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375" windowWidth="12390" windowHeight="7545" activeTab="0"/>
  </bookViews>
  <sheets>
    <sheet name="cum04" sheetId="1" r:id="rId1"/>
  </sheets>
  <definedNames>
    <definedName name="_xlnm.Print_Titles" localSheetId="0">'cum04'!$1:$7</definedName>
    <definedName name="_xlnm.Print_Area" localSheetId="0">'cum04'!$A$1:$AD$149</definedName>
  </definedNames>
  <calcPr fullCalcOnLoad="1"/>
</workbook>
</file>

<file path=xl/sharedStrings.xml><?xml version="1.0" encoding="utf-8"?>
<sst xmlns="http://schemas.openxmlformats.org/spreadsheetml/2006/main" count="339" uniqueCount="137">
  <si>
    <t>colza</t>
  </si>
  <si>
    <t>tournesol</t>
  </si>
  <si>
    <t>soja</t>
  </si>
  <si>
    <t>lin oléagineux</t>
  </si>
  <si>
    <t>pois</t>
  </si>
  <si>
    <t>féverole</t>
  </si>
  <si>
    <t>lupin</t>
  </si>
  <si>
    <t>total</t>
  </si>
  <si>
    <t>dt semence</t>
  </si>
  <si>
    <t>12 ILE-DE-FRANCE</t>
  </si>
  <si>
    <t>75 ville-de-Paris</t>
  </si>
  <si>
    <t>77 seine et marne</t>
  </si>
  <si>
    <t>78 yvelines</t>
  </si>
  <si>
    <t>91 essonne</t>
  </si>
  <si>
    <t>92 hauts de seine</t>
  </si>
  <si>
    <t>93 seine st denis</t>
  </si>
  <si>
    <t>94 val de marne</t>
  </si>
  <si>
    <t>95 val d'oise</t>
  </si>
  <si>
    <t xml:space="preserve">08 CHAMPAGNE-ARDENNE </t>
  </si>
  <si>
    <t>08 ardennes</t>
  </si>
  <si>
    <t>10 aube</t>
  </si>
  <si>
    <t>51 marne</t>
  </si>
  <si>
    <t>52 haute marne</t>
  </si>
  <si>
    <t>19 PICARDIE</t>
  </si>
  <si>
    <t>02 aisne</t>
  </si>
  <si>
    <t>60 oise</t>
  </si>
  <si>
    <t>80 somme</t>
  </si>
  <si>
    <t>11 HAUTE-NORMANDIE</t>
  </si>
  <si>
    <t>27 eure</t>
  </si>
  <si>
    <t>76 seine maritime</t>
  </si>
  <si>
    <t>07 CENTRE</t>
  </si>
  <si>
    <t>18 cher</t>
  </si>
  <si>
    <t>28 eure et loir</t>
  </si>
  <si>
    <t>36 indre</t>
  </si>
  <si>
    <t>37 indre et loire</t>
  </si>
  <si>
    <t>41 loir et cher</t>
  </si>
  <si>
    <t>45 loiret</t>
  </si>
  <si>
    <t>04 BASSE-NORMANDIE</t>
  </si>
  <si>
    <t>14 calvados</t>
  </si>
  <si>
    <t>50 manche</t>
  </si>
  <si>
    <t>61 orne</t>
  </si>
  <si>
    <t>05 BOURGOGNE</t>
  </si>
  <si>
    <t>21 côte d'or</t>
  </si>
  <si>
    <t>58 nièvre</t>
  </si>
  <si>
    <t>71 saône et loire</t>
  </si>
  <si>
    <t>89 yonne</t>
  </si>
  <si>
    <t>17 NORD-PAS-DE-CALAIS</t>
  </si>
  <si>
    <t>59 nord</t>
  </si>
  <si>
    <t>62 pas de calais</t>
  </si>
  <si>
    <t>15 LORRAINE</t>
  </si>
  <si>
    <t>54 meurthe et moselle</t>
  </si>
  <si>
    <t>55 meuse</t>
  </si>
  <si>
    <t>57 moselle</t>
  </si>
  <si>
    <t>88 vosges</t>
  </si>
  <si>
    <t>01 ALSACE</t>
  </si>
  <si>
    <t>67 bas rhin</t>
  </si>
  <si>
    <t>68 haut rhin</t>
  </si>
  <si>
    <t>10 FRANCHE-COMTE</t>
  </si>
  <si>
    <t>25 doubs</t>
  </si>
  <si>
    <t>39 jura</t>
  </si>
  <si>
    <t>70 haute saône</t>
  </si>
  <si>
    <t>90 territoire de belfort</t>
  </si>
  <si>
    <t>18 PAYS DE LA LOIRE</t>
  </si>
  <si>
    <t>44 loire atlantique</t>
  </si>
  <si>
    <t>49 maine et loire</t>
  </si>
  <si>
    <t>53 mayenne</t>
  </si>
  <si>
    <t>72 sarthe</t>
  </si>
  <si>
    <t>85 vendée</t>
  </si>
  <si>
    <t>06 BRETAGNE</t>
  </si>
  <si>
    <t>22 côtes d'armor</t>
  </si>
  <si>
    <t>29 finistère</t>
  </si>
  <si>
    <t>35 ille et vilaine</t>
  </si>
  <si>
    <t>56 morbihan</t>
  </si>
  <si>
    <t>20 POITOU-CHARENTES</t>
  </si>
  <si>
    <t>16 charente</t>
  </si>
  <si>
    <t>17 charente maritime</t>
  </si>
  <si>
    <t>79 deux sèvres</t>
  </si>
  <si>
    <t>86 vienne</t>
  </si>
  <si>
    <t>02 AQUITAINE</t>
  </si>
  <si>
    <t>24 dordogne</t>
  </si>
  <si>
    <t>33 gironde</t>
  </si>
  <si>
    <t>40 landes</t>
  </si>
  <si>
    <t>47 lot et garonne</t>
  </si>
  <si>
    <t>64 pyrénées</t>
  </si>
  <si>
    <t>16 MIDI-PYRENEES</t>
  </si>
  <si>
    <t>09 ariège</t>
  </si>
  <si>
    <t>12 aveyron</t>
  </si>
  <si>
    <t>31 haute garonne</t>
  </si>
  <si>
    <t>32 gers</t>
  </si>
  <si>
    <t>46 lot</t>
  </si>
  <si>
    <t>65 hautes pyrénées</t>
  </si>
  <si>
    <t>81 tarn</t>
  </si>
  <si>
    <t>82 tarn et garonne</t>
  </si>
  <si>
    <t>14 LIMOUSIN</t>
  </si>
  <si>
    <t>19 corrèze</t>
  </si>
  <si>
    <t>23 creuse</t>
  </si>
  <si>
    <t>87 haute vienne</t>
  </si>
  <si>
    <t>22 RHÔNE-ALPES</t>
  </si>
  <si>
    <t>01 ain</t>
  </si>
  <si>
    <t>07 ardèche</t>
  </si>
  <si>
    <t>26 drôme</t>
  </si>
  <si>
    <t>38 isère</t>
  </si>
  <si>
    <t>42 loire</t>
  </si>
  <si>
    <t>69 rhône</t>
  </si>
  <si>
    <t>73 savoie</t>
  </si>
  <si>
    <t>74 haute savoie</t>
  </si>
  <si>
    <t>03 AUVERGNE</t>
  </si>
  <si>
    <t>03 allier</t>
  </si>
  <si>
    <t>15 cantal</t>
  </si>
  <si>
    <t>43 haute loire</t>
  </si>
  <si>
    <t>63 puy de dôme</t>
  </si>
  <si>
    <t>13 LANGUEDOC-ROUSSILLON</t>
  </si>
  <si>
    <t>11 aude</t>
  </si>
  <si>
    <t>30 gard</t>
  </si>
  <si>
    <t>34 hérault</t>
  </si>
  <si>
    <t>48 lozère</t>
  </si>
  <si>
    <t>66 pyrénées orientales</t>
  </si>
  <si>
    <t>21 PACA</t>
  </si>
  <si>
    <t>04 alpes de hte provence</t>
  </si>
  <si>
    <t>05 hautes alpes</t>
  </si>
  <si>
    <t>06 alpes maritimes</t>
  </si>
  <si>
    <t>13 bouches du rhône</t>
  </si>
  <si>
    <t>83 var</t>
  </si>
  <si>
    <t>84 vaucluse</t>
  </si>
  <si>
    <t>09  CORSE</t>
  </si>
  <si>
    <t>20 corse</t>
  </si>
  <si>
    <t>autres (1)</t>
  </si>
  <si>
    <t>TOTAL FRANCE</t>
  </si>
  <si>
    <t>unité : tonne</t>
  </si>
  <si>
    <t>(1) départements non précisés</t>
  </si>
  <si>
    <t>12 ILE-DE-LRANCE</t>
  </si>
  <si>
    <t>Les chiffres sont issus des collectes des campagnes 2010/11 et 2011/12. L'étude est réalisée à partir du département d'exploitation du silo et les graines sont d'origine française.</t>
  </si>
  <si>
    <t>Collecte des oléagineux récoltes 2010 et 2011</t>
  </si>
  <si>
    <t>situation provisoire au 31 décembre</t>
  </si>
  <si>
    <t>Collecte des protéagineux récoltes 2010 et 2011</t>
  </si>
  <si>
    <t>2010/11</t>
  </si>
  <si>
    <t>2011/12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</si>
</sst>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mmmm\-yy"/>
    <numFmt numFmtId="174" formatCode="mmm\-yyyy"/>
    <numFmt numFmtId="175" formatCode="mmmm\ yyyy"/>
  </numFmts>
  <fonts count="43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9"/>
      <name val="Arial"/>
      <family val="0"/>
    </font>
    <font>
      <sz val="10"/>
      <color indexed="8"/>
      <name val="Arial"/>
      <family val="0"/>
    </font>
    <font>
      <b/>
      <sz val="10"/>
      <color indexed="17"/>
      <name val="Arial"/>
      <family val="0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0"/>
    </font>
    <font>
      <b/>
      <sz val="9"/>
      <color indexed="17"/>
      <name val="Arial"/>
      <family val="0"/>
    </font>
    <font>
      <i/>
      <sz val="15"/>
      <name val="Arial"/>
      <family val="2"/>
    </font>
    <font>
      <b/>
      <sz val="15"/>
      <name val="Times New Roman"/>
      <family val="1"/>
    </font>
    <font>
      <sz val="14"/>
      <color indexed="17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9"/>
      <color indexed="12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0"/>
    </font>
    <font>
      <sz val="15"/>
      <color indexed="8"/>
      <name val="Times New Roman"/>
      <family val="1"/>
    </font>
    <font>
      <sz val="15"/>
      <name val="Times New Roman"/>
      <family val="1"/>
    </font>
    <font>
      <b/>
      <sz val="9"/>
      <name val="Arial"/>
      <family val="2"/>
    </font>
    <font>
      <b/>
      <sz val="16"/>
      <color indexed="8"/>
      <name val="Arial"/>
      <family val="2"/>
    </font>
    <font>
      <b/>
      <sz val="11"/>
      <color indexed="43"/>
      <name val="Arial"/>
      <family val="0"/>
    </font>
    <font>
      <sz val="14"/>
      <color indexed="43"/>
      <name val="Arial Black"/>
      <family val="2"/>
    </font>
    <font>
      <b/>
      <sz val="14"/>
      <color indexed="43"/>
      <name val="Arial Black"/>
      <family val="2"/>
    </font>
    <font>
      <sz val="9"/>
      <color indexed="43"/>
      <name val="Arial"/>
      <family val="0"/>
    </font>
    <font>
      <b/>
      <sz val="12"/>
      <color indexed="47"/>
      <name val="Arial"/>
      <family val="2"/>
    </font>
    <font>
      <b/>
      <sz val="10"/>
      <color indexed="47"/>
      <name val="Arial"/>
      <family val="0"/>
    </font>
    <font>
      <b/>
      <sz val="9"/>
      <color indexed="47"/>
      <name val="Arial"/>
      <family val="0"/>
    </font>
    <font>
      <b/>
      <sz val="12"/>
      <color indexed="8"/>
      <name val="Arial"/>
      <family val="2"/>
    </font>
    <font>
      <b/>
      <sz val="15"/>
      <color indexed="47"/>
      <name val="Times New Roman"/>
      <family val="1"/>
    </font>
    <font>
      <b/>
      <sz val="14"/>
      <color indexed="47"/>
      <name val="Arial Black"/>
      <family val="2"/>
    </font>
    <font>
      <b/>
      <sz val="9"/>
      <color indexed="9"/>
      <name val="Arial"/>
      <family val="2"/>
    </font>
    <font>
      <sz val="20"/>
      <color indexed="52"/>
      <name val="Arial Black"/>
      <family val="2"/>
    </font>
    <font>
      <b/>
      <sz val="10"/>
      <color indexed="52"/>
      <name val="Arial"/>
      <family val="2"/>
    </font>
    <font>
      <sz val="14"/>
      <color indexed="52"/>
      <name val="Arial Black"/>
      <family val="2"/>
    </font>
    <font>
      <b/>
      <sz val="14"/>
      <color indexed="52"/>
      <name val="Arial Black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52"/>
      </right>
      <top>
        <color indexed="63"/>
      </top>
      <bottom>
        <color indexed="63"/>
      </bottom>
    </border>
    <border>
      <left>
        <color indexed="63"/>
      </left>
      <right style="hair">
        <color indexed="52"/>
      </right>
      <top style="thin">
        <color indexed="52"/>
      </top>
      <bottom>
        <color indexed="63"/>
      </bottom>
    </border>
    <border>
      <left>
        <color indexed="63"/>
      </left>
      <right style="dotted">
        <color indexed="5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 style="hair">
        <color indexed="52"/>
      </left>
      <right>
        <color indexed="63"/>
      </right>
      <top>
        <color indexed="63"/>
      </top>
      <bottom>
        <color indexed="63"/>
      </bottom>
    </border>
    <border>
      <left style="hair">
        <color indexed="52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hair">
        <color indexed="53"/>
      </right>
      <top>
        <color indexed="63"/>
      </top>
      <bottom>
        <color indexed="63"/>
      </bottom>
    </border>
    <border>
      <left>
        <color indexed="63"/>
      </left>
      <right style="dashed">
        <color indexed="5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hair">
        <color indexed="52"/>
      </right>
      <top style="thin">
        <color indexed="52"/>
      </top>
      <bottom style="thin">
        <color indexed="52"/>
      </bottom>
    </border>
    <border>
      <left style="hair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hair">
        <color indexed="52"/>
      </right>
      <top style="hair">
        <color indexed="52"/>
      </top>
      <bottom>
        <color indexed="63"/>
      </bottom>
    </border>
    <border>
      <left>
        <color indexed="63"/>
      </left>
      <right style="hair">
        <color indexed="52"/>
      </right>
      <top>
        <color indexed="63"/>
      </top>
      <bottom style="hair">
        <color indexed="52"/>
      </bottom>
    </border>
    <border>
      <left>
        <color indexed="63"/>
      </left>
      <right style="hair">
        <color indexed="52"/>
      </right>
      <top style="hair">
        <color indexed="52"/>
      </top>
      <bottom style="hair">
        <color indexed="52"/>
      </bottom>
    </border>
    <border>
      <left>
        <color indexed="63"/>
      </left>
      <right style="hair">
        <color indexed="52"/>
      </right>
      <top style="hair">
        <color indexed="47"/>
      </top>
      <bottom style="hair">
        <color indexed="47"/>
      </bottom>
    </border>
    <border>
      <left>
        <color indexed="63"/>
      </left>
      <right style="hair">
        <color indexed="52"/>
      </right>
      <top style="hair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hair">
        <color indexed="51"/>
      </top>
      <bottom style="hair">
        <color indexed="51"/>
      </bottom>
    </border>
    <border>
      <left>
        <color indexed="63"/>
      </left>
      <right style="dashed">
        <color indexed="52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3" fontId="10" fillId="0" borderId="0" xfId="21" applyNumberFormat="1" applyFont="1" applyBorder="1" applyAlignment="1">
      <alignment horizontal="left" vertical="center" wrapText="1"/>
      <protection/>
    </xf>
    <xf numFmtId="3" fontId="11" fillId="0" borderId="0" xfId="21" applyNumberFormat="1" applyFont="1" applyBorder="1" applyAlignment="1">
      <alignment horizontal="left" vertical="center"/>
      <protection/>
    </xf>
    <xf numFmtId="3" fontId="13" fillId="0" borderId="0" xfId="21" applyNumberFormat="1" applyFont="1" applyFill="1" applyBorder="1" applyAlignment="1">
      <alignment/>
      <protection/>
    </xf>
    <xf numFmtId="3" fontId="13" fillId="0" borderId="0" xfId="21" applyNumberFormat="1" applyFont="1" applyFill="1" applyBorder="1" applyAlignment="1">
      <alignment horizontal="centerContinuous"/>
      <protection/>
    </xf>
    <xf numFmtId="3" fontId="4" fillId="0" borderId="0" xfId="21" applyNumberFormat="1" applyFont="1" applyFill="1" applyBorder="1" applyAlignment="1">
      <alignment horizontal="right"/>
      <protection/>
    </xf>
    <xf numFmtId="3" fontId="6" fillId="0" borderId="0" xfId="21" applyNumberFormat="1" applyFont="1" applyFill="1" applyBorder="1" applyAlignment="1">
      <alignment horizontal="right"/>
      <protection/>
    </xf>
    <xf numFmtId="1" fontId="7" fillId="0" borderId="0" xfId="21" applyNumberFormat="1" applyFont="1">
      <alignment/>
      <protection/>
    </xf>
    <xf numFmtId="3" fontId="14" fillId="0" borderId="0" xfId="21" applyNumberFormat="1" applyFont="1" applyFill="1" applyBorder="1" applyAlignment="1">
      <alignment horizontal="right"/>
      <protection/>
    </xf>
    <xf numFmtId="1" fontId="3" fillId="0" borderId="0" xfId="21" applyNumberFormat="1" applyFill="1" applyBorder="1">
      <alignment/>
      <protection/>
    </xf>
    <xf numFmtId="1" fontId="3" fillId="0" borderId="0" xfId="21" applyNumberFormat="1">
      <alignment/>
      <protection/>
    </xf>
    <xf numFmtId="1" fontId="7" fillId="0" borderId="0" xfId="21" applyNumberFormat="1" applyFont="1" applyFill="1" applyBorder="1">
      <alignment/>
      <protection/>
    </xf>
    <xf numFmtId="1" fontId="3" fillId="0" borderId="1" xfId="21" applyNumberFormat="1" applyFill="1" applyBorder="1">
      <alignment/>
      <protection/>
    </xf>
    <xf numFmtId="1" fontId="6" fillId="0" borderId="0" xfId="21" applyNumberFormat="1" applyFont="1">
      <alignment/>
      <protection/>
    </xf>
    <xf numFmtId="1" fontId="9" fillId="0" borderId="0" xfId="21" applyNumberFormat="1" applyFont="1">
      <alignment/>
      <protection/>
    </xf>
    <xf numFmtId="1" fontId="6" fillId="0" borderId="0" xfId="21" applyNumberFormat="1" applyFont="1" applyFill="1">
      <alignment/>
      <protection/>
    </xf>
    <xf numFmtId="1" fontId="12" fillId="0" borderId="0" xfId="21" applyNumberFormat="1" applyFont="1" applyFill="1" applyBorder="1" applyAlignment="1">
      <alignment/>
      <protection/>
    </xf>
    <xf numFmtId="1" fontId="0" fillId="0" borderId="0" xfId="0" applyNumberFormat="1" applyBorder="1" applyAlignment="1">
      <alignment/>
    </xf>
    <xf numFmtId="1" fontId="6" fillId="0" borderId="0" xfId="21" applyNumberFormat="1" applyFont="1" applyFill="1" applyBorder="1" applyAlignment="1">
      <alignment/>
      <protection/>
    </xf>
    <xf numFmtId="1" fontId="4" fillId="0" borderId="0" xfId="21" applyNumberFormat="1" applyFont="1" applyFill="1" applyBorder="1" applyAlignment="1">
      <alignment horizontal="left"/>
      <protection/>
    </xf>
    <xf numFmtId="1" fontId="4" fillId="0" borderId="0" xfId="0" applyNumberFormat="1" applyFont="1" applyFill="1" applyBorder="1" applyAlignment="1">
      <alignment/>
    </xf>
    <xf numFmtId="1" fontId="4" fillId="0" borderId="0" xfId="21" applyNumberFormat="1" applyFont="1" applyFill="1" applyBorder="1">
      <alignment/>
      <protection/>
    </xf>
    <xf numFmtId="1" fontId="3" fillId="0" borderId="0" xfId="21" applyNumberFormat="1" applyFont="1" applyFill="1" applyBorder="1">
      <alignment/>
      <protection/>
    </xf>
    <xf numFmtId="1" fontId="15" fillId="0" borderId="0" xfId="21" applyNumberFormat="1" applyFont="1" applyFill="1" applyBorder="1">
      <alignment/>
      <protection/>
    </xf>
    <xf numFmtId="1" fontId="3" fillId="0" borderId="0" xfId="21" applyNumberFormat="1" applyBorder="1">
      <alignment/>
      <protection/>
    </xf>
    <xf numFmtId="1" fontId="16" fillId="0" borderId="0" xfId="0" applyNumberFormat="1" applyFont="1" applyBorder="1" applyAlignment="1">
      <alignment vertical="top"/>
    </xf>
    <xf numFmtId="1" fontId="17" fillId="0" borderId="0" xfId="0" applyNumberFormat="1" applyFont="1" applyBorder="1" applyAlignment="1">
      <alignment vertical="top"/>
    </xf>
    <xf numFmtId="1" fontId="5" fillId="0" borderId="0" xfId="0" applyNumberFormat="1" applyFont="1" applyBorder="1" applyAlignment="1">
      <alignment vertical="top"/>
    </xf>
    <xf numFmtId="1" fontId="4" fillId="0" borderId="0" xfId="0" applyNumberFormat="1" applyFont="1" applyBorder="1" applyAlignment="1">
      <alignment vertical="top"/>
    </xf>
    <xf numFmtId="1" fontId="9" fillId="0" borderId="0" xfId="21" applyNumberFormat="1" applyFont="1" applyBorder="1">
      <alignment/>
      <protection/>
    </xf>
    <xf numFmtId="1" fontId="6" fillId="0" borderId="0" xfId="21" applyNumberFormat="1" applyFont="1" applyFill="1" applyBorder="1">
      <alignment/>
      <protection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0" borderId="0" xfId="21" applyNumberFormat="1" applyFont="1" applyBorder="1">
      <alignment/>
      <protection/>
    </xf>
    <xf numFmtId="1" fontId="15" fillId="0" borderId="0" xfId="21" applyNumberFormat="1" applyFont="1">
      <alignment/>
      <protection/>
    </xf>
    <xf numFmtId="1" fontId="7" fillId="0" borderId="0" xfId="21" applyNumberFormat="1" applyFont="1" applyAlignment="1">
      <alignment horizontal="left"/>
      <protection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3" fontId="14" fillId="0" borderId="0" xfId="21" applyNumberFormat="1" applyFont="1" applyFill="1" applyBorder="1" applyAlignment="1">
      <alignment horizontal="right"/>
      <protection/>
    </xf>
    <xf numFmtId="3" fontId="6" fillId="0" borderId="0" xfId="21" applyNumberFormat="1" applyFont="1" applyFill="1" applyBorder="1" applyAlignment="1">
      <alignment horizontal="right"/>
      <protection/>
    </xf>
    <xf numFmtId="3" fontId="19" fillId="0" borderId="0" xfId="21" applyNumberFormat="1" applyFont="1" applyFill="1" applyBorder="1" applyAlignment="1">
      <alignment horizontal="centerContinuous"/>
      <protection/>
    </xf>
    <xf numFmtId="1" fontId="6" fillId="0" borderId="0" xfId="21" applyNumberFormat="1" applyFont="1">
      <alignment/>
      <protection/>
    </xf>
    <xf numFmtId="3" fontId="21" fillId="0" borderId="0" xfId="21" applyNumberFormat="1" applyFont="1" applyBorder="1" applyAlignment="1">
      <alignment horizontal="left" vertical="center"/>
      <protection/>
    </xf>
    <xf numFmtId="1" fontId="6" fillId="0" borderId="0" xfId="21" applyNumberFormat="1" applyFont="1" applyBorder="1" applyAlignment="1">
      <alignment vertical="top"/>
      <protection/>
    </xf>
    <xf numFmtId="1" fontId="19" fillId="0" borderId="0" xfId="0" applyNumberFormat="1" applyFont="1" applyBorder="1" applyAlignment="1">
      <alignment vertical="top"/>
    </xf>
    <xf numFmtId="3" fontId="22" fillId="0" borderId="0" xfId="21" applyNumberFormat="1" applyFont="1" applyBorder="1" applyAlignment="1">
      <alignment horizontal="left" vertical="center"/>
      <protection/>
    </xf>
    <xf numFmtId="1" fontId="3" fillId="0" borderId="0" xfId="21" applyNumberFormat="1" applyFont="1" applyBorder="1">
      <alignment/>
      <protection/>
    </xf>
    <xf numFmtId="1" fontId="3" fillId="0" borderId="0" xfId="21" applyNumberFormat="1" applyFont="1">
      <alignment/>
      <protection/>
    </xf>
    <xf numFmtId="1" fontId="23" fillId="0" borderId="0" xfId="21" applyNumberFormat="1" applyFont="1" applyFill="1" applyBorder="1">
      <alignment/>
      <protection/>
    </xf>
    <xf numFmtId="1" fontId="18" fillId="0" borderId="0" xfId="21" applyNumberFormat="1" applyFont="1" applyBorder="1">
      <alignment/>
      <protection/>
    </xf>
    <xf numFmtId="1" fontId="7" fillId="0" borderId="0" xfId="21" applyNumberFormat="1" applyFont="1" applyBorder="1">
      <alignment/>
      <protection/>
    </xf>
    <xf numFmtId="0" fontId="8" fillId="0" borderId="0" xfId="0" applyFont="1" applyFill="1" applyBorder="1" applyAlignment="1">
      <alignment/>
    </xf>
    <xf numFmtId="3" fontId="25" fillId="0" borderId="0" xfId="21" applyNumberFormat="1" applyFont="1" applyFill="1" applyBorder="1" applyAlignment="1">
      <alignment horizontal="left"/>
      <protection/>
    </xf>
    <xf numFmtId="3" fontId="26" fillId="0" borderId="0" xfId="21" applyNumberFormat="1" applyFont="1" applyFill="1" applyBorder="1" applyAlignment="1">
      <alignment horizontal="centerContinuous"/>
      <protection/>
    </xf>
    <xf numFmtId="3" fontId="27" fillId="0" borderId="0" xfId="21" applyNumberFormat="1" applyFont="1" applyFill="1" applyBorder="1" applyAlignment="1">
      <alignment horizontal="centerContinuous"/>
      <protection/>
    </xf>
    <xf numFmtId="3" fontId="26" fillId="0" borderId="0" xfId="21" applyNumberFormat="1" applyFont="1" applyFill="1" applyBorder="1" applyAlignment="1">
      <alignment horizontal="left"/>
      <protection/>
    </xf>
    <xf numFmtId="1" fontId="28" fillId="0" borderId="0" xfId="21" applyNumberFormat="1" applyFont="1" applyFill="1" applyBorder="1" applyAlignment="1">
      <alignment horizontal="left"/>
      <protection/>
    </xf>
    <xf numFmtId="3" fontId="29" fillId="0" borderId="0" xfId="21" applyNumberFormat="1" applyFont="1" applyFill="1" applyBorder="1" applyAlignment="1">
      <alignment horizontal="centerContinuous"/>
      <protection/>
    </xf>
    <xf numFmtId="3" fontId="4" fillId="0" borderId="0" xfId="21" applyNumberFormat="1" applyFont="1" applyFill="1" applyBorder="1" applyAlignment="1">
      <alignment horizontal="left"/>
      <protection/>
    </xf>
    <xf numFmtId="1" fontId="31" fillId="0" borderId="0" xfId="21" applyNumberFormat="1" applyFont="1">
      <alignment/>
      <protection/>
    </xf>
    <xf numFmtId="1" fontId="31" fillId="0" borderId="0" xfId="21" applyNumberFormat="1" applyFont="1" applyBorder="1">
      <alignment/>
      <protection/>
    </xf>
    <xf numFmtId="1" fontId="31" fillId="0" borderId="0" xfId="21" applyNumberFormat="1" applyFont="1" applyBorder="1">
      <alignment/>
      <protection/>
    </xf>
    <xf numFmtId="3" fontId="32" fillId="0" borderId="0" xfId="21" applyNumberFormat="1" applyFont="1" applyFill="1" applyBorder="1" applyAlignment="1">
      <alignment horizontal="centerContinuous"/>
      <protection/>
    </xf>
    <xf numFmtId="3" fontId="33" fillId="0" borderId="0" xfId="21" applyNumberFormat="1" applyFont="1" applyFill="1" applyBorder="1" applyAlignment="1">
      <alignment horizontal="left" vertical="center"/>
      <protection/>
    </xf>
    <xf numFmtId="3" fontId="34" fillId="0" borderId="0" xfId="21" applyNumberFormat="1" applyFont="1" applyFill="1" applyBorder="1" applyAlignment="1">
      <alignment horizontal="centerContinuous"/>
      <protection/>
    </xf>
    <xf numFmtId="1" fontId="30" fillId="0" borderId="0" xfId="0" applyNumberFormat="1" applyFont="1" applyFill="1" applyBorder="1" applyAlignment="1">
      <alignment vertical="top"/>
    </xf>
    <xf numFmtId="1" fontId="31" fillId="0" borderId="0" xfId="21" applyNumberFormat="1" applyFont="1" applyFill="1">
      <alignment/>
      <protection/>
    </xf>
    <xf numFmtId="1" fontId="31" fillId="0" borderId="0" xfId="21" applyNumberFormat="1" applyFont="1" applyFill="1">
      <alignment/>
      <protection/>
    </xf>
    <xf numFmtId="3" fontId="33" fillId="0" borderId="0" xfId="21" applyNumberFormat="1" applyFont="1" applyBorder="1" applyAlignment="1">
      <alignment horizontal="left" vertical="center"/>
      <protection/>
    </xf>
    <xf numFmtId="1" fontId="31" fillId="0" borderId="0" xfId="21" applyNumberFormat="1" applyFont="1">
      <alignment/>
      <protection/>
    </xf>
    <xf numFmtId="3" fontId="14" fillId="2" borderId="0" xfId="21" applyNumberFormat="1" applyFont="1" applyFill="1" applyBorder="1" applyAlignment="1">
      <alignment horizontal="right"/>
      <protection/>
    </xf>
    <xf numFmtId="3" fontId="0" fillId="0" borderId="2" xfId="21" applyNumberFormat="1" applyFont="1" applyFill="1" applyBorder="1" applyAlignment="1">
      <alignment horizontal="left"/>
      <protection/>
    </xf>
    <xf numFmtId="3" fontId="37" fillId="0" borderId="3" xfId="21" applyNumberFormat="1" applyFont="1" applyFill="1" applyBorder="1" applyAlignment="1">
      <alignment horizontal="left"/>
      <protection/>
    </xf>
    <xf numFmtId="3" fontId="37" fillId="0" borderId="2" xfId="21" applyNumberFormat="1" applyFont="1" applyFill="1" applyBorder="1" applyAlignment="1">
      <alignment horizontal="left"/>
      <protection/>
    </xf>
    <xf numFmtId="3" fontId="38" fillId="0" borderId="0" xfId="21" applyNumberFormat="1" applyFont="1" applyFill="1" applyBorder="1" applyAlignment="1">
      <alignment horizontal="centerContinuous"/>
      <protection/>
    </xf>
    <xf numFmtId="3" fontId="39" fillId="0" borderId="0" xfId="21" applyNumberFormat="1" applyFont="1" applyFill="1" applyBorder="1" applyAlignment="1">
      <alignment horizontal="centerContinuous"/>
      <protection/>
    </xf>
    <xf numFmtId="3" fontId="14" fillId="2" borderId="4" xfId="21" applyNumberFormat="1" applyFont="1" applyFill="1" applyBorder="1" applyAlignment="1">
      <alignment horizontal="right"/>
      <protection/>
    </xf>
    <xf numFmtId="1" fontId="7" fillId="0" borderId="0" xfId="21" applyNumberFormat="1" applyFont="1" applyBorder="1" applyAlignment="1">
      <alignment horizontal="left"/>
      <protection/>
    </xf>
    <xf numFmtId="1" fontId="31" fillId="0" borderId="0" xfId="21" applyNumberFormat="1" applyFont="1" applyFill="1" applyBorder="1">
      <alignment/>
      <protection/>
    </xf>
    <xf numFmtId="174" fontId="35" fillId="2" borderId="5" xfId="0" applyNumberFormat="1" applyFont="1" applyFill="1" applyBorder="1" applyAlignment="1">
      <alignment horizontal="center" vertical="center"/>
    </xf>
    <xf numFmtId="174" fontId="35" fillId="2" borderId="4" xfId="0" applyNumberFormat="1" applyFont="1" applyFill="1" applyBorder="1" applyAlignment="1">
      <alignment horizontal="center" vertical="center"/>
    </xf>
    <xf numFmtId="174" fontId="35" fillId="2" borderId="0" xfId="0" applyNumberFormat="1" applyFont="1" applyFill="1" applyBorder="1" applyAlignment="1">
      <alignment horizontal="center" vertical="center"/>
    </xf>
    <xf numFmtId="174" fontId="35" fillId="2" borderId="6" xfId="0" applyNumberFormat="1" applyFont="1" applyFill="1" applyBorder="1" applyAlignment="1">
      <alignment horizontal="center" vertical="center"/>
    </xf>
    <xf numFmtId="3" fontId="4" fillId="0" borderId="2" xfId="21" applyNumberFormat="1" applyFont="1" applyFill="1" applyBorder="1" applyAlignment="1">
      <alignment horizontal="right"/>
      <protection/>
    </xf>
    <xf numFmtId="1" fontId="6" fillId="0" borderId="2" xfId="21" applyNumberFormat="1" applyFont="1" applyBorder="1">
      <alignment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14" fillId="0" borderId="2" xfId="21" applyNumberFormat="1" applyFont="1" applyFill="1" applyBorder="1" applyAlignment="1">
      <alignment horizontal="right"/>
      <protection/>
    </xf>
    <xf numFmtId="1" fontId="3" fillId="0" borderId="2" xfId="21" applyNumberFormat="1" applyBorder="1">
      <alignment/>
      <protection/>
    </xf>
    <xf numFmtId="3" fontId="14" fillId="0" borderId="2" xfId="21" applyNumberFormat="1" applyFont="1" applyFill="1" applyBorder="1" applyAlignment="1">
      <alignment horizontal="right"/>
      <protection/>
    </xf>
    <xf numFmtId="3" fontId="4" fillId="0" borderId="7" xfId="21" applyNumberFormat="1" applyFont="1" applyFill="1" applyBorder="1" applyAlignment="1">
      <alignment horizontal="right"/>
      <protection/>
    </xf>
    <xf numFmtId="1" fontId="6" fillId="0" borderId="7" xfId="21" applyNumberFormat="1" applyFont="1" applyBorder="1">
      <alignment/>
      <protection/>
    </xf>
    <xf numFmtId="3" fontId="6" fillId="0" borderId="7" xfId="21" applyNumberFormat="1" applyFont="1" applyFill="1" applyBorder="1" applyAlignment="1">
      <alignment horizontal="right"/>
      <protection/>
    </xf>
    <xf numFmtId="3" fontId="6" fillId="0" borderId="7" xfId="21" applyNumberFormat="1" applyFont="1" applyFill="1" applyBorder="1" applyAlignment="1">
      <alignment horizontal="right"/>
      <protection/>
    </xf>
    <xf numFmtId="3" fontId="14" fillId="0" borderId="7" xfId="21" applyNumberFormat="1" applyFont="1" applyFill="1" applyBorder="1" applyAlignment="1">
      <alignment horizontal="right"/>
      <protection/>
    </xf>
    <xf numFmtId="1" fontId="3" fillId="0" borderId="7" xfId="21" applyNumberFormat="1" applyBorder="1">
      <alignment/>
      <protection/>
    </xf>
    <xf numFmtId="3" fontId="4" fillId="0" borderId="8" xfId="21" applyNumberFormat="1" applyFont="1" applyFill="1" applyBorder="1" applyAlignment="1">
      <alignment horizontal="right"/>
      <protection/>
    </xf>
    <xf numFmtId="3" fontId="6" fillId="0" borderId="9" xfId="21" applyNumberFormat="1" applyFont="1" applyFill="1" applyBorder="1" applyAlignment="1">
      <alignment horizontal="right"/>
      <protection/>
    </xf>
    <xf numFmtId="3" fontId="14" fillId="0" borderId="9" xfId="21" applyNumberFormat="1" applyFont="1" applyFill="1" applyBorder="1" applyAlignment="1">
      <alignment horizontal="right"/>
      <protection/>
    </xf>
    <xf numFmtId="3" fontId="20" fillId="2" borderId="0" xfId="21" applyNumberFormat="1" applyFont="1" applyFill="1" applyBorder="1" applyAlignment="1">
      <alignment horizontal="right"/>
      <protection/>
    </xf>
    <xf numFmtId="3" fontId="14" fillId="2" borderId="10" xfId="21" applyNumberFormat="1" applyFont="1" applyFill="1" applyBorder="1" applyAlignment="1">
      <alignment horizontal="right"/>
      <protection/>
    </xf>
    <xf numFmtId="1" fontId="14" fillId="0" borderId="0" xfId="21" applyNumberFormat="1" applyFont="1" applyFill="1" applyBorder="1">
      <alignment/>
      <protection/>
    </xf>
    <xf numFmtId="3" fontId="14" fillId="3" borderId="11" xfId="21" applyNumberFormat="1" applyFont="1" applyFill="1" applyBorder="1" applyAlignment="1">
      <alignment horizontal="right"/>
      <protection/>
    </xf>
    <xf numFmtId="3" fontId="14" fillId="3" borderId="12" xfId="21" applyNumberFormat="1" applyFont="1" applyFill="1" applyBorder="1" applyAlignment="1">
      <alignment horizontal="right"/>
      <protection/>
    </xf>
    <xf numFmtId="3" fontId="14" fillId="3" borderId="13" xfId="21" applyNumberFormat="1" applyFont="1" applyFill="1" applyBorder="1" applyAlignment="1">
      <alignment horizontal="right"/>
      <protection/>
    </xf>
    <xf numFmtId="3" fontId="37" fillId="3" borderId="12" xfId="21" applyNumberFormat="1" applyFont="1" applyFill="1" applyBorder="1" applyAlignment="1">
      <alignment horizontal="right"/>
      <protection/>
    </xf>
    <xf numFmtId="3" fontId="14" fillId="0" borderId="11" xfId="21" applyNumberFormat="1" applyFont="1" applyFill="1" applyBorder="1" applyAlignment="1">
      <alignment horizontal="right"/>
      <protection/>
    </xf>
    <xf numFmtId="3" fontId="0" fillId="0" borderId="14" xfId="21" applyNumberFormat="1" applyFont="1" applyFill="1" applyBorder="1" applyAlignment="1">
      <alignment horizontal="left"/>
      <protection/>
    </xf>
    <xf numFmtId="3" fontId="20" fillId="0" borderId="14" xfId="21" applyNumberFormat="1" applyFont="1" applyFill="1" applyBorder="1" applyAlignment="1">
      <alignment horizontal="left"/>
      <protection/>
    </xf>
    <xf numFmtId="3" fontId="20" fillId="4" borderId="15" xfId="21" applyNumberFormat="1" applyFont="1" applyFill="1" applyBorder="1" applyAlignment="1">
      <alignment horizontal="left"/>
      <protection/>
    </xf>
    <xf numFmtId="3" fontId="30" fillId="0" borderId="14" xfId="21" applyNumberFormat="1" applyFont="1" applyFill="1" applyBorder="1" applyAlignment="1">
      <alignment horizontal="left"/>
      <protection/>
    </xf>
    <xf numFmtId="3" fontId="30" fillId="0" borderId="16" xfId="21" applyNumberFormat="1" applyFont="1" applyFill="1" applyBorder="1" applyAlignment="1">
      <alignment horizontal="left"/>
      <protection/>
    </xf>
    <xf numFmtId="3" fontId="0" fillId="0" borderId="17" xfId="21" applyNumberFormat="1" applyFont="1" applyFill="1" applyBorder="1" applyAlignment="1">
      <alignment horizontal="left"/>
      <protection/>
    </xf>
    <xf numFmtId="3" fontId="30" fillId="0" borderId="2" xfId="21" applyNumberFormat="1" applyFont="1" applyFill="1" applyBorder="1" applyAlignment="1">
      <alignment horizontal="left"/>
      <protection/>
    </xf>
    <xf numFmtId="3" fontId="8" fillId="0" borderId="2" xfId="21" applyNumberFormat="1" applyFont="1" applyFill="1" applyBorder="1" applyAlignment="1">
      <alignment horizontal="right"/>
      <protection/>
    </xf>
    <xf numFmtId="3" fontId="30" fillId="0" borderId="18" xfId="21" applyNumberFormat="1" applyFont="1" applyFill="1" applyBorder="1" applyAlignment="1">
      <alignment horizontal="right"/>
      <protection/>
    </xf>
    <xf numFmtId="3" fontId="30" fillId="0" borderId="19" xfId="21" applyNumberFormat="1" applyFont="1" applyFill="1" applyBorder="1" applyAlignment="1">
      <alignment horizontal="right"/>
      <protection/>
    </xf>
    <xf numFmtId="3" fontId="30" fillId="0" borderId="20" xfId="21" applyNumberFormat="1" applyFont="1" applyFill="1" applyBorder="1" applyAlignment="1">
      <alignment horizontal="right"/>
      <protection/>
    </xf>
    <xf numFmtId="3" fontId="30" fillId="0" borderId="19" xfId="21" applyNumberFormat="1" applyFont="1" applyFill="1" applyBorder="1" applyAlignment="1">
      <alignment horizontal="right"/>
      <protection/>
    </xf>
    <xf numFmtId="3" fontId="30" fillId="0" borderId="21" xfId="21" applyNumberFormat="1" applyFont="1" applyFill="1" applyBorder="1" applyAlignment="1">
      <alignment horizontal="right"/>
      <protection/>
    </xf>
    <xf numFmtId="174" fontId="40" fillId="2" borderId="5" xfId="0" applyNumberFormat="1" applyFont="1" applyFill="1" applyBorder="1" applyAlignment="1">
      <alignment horizontal="center" vertical="center"/>
    </xf>
    <xf numFmtId="174" fontId="40" fillId="2" borderId="0" xfId="0" applyNumberFormat="1" applyFont="1" applyFill="1" applyBorder="1" applyAlignment="1">
      <alignment horizontal="center" vertical="center"/>
    </xf>
    <xf numFmtId="174" fontId="41" fillId="2" borderId="5" xfId="0" applyNumberFormat="1" applyFont="1" applyFill="1" applyBorder="1" applyAlignment="1">
      <alignment horizontal="center" vertical="center"/>
    </xf>
    <xf numFmtId="174" fontId="42" fillId="2" borderId="5" xfId="0" applyNumberFormat="1" applyFont="1" applyFill="1" applyBorder="1" applyAlignment="1">
      <alignment horizontal="center" vertical="center"/>
    </xf>
    <xf numFmtId="174" fontId="42" fillId="2" borderId="22" xfId="0" applyNumberFormat="1" applyFont="1" applyFill="1" applyBorder="1" applyAlignment="1">
      <alignment horizontal="center" vertical="center"/>
    </xf>
    <xf numFmtId="174" fontId="20" fillId="0" borderId="0" xfId="0" applyNumberFormat="1" applyFont="1" applyBorder="1" applyAlignment="1">
      <alignment horizontal="center"/>
    </xf>
    <xf numFmtId="1" fontId="36" fillId="0" borderId="0" xfId="21" applyNumberFormat="1" applyFont="1" applyFill="1" applyBorder="1" applyAlignment="1">
      <alignment horizontal="center" vertical="center"/>
      <protection/>
    </xf>
    <xf numFmtId="1" fontId="36" fillId="0" borderId="0" xfId="21" applyNumberFormat="1" applyFont="1" applyBorder="1" applyAlignment="1">
      <alignment horizontal="center" vertical="center"/>
      <protection/>
    </xf>
    <xf numFmtId="3" fontId="10" fillId="0" borderId="23" xfId="21" applyNumberFormat="1" applyFont="1" applyBorder="1" applyAlignment="1">
      <alignment horizontal="left" vertical="center" wrapText="1"/>
      <protection/>
    </xf>
    <xf numFmtId="3" fontId="11" fillId="0" borderId="23" xfId="21" applyNumberFormat="1" applyFont="1" applyBorder="1" applyAlignment="1">
      <alignment horizontal="left" vertical="center"/>
      <protection/>
    </xf>
    <xf numFmtId="0" fontId="24" fillId="0" borderId="24" xfId="0" applyFont="1" applyBorder="1" applyAlignment="1">
      <alignment horizontal="center" vertical="top"/>
    </xf>
    <xf numFmtId="3" fontId="38" fillId="0" borderId="0" xfId="21" applyNumberFormat="1" applyFont="1" applyFill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LDEF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7AD00"/>
      <rgbColor rgb="0099CCFF"/>
      <rgbColor rgb="00FF99CC"/>
      <rgbColor rgb="00CC99FF"/>
      <rgbColor rgb="00FABA00"/>
      <rgbColor rgb="003366FF"/>
      <rgbColor rgb="0033CCCC"/>
      <rgbColor rgb="0099CC00"/>
      <rgbColor rgb="00FFCC00"/>
      <rgbColor rgb="00FABA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38"/>
  <sheetViews>
    <sheetView showGridLines="0" tabSelected="1" zoomScale="85" zoomScaleNormal="85" workbookViewId="0" topLeftCell="A1">
      <selection activeCell="A6" sqref="A6"/>
    </sheetView>
  </sheetViews>
  <sheetFormatPr defaultColWidth="11.421875" defaultRowHeight="12.75"/>
  <cols>
    <col min="1" max="1" width="21.140625" style="10" customWidth="1"/>
    <col min="2" max="2" width="9.28125" style="13" customWidth="1"/>
    <col min="3" max="3" width="9.57421875" style="67" customWidth="1"/>
    <col min="4" max="4" width="8.421875" style="13" customWidth="1"/>
    <col min="5" max="5" width="9.57421875" style="13" customWidth="1"/>
    <col min="6" max="6" width="9.140625" style="48" customWidth="1"/>
    <col min="7" max="7" width="10.00390625" style="60" bestFit="1" customWidth="1"/>
    <col min="8" max="8" width="8.57421875" style="13" bestFit="1" customWidth="1"/>
    <col min="9" max="9" width="10.00390625" style="14" bestFit="1" customWidth="1"/>
    <col min="10" max="10" width="8.57421875" style="15" bestFit="1" customWidth="1"/>
    <col min="11" max="11" width="10.00390625" style="60" bestFit="1" customWidth="1"/>
    <col min="12" max="12" width="8.57421875" style="13" bestFit="1" customWidth="1"/>
    <col min="13" max="13" width="10.00390625" style="14" bestFit="1" customWidth="1"/>
    <col min="14" max="14" width="8.57421875" style="24" bestFit="1" customWidth="1"/>
    <col min="15" max="15" width="10.00390625" style="61" bestFit="1" customWidth="1"/>
    <col min="16" max="16" width="8.57421875" style="24" bestFit="1" customWidth="1"/>
    <col min="17" max="17" width="10.00390625" style="29" bestFit="1" customWidth="1"/>
    <col min="18" max="18" width="28.28125" style="10" customWidth="1"/>
    <col min="19" max="19" width="10.7109375" style="13" customWidth="1"/>
    <col min="20" max="20" width="10.7109375" style="14" customWidth="1"/>
    <col min="21" max="21" width="9.421875" style="13" bestFit="1" customWidth="1"/>
    <col min="22" max="22" width="10.00390625" style="14" bestFit="1" customWidth="1"/>
    <col min="23" max="23" width="10.7109375" style="13" customWidth="1"/>
    <col min="24" max="24" width="10.7109375" style="14" customWidth="1"/>
    <col min="25" max="25" width="10.7109375" style="13" customWidth="1"/>
    <col min="26" max="26" width="9.8515625" style="14" customWidth="1"/>
    <col min="27" max="27" width="9.421875" style="13" bestFit="1" customWidth="1"/>
    <col min="28" max="28" width="10.00390625" style="14" bestFit="1" customWidth="1"/>
    <col min="29" max="29" width="9.421875" style="13" bestFit="1" customWidth="1"/>
    <col min="30" max="30" width="10.00390625" style="14" bestFit="1" customWidth="1"/>
    <col min="31" max="33" width="11.7109375" style="9" bestFit="1" customWidth="1"/>
    <col min="34" max="35" width="11.57421875" style="9" bestFit="1" customWidth="1"/>
    <col min="36" max="38" width="11.7109375" style="9" bestFit="1" customWidth="1"/>
    <col min="39" max="39" width="11.57421875" style="9" bestFit="1" customWidth="1"/>
    <col min="40" max="16384" width="11.421875" style="9" customWidth="1"/>
  </cols>
  <sheetData>
    <row r="1" spans="1:83" ht="43.5" customHeight="1">
      <c r="A1" s="127" t="s">
        <v>132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 t="s">
        <v>134</v>
      </c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</row>
    <row r="2" spans="1:83" s="52" customFormat="1" ht="36" customHeight="1">
      <c r="A2" s="131" t="s">
        <v>133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 t="s">
        <v>133</v>
      </c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36"/>
      <c r="AF2" s="37"/>
      <c r="AG2" s="36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</row>
    <row r="3" spans="1:33" s="16" customFormat="1" ht="43.5" customHeight="1">
      <c r="A3" s="129" t="s">
        <v>131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29" t="s">
        <v>131</v>
      </c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7"/>
      <c r="AF3" s="17"/>
      <c r="AG3" s="17"/>
    </row>
    <row r="4" spans="1:33" s="16" customFormat="1" ht="16.5" customHeight="1">
      <c r="A4" s="1"/>
      <c r="B4" s="2"/>
      <c r="C4" s="64"/>
      <c r="D4" s="43"/>
      <c r="E4" s="43"/>
      <c r="F4" s="46"/>
      <c r="G4" s="69"/>
      <c r="H4" s="43"/>
      <c r="I4" s="2"/>
      <c r="J4" s="2"/>
      <c r="K4" s="69"/>
      <c r="L4" s="2"/>
      <c r="M4" s="2"/>
      <c r="N4" s="2"/>
      <c r="O4" s="69"/>
      <c r="P4" s="2"/>
      <c r="Q4" s="2"/>
      <c r="R4" s="1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7"/>
      <c r="AF4" s="17"/>
      <c r="AG4" s="17"/>
    </row>
    <row r="5" spans="1:30" s="57" customFormat="1" ht="22.5">
      <c r="A5" s="53"/>
      <c r="B5" s="75" t="s">
        <v>0</v>
      </c>
      <c r="C5" s="65"/>
      <c r="D5" s="54"/>
      <c r="E5" s="54"/>
      <c r="F5" s="75" t="s">
        <v>1</v>
      </c>
      <c r="G5" s="76"/>
      <c r="H5" s="54"/>
      <c r="I5" s="55"/>
      <c r="J5" s="132" t="s">
        <v>2</v>
      </c>
      <c r="K5" s="132"/>
      <c r="L5" s="132"/>
      <c r="M5" s="132"/>
      <c r="N5" s="75" t="s">
        <v>3</v>
      </c>
      <c r="O5" s="65"/>
      <c r="P5" s="54"/>
      <c r="Q5" s="54"/>
      <c r="R5" s="56"/>
      <c r="S5" s="75" t="s">
        <v>4</v>
      </c>
      <c r="T5" s="55"/>
      <c r="U5" s="54"/>
      <c r="V5" s="54"/>
      <c r="W5" s="75" t="s">
        <v>5</v>
      </c>
      <c r="X5" s="76"/>
      <c r="Y5" s="54"/>
      <c r="Z5" s="54"/>
      <c r="AA5" s="75" t="s">
        <v>6</v>
      </c>
      <c r="AB5" s="55"/>
      <c r="AC5" s="54"/>
      <c r="AD5" s="54"/>
    </row>
    <row r="6" spans="1:30" s="18" customFormat="1" ht="15.75">
      <c r="A6" s="3"/>
      <c r="B6" s="63" t="s">
        <v>7</v>
      </c>
      <c r="C6" s="58"/>
      <c r="D6" s="41" t="s">
        <v>8</v>
      </c>
      <c r="E6" s="41"/>
      <c r="F6" s="63" t="s">
        <v>7</v>
      </c>
      <c r="G6" s="58"/>
      <c r="H6" s="41" t="s">
        <v>8</v>
      </c>
      <c r="I6" s="4"/>
      <c r="J6" s="63" t="s">
        <v>7</v>
      </c>
      <c r="K6" s="58"/>
      <c r="L6" s="41" t="s">
        <v>8</v>
      </c>
      <c r="M6" s="4"/>
      <c r="N6" s="63" t="s">
        <v>7</v>
      </c>
      <c r="O6" s="58"/>
      <c r="P6" s="41" t="s">
        <v>8</v>
      </c>
      <c r="Q6" s="4"/>
      <c r="R6" s="3"/>
      <c r="S6" s="63" t="s">
        <v>7</v>
      </c>
      <c r="T6" s="58"/>
      <c r="U6" s="41" t="s">
        <v>8</v>
      </c>
      <c r="V6" s="4"/>
      <c r="W6" s="63" t="s">
        <v>7</v>
      </c>
      <c r="X6" s="58"/>
      <c r="Y6" s="41" t="s">
        <v>8</v>
      </c>
      <c r="Z6" s="4"/>
      <c r="AA6" s="63" t="s">
        <v>7</v>
      </c>
      <c r="AB6" s="58"/>
      <c r="AC6" s="41" t="s">
        <v>8</v>
      </c>
      <c r="AD6" s="4"/>
    </row>
    <row r="7" spans="1:46" s="21" customFormat="1" ht="24" customHeight="1">
      <c r="A7" s="59"/>
      <c r="B7" s="123" t="s">
        <v>135</v>
      </c>
      <c r="C7" s="124" t="s">
        <v>136</v>
      </c>
      <c r="D7" s="123" t="s">
        <v>135</v>
      </c>
      <c r="E7" s="125" t="s">
        <v>136</v>
      </c>
      <c r="F7" s="123" t="s">
        <v>135</v>
      </c>
      <c r="G7" s="125" t="s">
        <v>136</v>
      </c>
      <c r="H7" s="123" t="s">
        <v>135</v>
      </c>
      <c r="I7" s="125" t="s">
        <v>136</v>
      </c>
      <c r="J7" s="123" t="s">
        <v>135</v>
      </c>
      <c r="K7" s="125" t="s">
        <v>136</v>
      </c>
      <c r="L7" s="123" t="s">
        <v>135</v>
      </c>
      <c r="M7" s="125" t="s">
        <v>136</v>
      </c>
      <c r="N7" s="123" t="s">
        <v>135</v>
      </c>
      <c r="O7" s="125" t="s">
        <v>136</v>
      </c>
      <c r="P7" s="123" t="s">
        <v>135</v>
      </c>
      <c r="Q7" s="125" t="s">
        <v>136</v>
      </c>
      <c r="R7" s="59"/>
      <c r="S7" s="121" t="s">
        <v>135</v>
      </c>
      <c r="T7" s="80" t="s">
        <v>136</v>
      </c>
      <c r="U7" s="122" t="s">
        <v>135</v>
      </c>
      <c r="V7" s="81" t="s">
        <v>136</v>
      </c>
      <c r="W7" s="122" t="s">
        <v>135</v>
      </c>
      <c r="X7" s="82" t="s">
        <v>136</v>
      </c>
      <c r="Y7" s="122" t="s">
        <v>135</v>
      </c>
      <c r="Z7" s="81" t="s">
        <v>136</v>
      </c>
      <c r="AA7" s="122" t="s">
        <v>135</v>
      </c>
      <c r="AB7" s="82" t="s">
        <v>136</v>
      </c>
      <c r="AC7" s="122" t="s">
        <v>135</v>
      </c>
      <c r="AD7" s="83" t="s">
        <v>136</v>
      </c>
      <c r="AE7" s="20"/>
      <c r="AF7" s="20"/>
      <c r="AG7" s="20"/>
      <c r="AH7" s="19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1:37" ht="12.75">
      <c r="A8" s="73" t="s">
        <v>130</v>
      </c>
      <c r="B8" s="5"/>
      <c r="C8" s="5"/>
      <c r="D8" s="5"/>
      <c r="E8" s="84"/>
      <c r="F8" s="97"/>
      <c r="G8" s="5"/>
      <c r="H8" s="5"/>
      <c r="I8" s="84"/>
      <c r="J8" s="91"/>
      <c r="K8" s="5"/>
      <c r="L8" s="5"/>
      <c r="M8" s="84"/>
      <c r="N8" s="5"/>
      <c r="O8" s="5"/>
      <c r="P8" s="5"/>
      <c r="Q8" s="5"/>
      <c r="R8" s="73" t="s">
        <v>9</v>
      </c>
      <c r="S8" s="5"/>
      <c r="T8" s="5"/>
      <c r="U8" s="5"/>
      <c r="V8" s="84"/>
      <c r="W8" s="5"/>
      <c r="X8" s="5"/>
      <c r="Y8" s="5"/>
      <c r="Z8" s="84"/>
      <c r="AA8" s="5"/>
      <c r="AB8" s="5"/>
      <c r="AC8" s="5"/>
      <c r="AD8" s="5"/>
      <c r="AJ8" s="22"/>
      <c r="AK8" s="22"/>
    </row>
    <row r="9" spans="1:37" ht="12.75">
      <c r="A9" s="72" t="s">
        <v>10</v>
      </c>
      <c r="B9" s="33">
        <v>27</v>
      </c>
      <c r="C9" s="33">
        <v>925.1</v>
      </c>
      <c r="D9" s="33">
        <v>0</v>
      </c>
      <c r="E9" s="85">
        <v>0</v>
      </c>
      <c r="F9" s="92">
        <v>0</v>
      </c>
      <c r="G9" s="33">
        <v>0</v>
      </c>
      <c r="H9" s="33">
        <v>0</v>
      </c>
      <c r="I9" s="33">
        <v>0</v>
      </c>
      <c r="J9" s="92">
        <v>0</v>
      </c>
      <c r="K9" s="33">
        <v>0</v>
      </c>
      <c r="L9" s="33">
        <v>0</v>
      </c>
      <c r="M9" s="85">
        <v>0</v>
      </c>
      <c r="N9" s="33">
        <v>0</v>
      </c>
      <c r="O9" s="33">
        <v>0</v>
      </c>
      <c r="P9" s="33">
        <v>0</v>
      </c>
      <c r="Q9" s="33">
        <v>0</v>
      </c>
      <c r="R9" s="72" t="s">
        <v>10</v>
      </c>
      <c r="S9" s="33">
        <v>0</v>
      </c>
      <c r="T9" s="33">
        <v>0</v>
      </c>
      <c r="U9" s="33">
        <v>0</v>
      </c>
      <c r="V9" s="85">
        <v>0</v>
      </c>
      <c r="W9" s="33">
        <v>0</v>
      </c>
      <c r="X9" s="33">
        <v>0</v>
      </c>
      <c r="Y9" s="33">
        <v>0</v>
      </c>
      <c r="Z9" s="85">
        <v>0</v>
      </c>
      <c r="AA9" s="33">
        <v>0</v>
      </c>
      <c r="AB9" s="33">
        <v>0</v>
      </c>
      <c r="AC9" s="33">
        <v>0</v>
      </c>
      <c r="AD9" s="33">
        <v>0</v>
      </c>
      <c r="AJ9" s="22"/>
      <c r="AK9" s="22"/>
    </row>
    <row r="10" spans="1:30" ht="12.75">
      <c r="A10" s="72" t="s">
        <v>11</v>
      </c>
      <c r="B10" s="6">
        <v>123413.8</v>
      </c>
      <c r="C10" s="6">
        <v>131356.54</v>
      </c>
      <c r="D10" s="6">
        <v>6.4</v>
      </c>
      <c r="E10" s="86">
        <v>0</v>
      </c>
      <c r="F10" s="93">
        <v>6916.9</v>
      </c>
      <c r="G10" s="6">
        <v>7219.68</v>
      </c>
      <c r="H10" s="6">
        <v>0</v>
      </c>
      <c r="I10" s="6">
        <v>0</v>
      </c>
      <c r="J10" s="93">
        <v>0</v>
      </c>
      <c r="K10" s="6">
        <v>0</v>
      </c>
      <c r="L10" s="6">
        <v>0</v>
      </c>
      <c r="M10" s="86">
        <v>0</v>
      </c>
      <c r="N10" s="6">
        <v>390.7</v>
      </c>
      <c r="O10" s="6">
        <v>199.8</v>
      </c>
      <c r="P10" s="6">
        <v>79.4</v>
      </c>
      <c r="Q10" s="6">
        <v>64.8</v>
      </c>
      <c r="R10" s="72" t="s">
        <v>11</v>
      </c>
      <c r="S10" s="6">
        <v>31030.9</v>
      </c>
      <c r="T10" s="6">
        <v>19041.89</v>
      </c>
      <c r="U10" s="6">
        <v>1589.1</v>
      </c>
      <c r="V10" s="86">
        <v>1267.4</v>
      </c>
      <c r="W10" s="6">
        <v>53509.6</v>
      </c>
      <c r="X10" s="6">
        <v>48095.4</v>
      </c>
      <c r="Y10" s="6">
        <v>303.6</v>
      </c>
      <c r="Z10" s="86">
        <v>753.7</v>
      </c>
      <c r="AA10" s="6">
        <v>0</v>
      </c>
      <c r="AB10" s="6">
        <v>0</v>
      </c>
      <c r="AC10" s="6">
        <v>0</v>
      </c>
      <c r="AD10" s="6">
        <v>0</v>
      </c>
    </row>
    <row r="11" spans="1:30" ht="12.75">
      <c r="A11" s="72" t="s">
        <v>12</v>
      </c>
      <c r="B11" s="6">
        <v>28059.1</v>
      </c>
      <c r="C11" s="6">
        <v>35977.94</v>
      </c>
      <c r="D11" s="6">
        <v>0</v>
      </c>
      <c r="E11" s="86">
        <v>0</v>
      </c>
      <c r="F11" s="93">
        <v>708.2</v>
      </c>
      <c r="G11" s="6">
        <v>559.1</v>
      </c>
      <c r="H11" s="6">
        <v>0</v>
      </c>
      <c r="I11" s="6">
        <v>0</v>
      </c>
      <c r="J11" s="93">
        <v>0</v>
      </c>
      <c r="K11" s="6">
        <v>0</v>
      </c>
      <c r="L11" s="6">
        <v>0</v>
      </c>
      <c r="M11" s="86">
        <v>0</v>
      </c>
      <c r="N11" s="6">
        <v>0.6</v>
      </c>
      <c r="O11" s="6">
        <v>16.21</v>
      </c>
      <c r="P11" s="6">
        <v>0</v>
      </c>
      <c r="Q11" s="6">
        <v>0</v>
      </c>
      <c r="R11" s="72" t="s">
        <v>12</v>
      </c>
      <c r="S11" s="6">
        <v>6471.9</v>
      </c>
      <c r="T11" s="6">
        <v>3531.78</v>
      </c>
      <c r="U11" s="6">
        <v>0</v>
      </c>
      <c r="V11" s="86">
        <v>0</v>
      </c>
      <c r="W11" s="6">
        <v>5227.6</v>
      </c>
      <c r="X11" s="6">
        <v>2948.65</v>
      </c>
      <c r="Y11" s="6">
        <v>0</v>
      </c>
      <c r="Z11" s="86">
        <v>0</v>
      </c>
      <c r="AA11" s="6">
        <v>0</v>
      </c>
      <c r="AB11" s="6">
        <v>0</v>
      </c>
      <c r="AC11" s="6">
        <v>0</v>
      </c>
      <c r="AD11" s="6">
        <v>0</v>
      </c>
    </row>
    <row r="12" spans="1:30" ht="12.75">
      <c r="A12" s="72" t="s">
        <v>13</v>
      </c>
      <c r="B12" s="6">
        <v>39702.7</v>
      </c>
      <c r="C12" s="6">
        <v>39190.24</v>
      </c>
      <c r="D12" s="6">
        <v>0</v>
      </c>
      <c r="E12" s="86">
        <v>0</v>
      </c>
      <c r="F12" s="93">
        <v>1752.4</v>
      </c>
      <c r="G12" s="6">
        <v>1450.56</v>
      </c>
      <c r="H12" s="6">
        <v>0</v>
      </c>
      <c r="I12" s="6">
        <v>0</v>
      </c>
      <c r="J12" s="93">
        <v>0</v>
      </c>
      <c r="K12" s="6">
        <v>0</v>
      </c>
      <c r="L12" s="6">
        <v>0</v>
      </c>
      <c r="M12" s="86">
        <v>0</v>
      </c>
      <c r="N12" s="6">
        <v>89.6</v>
      </c>
      <c r="O12" s="6">
        <v>46.69</v>
      </c>
      <c r="P12" s="6">
        <v>0</v>
      </c>
      <c r="Q12" s="6">
        <v>0</v>
      </c>
      <c r="R12" s="72" t="s">
        <v>13</v>
      </c>
      <c r="S12" s="6">
        <v>16873.5</v>
      </c>
      <c r="T12" s="6">
        <v>9160.33</v>
      </c>
      <c r="U12" s="6">
        <v>896</v>
      </c>
      <c r="V12" s="86">
        <v>0</v>
      </c>
      <c r="W12" s="6">
        <v>1154.4</v>
      </c>
      <c r="X12" s="6">
        <v>418.29</v>
      </c>
      <c r="Y12" s="6">
        <v>113.8</v>
      </c>
      <c r="Z12" s="86">
        <v>0</v>
      </c>
      <c r="AA12" s="6">
        <v>0</v>
      </c>
      <c r="AB12" s="6">
        <v>0</v>
      </c>
      <c r="AC12" s="6">
        <v>0</v>
      </c>
      <c r="AD12" s="6">
        <v>0</v>
      </c>
    </row>
    <row r="13" spans="1:30" ht="12.75">
      <c r="A13" s="72" t="s">
        <v>14</v>
      </c>
      <c r="B13" s="6">
        <v>0</v>
      </c>
      <c r="C13" s="6">
        <v>0</v>
      </c>
      <c r="D13" s="6">
        <v>0</v>
      </c>
      <c r="E13" s="86">
        <v>0</v>
      </c>
      <c r="F13" s="93">
        <v>0</v>
      </c>
      <c r="G13" s="6">
        <v>0</v>
      </c>
      <c r="H13" s="6">
        <v>0</v>
      </c>
      <c r="I13" s="6">
        <v>0</v>
      </c>
      <c r="J13" s="93">
        <v>0</v>
      </c>
      <c r="K13" s="6">
        <v>0</v>
      </c>
      <c r="L13" s="6">
        <v>0</v>
      </c>
      <c r="M13" s="86">
        <v>0</v>
      </c>
      <c r="N13" s="6">
        <v>0</v>
      </c>
      <c r="O13" s="6">
        <v>0</v>
      </c>
      <c r="P13" s="6">
        <v>0</v>
      </c>
      <c r="Q13" s="6">
        <v>0</v>
      </c>
      <c r="R13" s="72" t="s">
        <v>14</v>
      </c>
      <c r="S13" s="6">
        <v>0</v>
      </c>
      <c r="T13" s="6">
        <v>0</v>
      </c>
      <c r="U13" s="6">
        <v>0</v>
      </c>
      <c r="V13" s="86">
        <v>0</v>
      </c>
      <c r="W13" s="6">
        <v>0</v>
      </c>
      <c r="X13" s="6">
        <v>0</v>
      </c>
      <c r="Y13" s="6">
        <v>0</v>
      </c>
      <c r="Z13" s="86">
        <v>0</v>
      </c>
      <c r="AA13" s="6">
        <v>0</v>
      </c>
      <c r="AB13" s="6">
        <v>0</v>
      </c>
      <c r="AC13" s="6">
        <v>0</v>
      </c>
      <c r="AD13" s="6">
        <v>0</v>
      </c>
    </row>
    <row r="14" spans="1:30" ht="12.75">
      <c r="A14" s="72" t="s">
        <v>15</v>
      </c>
      <c r="B14" s="6">
        <v>0</v>
      </c>
      <c r="C14" s="6">
        <v>81.9</v>
      </c>
      <c r="D14" s="6">
        <v>0</v>
      </c>
      <c r="E14" s="86">
        <v>0</v>
      </c>
      <c r="F14" s="93">
        <v>0</v>
      </c>
      <c r="G14" s="6">
        <v>0</v>
      </c>
      <c r="H14" s="6">
        <v>0</v>
      </c>
      <c r="I14" s="6">
        <v>0</v>
      </c>
      <c r="J14" s="93">
        <v>0</v>
      </c>
      <c r="K14" s="6">
        <v>0</v>
      </c>
      <c r="L14" s="6">
        <v>0</v>
      </c>
      <c r="M14" s="86">
        <v>0</v>
      </c>
      <c r="N14" s="6">
        <v>0</v>
      </c>
      <c r="O14" s="6">
        <v>0</v>
      </c>
      <c r="P14" s="6">
        <v>0</v>
      </c>
      <c r="Q14" s="6">
        <v>0</v>
      </c>
      <c r="R14" s="72" t="s">
        <v>15</v>
      </c>
      <c r="S14" s="6">
        <v>0</v>
      </c>
      <c r="T14" s="6">
        <v>0</v>
      </c>
      <c r="U14" s="6">
        <v>0</v>
      </c>
      <c r="V14" s="86">
        <v>0</v>
      </c>
      <c r="W14" s="6">
        <v>0</v>
      </c>
      <c r="X14" s="6">
        <v>0</v>
      </c>
      <c r="Y14" s="6">
        <v>0</v>
      </c>
      <c r="Z14" s="86">
        <v>0</v>
      </c>
      <c r="AA14" s="6">
        <v>0</v>
      </c>
      <c r="AB14" s="6">
        <v>0</v>
      </c>
      <c r="AC14" s="6">
        <v>0</v>
      </c>
      <c r="AD14" s="6">
        <v>0</v>
      </c>
    </row>
    <row r="15" spans="1:30" ht="12.75">
      <c r="A15" s="72" t="s">
        <v>16</v>
      </c>
      <c r="B15" s="6">
        <v>0</v>
      </c>
      <c r="C15" s="6">
        <v>0</v>
      </c>
      <c r="D15" s="6">
        <v>0</v>
      </c>
      <c r="E15" s="86">
        <v>0</v>
      </c>
      <c r="F15" s="93">
        <v>0</v>
      </c>
      <c r="G15" s="6">
        <v>0</v>
      </c>
      <c r="H15" s="6">
        <v>0</v>
      </c>
      <c r="I15" s="6">
        <v>0</v>
      </c>
      <c r="J15" s="93">
        <v>0</v>
      </c>
      <c r="K15" s="6">
        <v>0</v>
      </c>
      <c r="L15" s="6">
        <v>0</v>
      </c>
      <c r="M15" s="86">
        <v>0</v>
      </c>
      <c r="N15" s="6">
        <v>0</v>
      </c>
      <c r="O15" s="6">
        <v>0</v>
      </c>
      <c r="P15" s="6">
        <v>0</v>
      </c>
      <c r="Q15" s="6">
        <v>0</v>
      </c>
      <c r="R15" s="72" t="s">
        <v>16</v>
      </c>
      <c r="S15" s="6">
        <v>0</v>
      </c>
      <c r="T15" s="6">
        <v>0</v>
      </c>
      <c r="U15" s="6">
        <v>0</v>
      </c>
      <c r="V15" s="86">
        <v>0</v>
      </c>
      <c r="W15" s="6">
        <v>0</v>
      </c>
      <c r="X15" s="6">
        <v>0</v>
      </c>
      <c r="Y15" s="6">
        <v>0</v>
      </c>
      <c r="Z15" s="86">
        <v>0</v>
      </c>
      <c r="AA15" s="6">
        <v>0</v>
      </c>
      <c r="AB15" s="6">
        <v>0</v>
      </c>
      <c r="AC15" s="6">
        <v>0</v>
      </c>
      <c r="AD15" s="6">
        <v>0</v>
      </c>
    </row>
    <row r="16" spans="1:30" ht="12.75">
      <c r="A16" s="72" t="s">
        <v>17</v>
      </c>
      <c r="B16" s="6">
        <v>17350.1</v>
      </c>
      <c r="C16" s="6">
        <v>19639.6</v>
      </c>
      <c r="D16" s="6">
        <v>0</v>
      </c>
      <c r="E16" s="86">
        <v>0</v>
      </c>
      <c r="F16" s="93">
        <v>182.6</v>
      </c>
      <c r="G16" s="6">
        <v>31.2</v>
      </c>
      <c r="H16" s="6">
        <v>0</v>
      </c>
      <c r="I16" s="6">
        <v>0</v>
      </c>
      <c r="J16" s="93">
        <v>0</v>
      </c>
      <c r="K16" s="6">
        <v>0</v>
      </c>
      <c r="L16" s="6">
        <v>0</v>
      </c>
      <c r="M16" s="86">
        <v>0</v>
      </c>
      <c r="N16" s="6">
        <v>11.3</v>
      </c>
      <c r="O16" s="6">
        <v>11.8</v>
      </c>
      <c r="P16" s="6">
        <v>0</v>
      </c>
      <c r="Q16" s="6">
        <v>0</v>
      </c>
      <c r="R16" s="72" t="s">
        <v>17</v>
      </c>
      <c r="S16" s="6">
        <v>5692.8</v>
      </c>
      <c r="T16" s="6">
        <v>1957.4</v>
      </c>
      <c r="U16" s="6">
        <v>0</v>
      </c>
      <c r="V16" s="86">
        <v>0</v>
      </c>
      <c r="W16" s="6">
        <v>4440.4</v>
      </c>
      <c r="X16" s="6">
        <v>2900.1</v>
      </c>
      <c r="Y16" s="6">
        <v>0</v>
      </c>
      <c r="Z16" s="86">
        <v>44.9</v>
      </c>
      <c r="AA16" s="6">
        <v>0</v>
      </c>
      <c r="AB16" s="6">
        <v>0</v>
      </c>
      <c r="AC16" s="6">
        <v>0</v>
      </c>
      <c r="AD16" s="6">
        <v>0</v>
      </c>
    </row>
    <row r="17" spans="1:30" s="49" customFormat="1" ht="12.75">
      <c r="A17" s="106" t="s">
        <v>7</v>
      </c>
      <c r="B17" s="103">
        <f aca="true" t="shared" si="0" ref="B17:Q17">SUM(B10:B16)</f>
        <v>208525.69999999998</v>
      </c>
      <c r="C17" s="103">
        <f>SUM(C9:C16)</f>
        <v>227171.32</v>
      </c>
      <c r="D17" s="103">
        <f t="shared" si="0"/>
        <v>6.4</v>
      </c>
      <c r="E17" s="104">
        <f t="shared" si="0"/>
        <v>0</v>
      </c>
      <c r="F17" s="105">
        <f t="shared" si="0"/>
        <v>9560.1</v>
      </c>
      <c r="G17" s="103">
        <f t="shared" si="0"/>
        <v>9260.54</v>
      </c>
      <c r="H17" s="103">
        <f t="shared" si="0"/>
        <v>0</v>
      </c>
      <c r="I17" s="103">
        <f t="shared" si="0"/>
        <v>0</v>
      </c>
      <c r="J17" s="103">
        <f t="shared" si="0"/>
        <v>0</v>
      </c>
      <c r="K17" s="103">
        <f t="shared" si="0"/>
        <v>0</v>
      </c>
      <c r="L17" s="103">
        <f t="shared" si="0"/>
        <v>0</v>
      </c>
      <c r="M17" s="104">
        <f t="shared" si="0"/>
        <v>0</v>
      </c>
      <c r="N17" s="103">
        <f t="shared" si="0"/>
        <v>492.2</v>
      </c>
      <c r="O17" s="103">
        <f t="shared" si="0"/>
        <v>274.50000000000006</v>
      </c>
      <c r="P17" s="103">
        <f t="shared" si="0"/>
        <v>79.4</v>
      </c>
      <c r="Q17" s="103">
        <f t="shared" si="0"/>
        <v>64.8</v>
      </c>
      <c r="R17" s="106" t="s">
        <v>7</v>
      </c>
      <c r="S17" s="103">
        <f>SUM(S10:S16)</f>
        <v>60069.100000000006</v>
      </c>
      <c r="T17" s="103">
        <f>SUM(T10:T16)</f>
        <v>33691.4</v>
      </c>
      <c r="U17" s="103">
        <f aca="true" t="shared" si="1" ref="U17:AD17">SUM(U10:U16)</f>
        <v>2485.1</v>
      </c>
      <c r="V17" s="104">
        <f t="shared" si="1"/>
        <v>1267.4</v>
      </c>
      <c r="W17" s="103">
        <f t="shared" si="1"/>
        <v>64332</v>
      </c>
      <c r="X17" s="103">
        <f t="shared" si="1"/>
        <v>54362.44</v>
      </c>
      <c r="Y17" s="103">
        <f t="shared" si="1"/>
        <v>417.40000000000003</v>
      </c>
      <c r="Z17" s="104">
        <f t="shared" si="1"/>
        <v>798.6</v>
      </c>
      <c r="AA17" s="103">
        <f>SUM(AA9:AA16)</f>
        <v>0</v>
      </c>
      <c r="AB17" s="103">
        <f t="shared" si="1"/>
        <v>0</v>
      </c>
      <c r="AC17" s="103">
        <f t="shared" si="1"/>
        <v>0</v>
      </c>
      <c r="AD17" s="103">
        <f t="shared" si="1"/>
        <v>0</v>
      </c>
    </row>
    <row r="18" spans="1:30" ht="12.75">
      <c r="A18" s="74" t="s">
        <v>18</v>
      </c>
      <c r="B18" s="6"/>
      <c r="C18" s="6"/>
      <c r="D18" s="6"/>
      <c r="E18" s="86"/>
      <c r="F18" s="93"/>
      <c r="G18" s="6"/>
      <c r="H18" s="6"/>
      <c r="I18" s="6"/>
      <c r="J18" s="93"/>
      <c r="K18" s="6"/>
      <c r="L18" s="6"/>
      <c r="M18" s="86"/>
      <c r="N18" s="6"/>
      <c r="O18" s="6"/>
      <c r="P18" s="6"/>
      <c r="Q18" s="6"/>
      <c r="R18" s="74" t="s">
        <v>18</v>
      </c>
      <c r="S18" s="6"/>
      <c r="T18" s="6"/>
      <c r="U18" s="6"/>
      <c r="V18" s="86"/>
      <c r="W18" s="6"/>
      <c r="X18" s="6"/>
      <c r="Y18" s="6"/>
      <c r="Z18" s="86"/>
      <c r="AA18" s="6"/>
      <c r="AB18" s="6"/>
      <c r="AC18" s="6"/>
      <c r="AD18" s="6"/>
    </row>
    <row r="19" spans="1:30" ht="12.75">
      <c r="A19" s="72" t="s">
        <v>19</v>
      </c>
      <c r="B19" s="6">
        <v>63807</v>
      </c>
      <c r="C19" s="6">
        <v>78150.02</v>
      </c>
      <c r="D19" s="6">
        <v>0</v>
      </c>
      <c r="E19" s="86">
        <v>0</v>
      </c>
      <c r="F19" s="93">
        <v>1109.8</v>
      </c>
      <c r="G19" s="6">
        <v>246.99</v>
      </c>
      <c r="H19" s="6">
        <v>0</v>
      </c>
      <c r="I19" s="6">
        <v>0</v>
      </c>
      <c r="J19" s="93">
        <v>0</v>
      </c>
      <c r="K19" s="6">
        <v>0</v>
      </c>
      <c r="L19" s="6">
        <v>0</v>
      </c>
      <c r="M19" s="86">
        <v>0</v>
      </c>
      <c r="N19" s="6">
        <v>44</v>
      </c>
      <c r="O19" s="6">
        <v>40.1</v>
      </c>
      <c r="P19" s="6">
        <v>0</v>
      </c>
      <c r="Q19" s="6">
        <v>0</v>
      </c>
      <c r="R19" s="72" t="s">
        <v>19</v>
      </c>
      <c r="S19" s="6">
        <v>11948.5</v>
      </c>
      <c r="T19" s="6">
        <v>5587.46</v>
      </c>
      <c r="U19" s="6">
        <v>548.6</v>
      </c>
      <c r="V19" s="86">
        <v>608.47</v>
      </c>
      <c r="W19" s="6">
        <v>9739.9</v>
      </c>
      <c r="X19" s="6">
        <v>6469.43</v>
      </c>
      <c r="Y19" s="6">
        <v>197.5</v>
      </c>
      <c r="Z19" s="86">
        <v>0</v>
      </c>
      <c r="AA19" s="6">
        <v>0</v>
      </c>
      <c r="AB19" s="6">
        <v>0</v>
      </c>
      <c r="AC19" s="6">
        <v>0</v>
      </c>
      <c r="AD19" s="6">
        <v>0</v>
      </c>
    </row>
    <row r="20" spans="1:30" ht="12.75">
      <c r="A20" s="72" t="s">
        <v>20</v>
      </c>
      <c r="B20" s="6">
        <v>180894.5</v>
      </c>
      <c r="C20" s="6">
        <v>215350.51</v>
      </c>
      <c r="D20" s="6">
        <v>0</v>
      </c>
      <c r="E20" s="86">
        <v>0</v>
      </c>
      <c r="F20" s="93">
        <v>20181.2</v>
      </c>
      <c r="G20" s="6">
        <v>17865.29</v>
      </c>
      <c r="H20" s="6">
        <v>0</v>
      </c>
      <c r="I20" s="6">
        <v>0</v>
      </c>
      <c r="J20" s="93">
        <v>45.4</v>
      </c>
      <c r="K20" s="6">
        <v>37.1</v>
      </c>
      <c r="L20" s="6">
        <v>0</v>
      </c>
      <c r="M20" s="86">
        <v>0</v>
      </c>
      <c r="N20" s="6">
        <v>37.6</v>
      </c>
      <c r="O20" s="6">
        <v>1</v>
      </c>
      <c r="P20" s="6">
        <v>0</v>
      </c>
      <c r="Q20" s="6">
        <v>0</v>
      </c>
      <c r="R20" s="72" t="s">
        <v>20</v>
      </c>
      <c r="S20" s="6">
        <v>32736</v>
      </c>
      <c r="T20" s="6">
        <v>17543.71</v>
      </c>
      <c r="U20" s="6">
        <v>1718.2</v>
      </c>
      <c r="V20" s="86">
        <v>1224.7</v>
      </c>
      <c r="W20" s="6">
        <v>2810.5</v>
      </c>
      <c r="X20" s="6">
        <v>2620.51</v>
      </c>
      <c r="Y20" s="6">
        <v>109.1</v>
      </c>
      <c r="Z20" s="86">
        <v>469.3</v>
      </c>
      <c r="AA20" s="6">
        <v>0</v>
      </c>
      <c r="AB20" s="6">
        <v>0</v>
      </c>
      <c r="AC20" s="6">
        <v>0</v>
      </c>
      <c r="AD20" s="6">
        <v>0</v>
      </c>
    </row>
    <row r="21" spans="1:30" ht="12.75">
      <c r="A21" s="72" t="s">
        <v>21</v>
      </c>
      <c r="B21" s="6">
        <v>248572.6</v>
      </c>
      <c r="C21" s="6">
        <v>281194.19</v>
      </c>
      <c r="D21" s="6">
        <v>0</v>
      </c>
      <c r="E21" s="86">
        <v>0</v>
      </c>
      <c r="F21" s="93">
        <v>15385.9</v>
      </c>
      <c r="G21" s="6">
        <v>12472.07</v>
      </c>
      <c r="H21" s="6">
        <v>0</v>
      </c>
      <c r="I21" s="6">
        <v>0</v>
      </c>
      <c r="J21" s="93">
        <v>0</v>
      </c>
      <c r="K21" s="6">
        <v>0</v>
      </c>
      <c r="L21" s="6">
        <v>0</v>
      </c>
      <c r="M21" s="86">
        <v>0</v>
      </c>
      <c r="N21" s="6">
        <v>448.5</v>
      </c>
      <c r="O21" s="6">
        <v>81.4</v>
      </c>
      <c r="P21" s="6">
        <v>0</v>
      </c>
      <c r="Q21" s="6">
        <v>4.6</v>
      </c>
      <c r="R21" s="72" t="s">
        <v>21</v>
      </c>
      <c r="S21" s="6">
        <v>71373.6</v>
      </c>
      <c r="T21" s="6">
        <v>29673.81</v>
      </c>
      <c r="U21" s="6">
        <v>2646.8</v>
      </c>
      <c r="V21" s="86">
        <v>815.13</v>
      </c>
      <c r="W21" s="6">
        <v>14457.4</v>
      </c>
      <c r="X21" s="6">
        <v>12706.09</v>
      </c>
      <c r="Y21" s="6">
        <v>725.8</v>
      </c>
      <c r="Z21" s="86">
        <v>1289.29</v>
      </c>
      <c r="AA21" s="6">
        <v>0</v>
      </c>
      <c r="AB21" s="6">
        <v>0</v>
      </c>
      <c r="AC21" s="6">
        <v>0</v>
      </c>
      <c r="AD21" s="6">
        <v>0</v>
      </c>
    </row>
    <row r="22" spans="1:30" ht="12.75">
      <c r="A22" s="72" t="s">
        <v>22</v>
      </c>
      <c r="B22" s="6">
        <v>98043</v>
      </c>
      <c r="C22" s="6">
        <v>85857.15</v>
      </c>
      <c r="D22" s="6">
        <v>0</v>
      </c>
      <c r="E22" s="86">
        <v>0</v>
      </c>
      <c r="F22" s="93">
        <v>4541.5</v>
      </c>
      <c r="G22" s="6">
        <v>4030.98</v>
      </c>
      <c r="H22" s="6">
        <v>0</v>
      </c>
      <c r="I22" s="6">
        <v>0</v>
      </c>
      <c r="J22" s="93">
        <v>2086.8</v>
      </c>
      <c r="K22" s="6">
        <v>0</v>
      </c>
      <c r="L22" s="6">
        <v>0</v>
      </c>
      <c r="M22" s="86">
        <v>0</v>
      </c>
      <c r="N22" s="6">
        <v>0</v>
      </c>
      <c r="O22" s="6">
        <v>0</v>
      </c>
      <c r="P22" s="6">
        <v>0</v>
      </c>
      <c r="Q22" s="6">
        <v>0</v>
      </c>
      <c r="R22" s="72" t="s">
        <v>22</v>
      </c>
      <c r="S22" s="6">
        <v>2692.1</v>
      </c>
      <c r="T22" s="6">
        <v>2601.67</v>
      </c>
      <c r="U22" s="6">
        <v>0</v>
      </c>
      <c r="V22" s="86">
        <v>0</v>
      </c>
      <c r="W22" s="6">
        <v>1188.4</v>
      </c>
      <c r="X22" s="6">
        <v>699.22</v>
      </c>
      <c r="Y22" s="6">
        <v>0</v>
      </c>
      <c r="Z22" s="86">
        <v>0</v>
      </c>
      <c r="AA22" s="6">
        <v>0</v>
      </c>
      <c r="AB22" s="6">
        <v>0</v>
      </c>
      <c r="AC22" s="6">
        <v>0</v>
      </c>
      <c r="AD22" s="6">
        <v>0</v>
      </c>
    </row>
    <row r="23" spans="1:38" s="49" customFormat="1" ht="12.75">
      <c r="A23" s="106" t="s">
        <v>7</v>
      </c>
      <c r="B23" s="107">
        <f aca="true" t="shared" si="2" ref="B23:Q23">SUM(B19:B22)</f>
        <v>591317.1</v>
      </c>
      <c r="C23" s="107">
        <f t="shared" si="2"/>
        <v>660551.87</v>
      </c>
      <c r="D23" s="107">
        <f t="shared" si="2"/>
        <v>0</v>
      </c>
      <c r="E23" s="107">
        <f t="shared" si="2"/>
        <v>0</v>
      </c>
      <c r="F23" s="107">
        <f t="shared" si="2"/>
        <v>41218.4</v>
      </c>
      <c r="G23" s="107">
        <f t="shared" si="2"/>
        <v>34615.33</v>
      </c>
      <c r="H23" s="107">
        <f t="shared" si="2"/>
        <v>0</v>
      </c>
      <c r="I23" s="107">
        <f t="shared" si="2"/>
        <v>0</v>
      </c>
      <c r="J23" s="107">
        <f t="shared" si="2"/>
        <v>2132.2000000000003</v>
      </c>
      <c r="K23" s="107">
        <f t="shared" si="2"/>
        <v>37.1</v>
      </c>
      <c r="L23" s="107">
        <f t="shared" si="2"/>
        <v>0</v>
      </c>
      <c r="M23" s="107">
        <f t="shared" si="2"/>
        <v>0</v>
      </c>
      <c r="N23" s="107">
        <f t="shared" si="2"/>
        <v>530.1</v>
      </c>
      <c r="O23" s="107">
        <f t="shared" si="2"/>
        <v>122.5</v>
      </c>
      <c r="P23" s="107">
        <f t="shared" si="2"/>
        <v>0</v>
      </c>
      <c r="Q23" s="107">
        <f t="shared" si="2"/>
        <v>4.6</v>
      </c>
      <c r="R23" s="106" t="s">
        <v>7</v>
      </c>
      <c r="S23" s="107">
        <f>SUM(S19:S22)</f>
        <v>118750.20000000001</v>
      </c>
      <c r="T23" s="107">
        <f>SUM(T19:T22)</f>
        <v>55406.649999999994</v>
      </c>
      <c r="U23" s="107">
        <f aca="true" t="shared" si="3" ref="U23:AD23">SUM(U19:U22)</f>
        <v>4913.6</v>
      </c>
      <c r="V23" s="107">
        <f t="shared" si="3"/>
        <v>2648.3</v>
      </c>
      <c r="W23" s="107">
        <f t="shared" si="3"/>
        <v>28196.2</v>
      </c>
      <c r="X23" s="107">
        <f t="shared" si="3"/>
        <v>22495.25</v>
      </c>
      <c r="Y23" s="107">
        <f t="shared" si="3"/>
        <v>1032.4</v>
      </c>
      <c r="Z23" s="107">
        <f t="shared" si="3"/>
        <v>1758.59</v>
      </c>
      <c r="AA23" s="107">
        <f t="shared" si="3"/>
        <v>0</v>
      </c>
      <c r="AB23" s="107">
        <f t="shared" si="3"/>
        <v>0</v>
      </c>
      <c r="AC23" s="107">
        <f t="shared" si="3"/>
        <v>0</v>
      </c>
      <c r="AD23" s="107">
        <f t="shared" si="3"/>
        <v>0</v>
      </c>
      <c r="AJ23" s="23"/>
      <c r="AK23" s="23"/>
      <c r="AL23" s="23"/>
    </row>
    <row r="24" spans="1:30" ht="12.75">
      <c r="A24" s="74" t="s">
        <v>23</v>
      </c>
      <c r="B24" s="6"/>
      <c r="C24" s="6"/>
      <c r="D24" s="6"/>
      <c r="E24" s="86"/>
      <c r="F24" s="93"/>
      <c r="G24" s="6"/>
      <c r="H24" s="6"/>
      <c r="I24" s="6"/>
      <c r="J24" s="93"/>
      <c r="K24" s="6"/>
      <c r="L24" s="6"/>
      <c r="M24" s="86"/>
      <c r="N24" s="6"/>
      <c r="O24" s="6"/>
      <c r="P24" s="6"/>
      <c r="Q24" s="6"/>
      <c r="R24" s="74" t="s">
        <v>23</v>
      </c>
      <c r="S24" s="6"/>
      <c r="T24" s="6"/>
      <c r="U24" s="6"/>
      <c r="V24" s="86"/>
      <c r="W24" s="6"/>
      <c r="X24" s="6"/>
      <c r="Y24" s="6"/>
      <c r="Z24" s="86"/>
      <c r="AA24" s="6"/>
      <c r="AB24" s="6"/>
      <c r="AC24" s="6"/>
      <c r="AD24" s="6"/>
    </row>
    <row r="25" spans="1:30" ht="12.75">
      <c r="A25" s="72" t="s">
        <v>24</v>
      </c>
      <c r="B25" s="40">
        <v>155617.2</v>
      </c>
      <c r="C25" s="40">
        <v>190904.53</v>
      </c>
      <c r="D25" s="40">
        <v>0</v>
      </c>
      <c r="E25" s="87">
        <v>0</v>
      </c>
      <c r="F25" s="94">
        <v>2571.9</v>
      </c>
      <c r="G25" s="40">
        <v>2174.44</v>
      </c>
      <c r="H25" s="40">
        <v>0</v>
      </c>
      <c r="I25" s="40">
        <v>0</v>
      </c>
      <c r="J25" s="94">
        <v>0</v>
      </c>
      <c r="K25" s="40">
        <v>0</v>
      </c>
      <c r="L25" s="40">
        <v>0</v>
      </c>
      <c r="M25" s="87">
        <v>0</v>
      </c>
      <c r="N25" s="40">
        <v>821.5</v>
      </c>
      <c r="O25" s="40">
        <v>232.3</v>
      </c>
      <c r="P25" s="40">
        <v>0</v>
      </c>
      <c r="Q25" s="40">
        <v>0</v>
      </c>
      <c r="R25" s="72" t="s">
        <v>24</v>
      </c>
      <c r="S25" s="40">
        <v>28544</v>
      </c>
      <c r="T25" s="40">
        <v>15309.49</v>
      </c>
      <c r="U25" s="40">
        <v>136.5</v>
      </c>
      <c r="V25" s="87">
        <v>109.8</v>
      </c>
      <c r="W25" s="40">
        <v>68781.8</v>
      </c>
      <c r="X25" s="40">
        <v>46105.37</v>
      </c>
      <c r="Y25" s="40">
        <v>85.4</v>
      </c>
      <c r="Z25" s="87">
        <v>28.4</v>
      </c>
      <c r="AA25" s="40">
        <v>0</v>
      </c>
      <c r="AB25" s="40">
        <v>0</v>
      </c>
      <c r="AC25" s="40">
        <v>0</v>
      </c>
      <c r="AD25" s="40">
        <v>0</v>
      </c>
    </row>
    <row r="26" spans="1:30" ht="12.75">
      <c r="A26" s="72" t="s">
        <v>25</v>
      </c>
      <c r="B26" s="40">
        <v>135417.4</v>
      </c>
      <c r="C26" s="40">
        <v>155789.92</v>
      </c>
      <c r="D26" s="40">
        <v>126.7</v>
      </c>
      <c r="E26" s="87">
        <v>111.3</v>
      </c>
      <c r="F26" s="94">
        <v>675</v>
      </c>
      <c r="G26" s="40">
        <v>370.6</v>
      </c>
      <c r="H26" s="40">
        <v>0</v>
      </c>
      <c r="I26" s="40">
        <v>0</v>
      </c>
      <c r="J26" s="94">
        <v>0</v>
      </c>
      <c r="K26" s="40">
        <v>0</v>
      </c>
      <c r="L26" s="40">
        <v>0</v>
      </c>
      <c r="M26" s="87">
        <v>0</v>
      </c>
      <c r="N26" s="40">
        <v>2421.8</v>
      </c>
      <c r="O26" s="40">
        <v>1621.5</v>
      </c>
      <c r="P26" s="40">
        <v>178.6</v>
      </c>
      <c r="Q26" s="40">
        <v>106.4</v>
      </c>
      <c r="R26" s="72" t="s">
        <v>25</v>
      </c>
      <c r="S26" s="40">
        <v>52547.7</v>
      </c>
      <c r="T26" s="40">
        <v>30027.88</v>
      </c>
      <c r="U26" s="40">
        <v>2046.3</v>
      </c>
      <c r="V26" s="87">
        <v>1476.3</v>
      </c>
      <c r="W26" s="40">
        <v>33870.4</v>
      </c>
      <c r="X26" s="40">
        <v>18036.16</v>
      </c>
      <c r="Y26" s="40">
        <v>741.9</v>
      </c>
      <c r="Z26" s="87">
        <v>282.8</v>
      </c>
      <c r="AA26" s="40">
        <v>0</v>
      </c>
      <c r="AB26" s="40">
        <v>0</v>
      </c>
      <c r="AC26" s="40">
        <v>0</v>
      </c>
      <c r="AD26" s="40">
        <v>0</v>
      </c>
    </row>
    <row r="27" spans="1:30" ht="12.75">
      <c r="A27" s="72" t="s">
        <v>26</v>
      </c>
      <c r="B27" s="40">
        <v>100041</v>
      </c>
      <c r="C27" s="40">
        <v>139154.27</v>
      </c>
      <c r="D27" s="40">
        <v>0</v>
      </c>
      <c r="E27" s="87">
        <v>0</v>
      </c>
      <c r="F27" s="94">
        <v>0</v>
      </c>
      <c r="G27" s="40">
        <v>0</v>
      </c>
      <c r="H27" s="40">
        <v>0</v>
      </c>
      <c r="I27" s="40">
        <v>0</v>
      </c>
      <c r="J27" s="94">
        <v>0</v>
      </c>
      <c r="K27" s="40">
        <v>0</v>
      </c>
      <c r="L27" s="40">
        <v>0</v>
      </c>
      <c r="M27" s="87">
        <v>0</v>
      </c>
      <c r="N27" s="40">
        <v>33</v>
      </c>
      <c r="O27" s="40">
        <v>0</v>
      </c>
      <c r="P27" s="40">
        <v>0</v>
      </c>
      <c r="Q27" s="40">
        <v>0</v>
      </c>
      <c r="R27" s="72" t="s">
        <v>26</v>
      </c>
      <c r="S27" s="40">
        <v>57497.2</v>
      </c>
      <c r="T27" s="40">
        <v>37292.03</v>
      </c>
      <c r="U27" s="40">
        <v>1368.4</v>
      </c>
      <c r="V27" s="87">
        <v>1103.5</v>
      </c>
      <c r="W27" s="40">
        <v>17139.5</v>
      </c>
      <c r="X27" s="40">
        <v>6421.94</v>
      </c>
      <c r="Y27" s="40">
        <v>0</v>
      </c>
      <c r="Z27" s="87">
        <v>0</v>
      </c>
      <c r="AA27" s="40">
        <v>0</v>
      </c>
      <c r="AB27" s="40">
        <v>0</v>
      </c>
      <c r="AC27" s="40">
        <v>0</v>
      </c>
      <c r="AD27" s="40">
        <v>0</v>
      </c>
    </row>
    <row r="28" spans="1:30" s="49" customFormat="1" ht="12.75">
      <c r="A28" s="106" t="s">
        <v>7</v>
      </c>
      <c r="B28" s="107">
        <f aca="true" t="shared" si="4" ref="B28:Q28">SUM(B25:B27)</f>
        <v>391075.6</v>
      </c>
      <c r="C28" s="107">
        <f t="shared" si="4"/>
        <v>485848.72</v>
      </c>
      <c r="D28" s="107">
        <f t="shared" si="4"/>
        <v>126.7</v>
      </c>
      <c r="E28" s="107">
        <f t="shared" si="4"/>
        <v>111.3</v>
      </c>
      <c r="F28" s="107">
        <f t="shared" si="4"/>
        <v>3246.9</v>
      </c>
      <c r="G28" s="107">
        <f t="shared" si="4"/>
        <v>2545.04</v>
      </c>
      <c r="H28" s="107">
        <f t="shared" si="4"/>
        <v>0</v>
      </c>
      <c r="I28" s="107">
        <f t="shared" si="4"/>
        <v>0</v>
      </c>
      <c r="J28" s="107">
        <f t="shared" si="4"/>
        <v>0</v>
      </c>
      <c r="K28" s="107">
        <f t="shared" si="4"/>
        <v>0</v>
      </c>
      <c r="L28" s="107">
        <f t="shared" si="4"/>
        <v>0</v>
      </c>
      <c r="M28" s="107">
        <f t="shared" si="4"/>
        <v>0</v>
      </c>
      <c r="N28" s="107">
        <f t="shared" si="4"/>
        <v>3276.3</v>
      </c>
      <c r="O28" s="107">
        <f t="shared" si="4"/>
        <v>1853.8</v>
      </c>
      <c r="P28" s="107">
        <f t="shared" si="4"/>
        <v>178.6</v>
      </c>
      <c r="Q28" s="107">
        <f t="shared" si="4"/>
        <v>106.4</v>
      </c>
      <c r="R28" s="106" t="s">
        <v>7</v>
      </c>
      <c r="S28" s="107">
        <f>SUM(S25:S27)</f>
        <v>138588.9</v>
      </c>
      <c r="T28" s="107">
        <f>SUM(T25:T27)</f>
        <v>82629.4</v>
      </c>
      <c r="U28" s="107">
        <f aca="true" t="shared" si="5" ref="U28:AD28">SUM(U25:U27)</f>
        <v>3551.2000000000003</v>
      </c>
      <c r="V28" s="107">
        <f t="shared" si="5"/>
        <v>2689.6</v>
      </c>
      <c r="W28" s="107">
        <f t="shared" si="5"/>
        <v>119791.70000000001</v>
      </c>
      <c r="X28" s="107">
        <f t="shared" si="5"/>
        <v>70563.47</v>
      </c>
      <c r="Y28" s="107">
        <f t="shared" si="5"/>
        <v>827.3</v>
      </c>
      <c r="Z28" s="107">
        <f t="shared" si="5"/>
        <v>311.2</v>
      </c>
      <c r="AA28" s="107">
        <f t="shared" si="5"/>
        <v>0</v>
      </c>
      <c r="AB28" s="107">
        <f t="shared" si="5"/>
        <v>0</v>
      </c>
      <c r="AC28" s="107">
        <f t="shared" si="5"/>
        <v>0</v>
      </c>
      <c r="AD28" s="107">
        <f t="shared" si="5"/>
        <v>0</v>
      </c>
    </row>
    <row r="29" spans="1:30" ht="12.75">
      <c r="A29" s="74" t="s">
        <v>27</v>
      </c>
      <c r="B29" s="6"/>
      <c r="C29" s="6"/>
      <c r="D29" s="6"/>
      <c r="E29" s="86"/>
      <c r="F29" s="93"/>
      <c r="G29" s="6"/>
      <c r="H29" s="6"/>
      <c r="I29" s="6"/>
      <c r="J29" s="93"/>
      <c r="K29" s="6"/>
      <c r="L29" s="6"/>
      <c r="M29" s="86"/>
      <c r="N29" s="6"/>
      <c r="O29" s="6"/>
      <c r="P29" s="6"/>
      <c r="Q29" s="6"/>
      <c r="R29" s="74" t="s">
        <v>27</v>
      </c>
      <c r="S29" s="6"/>
      <c r="T29" s="6"/>
      <c r="U29" s="6"/>
      <c r="V29" s="86"/>
      <c r="W29" s="6"/>
      <c r="X29" s="6"/>
      <c r="Y29" s="6"/>
      <c r="Z29" s="86"/>
      <c r="AA29" s="6"/>
      <c r="AB29" s="6"/>
      <c r="AC29" s="6"/>
      <c r="AD29" s="6"/>
    </row>
    <row r="30" spans="1:30" ht="12.75">
      <c r="A30" s="72" t="s">
        <v>28</v>
      </c>
      <c r="B30" s="6">
        <v>145123.4</v>
      </c>
      <c r="C30" s="6">
        <v>187394.52</v>
      </c>
      <c r="D30" s="6">
        <v>0</v>
      </c>
      <c r="E30" s="86">
        <v>0</v>
      </c>
      <c r="F30" s="93">
        <v>193.9</v>
      </c>
      <c r="G30" s="6">
        <v>99.8</v>
      </c>
      <c r="H30" s="6">
        <v>0</v>
      </c>
      <c r="I30" s="6">
        <v>0</v>
      </c>
      <c r="J30" s="93">
        <v>2.9</v>
      </c>
      <c r="K30" s="6">
        <v>7.9</v>
      </c>
      <c r="L30" s="6">
        <v>0</v>
      </c>
      <c r="M30" s="86">
        <v>0</v>
      </c>
      <c r="N30" s="6">
        <v>501.9</v>
      </c>
      <c r="O30" s="6">
        <v>349.9</v>
      </c>
      <c r="P30" s="6">
        <v>0</v>
      </c>
      <c r="Q30" s="6">
        <v>35.9</v>
      </c>
      <c r="R30" s="72" t="s">
        <v>28</v>
      </c>
      <c r="S30" s="6">
        <v>26899.4</v>
      </c>
      <c r="T30" s="6">
        <v>19273.86</v>
      </c>
      <c r="U30" s="6">
        <v>439</v>
      </c>
      <c r="V30" s="86">
        <v>380.7</v>
      </c>
      <c r="W30" s="6">
        <v>15371.8</v>
      </c>
      <c r="X30" s="6">
        <v>12444.02</v>
      </c>
      <c r="Y30" s="6">
        <v>304.5</v>
      </c>
      <c r="Z30" s="86">
        <v>368.3</v>
      </c>
      <c r="AA30" s="6">
        <v>0</v>
      </c>
      <c r="AB30" s="6">
        <v>0</v>
      </c>
      <c r="AC30" s="6">
        <v>0</v>
      </c>
      <c r="AD30" s="6">
        <v>0</v>
      </c>
    </row>
    <row r="31" spans="1:30" ht="12.75">
      <c r="A31" s="72" t="s">
        <v>29</v>
      </c>
      <c r="B31" s="6">
        <v>99259.9</v>
      </c>
      <c r="C31" s="6">
        <v>126373.02</v>
      </c>
      <c r="D31" s="6">
        <v>0</v>
      </c>
      <c r="E31" s="86">
        <v>0</v>
      </c>
      <c r="F31" s="93">
        <v>0</v>
      </c>
      <c r="G31" s="6">
        <v>0</v>
      </c>
      <c r="H31" s="6">
        <v>0</v>
      </c>
      <c r="I31" s="6">
        <v>0</v>
      </c>
      <c r="J31" s="93">
        <v>0</v>
      </c>
      <c r="K31" s="6">
        <v>0</v>
      </c>
      <c r="L31" s="6">
        <v>0</v>
      </c>
      <c r="M31" s="86">
        <v>0</v>
      </c>
      <c r="N31" s="6">
        <v>80.4</v>
      </c>
      <c r="O31" s="6">
        <v>0</v>
      </c>
      <c r="P31" s="6">
        <v>0</v>
      </c>
      <c r="Q31" s="6">
        <v>0</v>
      </c>
      <c r="R31" s="72" t="s">
        <v>29</v>
      </c>
      <c r="S31" s="6">
        <v>12725.8</v>
      </c>
      <c r="T31" s="6">
        <v>6815.36</v>
      </c>
      <c r="U31" s="6">
        <v>2333.4</v>
      </c>
      <c r="V31" s="86">
        <v>759.3</v>
      </c>
      <c r="W31" s="6">
        <v>16419.2</v>
      </c>
      <c r="X31" s="6">
        <v>9703.01</v>
      </c>
      <c r="Y31" s="6">
        <v>226.2</v>
      </c>
      <c r="Z31" s="86">
        <v>230.6</v>
      </c>
      <c r="AA31" s="6">
        <v>0</v>
      </c>
      <c r="AB31" s="6">
        <v>0</v>
      </c>
      <c r="AC31" s="6">
        <v>0</v>
      </c>
      <c r="AD31" s="6">
        <v>0</v>
      </c>
    </row>
    <row r="32" spans="1:30" s="49" customFormat="1" ht="12.75">
      <c r="A32" s="106" t="s">
        <v>7</v>
      </c>
      <c r="B32" s="107">
        <f aca="true" t="shared" si="6" ref="B32:Q32">SUM(B30:B31)</f>
        <v>244383.3</v>
      </c>
      <c r="C32" s="107">
        <f t="shared" si="6"/>
        <v>313767.54</v>
      </c>
      <c r="D32" s="107">
        <f t="shared" si="6"/>
        <v>0</v>
      </c>
      <c r="E32" s="107">
        <f t="shared" si="6"/>
        <v>0</v>
      </c>
      <c r="F32" s="107">
        <f t="shared" si="6"/>
        <v>193.9</v>
      </c>
      <c r="G32" s="107">
        <f t="shared" si="6"/>
        <v>99.8</v>
      </c>
      <c r="H32" s="107">
        <f t="shared" si="6"/>
        <v>0</v>
      </c>
      <c r="I32" s="107">
        <f t="shared" si="6"/>
        <v>0</v>
      </c>
      <c r="J32" s="107">
        <f t="shared" si="6"/>
        <v>2.9</v>
      </c>
      <c r="K32" s="107">
        <f t="shared" si="6"/>
        <v>7.9</v>
      </c>
      <c r="L32" s="107">
        <f t="shared" si="6"/>
        <v>0</v>
      </c>
      <c r="M32" s="107">
        <f t="shared" si="6"/>
        <v>0</v>
      </c>
      <c r="N32" s="107">
        <f t="shared" si="6"/>
        <v>582.3</v>
      </c>
      <c r="O32" s="107">
        <f t="shared" si="6"/>
        <v>349.9</v>
      </c>
      <c r="P32" s="107">
        <f t="shared" si="6"/>
        <v>0</v>
      </c>
      <c r="Q32" s="107">
        <f t="shared" si="6"/>
        <v>35.9</v>
      </c>
      <c r="R32" s="106" t="s">
        <v>7</v>
      </c>
      <c r="S32" s="107">
        <f>SUM(S30:S31)</f>
        <v>39625.2</v>
      </c>
      <c r="T32" s="107">
        <f>SUM(T30:T31)</f>
        <v>26089.22</v>
      </c>
      <c r="U32" s="107">
        <f aca="true" t="shared" si="7" ref="U32:AD32">SUM(U30:U31)</f>
        <v>2772.4</v>
      </c>
      <c r="V32" s="107">
        <f t="shared" si="7"/>
        <v>1140</v>
      </c>
      <c r="W32" s="107">
        <f t="shared" si="7"/>
        <v>31791</v>
      </c>
      <c r="X32" s="107">
        <f t="shared" si="7"/>
        <v>22147.03</v>
      </c>
      <c r="Y32" s="107">
        <f t="shared" si="7"/>
        <v>530.7</v>
      </c>
      <c r="Z32" s="107">
        <f t="shared" si="7"/>
        <v>598.9</v>
      </c>
      <c r="AA32" s="107">
        <f t="shared" si="7"/>
        <v>0</v>
      </c>
      <c r="AB32" s="107">
        <f t="shared" si="7"/>
        <v>0</v>
      </c>
      <c r="AC32" s="107">
        <f t="shared" si="7"/>
        <v>0</v>
      </c>
      <c r="AD32" s="107">
        <f t="shared" si="7"/>
        <v>0</v>
      </c>
    </row>
    <row r="33" spans="1:30" ht="12.75">
      <c r="A33" s="74" t="s">
        <v>30</v>
      </c>
      <c r="B33" s="6"/>
      <c r="C33" s="6"/>
      <c r="D33" s="6"/>
      <c r="E33" s="86"/>
      <c r="F33" s="93"/>
      <c r="G33" s="6"/>
      <c r="H33" s="6"/>
      <c r="I33" s="6"/>
      <c r="J33" s="93"/>
      <c r="K33" s="6"/>
      <c r="L33" s="6"/>
      <c r="M33" s="86"/>
      <c r="N33" s="6"/>
      <c r="O33" s="6"/>
      <c r="P33" s="6"/>
      <c r="Q33" s="6"/>
      <c r="R33" s="74" t="s">
        <v>30</v>
      </c>
      <c r="S33" s="6"/>
      <c r="T33" s="6"/>
      <c r="U33" s="6"/>
      <c r="V33" s="86"/>
      <c r="W33" s="6"/>
      <c r="X33" s="6"/>
      <c r="Y33" s="6"/>
      <c r="Z33" s="86"/>
      <c r="AA33" s="6"/>
      <c r="AB33" s="6"/>
      <c r="AC33" s="6"/>
      <c r="AD33" s="6"/>
    </row>
    <row r="34" spans="1:30" ht="12.75">
      <c r="A34" s="72" t="s">
        <v>31</v>
      </c>
      <c r="B34" s="6">
        <v>123125.1</v>
      </c>
      <c r="C34" s="6">
        <v>122275.02</v>
      </c>
      <c r="D34" s="6">
        <v>0</v>
      </c>
      <c r="E34" s="86">
        <v>0</v>
      </c>
      <c r="F34" s="93">
        <v>24324.6</v>
      </c>
      <c r="G34" s="6">
        <v>26341.18</v>
      </c>
      <c r="H34" s="6">
        <v>0</v>
      </c>
      <c r="I34" s="6">
        <v>0</v>
      </c>
      <c r="J34" s="93">
        <v>0</v>
      </c>
      <c r="K34" s="6">
        <v>0</v>
      </c>
      <c r="L34" s="6">
        <v>0</v>
      </c>
      <c r="M34" s="86">
        <v>0</v>
      </c>
      <c r="N34" s="6">
        <v>357.4</v>
      </c>
      <c r="O34" s="6">
        <v>172.74</v>
      </c>
      <c r="P34" s="6">
        <v>19.1</v>
      </c>
      <c r="Q34" s="6">
        <v>0</v>
      </c>
      <c r="R34" s="72" t="s">
        <v>31</v>
      </c>
      <c r="S34" s="6">
        <v>10313.5</v>
      </c>
      <c r="T34" s="6">
        <v>5773.02</v>
      </c>
      <c r="U34" s="6">
        <v>351.2</v>
      </c>
      <c r="V34" s="86">
        <v>110.6</v>
      </c>
      <c r="W34" s="6">
        <v>1638.8</v>
      </c>
      <c r="X34" s="6">
        <v>793.82</v>
      </c>
      <c r="Y34" s="6">
        <v>0</v>
      </c>
      <c r="Z34" s="86">
        <v>0</v>
      </c>
      <c r="AA34" s="6">
        <v>0</v>
      </c>
      <c r="AB34" s="6">
        <v>0</v>
      </c>
      <c r="AC34" s="6">
        <v>0</v>
      </c>
      <c r="AD34" s="6">
        <v>0</v>
      </c>
    </row>
    <row r="35" spans="1:30" ht="12.75">
      <c r="A35" s="72" t="s">
        <v>32</v>
      </c>
      <c r="B35" s="6">
        <v>174368.4</v>
      </c>
      <c r="C35" s="6">
        <v>220163.14</v>
      </c>
      <c r="D35" s="6">
        <v>0</v>
      </c>
      <c r="E35" s="86">
        <v>57.6</v>
      </c>
      <c r="F35" s="93">
        <v>1897.9</v>
      </c>
      <c r="G35" s="6">
        <v>2153.18</v>
      </c>
      <c r="H35" s="6">
        <v>0</v>
      </c>
      <c r="I35" s="6">
        <v>0</v>
      </c>
      <c r="J35" s="93">
        <v>0</v>
      </c>
      <c r="K35" s="6">
        <v>0</v>
      </c>
      <c r="L35" s="6">
        <v>0</v>
      </c>
      <c r="M35" s="86">
        <v>0</v>
      </c>
      <c r="N35" s="6">
        <v>342.7</v>
      </c>
      <c r="O35" s="6">
        <v>295.82</v>
      </c>
      <c r="P35" s="6">
        <v>0</v>
      </c>
      <c r="Q35" s="6">
        <v>0</v>
      </c>
      <c r="R35" s="72" t="s">
        <v>32</v>
      </c>
      <c r="S35" s="6">
        <v>59658.2</v>
      </c>
      <c r="T35" s="6">
        <v>30786.2</v>
      </c>
      <c r="U35" s="6">
        <v>745.1</v>
      </c>
      <c r="V35" s="86">
        <v>965.4</v>
      </c>
      <c r="W35" s="6">
        <v>2022.1</v>
      </c>
      <c r="X35" s="6">
        <v>650.44</v>
      </c>
      <c r="Y35" s="6">
        <v>265.6</v>
      </c>
      <c r="Z35" s="86">
        <v>35.3</v>
      </c>
      <c r="AA35" s="6">
        <v>0</v>
      </c>
      <c r="AB35" s="6">
        <v>0</v>
      </c>
      <c r="AC35" s="6">
        <v>0</v>
      </c>
      <c r="AD35" s="6">
        <v>0</v>
      </c>
    </row>
    <row r="36" spans="1:30" ht="12.75">
      <c r="A36" s="72" t="s">
        <v>33</v>
      </c>
      <c r="B36" s="6">
        <v>102941.3</v>
      </c>
      <c r="C36" s="6">
        <v>106327.13</v>
      </c>
      <c r="D36" s="6">
        <v>0</v>
      </c>
      <c r="E36" s="86">
        <v>0</v>
      </c>
      <c r="F36" s="93">
        <v>27187.7</v>
      </c>
      <c r="G36" s="6">
        <v>28233.41</v>
      </c>
      <c r="H36" s="6">
        <v>0</v>
      </c>
      <c r="I36" s="6">
        <v>0</v>
      </c>
      <c r="J36" s="93">
        <v>0</v>
      </c>
      <c r="K36" s="6">
        <v>0</v>
      </c>
      <c r="L36" s="6">
        <v>0</v>
      </c>
      <c r="M36" s="86">
        <v>0</v>
      </c>
      <c r="N36" s="6">
        <v>847.8</v>
      </c>
      <c r="O36" s="6">
        <v>510.79</v>
      </c>
      <c r="P36" s="6">
        <v>0</v>
      </c>
      <c r="Q36" s="6">
        <v>0</v>
      </c>
      <c r="R36" s="72" t="s">
        <v>33</v>
      </c>
      <c r="S36" s="6">
        <v>12537.6</v>
      </c>
      <c r="T36" s="6">
        <v>7749.47</v>
      </c>
      <c r="U36" s="6">
        <v>2165.5</v>
      </c>
      <c r="V36" s="86">
        <v>1398.6</v>
      </c>
      <c r="W36" s="6">
        <v>1323</v>
      </c>
      <c r="X36" s="6">
        <v>336.64</v>
      </c>
      <c r="Y36" s="6">
        <v>532</v>
      </c>
      <c r="Z36" s="86">
        <v>128.6</v>
      </c>
      <c r="AA36" s="6">
        <v>0</v>
      </c>
      <c r="AB36" s="6">
        <v>0</v>
      </c>
      <c r="AC36" s="6">
        <v>0</v>
      </c>
      <c r="AD36" s="6">
        <v>0</v>
      </c>
    </row>
    <row r="37" spans="1:30" ht="12.75">
      <c r="A37" s="72" t="s">
        <v>34</v>
      </c>
      <c r="B37" s="6">
        <v>76207.8</v>
      </c>
      <c r="C37" s="6">
        <v>84217.84</v>
      </c>
      <c r="D37" s="6">
        <v>504.7</v>
      </c>
      <c r="E37" s="86">
        <v>486.5</v>
      </c>
      <c r="F37" s="93">
        <v>64066.1</v>
      </c>
      <c r="G37" s="6">
        <v>64205.31</v>
      </c>
      <c r="H37" s="6">
        <v>0</v>
      </c>
      <c r="I37" s="6">
        <v>0</v>
      </c>
      <c r="J37" s="93">
        <v>218.5</v>
      </c>
      <c r="K37" s="6">
        <v>14.41</v>
      </c>
      <c r="L37" s="6">
        <v>0</v>
      </c>
      <c r="M37" s="86">
        <v>0</v>
      </c>
      <c r="N37" s="6">
        <v>1559.9</v>
      </c>
      <c r="O37" s="6">
        <v>1394.47</v>
      </c>
      <c r="P37" s="6">
        <v>0</v>
      </c>
      <c r="Q37" s="6">
        <v>0</v>
      </c>
      <c r="R37" s="72" t="s">
        <v>34</v>
      </c>
      <c r="S37" s="6">
        <v>7758.3</v>
      </c>
      <c r="T37" s="6">
        <v>5252.77</v>
      </c>
      <c r="U37" s="6">
        <v>0</v>
      </c>
      <c r="V37" s="86">
        <v>0</v>
      </c>
      <c r="W37" s="6">
        <v>403.4</v>
      </c>
      <c r="X37" s="6">
        <v>150.62</v>
      </c>
      <c r="Y37" s="6">
        <v>0</v>
      </c>
      <c r="Z37" s="86">
        <v>0</v>
      </c>
      <c r="AA37" s="6">
        <v>1.1</v>
      </c>
      <c r="AB37" s="6">
        <v>0</v>
      </c>
      <c r="AC37" s="6">
        <v>0</v>
      </c>
      <c r="AD37" s="6">
        <v>0</v>
      </c>
    </row>
    <row r="38" spans="1:30" ht="12.75">
      <c r="A38" s="72" t="s">
        <v>35</v>
      </c>
      <c r="B38" s="6">
        <v>91399.1</v>
      </c>
      <c r="C38" s="6">
        <v>101782.49</v>
      </c>
      <c r="D38" s="6">
        <v>886.2</v>
      </c>
      <c r="E38" s="86">
        <v>0</v>
      </c>
      <c r="F38" s="93">
        <v>20238.9</v>
      </c>
      <c r="G38" s="6">
        <v>20458.18</v>
      </c>
      <c r="H38" s="6">
        <v>0</v>
      </c>
      <c r="I38" s="6">
        <v>0</v>
      </c>
      <c r="J38" s="93">
        <v>104.6</v>
      </c>
      <c r="K38" s="6">
        <v>60.68</v>
      </c>
      <c r="L38" s="6">
        <v>12.8</v>
      </c>
      <c r="M38" s="86">
        <v>0</v>
      </c>
      <c r="N38" s="6">
        <v>107.2</v>
      </c>
      <c r="O38" s="6">
        <v>23.3</v>
      </c>
      <c r="P38" s="6">
        <v>0</v>
      </c>
      <c r="Q38" s="6">
        <v>0</v>
      </c>
      <c r="R38" s="72" t="s">
        <v>35</v>
      </c>
      <c r="S38" s="6">
        <v>16888.4</v>
      </c>
      <c r="T38" s="6">
        <v>8845.52</v>
      </c>
      <c r="U38" s="6">
        <v>134.4</v>
      </c>
      <c r="V38" s="86">
        <v>0</v>
      </c>
      <c r="W38" s="6">
        <v>1060.5</v>
      </c>
      <c r="X38" s="6">
        <v>789.67</v>
      </c>
      <c r="Y38" s="6">
        <v>92.6</v>
      </c>
      <c r="Z38" s="86">
        <v>0</v>
      </c>
      <c r="AA38" s="6">
        <v>0</v>
      </c>
      <c r="AB38" s="6">
        <v>0</v>
      </c>
      <c r="AC38" s="6">
        <v>0</v>
      </c>
      <c r="AD38" s="6">
        <v>0</v>
      </c>
    </row>
    <row r="39" spans="1:30" ht="12.75">
      <c r="A39" s="72" t="s">
        <v>36</v>
      </c>
      <c r="B39" s="6">
        <v>87605</v>
      </c>
      <c r="C39" s="6">
        <v>94512.77</v>
      </c>
      <c r="D39" s="6">
        <v>0</v>
      </c>
      <c r="E39" s="86">
        <v>0</v>
      </c>
      <c r="F39" s="93">
        <v>19345.7</v>
      </c>
      <c r="G39" s="6">
        <v>16941.34</v>
      </c>
      <c r="H39" s="6">
        <v>0</v>
      </c>
      <c r="I39" s="6">
        <v>0</v>
      </c>
      <c r="J39" s="93">
        <v>371.6</v>
      </c>
      <c r="K39" s="6">
        <v>187.14</v>
      </c>
      <c r="L39" s="6">
        <v>0</v>
      </c>
      <c r="M39" s="86">
        <v>0</v>
      </c>
      <c r="N39" s="6">
        <v>1042.5</v>
      </c>
      <c r="O39" s="6">
        <v>533.15</v>
      </c>
      <c r="P39" s="6">
        <v>17.7</v>
      </c>
      <c r="Q39" s="6">
        <v>0</v>
      </c>
      <c r="R39" s="72" t="s">
        <v>36</v>
      </c>
      <c r="S39" s="6">
        <v>18785.2</v>
      </c>
      <c r="T39" s="6">
        <v>9914</v>
      </c>
      <c r="U39" s="6">
        <v>937.4</v>
      </c>
      <c r="V39" s="86">
        <v>329.22</v>
      </c>
      <c r="W39" s="6">
        <v>1740.7</v>
      </c>
      <c r="X39" s="6">
        <v>482.63</v>
      </c>
      <c r="Y39" s="6">
        <v>58.1</v>
      </c>
      <c r="Z39" s="86">
        <v>0</v>
      </c>
      <c r="AA39" s="6">
        <v>0</v>
      </c>
      <c r="AB39" s="6">
        <v>21.04</v>
      </c>
      <c r="AC39" s="6">
        <v>0</v>
      </c>
      <c r="AD39" s="6">
        <v>0</v>
      </c>
    </row>
    <row r="40" spans="1:39" s="49" customFormat="1" ht="12.75">
      <c r="A40" s="106" t="s">
        <v>7</v>
      </c>
      <c r="B40" s="107">
        <f aca="true" t="shared" si="8" ref="B40:Q40">SUM(B34:B39)</f>
        <v>655646.7</v>
      </c>
      <c r="C40" s="107">
        <f t="shared" si="8"/>
        <v>729278.39</v>
      </c>
      <c r="D40" s="107">
        <f t="shared" si="8"/>
        <v>1390.9</v>
      </c>
      <c r="E40" s="107">
        <f t="shared" si="8"/>
        <v>544.1</v>
      </c>
      <c r="F40" s="107">
        <f t="shared" si="8"/>
        <v>157060.9</v>
      </c>
      <c r="G40" s="107">
        <f t="shared" si="8"/>
        <v>158332.6</v>
      </c>
      <c r="H40" s="107">
        <f t="shared" si="8"/>
        <v>0</v>
      </c>
      <c r="I40" s="107">
        <f t="shared" si="8"/>
        <v>0</v>
      </c>
      <c r="J40" s="107">
        <f t="shared" si="8"/>
        <v>694.7</v>
      </c>
      <c r="K40" s="107">
        <f t="shared" si="8"/>
        <v>262.23</v>
      </c>
      <c r="L40" s="107">
        <f t="shared" si="8"/>
        <v>12.8</v>
      </c>
      <c r="M40" s="107">
        <f t="shared" si="8"/>
        <v>0</v>
      </c>
      <c r="N40" s="107">
        <f t="shared" si="8"/>
        <v>4257.5</v>
      </c>
      <c r="O40" s="107">
        <f t="shared" si="8"/>
        <v>2930.2700000000004</v>
      </c>
      <c r="P40" s="107">
        <f t="shared" si="8"/>
        <v>36.8</v>
      </c>
      <c r="Q40" s="107">
        <f t="shared" si="8"/>
        <v>0</v>
      </c>
      <c r="R40" s="106" t="s">
        <v>7</v>
      </c>
      <c r="S40" s="107">
        <f>SUM(S34:S39)</f>
        <v>125941.2</v>
      </c>
      <c r="T40" s="107">
        <f>SUM(T34:T39)</f>
        <v>68320.98000000001</v>
      </c>
      <c r="U40" s="107">
        <f aca="true" t="shared" si="9" ref="U40:AD40">SUM(U34:U39)</f>
        <v>4333.6</v>
      </c>
      <c r="V40" s="107">
        <f t="shared" si="9"/>
        <v>2803.8199999999997</v>
      </c>
      <c r="W40" s="107">
        <f t="shared" si="9"/>
        <v>8188.499999999999</v>
      </c>
      <c r="X40" s="107">
        <f t="shared" si="9"/>
        <v>3203.82</v>
      </c>
      <c r="Y40" s="107">
        <f t="shared" si="9"/>
        <v>948.3000000000001</v>
      </c>
      <c r="Z40" s="107">
        <f t="shared" si="9"/>
        <v>163.89999999999998</v>
      </c>
      <c r="AA40" s="107">
        <f t="shared" si="9"/>
        <v>1.1</v>
      </c>
      <c r="AB40" s="107">
        <f t="shared" si="9"/>
        <v>21.04</v>
      </c>
      <c r="AC40" s="107">
        <f t="shared" si="9"/>
        <v>0</v>
      </c>
      <c r="AD40" s="107">
        <f t="shared" si="9"/>
        <v>0</v>
      </c>
      <c r="AJ40" s="23"/>
      <c r="AK40" s="23"/>
      <c r="AL40" s="23"/>
      <c r="AM40" s="49">
        <v>1</v>
      </c>
    </row>
    <row r="41" spans="1:30" ht="12.75">
      <c r="A41" s="74" t="s">
        <v>37</v>
      </c>
      <c r="B41" s="6"/>
      <c r="C41" s="6"/>
      <c r="D41" s="6"/>
      <c r="E41" s="86"/>
      <c r="F41" s="93"/>
      <c r="G41" s="6"/>
      <c r="H41" s="6"/>
      <c r="I41" s="6"/>
      <c r="J41" s="93"/>
      <c r="K41" s="6"/>
      <c r="L41" s="6"/>
      <c r="M41" s="86"/>
      <c r="N41" s="6"/>
      <c r="O41" s="6"/>
      <c r="P41" s="6"/>
      <c r="Q41" s="6"/>
      <c r="R41" s="74" t="s">
        <v>37</v>
      </c>
      <c r="S41" s="6"/>
      <c r="T41" s="6"/>
      <c r="U41" s="6"/>
      <c r="V41" s="86"/>
      <c r="W41" s="6"/>
      <c r="X41" s="6"/>
      <c r="Y41" s="6"/>
      <c r="Z41" s="86"/>
      <c r="AA41" s="6"/>
      <c r="AB41" s="6"/>
      <c r="AC41" s="6"/>
      <c r="AD41" s="6"/>
    </row>
    <row r="42" spans="1:30" ht="12.75">
      <c r="A42" s="72" t="s">
        <v>38</v>
      </c>
      <c r="B42" s="6">
        <v>52901.4</v>
      </c>
      <c r="C42" s="6">
        <v>62556.1</v>
      </c>
      <c r="D42" s="6">
        <v>0</v>
      </c>
      <c r="E42" s="86">
        <v>0</v>
      </c>
      <c r="F42" s="93">
        <v>751.7</v>
      </c>
      <c r="G42" s="6">
        <v>388.4</v>
      </c>
      <c r="H42" s="6">
        <v>0</v>
      </c>
      <c r="I42" s="6">
        <v>0</v>
      </c>
      <c r="J42" s="93">
        <v>0</v>
      </c>
      <c r="K42" s="6">
        <v>0</v>
      </c>
      <c r="L42" s="6">
        <v>0</v>
      </c>
      <c r="M42" s="86">
        <v>0</v>
      </c>
      <c r="N42" s="6">
        <v>0</v>
      </c>
      <c r="O42" s="6">
        <v>0</v>
      </c>
      <c r="P42" s="6">
        <v>0</v>
      </c>
      <c r="Q42" s="6">
        <v>0</v>
      </c>
      <c r="R42" s="72" t="s">
        <v>38</v>
      </c>
      <c r="S42" s="6">
        <v>18442.5</v>
      </c>
      <c r="T42" s="6">
        <v>8046.1</v>
      </c>
      <c r="U42" s="6">
        <v>1318.7</v>
      </c>
      <c r="V42" s="86">
        <v>829.5</v>
      </c>
      <c r="W42" s="6">
        <v>17274.4</v>
      </c>
      <c r="X42" s="6">
        <v>12145.2</v>
      </c>
      <c r="Y42" s="6">
        <v>179.7</v>
      </c>
      <c r="Z42" s="86">
        <v>100.6</v>
      </c>
      <c r="AA42" s="6">
        <v>0</v>
      </c>
      <c r="AB42" s="6">
        <v>0</v>
      </c>
      <c r="AC42" s="6">
        <v>0</v>
      </c>
      <c r="AD42" s="6">
        <v>0</v>
      </c>
    </row>
    <row r="43" spans="1:30" ht="12.75">
      <c r="A43" s="72" t="s">
        <v>39</v>
      </c>
      <c r="B43" s="6">
        <v>5019.6</v>
      </c>
      <c r="C43" s="6">
        <v>5909.14</v>
      </c>
      <c r="D43" s="6">
        <v>0</v>
      </c>
      <c r="E43" s="86">
        <v>0</v>
      </c>
      <c r="F43" s="93">
        <v>0</v>
      </c>
      <c r="G43" s="6">
        <v>0</v>
      </c>
      <c r="H43" s="6">
        <v>0</v>
      </c>
      <c r="I43" s="6">
        <v>0</v>
      </c>
      <c r="J43" s="93">
        <v>0</v>
      </c>
      <c r="K43" s="6">
        <v>0</v>
      </c>
      <c r="L43" s="6">
        <v>0</v>
      </c>
      <c r="M43" s="86">
        <v>0</v>
      </c>
      <c r="N43" s="6">
        <v>0</v>
      </c>
      <c r="O43" s="6">
        <v>0</v>
      </c>
      <c r="P43" s="6">
        <v>0</v>
      </c>
      <c r="Q43" s="6">
        <v>0</v>
      </c>
      <c r="R43" s="72" t="s">
        <v>39</v>
      </c>
      <c r="S43" s="6">
        <v>697.4</v>
      </c>
      <c r="T43" s="6">
        <v>275.4</v>
      </c>
      <c r="U43" s="6">
        <v>0</v>
      </c>
      <c r="V43" s="86">
        <v>0</v>
      </c>
      <c r="W43" s="6">
        <v>320.6</v>
      </c>
      <c r="X43" s="6">
        <v>74.1</v>
      </c>
      <c r="Y43" s="6">
        <v>0</v>
      </c>
      <c r="Z43" s="86">
        <v>0</v>
      </c>
      <c r="AA43" s="6">
        <v>0</v>
      </c>
      <c r="AB43" s="6">
        <v>0</v>
      </c>
      <c r="AC43" s="6">
        <v>0</v>
      </c>
      <c r="AD43" s="6">
        <v>0</v>
      </c>
    </row>
    <row r="44" spans="1:30" ht="12.75">
      <c r="A44" s="72" t="s">
        <v>40</v>
      </c>
      <c r="B44" s="6">
        <v>47819.1</v>
      </c>
      <c r="C44" s="6">
        <v>62184.52</v>
      </c>
      <c r="D44" s="6">
        <v>0</v>
      </c>
      <c r="E44" s="86">
        <v>0</v>
      </c>
      <c r="F44" s="93">
        <v>2175.1</v>
      </c>
      <c r="G44" s="6">
        <v>2202.03</v>
      </c>
      <c r="H44" s="6">
        <v>0</v>
      </c>
      <c r="I44" s="6">
        <v>0</v>
      </c>
      <c r="J44" s="93">
        <v>0</v>
      </c>
      <c r="K44" s="6">
        <v>0</v>
      </c>
      <c r="L44" s="6">
        <v>0</v>
      </c>
      <c r="M44" s="86">
        <v>0</v>
      </c>
      <c r="N44" s="6">
        <v>0</v>
      </c>
      <c r="O44" s="6">
        <v>18.6</v>
      </c>
      <c r="P44" s="6">
        <v>0</v>
      </c>
      <c r="Q44" s="6">
        <v>0</v>
      </c>
      <c r="R44" s="72" t="s">
        <v>40</v>
      </c>
      <c r="S44" s="6">
        <v>12306.9</v>
      </c>
      <c r="T44" s="6">
        <v>7253.51</v>
      </c>
      <c r="U44" s="6">
        <v>0</v>
      </c>
      <c r="V44" s="86">
        <v>0</v>
      </c>
      <c r="W44" s="6">
        <v>1378.2</v>
      </c>
      <c r="X44" s="6">
        <v>379.59</v>
      </c>
      <c r="Y44" s="6">
        <v>0</v>
      </c>
      <c r="Z44" s="86">
        <v>0</v>
      </c>
      <c r="AA44" s="6">
        <v>0</v>
      </c>
      <c r="AB44" s="6">
        <v>0</v>
      </c>
      <c r="AC44" s="6">
        <v>0</v>
      </c>
      <c r="AD44" s="6">
        <v>0</v>
      </c>
    </row>
    <row r="45" spans="1:30" s="49" customFormat="1" ht="12.75">
      <c r="A45" s="106" t="s">
        <v>7</v>
      </c>
      <c r="B45" s="107">
        <f aca="true" t="shared" si="10" ref="B45:Q45">SUM(B42:B44)</f>
        <v>105740.1</v>
      </c>
      <c r="C45" s="107">
        <f t="shared" si="10"/>
        <v>130649.76000000001</v>
      </c>
      <c r="D45" s="107">
        <f t="shared" si="10"/>
        <v>0</v>
      </c>
      <c r="E45" s="107">
        <f t="shared" si="10"/>
        <v>0</v>
      </c>
      <c r="F45" s="107">
        <f t="shared" si="10"/>
        <v>2926.8</v>
      </c>
      <c r="G45" s="107">
        <f t="shared" si="10"/>
        <v>2590.4300000000003</v>
      </c>
      <c r="H45" s="107">
        <f t="shared" si="10"/>
        <v>0</v>
      </c>
      <c r="I45" s="107">
        <f t="shared" si="10"/>
        <v>0</v>
      </c>
      <c r="J45" s="107">
        <f t="shared" si="10"/>
        <v>0</v>
      </c>
      <c r="K45" s="107">
        <f t="shared" si="10"/>
        <v>0</v>
      </c>
      <c r="L45" s="107">
        <f t="shared" si="10"/>
        <v>0</v>
      </c>
      <c r="M45" s="107">
        <f t="shared" si="10"/>
        <v>0</v>
      </c>
      <c r="N45" s="107">
        <f t="shared" si="10"/>
        <v>0</v>
      </c>
      <c r="O45" s="107">
        <f t="shared" si="10"/>
        <v>18.6</v>
      </c>
      <c r="P45" s="107">
        <f t="shared" si="10"/>
        <v>0</v>
      </c>
      <c r="Q45" s="107">
        <f t="shared" si="10"/>
        <v>0</v>
      </c>
      <c r="R45" s="106" t="s">
        <v>7</v>
      </c>
      <c r="S45" s="107">
        <f>SUM(S42:S44)</f>
        <v>31446.800000000003</v>
      </c>
      <c r="T45" s="107">
        <f>SUM(T42:T44)</f>
        <v>15575.01</v>
      </c>
      <c r="U45" s="107">
        <f aca="true" t="shared" si="11" ref="U45:AD45">SUM(U42:U44)</f>
        <v>1318.7</v>
      </c>
      <c r="V45" s="107">
        <f t="shared" si="11"/>
        <v>829.5</v>
      </c>
      <c r="W45" s="107">
        <f t="shared" si="11"/>
        <v>18973.2</v>
      </c>
      <c r="X45" s="107">
        <f t="shared" si="11"/>
        <v>12598.890000000001</v>
      </c>
      <c r="Y45" s="107">
        <f t="shared" si="11"/>
        <v>179.7</v>
      </c>
      <c r="Z45" s="107">
        <f t="shared" si="11"/>
        <v>100.6</v>
      </c>
      <c r="AA45" s="107">
        <f t="shared" si="11"/>
        <v>0</v>
      </c>
      <c r="AB45" s="107">
        <f t="shared" si="11"/>
        <v>0</v>
      </c>
      <c r="AC45" s="107">
        <f t="shared" si="11"/>
        <v>0</v>
      </c>
      <c r="AD45" s="107">
        <f t="shared" si="11"/>
        <v>0</v>
      </c>
    </row>
    <row r="46" spans="1:30" ht="12.75">
      <c r="A46" s="74" t="s">
        <v>41</v>
      </c>
      <c r="B46" s="6"/>
      <c r="C46" s="6"/>
      <c r="D46" s="6"/>
      <c r="E46" s="86"/>
      <c r="F46" s="93"/>
      <c r="G46" s="6"/>
      <c r="H46" s="6"/>
      <c r="I46" s="6"/>
      <c r="J46" s="93"/>
      <c r="K46" s="6"/>
      <c r="L46" s="6"/>
      <c r="M46" s="86"/>
      <c r="N46" s="6"/>
      <c r="O46" s="6"/>
      <c r="P46" s="6"/>
      <c r="Q46" s="6"/>
      <c r="R46" s="74" t="s">
        <v>41</v>
      </c>
      <c r="S46" s="6"/>
      <c r="T46" s="6"/>
      <c r="U46" s="6"/>
      <c r="V46" s="86"/>
      <c r="W46" s="6"/>
      <c r="X46" s="6"/>
      <c r="Y46" s="6"/>
      <c r="Z46" s="86"/>
      <c r="AA46" s="6"/>
      <c r="AB46" s="6"/>
      <c r="AC46" s="6"/>
      <c r="AD46" s="6"/>
    </row>
    <row r="47" spans="1:30" ht="12.75">
      <c r="A47" s="72" t="s">
        <v>42</v>
      </c>
      <c r="B47" s="6">
        <v>156891.7</v>
      </c>
      <c r="C47" s="6">
        <v>174699.52</v>
      </c>
      <c r="D47" s="6">
        <v>0</v>
      </c>
      <c r="E47" s="86">
        <v>0</v>
      </c>
      <c r="F47" s="93">
        <v>18732.5</v>
      </c>
      <c r="G47" s="6">
        <v>22579.1</v>
      </c>
      <c r="H47" s="6">
        <v>0</v>
      </c>
      <c r="I47" s="6">
        <v>0</v>
      </c>
      <c r="J47" s="93">
        <v>7275.6</v>
      </c>
      <c r="K47" s="6">
        <v>8643.8</v>
      </c>
      <c r="L47" s="6">
        <v>342.2</v>
      </c>
      <c r="M47" s="86">
        <v>339.9</v>
      </c>
      <c r="N47" s="6">
        <v>119.5</v>
      </c>
      <c r="O47" s="6">
        <v>152.4</v>
      </c>
      <c r="P47" s="6">
        <v>37.4</v>
      </c>
      <c r="Q47" s="6">
        <v>13.2</v>
      </c>
      <c r="R47" s="72" t="s">
        <v>42</v>
      </c>
      <c r="S47" s="6">
        <v>8911.6</v>
      </c>
      <c r="T47" s="6">
        <v>6873.5</v>
      </c>
      <c r="U47" s="6">
        <v>375.3</v>
      </c>
      <c r="V47" s="86">
        <v>275.5</v>
      </c>
      <c r="W47" s="6">
        <v>586.8</v>
      </c>
      <c r="X47" s="6">
        <v>413.3</v>
      </c>
      <c r="Y47" s="6">
        <v>66</v>
      </c>
      <c r="Z47" s="86">
        <v>0</v>
      </c>
      <c r="AA47" s="6">
        <v>0</v>
      </c>
      <c r="AB47" s="6">
        <v>0</v>
      </c>
      <c r="AC47" s="6">
        <v>0</v>
      </c>
      <c r="AD47" s="6">
        <v>0</v>
      </c>
    </row>
    <row r="48" spans="1:30" ht="12.75">
      <c r="A48" s="72" t="s">
        <v>43</v>
      </c>
      <c r="B48" s="6">
        <v>67995.4</v>
      </c>
      <c r="C48" s="6">
        <v>66039.51</v>
      </c>
      <c r="D48" s="6">
        <v>0</v>
      </c>
      <c r="E48" s="86">
        <v>0</v>
      </c>
      <c r="F48" s="93">
        <v>7302</v>
      </c>
      <c r="G48" s="6">
        <v>8927.3</v>
      </c>
      <c r="H48" s="6">
        <v>0</v>
      </c>
      <c r="I48" s="6">
        <v>0</v>
      </c>
      <c r="J48" s="93">
        <v>101.5</v>
      </c>
      <c r="K48" s="6">
        <v>0</v>
      </c>
      <c r="L48" s="6">
        <v>0</v>
      </c>
      <c r="M48" s="86">
        <v>0</v>
      </c>
      <c r="N48" s="6">
        <v>37.8</v>
      </c>
      <c r="O48" s="6">
        <v>0</v>
      </c>
      <c r="P48" s="6">
        <v>0</v>
      </c>
      <c r="Q48" s="6">
        <v>0</v>
      </c>
      <c r="R48" s="72" t="s">
        <v>43</v>
      </c>
      <c r="S48" s="6">
        <v>3147.6</v>
      </c>
      <c r="T48" s="6">
        <v>2257.76</v>
      </c>
      <c r="U48" s="6">
        <v>0</v>
      </c>
      <c r="V48" s="86">
        <v>0</v>
      </c>
      <c r="W48" s="6">
        <v>497.7</v>
      </c>
      <c r="X48" s="6">
        <v>156.17</v>
      </c>
      <c r="Y48" s="6">
        <v>0</v>
      </c>
      <c r="Z48" s="86">
        <v>0</v>
      </c>
      <c r="AA48" s="6">
        <v>0</v>
      </c>
      <c r="AB48" s="6">
        <v>0</v>
      </c>
      <c r="AC48" s="6">
        <v>0</v>
      </c>
      <c r="AD48" s="6">
        <v>0</v>
      </c>
    </row>
    <row r="49" spans="1:30" ht="12.75">
      <c r="A49" s="72" t="s">
        <v>44</v>
      </c>
      <c r="B49" s="6">
        <v>31496.5</v>
      </c>
      <c r="C49" s="6">
        <v>38769.02</v>
      </c>
      <c r="D49" s="6">
        <v>0</v>
      </c>
      <c r="E49" s="86">
        <v>0</v>
      </c>
      <c r="F49" s="93">
        <v>11390.1</v>
      </c>
      <c r="G49" s="6">
        <v>11585</v>
      </c>
      <c r="H49" s="6">
        <v>0</v>
      </c>
      <c r="I49" s="6">
        <v>0</v>
      </c>
      <c r="J49" s="93">
        <v>6386.8</v>
      </c>
      <c r="K49" s="6">
        <v>7634.8</v>
      </c>
      <c r="L49" s="6">
        <v>0</v>
      </c>
      <c r="M49" s="86">
        <v>0</v>
      </c>
      <c r="N49" s="6">
        <v>0</v>
      </c>
      <c r="O49" s="6">
        <v>0</v>
      </c>
      <c r="P49" s="6">
        <v>0</v>
      </c>
      <c r="Q49" s="6">
        <v>0</v>
      </c>
      <c r="R49" s="72" t="s">
        <v>44</v>
      </c>
      <c r="S49" s="6">
        <v>458.6</v>
      </c>
      <c r="T49" s="6">
        <v>427.3</v>
      </c>
      <c r="U49" s="6">
        <v>0</v>
      </c>
      <c r="V49" s="86">
        <v>0</v>
      </c>
      <c r="W49" s="6">
        <v>0</v>
      </c>
      <c r="X49" s="6">
        <v>20.1</v>
      </c>
      <c r="Y49" s="6">
        <v>0</v>
      </c>
      <c r="Z49" s="86">
        <v>0</v>
      </c>
      <c r="AA49" s="6">
        <v>3.8</v>
      </c>
      <c r="AB49" s="6">
        <v>0</v>
      </c>
      <c r="AC49" s="6">
        <v>0</v>
      </c>
      <c r="AD49" s="6">
        <v>0</v>
      </c>
    </row>
    <row r="50" spans="1:30" ht="12.75">
      <c r="A50" s="72" t="s">
        <v>45</v>
      </c>
      <c r="B50" s="6">
        <v>167513.4</v>
      </c>
      <c r="C50" s="6">
        <v>184782.58</v>
      </c>
      <c r="D50" s="6">
        <v>0</v>
      </c>
      <c r="E50" s="86">
        <v>0</v>
      </c>
      <c r="F50" s="93">
        <v>19872.3</v>
      </c>
      <c r="G50" s="6">
        <v>22992.37</v>
      </c>
      <c r="H50" s="6">
        <v>0</v>
      </c>
      <c r="I50" s="6">
        <v>0</v>
      </c>
      <c r="J50" s="93">
        <v>15.6</v>
      </c>
      <c r="K50" s="6">
        <v>144.8</v>
      </c>
      <c r="L50" s="6">
        <v>0</v>
      </c>
      <c r="M50" s="86">
        <v>0</v>
      </c>
      <c r="N50" s="6">
        <v>112.4</v>
      </c>
      <c r="O50" s="6">
        <v>83.6</v>
      </c>
      <c r="P50" s="6">
        <v>0</v>
      </c>
      <c r="Q50" s="6">
        <v>0</v>
      </c>
      <c r="R50" s="72" t="s">
        <v>45</v>
      </c>
      <c r="S50" s="6">
        <v>22248.2</v>
      </c>
      <c r="T50" s="6">
        <v>16107.25</v>
      </c>
      <c r="U50" s="6">
        <v>0</v>
      </c>
      <c r="V50" s="86">
        <v>87.4</v>
      </c>
      <c r="W50" s="6">
        <v>2001.7</v>
      </c>
      <c r="X50" s="6">
        <v>1713.27</v>
      </c>
      <c r="Y50" s="6">
        <v>0</v>
      </c>
      <c r="Z50" s="86">
        <v>0</v>
      </c>
      <c r="AA50" s="6">
        <v>0</v>
      </c>
      <c r="AB50" s="6">
        <v>0</v>
      </c>
      <c r="AC50" s="6">
        <v>0</v>
      </c>
      <c r="AD50" s="6">
        <v>0</v>
      </c>
    </row>
    <row r="51" spans="1:30" s="49" customFormat="1" ht="12.75">
      <c r="A51" s="106" t="s">
        <v>7</v>
      </c>
      <c r="B51" s="107">
        <f aca="true" t="shared" si="12" ref="B51:Q51">SUM(B47:B50)</f>
        <v>423897</v>
      </c>
      <c r="C51" s="107">
        <f t="shared" si="12"/>
        <v>464290.63</v>
      </c>
      <c r="D51" s="107">
        <f t="shared" si="12"/>
        <v>0</v>
      </c>
      <c r="E51" s="107">
        <f t="shared" si="12"/>
        <v>0</v>
      </c>
      <c r="F51" s="107">
        <f t="shared" si="12"/>
        <v>57296.899999999994</v>
      </c>
      <c r="G51" s="107">
        <f t="shared" si="12"/>
        <v>66083.76999999999</v>
      </c>
      <c r="H51" s="107">
        <f t="shared" si="12"/>
        <v>0</v>
      </c>
      <c r="I51" s="107">
        <f t="shared" si="12"/>
        <v>0</v>
      </c>
      <c r="J51" s="107">
        <f t="shared" si="12"/>
        <v>13779.500000000002</v>
      </c>
      <c r="K51" s="107">
        <f t="shared" si="12"/>
        <v>16423.399999999998</v>
      </c>
      <c r="L51" s="107">
        <f t="shared" si="12"/>
        <v>342.2</v>
      </c>
      <c r="M51" s="107">
        <f t="shared" si="12"/>
        <v>339.9</v>
      </c>
      <c r="N51" s="107">
        <f t="shared" si="12"/>
        <v>269.70000000000005</v>
      </c>
      <c r="O51" s="107">
        <f t="shared" si="12"/>
        <v>236</v>
      </c>
      <c r="P51" s="107">
        <f t="shared" si="12"/>
        <v>37.4</v>
      </c>
      <c r="Q51" s="107">
        <f t="shared" si="12"/>
        <v>13.2</v>
      </c>
      <c r="R51" s="106" t="s">
        <v>7</v>
      </c>
      <c r="S51" s="107">
        <f>SUM(S47:S50)</f>
        <v>34766</v>
      </c>
      <c r="T51" s="107">
        <f>SUM(T47:T50)</f>
        <v>25665.809999999998</v>
      </c>
      <c r="U51" s="107">
        <f aca="true" t="shared" si="13" ref="U51:AD51">SUM(U47:U50)</f>
        <v>375.3</v>
      </c>
      <c r="V51" s="107">
        <f t="shared" si="13"/>
        <v>362.9</v>
      </c>
      <c r="W51" s="107">
        <f t="shared" si="13"/>
        <v>3086.2</v>
      </c>
      <c r="X51" s="107">
        <f t="shared" si="13"/>
        <v>2302.84</v>
      </c>
      <c r="Y51" s="107">
        <f t="shared" si="13"/>
        <v>66</v>
      </c>
      <c r="Z51" s="107">
        <f t="shared" si="13"/>
        <v>0</v>
      </c>
      <c r="AA51" s="107">
        <f t="shared" si="13"/>
        <v>3.8</v>
      </c>
      <c r="AB51" s="107">
        <f t="shared" si="13"/>
        <v>0</v>
      </c>
      <c r="AC51" s="107">
        <f t="shared" si="13"/>
        <v>0</v>
      </c>
      <c r="AD51" s="107">
        <f t="shared" si="13"/>
        <v>0</v>
      </c>
    </row>
    <row r="52" spans="1:30" ht="12.75">
      <c r="A52" s="74" t="s">
        <v>46</v>
      </c>
      <c r="B52" s="6"/>
      <c r="C52" s="6"/>
      <c r="D52" s="6"/>
      <c r="E52" s="86"/>
      <c r="F52" s="93"/>
      <c r="G52" s="6"/>
      <c r="H52" s="6"/>
      <c r="I52" s="6"/>
      <c r="J52" s="93"/>
      <c r="K52" s="6"/>
      <c r="L52" s="6"/>
      <c r="M52" s="86"/>
      <c r="N52" s="6"/>
      <c r="O52" s="6"/>
      <c r="P52" s="6"/>
      <c r="Q52" s="6"/>
      <c r="R52" s="74" t="s">
        <v>46</v>
      </c>
      <c r="S52" s="6"/>
      <c r="T52" s="6"/>
      <c r="U52" s="6"/>
      <c r="V52" s="86"/>
      <c r="W52" s="6"/>
      <c r="X52" s="6"/>
      <c r="Y52" s="6"/>
      <c r="Z52" s="86"/>
      <c r="AA52" s="6"/>
      <c r="AB52" s="6"/>
      <c r="AC52" s="6"/>
      <c r="AD52" s="6"/>
    </row>
    <row r="53" spans="1:30" ht="12.75">
      <c r="A53" s="72" t="s">
        <v>47</v>
      </c>
      <c r="B53" s="6">
        <v>42261.9</v>
      </c>
      <c r="C53" s="6">
        <v>54547.21</v>
      </c>
      <c r="D53" s="6">
        <v>4042</v>
      </c>
      <c r="E53" s="86">
        <v>4839</v>
      </c>
      <c r="F53" s="93">
        <v>221.6</v>
      </c>
      <c r="G53" s="6">
        <v>269.01</v>
      </c>
      <c r="H53" s="6">
        <v>0</v>
      </c>
      <c r="I53" s="6">
        <v>0</v>
      </c>
      <c r="J53" s="93">
        <v>0</v>
      </c>
      <c r="K53" s="6">
        <v>0</v>
      </c>
      <c r="L53" s="6">
        <v>0</v>
      </c>
      <c r="M53" s="86">
        <v>0</v>
      </c>
      <c r="N53" s="6">
        <v>20</v>
      </c>
      <c r="O53" s="6">
        <v>37.2</v>
      </c>
      <c r="P53" s="6">
        <v>0</v>
      </c>
      <c r="Q53" s="6">
        <v>0</v>
      </c>
      <c r="R53" s="72" t="s">
        <v>47</v>
      </c>
      <c r="S53" s="6">
        <v>10439.5</v>
      </c>
      <c r="T53" s="6">
        <v>4564.78</v>
      </c>
      <c r="U53" s="6">
        <v>2157.9</v>
      </c>
      <c r="V53" s="86">
        <v>2262.68</v>
      </c>
      <c r="W53" s="6">
        <v>12802.9</v>
      </c>
      <c r="X53" s="6">
        <v>5449.97</v>
      </c>
      <c r="Y53" s="6">
        <v>552</v>
      </c>
      <c r="Z53" s="86">
        <v>510.2</v>
      </c>
      <c r="AA53" s="6">
        <v>46.5</v>
      </c>
      <c r="AB53" s="6">
        <v>65.4</v>
      </c>
      <c r="AC53" s="6">
        <v>46.5</v>
      </c>
      <c r="AD53" s="6">
        <v>65.4</v>
      </c>
    </row>
    <row r="54" spans="1:30" ht="12.75">
      <c r="A54" s="72" t="s">
        <v>48</v>
      </c>
      <c r="B54" s="6">
        <v>49308.9</v>
      </c>
      <c r="C54" s="6">
        <v>71681.88</v>
      </c>
      <c r="D54" s="6">
        <v>0</v>
      </c>
      <c r="E54" s="86">
        <v>0</v>
      </c>
      <c r="F54" s="93">
        <v>0</v>
      </c>
      <c r="G54" s="6">
        <v>0</v>
      </c>
      <c r="H54" s="6">
        <v>0</v>
      </c>
      <c r="I54" s="6">
        <v>0</v>
      </c>
      <c r="J54" s="93">
        <v>0</v>
      </c>
      <c r="K54" s="6">
        <v>0</v>
      </c>
      <c r="L54" s="6">
        <v>0</v>
      </c>
      <c r="M54" s="86">
        <v>0</v>
      </c>
      <c r="N54" s="6">
        <v>325.4</v>
      </c>
      <c r="O54" s="6">
        <v>232.6</v>
      </c>
      <c r="P54" s="6">
        <v>0</v>
      </c>
      <c r="Q54" s="6">
        <v>0</v>
      </c>
      <c r="R54" s="72" t="s">
        <v>48</v>
      </c>
      <c r="S54" s="6">
        <v>10005.8</v>
      </c>
      <c r="T54" s="6">
        <v>4401.9</v>
      </c>
      <c r="U54" s="6">
        <v>338</v>
      </c>
      <c r="V54" s="86">
        <v>51.9</v>
      </c>
      <c r="W54" s="6">
        <v>21669.3</v>
      </c>
      <c r="X54" s="6">
        <v>13674.63</v>
      </c>
      <c r="Y54" s="6">
        <v>287.9</v>
      </c>
      <c r="Z54" s="86">
        <v>212.8</v>
      </c>
      <c r="AA54" s="6">
        <v>0</v>
      </c>
      <c r="AB54" s="6">
        <v>0</v>
      </c>
      <c r="AC54" s="6">
        <v>0</v>
      </c>
      <c r="AD54" s="6">
        <v>0</v>
      </c>
    </row>
    <row r="55" spans="1:30" s="49" customFormat="1" ht="12.75">
      <c r="A55" s="106" t="s">
        <v>7</v>
      </c>
      <c r="B55" s="107">
        <f aca="true" t="shared" si="14" ref="B55:Q55">SUM(B53:B54)</f>
        <v>91570.8</v>
      </c>
      <c r="C55" s="107">
        <f t="shared" si="14"/>
        <v>126229.09</v>
      </c>
      <c r="D55" s="107">
        <f t="shared" si="14"/>
        <v>4042</v>
      </c>
      <c r="E55" s="107">
        <f t="shared" si="14"/>
        <v>4839</v>
      </c>
      <c r="F55" s="107">
        <f t="shared" si="14"/>
        <v>221.6</v>
      </c>
      <c r="G55" s="107">
        <f t="shared" si="14"/>
        <v>269.01</v>
      </c>
      <c r="H55" s="107">
        <f t="shared" si="14"/>
        <v>0</v>
      </c>
      <c r="I55" s="107">
        <f t="shared" si="14"/>
        <v>0</v>
      </c>
      <c r="J55" s="107">
        <f t="shared" si="14"/>
        <v>0</v>
      </c>
      <c r="K55" s="107">
        <f t="shared" si="14"/>
        <v>0</v>
      </c>
      <c r="L55" s="107">
        <f t="shared" si="14"/>
        <v>0</v>
      </c>
      <c r="M55" s="107">
        <f t="shared" si="14"/>
        <v>0</v>
      </c>
      <c r="N55" s="107">
        <f t="shared" si="14"/>
        <v>345.4</v>
      </c>
      <c r="O55" s="107">
        <f t="shared" si="14"/>
        <v>269.8</v>
      </c>
      <c r="P55" s="107">
        <f t="shared" si="14"/>
        <v>0</v>
      </c>
      <c r="Q55" s="107">
        <f t="shared" si="14"/>
        <v>0</v>
      </c>
      <c r="R55" s="106" t="s">
        <v>7</v>
      </c>
      <c r="S55" s="107">
        <f>SUM(S53:S54)</f>
        <v>20445.3</v>
      </c>
      <c r="T55" s="107">
        <f>SUM(T53:T54)</f>
        <v>8966.68</v>
      </c>
      <c r="U55" s="107">
        <f aca="true" t="shared" si="15" ref="U55:AD55">SUM(U53:U54)</f>
        <v>2495.9</v>
      </c>
      <c r="V55" s="107">
        <f t="shared" si="15"/>
        <v>2314.58</v>
      </c>
      <c r="W55" s="107">
        <f t="shared" si="15"/>
        <v>34472.2</v>
      </c>
      <c r="X55" s="107">
        <f t="shared" si="15"/>
        <v>19124.6</v>
      </c>
      <c r="Y55" s="107">
        <f t="shared" si="15"/>
        <v>839.9</v>
      </c>
      <c r="Z55" s="107">
        <f t="shared" si="15"/>
        <v>723</v>
      </c>
      <c r="AA55" s="107">
        <f t="shared" si="15"/>
        <v>46.5</v>
      </c>
      <c r="AB55" s="107">
        <f t="shared" si="15"/>
        <v>65.4</v>
      </c>
      <c r="AC55" s="107">
        <f t="shared" si="15"/>
        <v>46.5</v>
      </c>
      <c r="AD55" s="107">
        <f t="shared" si="15"/>
        <v>65.4</v>
      </c>
    </row>
    <row r="56" spans="1:30" ht="12.75">
      <c r="A56" s="112" t="s">
        <v>49</v>
      </c>
      <c r="B56" s="6"/>
      <c r="C56" s="6"/>
      <c r="D56" s="6"/>
      <c r="E56" s="86"/>
      <c r="F56" s="93"/>
      <c r="G56" s="6"/>
      <c r="H56" s="6"/>
      <c r="I56" s="6"/>
      <c r="J56" s="93"/>
      <c r="K56" s="6"/>
      <c r="L56" s="6"/>
      <c r="M56" s="86"/>
      <c r="N56" s="6"/>
      <c r="O56" s="6"/>
      <c r="P56" s="6"/>
      <c r="Q56" s="6"/>
      <c r="R56" s="112" t="s">
        <v>49</v>
      </c>
      <c r="S56" s="6"/>
      <c r="T56" s="6"/>
      <c r="U56" s="6"/>
      <c r="V56" s="86"/>
      <c r="W56" s="6"/>
      <c r="X56" s="6"/>
      <c r="Y56" s="6"/>
      <c r="Z56" s="86"/>
      <c r="AA56" s="6"/>
      <c r="AB56" s="6"/>
      <c r="AC56" s="6"/>
      <c r="AD56" s="6"/>
    </row>
    <row r="57" spans="1:30" ht="12.75">
      <c r="A57" s="72" t="s">
        <v>50</v>
      </c>
      <c r="B57" s="6">
        <v>80721.9</v>
      </c>
      <c r="C57" s="6">
        <v>90599.32</v>
      </c>
      <c r="D57" s="6">
        <v>0</v>
      </c>
      <c r="E57" s="86">
        <v>0</v>
      </c>
      <c r="F57" s="93">
        <v>1692.8</v>
      </c>
      <c r="G57" s="6">
        <v>2814.79</v>
      </c>
      <c r="H57" s="6">
        <v>0</v>
      </c>
      <c r="I57" s="6">
        <v>0</v>
      </c>
      <c r="J57" s="93">
        <v>3.3</v>
      </c>
      <c r="K57" s="6">
        <v>35.43</v>
      </c>
      <c r="L57" s="6">
        <v>0</v>
      </c>
      <c r="M57" s="86">
        <v>0</v>
      </c>
      <c r="N57" s="6">
        <v>242.3</v>
      </c>
      <c r="O57" s="6">
        <v>116.8</v>
      </c>
      <c r="P57" s="6">
        <v>0</v>
      </c>
      <c r="Q57" s="6">
        <v>0</v>
      </c>
      <c r="R57" s="72" t="s">
        <v>50</v>
      </c>
      <c r="S57" s="6">
        <v>2548.2</v>
      </c>
      <c r="T57" s="6">
        <v>2419.33</v>
      </c>
      <c r="U57" s="6">
        <v>132.7</v>
      </c>
      <c r="V57" s="86">
        <v>127.3</v>
      </c>
      <c r="W57" s="6">
        <v>180</v>
      </c>
      <c r="X57" s="6">
        <v>92.4</v>
      </c>
      <c r="Y57" s="6">
        <v>0</v>
      </c>
      <c r="Z57" s="86">
        <v>0</v>
      </c>
      <c r="AA57" s="6">
        <v>0</v>
      </c>
      <c r="AB57" s="6">
        <v>0</v>
      </c>
      <c r="AC57" s="6">
        <v>0</v>
      </c>
      <c r="AD57" s="6">
        <v>0</v>
      </c>
    </row>
    <row r="58" spans="1:30" ht="12.75">
      <c r="A58" s="72" t="s">
        <v>51</v>
      </c>
      <c r="B58" s="6">
        <v>111097.7</v>
      </c>
      <c r="C58" s="6">
        <v>115162.39</v>
      </c>
      <c r="D58" s="6">
        <v>0</v>
      </c>
      <c r="E58" s="86">
        <v>0</v>
      </c>
      <c r="F58" s="93">
        <v>2565.7</v>
      </c>
      <c r="G58" s="6">
        <v>2396.1</v>
      </c>
      <c r="H58" s="6">
        <v>0</v>
      </c>
      <c r="I58" s="6">
        <v>0</v>
      </c>
      <c r="J58" s="93">
        <v>9.9</v>
      </c>
      <c r="K58" s="6">
        <v>0</v>
      </c>
      <c r="L58" s="6">
        <v>0</v>
      </c>
      <c r="M58" s="86">
        <v>0</v>
      </c>
      <c r="N58" s="6">
        <v>0</v>
      </c>
      <c r="O58" s="6">
        <v>23.5</v>
      </c>
      <c r="P58" s="6">
        <v>0</v>
      </c>
      <c r="Q58" s="6">
        <v>0</v>
      </c>
      <c r="R58" s="72" t="s">
        <v>51</v>
      </c>
      <c r="S58" s="6">
        <v>2379.6</v>
      </c>
      <c r="T58" s="6">
        <v>1811.65</v>
      </c>
      <c r="U58" s="6">
        <v>73</v>
      </c>
      <c r="V58" s="86">
        <v>0</v>
      </c>
      <c r="W58" s="6">
        <v>693.8</v>
      </c>
      <c r="X58" s="6">
        <v>624.63</v>
      </c>
      <c r="Y58" s="6">
        <v>0</v>
      </c>
      <c r="Z58" s="86">
        <v>0</v>
      </c>
      <c r="AA58" s="6">
        <v>0</v>
      </c>
      <c r="AB58" s="6">
        <v>0</v>
      </c>
      <c r="AC58" s="6">
        <v>0</v>
      </c>
      <c r="AD58" s="6">
        <v>0</v>
      </c>
    </row>
    <row r="59" spans="1:30" ht="12.75">
      <c r="A59" s="72" t="s">
        <v>52</v>
      </c>
      <c r="B59" s="6">
        <v>173204</v>
      </c>
      <c r="C59" s="6">
        <v>204178.93</v>
      </c>
      <c r="D59" s="6">
        <v>0</v>
      </c>
      <c r="E59" s="86">
        <v>0</v>
      </c>
      <c r="F59" s="93">
        <v>2014.7</v>
      </c>
      <c r="G59" s="6">
        <v>2306</v>
      </c>
      <c r="H59" s="6">
        <v>0</v>
      </c>
      <c r="I59" s="6">
        <v>0</v>
      </c>
      <c r="J59" s="93">
        <v>0</v>
      </c>
      <c r="K59" s="6">
        <v>0</v>
      </c>
      <c r="L59" s="6">
        <v>0</v>
      </c>
      <c r="M59" s="86">
        <v>0</v>
      </c>
      <c r="N59" s="6">
        <v>21.5</v>
      </c>
      <c r="O59" s="6">
        <v>40.4</v>
      </c>
      <c r="P59" s="6">
        <v>0</v>
      </c>
      <c r="Q59" s="6">
        <v>0</v>
      </c>
      <c r="R59" s="72" t="s">
        <v>52</v>
      </c>
      <c r="S59" s="6">
        <v>1860.4</v>
      </c>
      <c r="T59" s="6">
        <v>1295.1</v>
      </c>
      <c r="U59" s="6">
        <v>0</v>
      </c>
      <c r="V59" s="86">
        <v>0</v>
      </c>
      <c r="W59" s="6">
        <v>337.6</v>
      </c>
      <c r="X59" s="6">
        <v>194.2</v>
      </c>
      <c r="Y59" s="6">
        <v>0</v>
      </c>
      <c r="Z59" s="86">
        <v>0</v>
      </c>
      <c r="AA59" s="6">
        <v>0</v>
      </c>
      <c r="AB59" s="6">
        <v>0</v>
      </c>
      <c r="AC59" s="6">
        <v>0</v>
      </c>
      <c r="AD59" s="6">
        <v>0</v>
      </c>
    </row>
    <row r="60" spans="1:30" ht="12.75">
      <c r="A60" s="113" t="s">
        <v>53</v>
      </c>
      <c r="B60" s="6">
        <v>21978.3</v>
      </c>
      <c r="C60" s="6">
        <v>22683.6</v>
      </c>
      <c r="D60" s="6">
        <v>0</v>
      </c>
      <c r="E60" s="86">
        <v>0</v>
      </c>
      <c r="F60" s="93">
        <v>462.7</v>
      </c>
      <c r="G60" s="6">
        <v>648.65</v>
      </c>
      <c r="H60" s="6">
        <v>0</v>
      </c>
      <c r="I60" s="6">
        <v>0</v>
      </c>
      <c r="J60" s="93">
        <v>0</v>
      </c>
      <c r="K60" s="6">
        <v>0</v>
      </c>
      <c r="L60" s="6">
        <v>0</v>
      </c>
      <c r="M60" s="86">
        <v>0</v>
      </c>
      <c r="N60" s="6">
        <v>0</v>
      </c>
      <c r="O60" s="6">
        <v>0</v>
      </c>
      <c r="P60" s="6">
        <v>0</v>
      </c>
      <c r="Q60" s="6">
        <v>0</v>
      </c>
      <c r="R60" s="113" t="s">
        <v>53</v>
      </c>
      <c r="S60" s="6">
        <v>21.2</v>
      </c>
      <c r="T60" s="6">
        <v>158.53</v>
      </c>
      <c r="U60" s="6">
        <v>0</v>
      </c>
      <c r="V60" s="86">
        <v>0</v>
      </c>
      <c r="W60" s="6">
        <v>97.9</v>
      </c>
      <c r="X60" s="6">
        <v>98.49</v>
      </c>
      <c r="Y60" s="6">
        <v>0</v>
      </c>
      <c r="Z60" s="86">
        <v>0</v>
      </c>
      <c r="AA60" s="6">
        <v>0</v>
      </c>
      <c r="AB60" s="6">
        <v>0</v>
      </c>
      <c r="AC60" s="6">
        <v>0</v>
      </c>
      <c r="AD60" s="6">
        <v>0</v>
      </c>
    </row>
    <row r="61" spans="1:30" s="49" customFormat="1" ht="12.75">
      <c r="A61" s="116" t="s">
        <v>7</v>
      </c>
      <c r="B61" s="107">
        <f aca="true" t="shared" si="16" ref="B61:Q61">SUM(B57:B60)</f>
        <v>387001.89999999997</v>
      </c>
      <c r="C61" s="107">
        <f t="shared" si="16"/>
        <v>432624.24</v>
      </c>
      <c r="D61" s="107">
        <f t="shared" si="16"/>
        <v>0</v>
      </c>
      <c r="E61" s="107">
        <f t="shared" si="16"/>
        <v>0</v>
      </c>
      <c r="F61" s="107">
        <f t="shared" si="16"/>
        <v>6735.9</v>
      </c>
      <c r="G61" s="107">
        <f t="shared" si="16"/>
        <v>8165.539999999999</v>
      </c>
      <c r="H61" s="107">
        <f t="shared" si="16"/>
        <v>0</v>
      </c>
      <c r="I61" s="107">
        <f t="shared" si="16"/>
        <v>0</v>
      </c>
      <c r="J61" s="107">
        <f t="shared" si="16"/>
        <v>13.2</v>
      </c>
      <c r="K61" s="107">
        <f t="shared" si="16"/>
        <v>35.43</v>
      </c>
      <c r="L61" s="107">
        <f t="shared" si="16"/>
        <v>0</v>
      </c>
      <c r="M61" s="107">
        <f t="shared" si="16"/>
        <v>0</v>
      </c>
      <c r="N61" s="107">
        <f t="shared" si="16"/>
        <v>263.8</v>
      </c>
      <c r="O61" s="107">
        <f t="shared" si="16"/>
        <v>180.70000000000002</v>
      </c>
      <c r="P61" s="107">
        <f t="shared" si="16"/>
        <v>0</v>
      </c>
      <c r="Q61" s="107">
        <f t="shared" si="16"/>
        <v>0</v>
      </c>
      <c r="R61" s="116" t="s">
        <v>7</v>
      </c>
      <c r="S61" s="107">
        <f>SUM(S57:S60)</f>
        <v>6809.399999999999</v>
      </c>
      <c r="T61" s="107">
        <f>SUM(T57:T60)</f>
        <v>5684.61</v>
      </c>
      <c r="U61" s="107">
        <f aca="true" t="shared" si="17" ref="U61:AD61">SUM(U57:U60)</f>
        <v>205.7</v>
      </c>
      <c r="V61" s="107">
        <f t="shared" si="17"/>
        <v>127.3</v>
      </c>
      <c r="W61" s="107">
        <f t="shared" si="17"/>
        <v>1309.3000000000002</v>
      </c>
      <c r="X61" s="107">
        <f t="shared" si="17"/>
        <v>1009.72</v>
      </c>
      <c r="Y61" s="107">
        <f t="shared" si="17"/>
        <v>0</v>
      </c>
      <c r="Z61" s="107">
        <f t="shared" si="17"/>
        <v>0</v>
      </c>
      <c r="AA61" s="107">
        <f t="shared" si="17"/>
        <v>0</v>
      </c>
      <c r="AB61" s="107">
        <f t="shared" si="17"/>
        <v>0</v>
      </c>
      <c r="AC61" s="107">
        <f t="shared" si="17"/>
        <v>0</v>
      </c>
      <c r="AD61" s="107">
        <f t="shared" si="17"/>
        <v>0</v>
      </c>
    </row>
    <row r="62" spans="1:30" ht="12.75">
      <c r="A62" s="112" t="s">
        <v>54</v>
      </c>
      <c r="B62" s="6"/>
      <c r="C62" s="6"/>
      <c r="D62" s="6"/>
      <c r="E62" s="86"/>
      <c r="F62" s="93"/>
      <c r="G62" s="6"/>
      <c r="H62" s="6"/>
      <c r="I62" s="6"/>
      <c r="J62" s="93"/>
      <c r="K62" s="6"/>
      <c r="L62" s="6"/>
      <c r="M62" s="86"/>
      <c r="N62" s="6"/>
      <c r="O62" s="6"/>
      <c r="P62" s="6"/>
      <c r="Q62" s="6"/>
      <c r="R62" s="112" t="s">
        <v>54</v>
      </c>
      <c r="S62" s="6"/>
      <c r="T62" s="6"/>
      <c r="U62" s="6"/>
      <c r="V62" s="86"/>
      <c r="W62" s="6"/>
      <c r="X62" s="6"/>
      <c r="Y62" s="6"/>
      <c r="Z62" s="86"/>
      <c r="AA62" s="6"/>
      <c r="AB62" s="6"/>
      <c r="AC62" s="6"/>
      <c r="AD62" s="6"/>
    </row>
    <row r="63" spans="1:30" ht="12.75">
      <c r="A63" s="72" t="s">
        <v>55</v>
      </c>
      <c r="B63" s="6">
        <v>6935.5</v>
      </c>
      <c r="C63" s="6">
        <v>7841</v>
      </c>
      <c r="D63" s="6">
        <v>0</v>
      </c>
      <c r="E63" s="86">
        <v>0</v>
      </c>
      <c r="F63" s="93">
        <v>659.2</v>
      </c>
      <c r="G63" s="6">
        <v>827</v>
      </c>
      <c r="H63" s="6">
        <v>0</v>
      </c>
      <c r="I63" s="6">
        <v>0</v>
      </c>
      <c r="J63" s="93">
        <v>441.7</v>
      </c>
      <c r="K63" s="6">
        <v>533.9</v>
      </c>
      <c r="L63" s="6">
        <v>0</v>
      </c>
      <c r="M63" s="86">
        <v>0</v>
      </c>
      <c r="N63" s="6">
        <v>0</v>
      </c>
      <c r="O63" s="6">
        <v>0</v>
      </c>
      <c r="P63" s="6">
        <v>0</v>
      </c>
      <c r="Q63" s="6">
        <v>0</v>
      </c>
      <c r="R63" s="72" t="s">
        <v>55</v>
      </c>
      <c r="S63" s="6">
        <v>63</v>
      </c>
      <c r="T63" s="6">
        <v>138.3</v>
      </c>
      <c r="U63" s="6">
        <v>0</v>
      </c>
      <c r="V63" s="86">
        <v>0</v>
      </c>
      <c r="W63" s="6">
        <v>0</v>
      </c>
      <c r="X63" s="6">
        <v>0</v>
      </c>
      <c r="Y63" s="6">
        <v>0</v>
      </c>
      <c r="Z63" s="86">
        <v>0</v>
      </c>
      <c r="AA63" s="6">
        <v>0</v>
      </c>
      <c r="AB63" s="6">
        <v>0</v>
      </c>
      <c r="AC63" s="6">
        <v>0</v>
      </c>
      <c r="AD63" s="6">
        <v>0</v>
      </c>
    </row>
    <row r="64" spans="1:30" ht="12.75">
      <c r="A64" s="72" t="s">
        <v>56</v>
      </c>
      <c r="B64" s="6">
        <v>6137.1</v>
      </c>
      <c r="C64" s="6">
        <v>8495.24</v>
      </c>
      <c r="D64" s="6">
        <v>0</v>
      </c>
      <c r="E64" s="86">
        <v>0</v>
      </c>
      <c r="F64" s="93">
        <v>431.1</v>
      </c>
      <c r="G64" s="6">
        <v>456.74</v>
      </c>
      <c r="H64" s="6">
        <v>0</v>
      </c>
      <c r="I64" s="6">
        <v>0</v>
      </c>
      <c r="J64" s="93">
        <v>4172.2</v>
      </c>
      <c r="K64" s="6">
        <v>5039.86</v>
      </c>
      <c r="L64" s="6">
        <v>0</v>
      </c>
      <c r="M64" s="86">
        <v>0</v>
      </c>
      <c r="N64" s="6">
        <v>0</v>
      </c>
      <c r="O64" s="6">
        <v>0</v>
      </c>
      <c r="P64" s="6">
        <v>0</v>
      </c>
      <c r="Q64" s="6">
        <v>0</v>
      </c>
      <c r="R64" s="72" t="s">
        <v>56</v>
      </c>
      <c r="S64" s="6">
        <v>117.1</v>
      </c>
      <c r="T64" s="6">
        <v>18.8</v>
      </c>
      <c r="U64" s="6">
        <v>0</v>
      </c>
      <c r="V64" s="86">
        <v>0</v>
      </c>
      <c r="W64" s="6">
        <v>0</v>
      </c>
      <c r="X64" s="6">
        <v>0</v>
      </c>
      <c r="Y64" s="6">
        <v>0</v>
      </c>
      <c r="Z64" s="86">
        <v>0</v>
      </c>
      <c r="AA64" s="6">
        <v>0</v>
      </c>
      <c r="AB64" s="6">
        <v>0</v>
      </c>
      <c r="AC64" s="6">
        <v>0</v>
      </c>
      <c r="AD64" s="6">
        <v>0</v>
      </c>
    </row>
    <row r="65" spans="1:30" s="49" customFormat="1" ht="12.75">
      <c r="A65" s="117" t="s">
        <v>7</v>
      </c>
      <c r="B65" s="107">
        <f aca="true" t="shared" si="18" ref="B65:Q65">SUM(B63:B64)</f>
        <v>13072.6</v>
      </c>
      <c r="C65" s="107">
        <f t="shared" si="18"/>
        <v>16336.24</v>
      </c>
      <c r="D65" s="107">
        <f t="shared" si="18"/>
        <v>0</v>
      </c>
      <c r="E65" s="107">
        <f t="shared" si="18"/>
        <v>0</v>
      </c>
      <c r="F65" s="107">
        <f t="shared" si="18"/>
        <v>1090.3000000000002</v>
      </c>
      <c r="G65" s="107">
        <f t="shared" si="18"/>
        <v>1283.74</v>
      </c>
      <c r="H65" s="107">
        <f t="shared" si="18"/>
        <v>0</v>
      </c>
      <c r="I65" s="107">
        <f t="shared" si="18"/>
        <v>0</v>
      </c>
      <c r="J65" s="107">
        <f t="shared" si="18"/>
        <v>4613.9</v>
      </c>
      <c r="K65" s="107">
        <f t="shared" si="18"/>
        <v>5573.759999999999</v>
      </c>
      <c r="L65" s="107">
        <f t="shared" si="18"/>
        <v>0</v>
      </c>
      <c r="M65" s="107">
        <f t="shared" si="18"/>
        <v>0</v>
      </c>
      <c r="N65" s="107">
        <f t="shared" si="18"/>
        <v>0</v>
      </c>
      <c r="O65" s="107">
        <f t="shared" si="18"/>
        <v>0</v>
      </c>
      <c r="P65" s="107">
        <f t="shared" si="18"/>
        <v>0</v>
      </c>
      <c r="Q65" s="107">
        <f t="shared" si="18"/>
        <v>0</v>
      </c>
      <c r="R65" s="117" t="s">
        <v>7</v>
      </c>
      <c r="S65" s="107">
        <f>SUM(S63:S64)</f>
        <v>180.1</v>
      </c>
      <c r="T65" s="107">
        <f>SUM(T63:T64)</f>
        <v>157.10000000000002</v>
      </c>
      <c r="U65" s="107">
        <f aca="true" t="shared" si="19" ref="U65:AD65">SUM(U63:U64)</f>
        <v>0</v>
      </c>
      <c r="V65" s="107">
        <f t="shared" si="19"/>
        <v>0</v>
      </c>
      <c r="W65" s="107">
        <f t="shared" si="19"/>
        <v>0</v>
      </c>
      <c r="X65" s="107">
        <f t="shared" si="19"/>
        <v>0</v>
      </c>
      <c r="Y65" s="107">
        <f t="shared" si="19"/>
        <v>0</v>
      </c>
      <c r="Z65" s="107">
        <f t="shared" si="19"/>
        <v>0</v>
      </c>
      <c r="AA65" s="107">
        <f t="shared" si="19"/>
        <v>0</v>
      </c>
      <c r="AB65" s="107">
        <f t="shared" si="19"/>
        <v>0</v>
      </c>
      <c r="AC65" s="107">
        <f t="shared" si="19"/>
        <v>0</v>
      </c>
      <c r="AD65" s="107">
        <f t="shared" si="19"/>
        <v>0</v>
      </c>
    </row>
    <row r="66" spans="1:30" ht="12.75">
      <c r="A66" s="114" t="s">
        <v>57</v>
      </c>
      <c r="B66" s="6"/>
      <c r="C66" s="6"/>
      <c r="D66" s="6"/>
      <c r="E66" s="86"/>
      <c r="F66" s="93"/>
      <c r="G66" s="6"/>
      <c r="H66" s="6"/>
      <c r="I66" s="6"/>
      <c r="J66" s="93"/>
      <c r="K66" s="6"/>
      <c r="L66" s="6"/>
      <c r="M66" s="86"/>
      <c r="N66" s="6"/>
      <c r="O66" s="6"/>
      <c r="P66" s="6"/>
      <c r="Q66" s="6"/>
      <c r="R66" s="114" t="s">
        <v>57</v>
      </c>
      <c r="S66" s="6"/>
      <c r="T66" s="6"/>
      <c r="U66" s="6"/>
      <c r="V66" s="86"/>
      <c r="W66" s="6"/>
      <c r="X66" s="6"/>
      <c r="Y66" s="6"/>
      <c r="Z66" s="86"/>
      <c r="AA66" s="6"/>
      <c r="AB66" s="6"/>
      <c r="AC66" s="6"/>
      <c r="AD66" s="6"/>
    </row>
    <row r="67" spans="1:30" ht="12.75">
      <c r="A67" s="72" t="s">
        <v>58</v>
      </c>
      <c r="B67" s="6">
        <v>3746.4</v>
      </c>
      <c r="C67" s="6">
        <v>5915.39</v>
      </c>
      <c r="D67" s="6">
        <v>0</v>
      </c>
      <c r="E67" s="86">
        <v>0</v>
      </c>
      <c r="F67" s="93">
        <v>617.1</v>
      </c>
      <c r="G67" s="6">
        <v>557.45</v>
      </c>
      <c r="H67" s="6">
        <v>0</v>
      </c>
      <c r="I67" s="6">
        <v>0</v>
      </c>
      <c r="J67" s="93">
        <v>404.9</v>
      </c>
      <c r="K67" s="6">
        <v>1364.59</v>
      </c>
      <c r="L67" s="6">
        <v>0</v>
      </c>
      <c r="M67" s="86">
        <v>0</v>
      </c>
      <c r="N67" s="6">
        <v>367.9</v>
      </c>
      <c r="O67" s="6">
        <v>488.1</v>
      </c>
      <c r="P67" s="6">
        <v>0</v>
      </c>
      <c r="Q67" s="6">
        <v>0</v>
      </c>
      <c r="R67" s="72" t="s">
        <v>58</v>
      </c>
      <c r="S67" s="6">
        <v>207.8</v>
      </c>
      <c r="T67" s="6">
        <v>7.6</v>
      </c>
      <c r="U67" s="6">
        <v>0</v>
      </c>
      <c r="V67" s="86">
        <v>0</v>
      </c>
      <c r="W67" s="6">
        <v>0</v>
      </c>
      <c r="X67" s="6">
        <v>0</v>
      </c>
      <c r="Y67" s="6">
        <v>0</v>
      </c>
      <c r="Z67" s="86">
        <v>0</v>
      </c>
      <c r="AA67" s="6">
        <v>0</v>
      </c>
      <c r="AB67" s="6">
        <v>0</v>
      </c>
      <c r="AC67" s="6">
        <v>0</v>
      </c>
      <c r="AD67" s="6">
        <v>0</v>
      </c>
    </row>
    <row r="68" spans="1:30" ht="12.75">
      <c r="A68" s="72" t="s">
        <v>59</v>
      </c>
      <c r="B68" s="6">
        <v>12196.7</v>
      </c>
      <c r="C68" s="6">
        <v>16921.92</v>
      </c>
      <c r="D68" s="6">
        <v>0</v>
      </c>
      <c r="E68" s="86">
        <v>0</v>
      </c>
      <c r="F68" s="93">
        <v>4768</v>
      </c>
      <c r="G68" s="6">
        <v>6860.88</v>
      </c>
      <c r="H68" s="6">
        <v>0</v>
      </c>
      <c r="I68" s="6">
        <v>0</v>
      </c>
      <c r="J68" s="93">
        <v>4038.7</v>
      </c>
      <c r="K68" s="6">
        <v>6213.4</v>
      </c>
      <c r="L68" s="6">
        <v>0</v>
      </c>
      <c r="M68" s="86">
        <v>0</v>
      </c>
      <c r="N68" s="6">
        <v>0</v>
      </c>
      <c r="O68" s="6">
        <v>0</v>
      </c>
      <c r="P68" s="6">
        <v>0</v>
      </c>
      <c r="Q68" s="6">
        <v>0</v>
      </c>
      <c r="R68" s="72" t="s">
        <v>59</v>
      </c>
      <c r="S68" s="6">
        <v>167.2</v>
      </c>
      <c r="T68" s="6">
        <v>92.9</v>
      </c>
      <c r="U68" s="6">
        <v>0</v>
      </c>
      <c r="V68" s="86">
        <v>0</v>
      </c>
      <c r="W68" s="6">
        <v>0</v>
      </c>
      <c r="X68" s="6">
        <v>20.4</v>
      </c>
      <c r="Y68" s="6">
        <v>0</v>
      </c>
      <c r="Z68" s="86">
        <v>0</v>
      </c>
      <c r="AA68" s="6">
        <v>0</v>
      </c>
      <c r="AB68" s="6">
        <v>0</v>
      </c>
      <c r="AC68" s="6">
        <v>0</v>
      </c>
      <c r="AD68" s="6">
        <v>0</v>
      </c>
    </row>
    <row r="69" spans="1:30" ht="12.75">
      <c r="A69" s="72" t="s">
        <v>60</v>
      </c>
      <c r="B69" s="6">
        <v>55468.8</v>
      </c>
      <c r="C69" s="6">
        <v>57217.21</v>
      </c>
      <c r="D69" s="6">
        <v>0</v>
      </c>
      <c r="E69" s="86">
        <v>0</v>
      </c>
      <c r="F69" s="93">
        <v>3874.5</v>
      </c>
      <c r="G69" s="6">
        <v>4629.39</v>
      </c>
      <c r="H69" s="6">
        <v>0</v>
      </c>
      <c r="I69" s="6">
        <v>0</v>
      </c>
      <c r="J69" s="93">
        <v>2367.4</v>
      </c>
      <c r="K69" s="6">
        <v>2836.73</v>
      </c>
      <c r="L69" s="6">
        <v>0</v>
      </c>
      <c r="M69" s="86">
        <v>0</v>
      </c>
      <c r="N69" s="6">
        <v>0</v>
      </c>
      <c r="O69" s="6">
        <v>0</v>
      </c>
      <c r="P69" s="6">
        <v>0</v>
      </c>
      <c r="Q69" s="6">
        <v>0</v>
      </c>
      <c r="R69" s="72" t="s">
        <v>60</v>
      </c>
      <c r="S69" s="6">
        <v>144.3</v>
      </c>
      <c r="T69" s="6">
        <v>209.59</v>
      </c>
      <c r="U69" s="6">
        <v>0</v>
      </c>
      <c r="V69" s="86">
        <v>0</v>
      </c>
      <c r="W69" s="6">
        <v>60.7</v>
      </c>
      <c r="X69" s="6">
        <v>225.7</v>
      </c>
      <c r="Y69" s="6">
        <v>0</v>
      </c>
      <c r="Z69" s="86">
        <v>0</v>
      </c>
      <c r="AA69" s="6">
        <v>0</v>
      </c>
      <c r="AB69" s="6">
        <v>0</v>
      </c>
      <c r="AC69" s="6">
        <v>0</v>
      </c>
      <c r="AD69" s="6">
        <v>0</v>
      </c>
    </row>
    <row r="70" spans="1:30" ht="12.75">
      <c r="A70" s="72" t="s">
        <v>61</v>
      </c>
      <c r="B70" s="6">
        <v>1593.9</v>
      </c>
      <c r="C70" s="6">
        <v>2050.9</v>
      </c>
      <c r="D70" s="6">
        <v>0</v>
      </c>
      <c r="E70" s="86">
        <v>0</v>
      </c>
      <c r="F70" s="93">
        <v>17.4</v>
      </c>
      <c r="G70" s="6">
        <v>0</v>
      </c>
      <c r="H70" s="6">
        <v>0</v>
      </c>
      <c r="I70" s="6">
        <v>0</v>
      </c>
      <c r="J70" s="93">
        <v>0</v>
      </c>
      <c r="K70" s="6">
        <v>0</v>
      </c>
      <c r="L70" s="6">
        <v>0</v>
      </c>
      <c r="M70" s="86">
        <v>0</v>
      </c>
      <c r="N70" s="6">
        <v>0</v>
      </c>
      <c r="O70" s="6">
        <v>0</v>
      </c>
      <c r="P70" s="6">
        <v>0</v>
      </c>
      <c r="Q70" s="6">
        <v>0</v>
      </c>
      <c r="R70" s="72" t="s">
        <v>61</v>
      </c>
      <c r="S70" s="6">
        <v>0</v>
      </c>
      <c r="T70" s="6">
        <v>0</v>
      </c>
      <c r="U70" s="6">
        <v>0</v>
      </c>
      <c r="V70" s="86">
        <v>0</v>
      </c>
      <c r="W70" s="6">
        <v>0</v>
      </c>
      <c r="X70" s="6">
        <v>0</v>
      </c>
      <c r="Y70" s="6">
        <v>0</v>
      </c>
      <c r="Z70" s="86">
        <v>0</v>
      </c>
      <c r="AA70" s="6">
        <v>0</v>
      </c>
      <c r="AB70" s="6">
        <v>0</v>
      </c>
      <c r="AC70" s="6">
        <v>0</v>
      </c>
      <c r="AD70" s="6">
        <v>0</v>
      </c>
    </row>
    <row r="71" spans="1:30" s="49" customFormat="1" ht="12.75">
      <c r="A71" s="117" t="s">
        <v>7</v>
      </c>
      <c r="B71" s="107">
        <f aca="true" t="shared" si="20" ref="B71:Q71">SUM(B67:B70)</f>
        <v>73005.8</v>
      </c>
      <c r="C71" s="107">
        <f t="shared" si="20"/>
        <v>82105.41999999998</v>
      </c>
      <c r="D71" s="107">
        <f t="shared" si="20"/>
        <v>0</v>
      </c>
      <c r="E71" s="107">
        <f t="shared" si="20"/>
        <v>0</v>
      </c>
      <c r="F71" s="107">
        <f t="shared" si="20"/>
        <v>9277</v>
      </c>
      <c r="G71" s="107">
        <f t="shared" si="20"/>
        <v>12047.720000000001</v>
      </c>
      <c r="H71" s="107">
        <f t="shared" si="20"/>
        <v>0</v>
      </c>
      <c r="I71" s="107">
        <f t="shared" si="20"/>
        <v>0</v>
      </c>
      <c r="J71" s="107">
        <f t="shared" si="20"/>
        <v>6811</v>
      </c>
      <c r="K71" s="107">
        <f t="shared" si="20"/>
        <v>10414.72</v>
      </c>
      <c r="L71" s="107">
        <f t="shared" si="20"/>
        <v>0</v>
      </c>
      <c r="M71" s="107">
        <f t="shared" si="20"/>
        <v>0</v>
      </c>
      <c r="N71" s="107">
        <f t="shared" si="20"/>
        <v>367.9</v>
      </c>
      <c r="O71" s="107">
        <f t="shared" si="20"/>
        <v>488.1</v>
      </c>
      <c r="P71" s="107">
        <f t="shared" si="20"/>
        <v>0</v>
      </c>
      <c r="Q71" s="107">
        <f t="shared" si="20"/>
        <v>0</v>
      </c>
      <c r="R71" s="117" t="s">
        <v>7</v>
      </c>
      <c r="S71" s="107">
        <f>SUM(S67:S70)</f>
        <v>519.3</v>
      </c>
      <c r="T71" s="107">
        <f>SUM(T67:T70)</f>
        <v>310.09000000000003</v>
      </c>
      <c r="U71" s="107">
        <f aca="true" t="shared" si="21" ref="U71:AD71">SUM(U67:U70)</f>
        <v>0</v>
      </c>
      <c r="V71" s="107">
        <f t="shared" si="21"/>
        <v>0</v>
      </c>
      <c r="W71" s="107">
        <f t="shared" si="21"/>
        <v>60.7</v>
      </c>
      <c r="X71" s="107">
        <f t="shared" si="21"/>
        <v>246.1</v>
      </c>
      <c r="Y71" s="107">
        <f t="shared" si="21"/>
        <v>0</v>
      </c>
      <c r="Z71" s="107">
        <f t="shared" si="21"/>
        <v>0</v>
      </c>
      <c r="AA71" s="107">
        <f t="shared" si="21"/>
        <v>0</v>
      </c>
      <c r="AB71" s="107">
        <f t="shared" si="21"/>
        <v>0</v>
      </c>
      <c r="AC71" s="107">
        <f t="shared" si="21"/>
        <v>0</v>
      </c>
      <c r="AD71" s="107">
        <f t="shared" si="21"/>
        <v>0</v>
      </c>
    </row>
    <row r="72" spans="1:30" ht="12.75">
      <c r="A72" s="114" t="s">
        <v>62</v>
      </c>
      <c r="B72" s="6"/>
      <c r="C72" s="6"/>
      <c r="D72" s="6"/>
      <c r="E72" s="86"/>
      <c r="F72" s="93"/>
      <c r="G72" s="6"/>
      <c r="H72" s="6"/>
      <c r="I72" s="6"/>
      <c r="J72" s="93"/>
      <c r="K72" s="6"/>
      <c r="L72" s="6"/>
      <c r="M72" s="86"/>
      <c r="N72" s="6"/>
      <c r="O72" s="6"/>
      <c r="P72" s="6"/>
      <c r="Q72" s="6"/>
      <c r="R72" s="114" t="s">
        <v>62</v>
      </c>
      <c r="S72" s="6"/>
      <c r="T72" s="6"/>
      <c r="U72" s="6"/>
      <c r="V72" s="86"/>
      <c r="W72" s="6"/>
      <c r="X72" s="6"/>
      <c r="Y72" s="6"/>
      <c r="Z72" s="86"/>
      <c r="AA72" s="6"/>
      <c r="AB72" s="6"/>
      <c r="AC72" s="6"/>
      <c r="AD72" s="6"/>
    </row>
    <row r="73" spans="1:30" ht="12.75">
      <c r="A73" s="72" t="s">
        <v>63</v>
      </c>
      <c r="B73" s="6">
        <v>17784.8</v>
      </c>
      <c r="C73" s="6">
        <v>18459.6</v>
      </c>
      <c r="D73" s="6">
        <v>0</v>
      </c>
      <c r="E73" s="86">
        <v>0</v>
      </c>
      <c r="F73" s="93">
        <v>3984.1</v>
      </c>
      <c r="G73" s="6">
        <v>3675.6</v>
      </c>
      <c r="H73" s="6">
        <v>0</v>
      </c>
      <c r="I73" s="6">
        <v>0</v>
      </c>
      <c r="J73" s="93">
        <v>80.4</v>
      </c>
      <c r="K73" s="6">
        <v>32.5</v>
      </c>
      <c r="L73" s="6">
        <v>0</v>
      </c>
      <c r="M73" s="86">
        <v>0</v>
      </c>
      <c r="N73" s="6">
        <v>90.1</v>
      </c>
      <c r="O73" s="6">
        <v>308</v>
      </c>
      <c r="P73" s="6">
        <v>0</v>
      </c>
      <c r="Q73" s="6">
        <v>0</v>
      </c>
      <c r="R73" s="72" t="s">
        <v>63</v>
      </c>
      <c r="S73" s="6">
        <v>2535.5</v>
      </c>
      <c r="T73" s="6">
        <v>1705</v>
      </c>
      <c r="U73" s="6">
        <v>0</v>
      </c>
      <c r="V73" s="86">
        <v>0</v>
      </c>
      <c r="W73" s="6">
        <v>385.9</v>
      </c>
      <c r="X73" s="6">
        <v>142.5</v>
      </c>
      <c r="Y73" s="6">
        <v>0</v>
      </c>
      <c r="Z73" s="86">
        <v>0</v>
      </c>
      <c r="AA73" s="6">
        <v>1108.9</v>
      </c>
      <c r="AB73" s="6">
        <v>507.1</v>
      </c>
      <c r="AC73" s="6">
        <v>0</v>
      </c>
      <c r="AD73" s="6">
        <v>0</v>
      </c>
    </row>
    <row r="74" spans="1:30" ht="12.75">
      <c r="A74" s="72" t="s">
        <v>64</v>
      </c>
      <c r="B74" s="6">
        <v>31642.9</v>
      </c>
      <c r="C74" s="6">
        <v>37646.7</v>
      </c>
      <c r="D74" s="6">
        <v>0</v>
      </c>
      <c r="E74" s="86">
        <v>0</v>
      </c>
      <c r="F74" s="93">
        <v>31602.1</v>
      </c>
      <c r="G74" s="6">
        <v>29727.1</v>
      </c>
      <c r="H74" s="6">
        <v>0</v>
      </c>
      <c r="I74" s="6">
        <v>0</v>
      </c>
      <c r="J74" s="93">
        <v>0</v>
      </c>
      <c r="K74" s="6">
        <v>0</v>
      </c>
      <c r="L74" s="6">
        <v>0</v>
      </c>
      <c r="M74" s="86">
        <v>0</v>
      </c>
      <c r="N74" s="6">
        <v>225.7</v>
      </c>
      <c r="O74" s="6">
        <v>1112.7</v>
      </c>
      <c r="P74" s="6">
        <v>0</v>
      </c>
      <c r="Q74" s="6">
        <v>0</v>
      </c>
      <c r="R74" s="72" t="s">
        <v>64</v>
      </c>
      <c r="S74" s="6">
        <v>6854.6</v>
      </c>
      <c r="T74" s="6">
        <v>3793.4</v>
      </c>
      <c r="U74" s="6">
        <v>1178.8</v>
      </c>
      <c r="V74" s="86">
        <v>376.7</v>
      </c>
      <c r="W74" s="6">
        <v>1628.5</v>
      </c>
      <c r="X74" s="6">
        <v>603</v>
      </c>
      <c r="Y74" s="6">
        <v>129.8</v>
      </c>
      <c r="Z74" s="86">
        <v>0</v>
      </c>
      <c r="AA74" s="6">
        <v>630.8</v>
      </c>
      <c r="AB74" s="6">
        <v>133.1</v>
      </c>
      <c r="AC74" s="6">
        <v>412.9</v>
      </c>
      <c r="AD74" s="6">
        <v>49.8</v>
      </c>
    </row>
    <row r="75" spans="1:30" ht="12.75">
      <c r="A75" s="72" t="s">
        <v>65</v>
      </c>
      <c r="B75" s="6">
        <v>22554.7</v>
      </c>
      <c r="C75" s="6">
        <v>29639.06</v>
      </c>
      <c r="D75" s="6">
        <v>0</v>
      </c>
      <c r="E75" s="86">
        <v>0</v>
      </c>
      <c r="F75" s="93">
        <v>2768.1</v>
      </c>
      <c r="G75" s="6">
        <v>2422</v>
      </c>
      <c r="H75" s="6">
        <v>0</v>
      </c>
      <c r="I75" s="6">
        <v>0</v>
      </c>
      <c r="J75" s="93">
        <v>81.3</v>
      </c>
      <c r="K75" s="6">
        <v>0</v>
      </c>
      <c r="L75" s="6">
        <v>0</v>
      </c>
      <c r="M75" s="86">
        <v>0</v>
      </c>
      <c r="N75" s="6">
        <v>176.9</v>
      </c>
      <c r="O75" s="6">
        <v>355.3</v>
      </c>
      <c r="P75" s="6">
        <v>0</v>
      </c>
      <c r="Q75" s="6">
        <v>0</v>
      </c>
      <c r="R75" s="72" t="s">
        <v>65</v>
      </c>
      <c r="S75" s="6">
        <v>6884</v>
      </c>
      <c r="T75" s="6">
        <v>3401.5</v>
      </c>
      <c r="U75" s="6">
        <v>0</v>
      </c>
      <c r="V75" s="86">
        <v>0</v>
      </c>
      <c r="W75" s="6">
        <v>555.8</v>
      </c>
      <c r="X75" s="6">
        <v>480.6</v>
      </c>
      <c r="Y75" s="6">
        <v>0</v>
      </c>
      <c r="Z75" s="86">
        <v>0</v>
      </c>
      <c r="AA75" s="6">
        <v>87.5</v>
      </c>
      <c r="AB75" s="6">
        <v>46.8</v>
      </c>
      <c r="AC75" s="6">
        <v>0</v>
      </c>
      <c r="AD75" s="6">
        <v>0</v>
      </c>
    </row>
    <row r="76" spans="1:30" ht="12.75">
      <c r="A76" s="72" t="s">
        <v>66</v>
      </c>
      <c r="B76" s="6">
        <v>46740.8</v>
      </c>
      <c r="C76" s="6">
        <v>62553.8</v>
      </c>
      <c r="D76" s="6">
        <v>0</v>
      </c>
      <c r="E76" s="86">
        <v>0</v>
      </c>
      <c r="F76" s="93">
        <v>18241</v>
      </c>
      <c r="G76" s="6">
        <v>16787.63</v>
      </c>
      <c r="H76" s="6">
        <v>0</v>
      </c>
      <c r="I76" s="6">
        <v>0</v>
      </c>
      <c r="J76" s="93">
        <v>0</v>
      </c>
      <c r="K76" s="6">
        <v>0</v>
      </c>
      <c r="L76" s="6">
        <v>0</v>
      </c>
      <c r="M76" s="86">
        <v>0</v>
      </c>
      <c r="N76" s="6">
        <v>146.7</v>
      </c>
      <c r="O76" s="6">
        <v>125</v>
      </c>
      <c r="P76" s="6">
        <v>0</v>
      </c>
      <c r="Q76" s="6">
        <v>0</v>
      </c>
      <c r="R76" s="72" t="s">
        <v>66</v>
      </c>
      <c r="S76" s="6">
        <v>13702.5</v>
      </c>
      <c r="T76" s="6">
        <v>6282.26</v>
      </c>
      <c r="U76" s="6">
        <v>0</v>
      </c>
      <c r="V76" s="86">
        <v>0</v>
      </c>
      <c r="W76" s="6">
        <v>733.8</v>
      </c>
      <c r="X76" s="6">
        <v>148.1</v>
      </c>
      <c r="Y76" s="6">
        <v>0</v>
      </c>
      <c r="Z76" s="86">
        <v>0</v>
      </c>
      <c r="AA76" s="6">
        <v>0</v>
      </c>
      <c r="AB76" s="6">
        <v>6.9</v>
      </c>
      <c r="AC76" s="6">
        <v>0</v>
      </c>
      <c r="AD76" s="6">
        <v>0</v>
      </c>
    </row>
    <row r="77" spans="1:30" ht="12.75">
      <c r="A77" s="72" t="s">
        <v>67</v>
      </c>
      <c r="B77" s="6">
        <v>23643.6</v>
      </c>
      <c r="C77" s="6">
        <v>32855.1</v>
      </c>
      <c r="D77" s="6">
        <v>1473.8</v>
      </c>
      <c r="E77" s="86">
        <v>1328.4</v>
      </c>
      <c r="F77" s="93">
        <v>30662.7</v>
      </c>
      <c r="G77" s="6">
        <v>40271.9</v>
      </c>
      <c r="H77" s="6">
        <v>558.6</v>
      </c>
      <c r="I77" s="6">
        <v>405.1</v>
      </c>
      <c r="J77" s="93">
        <v>16</v>
      </c>
      <c r="K77" s="6">
        <v>87.8</v>
      </c>
      <c r="L77" s="6">
        <v>0</v>
      </c>
      <c r="M77" s="86">
        <v>0</v>
      </c>
      <c r="N77" s="6">
        <v>2351.9</v>
      </c>
      <c r="O77" s="6">
        <v>1976.1</v>
      </c>
      <c r="P77" s="6">
        <v>18.9</v>
      </c>
      <c r="Q77" s="6">
        <v>24.2</v>
      </c>
      <c r="R77" s="72" t="s">
        <v>67</v>
      </c>
      <c r="S77" s="6">
        <v>5081.4</v>
      </c>
      <c r="T77" s="6">
        <v>2151.1</v>
      </c>
      <c r="U77" s="6">
        <v>294.7</v>
      </c>
      <c r="V77" s="86">
        <v>0</v>
      </c>
      <c r="W77" s="6">
        <v>1693.1</v>
      </c>
      <c r="X77" s="6">
        <v>899.7</v>
      </c>
      <c r="Y77" s="6">
        <v>0</v>
      </c>
      <c r="Z77" s="86">
        <v>0</v>
      </c>
      <c r="AA77" s="6">
        <v>92</v>
      </c>
      <c r="AB77" s="6">
        <v>30.8</v>
      </c>
      <c r="AC77" s="6">
        <v>0</v>
      </c>
      <c r="AD77" s="6">
        <v>0</v>
      </c>
    </row>
    <row r="78" spans="1:30" s="49" customFormat="1" ht="12.75">
      <c r="A78" s="118" t="s">
        <v>7</v>
      </c>
      <c r="B78" s="107">
        <f aca="true" t="shared" si="22" ref="B78:Q78">SUM(B73:B77)</f>
        <v>142366.8</v>
      </c>
      <c r="C78" s="107">
        <f t="shared" si="22"/>
        <v>181154.26</v>
      </c>
      <c r="D78" s="107">
        <f t="shared" si="22"/>
        <v>1473.8</v>
      </c>
      <c r="E78" s="107">
        <f t="shared" si="22"/>
        <v>1328.4</v>
      </c>
      <c r="F78" s="107">
        <f t="shared" si="22"/>
        <v>87258</v>
      </c>
      <c r="G78" s="107">
        <f t="shared" si="22"/>
        <v>92884.23000000001</v>
      </c>
      <c r="H78" s="107">
        <f t="shared" si="22"/>
        <v>558.6</v>
      </c>
      <c r="I78" s="107">
        <f t="shared" si="22"/>
        <v>405.1</v>
      </c>
      <c r="J78" s="107">
        <f t="shared" si="22"/>
        <v>177.7</v>
      </c>
      <c r="K78" s="107">
        <f t="shared" si="22"/>
        <v>120.3</v>
      </c>
      <c r="L78" s="107">
        <f t="shared" si="22"/>
        <v>0</v>
      </c>
      <c r="M78" s="107">
        <f t="shared" si="22"/>
        <v>0</v>
      </c>
      <c r="N78" s="107">
        <f t="shared" si="22"/>
        <v>2991.3</v>
      </c>
      <c r="O78" s="107">
        <f t="shared" si="22"/>
        <v>3877.1</v>
      </c>
      <c r="P78" s="107">
        <f t="shared" si="22"/>
        <v>18.9</v>
      </c>
      <c r="Q78" s="107">
        <f t="shared" si="22"/>
        <v>24.2</v>
      </c>
      <c r="R78" s="118" t="s">
        <v>7</v>
      </c>
      <c r="S78" s="107">
        <f>SUM(S73:S77)</f>
        <v>35058</v>
      </c>
      <c r="T78" s="107">
        <f>SUM(T73:T77)</f>
        <v>17333.26</v>
      </c>
      <c r="U78" s="107">
        <f aca="true" t="shared" si="23" ref="U78:AD78">SUM(U73:U77)</f>
        <v>1473.5</v>
      </c>
      <c r="V78" s="107">
        <f t="shared" si="23"/>
        <v>376.7</v>
      </c>
      <c r="W78" s="107">
        <f t="shared" si="23"/>
        <v>4997.1</v>
      </c>
      <c r="X78" s="107">
        <f t="shared" si="23"/>
        <v>2273.8999999999996</v>
      </c>
      <c r="Y78" s="107">
        <f t="shared" si="23"/>
        <v>129.8</v>
      </c>
      <c r="Z78" s="107">
        <f t="shared" si="23"/>
        <v>0</v>
      </c>
      <c r="AA78" s="107">
        <f t="shared" si="23"/>
        <v>1919.2</v>
      </c>
      <c r="AB78" s="107">
        <f t="shared" si="23"/>
        <v>724.6999999999999</v>
      </c>
      <c r="AC78" s="107">
        <f t="shared" si="23"/>
        <v>412.9</v>
      </c>
      <c r="AD78" s="107">
        <f t="shared" si="23"/>
        <v>49.8</v>
      </c>
    </row>
    <row r="79" spans="1:30" ht="12.75" customHeight="1">
      <c r="A79" s="115"/>
      <c r="B79" s="8"/>
      <c r="C79" s="8"/>
      <c r="D79" s="8"/>
      <c r="E79" s="88"/>
      <c r="F79" s="95"/>
      <c r="G79" s="8"/>
      <c r="H79" s="8"/>
      <c r="I79" s="8"/>
      <c r="J79" s="95"/>
      <c r="K79" s="8"/>
      <c r="L79" s="8"/>
      <c r="M79" s="88"/>
      <c r="N79" s="8"/>
      <c r="O79" s="8"/>
      <c r="P79" s="8"/>
      <c r="Q79" s="8"/>
      <c r="R79" s="115"/>
      <c r="S79" s="8"/>
      <c r="T79" s="8"/>
      <c r="U79" s="8"/>
      <c r="V79" s="88"/>
      <c r="W79" s="8"/>
      <c r="X79" s="8"/>
      <c r="Y79" s="8"/>
      <c r="Z79" s="88"/>
      <c r="AA79" s="8"/>
      <c r="AB79" s="8"/>
      <c r="AC79" s="8"/>
      <c r="AD79" s="8"/>
    </row>
    <row r="80" spans="1:30" ht="12.75">
      <c r="A80" s="114" t="s">
        <v>68</v>
      </c>
      <c r="B80" s="24"/>
      <c r="C80" s="24"/>
      <c r="D80" s="24"/>
      <c r="E80" s="89"/>
      <c r="F80" s="96"/>
      <c r="G80" s="24"/>
      <c r="H80" s="24"/>
      <c r="I80" s="24"/>
      <c r="J80" s="96"/>
      <c r="K80" s="24"/>
      <c r="L80" s="24"/>
      <c r="M80" s="89"/>
      <c r="O80" s="24"/>
      <c r="Q80" s="24"/>
      <c r="R80" s="114" t="s">
        <v>68</v>
      </c>
      <c r="S80" s="24"/>
      <c r="T80" s="24"/>
      <c r="U80" s="24"/>
      <c r="V80" s="89"/>
      <c r="W80" s="24"/>
      <c r="X80" s="24"/>
      <c r="Y80" s="24"/>
      <c r="Z80" s="89"/>
      <c r="AA80" s="24"/>
      <c r="AB80" s="24"/>
      <c r="AC80" s="24"/>
      <c r="AD80" s="24"/>
    </row>
    <row r="81" spans="1:30" ht="12.75">
      <c r="A81" s="72" t="s">
        <v>69</v>
      </c>
      <c r="B81" s="6">
        <v>31184.9</v>
      </c>
      <c r="C81" s="6">
        <v>36481.73</v>
      </c>
      <c r="D81" s="6">
        <v>0</v>
      </c>
      <c r="E81" s="86">
        <v>0</v>
      </c>
      <c r="F81" s="93">
        <v>6.5</v>
      </c>
      <c r="G81" s="6">
        <v>0</v>
      </c>
      <c r="H81" s="6">
        <v>0</v>
      </c>
      <c r="I81" s="6">
        <v>0</v>
      </c>
      <c r="J81" s="93">
        <v>0</v>
      </c>
      <c r="K81" s="6">
        <v>0</v>
      </c>
      <c r="L81" s="6">
        <v>0</v>
      </c>
      <c r="M81" s="86">
        <v>0</v>
      </c>
      <c r="N81" s="6">
        <v>288</v>
      </c>
      <c r="O81" s="6">
        <v>505.1</v>
      </c>
      <c r="P81" s="6">
        <v>0</v>
      </c>
      <c r="Q81" s="6">
        <v>0</v>
      </c>
      <c r="R81" s="72" t="s">
        <v>69</v>
      </c>
      <c r="S81" s="6">
        <v>12101.6</v>
      </c>
      <c r="T81" s="6">
        <v>5481.7</v>
      </c>
      <c r="U81" s="6">
        <v>471.3</v>
      </c>
      <c r="V81" s="86">
        <v>377.8</v>
      </c>
      <c r="W81" s="6">
        <v>1677.3</v>
      </c>
      <c r="X81" s="6">
        <v>1239.1</v>
      </c>
      <c r="Y81" s="6">
        <v>0</v>
      </c>
      <c r="Z81" s="86">
        <v>0</v>
      </c>
      <c r="AA81" s="6">
        <v>0</v>
      </c>
      <c r="AB81" s="6">
        <v>0</v>
      </c>
      <c r="AC81" s="6">
        <v>0</v>
      </c>
      <c r="AD81" s="6">
        <v>0</v>
      </c>
    </row>
    <row r="82" spans="1:30" ht="12.75">
      <c r="A82" s="72" t="s">
        <v>70</v>
      </c>
      <c r="B82" s="6">
        <v>12911.3</v>
      </c>
      <c r="C82" s="6">
        <v>15107.1</v>
      </c>
      <c r="D82" s="6">
        <v>0</v>
      </c>
      <c r="E82" s="86">
        <v>0</v>
      </c>
      <c r="F82" s="93">
        <v>60.4</v>
      </c>
      <c r="G82" s="6">
        <v>163.9</v>
      </c>
      <c r="H82" s="6">
        <v>0</v>
      </c>
      <c r="I82" s="6">
        <v>0</v>
      </c>
      <c r="J82" s="93">
        <v>0</v>
      </c>
      <c r="K82" s="6">
        <v>26.7</v>
      </c>
      <c r="L82" s="6">
        <v>0</v>
      </c>
      <c r="M82" s="86">
        <v>0</v>
      </c>
      <c r="N82" s="6">
        <v>0</v>
      </c>
      <c r="O82" s="6">
        <v>0</v>
      </c>
      <c r="P82" s="6">
        <v>0</v>
      </c>
      <c r="Q82" s="6">
        <v>0</v>
      </c>
      <c r="R82" s="72" t="s">
        <v>70</v>
      </c>
      <c r="S82" s="6">
        <v>1338.3</v>
      </c>
      <c r="T82" s="6">
        <v>601</v>
      </c>
      <c r="U82" s="6">
        <v>0</v>
      </c>
      <c r="V82" s="86">
        <v>0</v>
      </c>
      <c r="W82" s="6">
        <v>426.9</v>
      </c>
      <c r="X82" s="6">
        <v>335.3</v>
      </c>
      <c r="Y82" s="6">
        <v>0</v>
      </c>
      <c r="Z82" s="86">
        <v>0</v>
      </c>
      <c r="AA82" s="6">
        <v>0</v>
      </c>
      <c r="AB82" s="6">
        <v>0</v>
      </c>
      <c r="AC82" s="6">
        <v>0</v>
      </c>
      <c r="AD82" s="6">
        <v>0</v>
      </c>
    </row>
    <row r="83" spans="1:30" ht="12.75">
      <c r="A83" s="72" t="s">
        <v>71</v>
      </c>
      <c r="B83" s="6">
        <v>30293.6</v>
      </c>
      <c r="C83" s="6">
        <v>41044.99</v>
      </c>
      <c r="D83" s="6">
        <v>0</v>
      </c>
      <c r="E83" s="86">
        <v>0</v>
      </c>
      <c r="F83" s="93">
        <v>806.9</v>
      </c>
      <c r="G83" s="6">
        <v>754.2</v>
      </c>
      <c r="H83" s="6">
        <v>0</v>
      </c>
      <c r="I83" s="6">
        <v>0</v>
      </c>
      <c r="J83" s="93">
        <v>137.3</v>
      </c>
      <c r="K83" s="6">
        <v>85.3</v>
      </c>
      <c r="L83" s="6">
        <v>0</v>
      </c>
      <c r="M83" s="86">
        <v>0</v>
      </c>
      <c r="N83" s="6">
        <v>1929.7</v>
      </c>
      <c r="O83" s="6">
        <v>2482.2</v>
      </c>
      <c r="P83" s="6">
        <v>0</v>
      </c>
      <c r="Q83" s="6">
        <v>0</v>
      </c>
      <c r="R83" s="72" t="s">
        <v>71</v>
      </c>
      <c r="S83" s="6">
        <v>13655.8</v>
      </c>
      <c r="T83" s="6">
        <v>4798.73</v>
      </c>
      <c r="U83" s="6">
        <v>655.6</v>
      </c>
      <c r="V83" s="86">
        <v>385.2</v>
      </c>
      <c r="W83" s="6">
        <v>1585.8</v>
      </c>
      <c r="X83" s="6">
        <v>1074.39</v>
      </c>
      <c r="Y83" s="6">
        <v>0</v>
      </c>
      <c r="Z83" s="86">
        <v>0</v>
      </c>
      <c r="AA83" s="6">
        <v>549.4</v>
      </c>
      <c r="AB83" s="6">
        <v>217</v>
      </c>
      <c r="AC83" s="6">
        <v>0</v>
      </c>
      <c r="AD83" s="6">
        <v>0</v>
      </c>
    </row>
    <row r="84" spans="1:30" ht="12.75">
      <c r="A84" s="72" t="s">
        <v>72</v>
      </c>
      <c r="B84" s="6">
        <v>31327.2</v>
      </c>
      <c r="C84" s="6">
        <v>28180.5</v>
      </c>
      <c r="D84" s="6">
        <v>0</v>
      </c>
      <c r="E84" s="86">
        <v>0</v>
      </c>
      <c r="F84" s="93">
        <v>14.6</v>
      </c>
      <c r="G84" s="6">
        <v>0</v>
      </c>
      <c r="H84" s="6">
        <v>0</v>
      </c>
      <c r="I84" s="6">
        <v>0</v>
      </c>
      <c r="J84" s="93">
        <v>0</v>
      </c>
      <c r="K84" s="6">
        <v>0</v>
      </c>
      <c r="L84" s="6">
        <v>0</v>
      </c>
      <c r="M84" s="86">
        <v>0</v>
      </c>
      <c r="N84" s="6">
        <v>82.1</v>
      </c>
      <c r="O84" s="6">
        <v>44.7</v>
      </c>
      <c r="P84" s="6">
        <v>0</v>
      </c>
      <c r="Q84" s="6">
        <v>0</v>
      </c>
      <c r="R84" s="72" t="s">
        <v>72</v>
      </c>
      <c r="S84" s="6">
        <v>8248.5</v>
      </c>
      <c r="T84" s="6">
        <v>2958.06</v>
      </c>
      <c r="U84" s="6">
        <v>0</v>
      </c>
      <c r="V84" s="86">
        <v>0</v>
      </c>
      <c r="W84" s="6">
        <v>1211.6</v>
      </c>
      <c r="X84" s="6">
        <v>82.1</v>
      </c>
      <c r="Y84" s="6">
        <v>0</v>
      </c>
      <c r="Z84" s="86">
        <v>0</v>
      </c>
      <c r="AA84" s="6">
        <v>0</v>
      </c>
      <c r="AB84" s="6">
        <v>52.1</v>
      </c>
      <c r="AC84" s="6">
        <v>0</v>
      </c>
      <c r="AD84" s="6">
        <v>0</v>
      </c>
    </row>
    <row r="85" spans="1:30" s="49" customFormat="1" ht="12.75">
      <c r="A85" s="119" t="s">
        <v>7</v>
      </c>
      <c r="B85" s="107">
        <f aca="true" t="shared" si="24" ref="B85:Q85">SUM(B81:B84)</f>
        <v>105716.99999999999</v>
      </c>
      <c r="C85" s="107">
        <f t="shared" si="24"/>
        <v>120814.32</v>
      </c>
      <c r="D85" s="107">
        <f t="shared" si="24"/>
        <v>0</v>
      </c>
      <c r="E85" s="107">
        <f t="shared" si="24"/>
        <v>0</v>
      </c>
      <c r="F85" s="107">
        <f t="shared" si="24"/>
        <v>888.4</v>
      </c>
      <c r="G85" s="107">
        <f t="shared" si="24"/>
        <v>918.1</v>
      </c>
      <c r="H85" s="107">
        <f t="shared" si="24"/>
        <v>0</v>
      </c>
      <c r="I85" s="107">
        <f t="shared" si="24"/>
        <v>0</v>
      </c>
      <c r="J85" s="107">
        <f t="shared" si="24"/>
        <v>137.3</v>
      </c>
      <c r="K85" s="107">
        <f t="shared" si="24"/>
        <v>112</v>
      </c>
      <c r="L85" s="107">
        <f t="shared" si="24"/>
        <v>0</v>
      </c>
      <c r="M85" s="107">
        <f t="shared" si="24"/>
        <v>0</v>
      </c>
      <c r="N85" s="107">
        <f t="shared" si="24"/>
        <v>2299.7999999999997</v>
      </c>
      <c r="O85" s="107">
        <f t="shared" si="24"/>
        <v>3031.9999999999995</v>
      </c>
      <c r="P85" s="107">
        <f t="shared" si="24"/>
        <v>0</v>
      </c>
      <c r="Q85" s="107">
        <f t="shared" si="24"/>
        <v>0</v>
      </c>
      <c r="R85" s="119" t="s">
        <v>7</v>
      </c>
      <c r="S85" s="107">
        <f>SUM(S81:S84)</f>
        <v>35344.2</v>
      </c>
      <c r="T85" s="107">
        <f>SUM(T81:T84)</f>
        <v>13839.49</v>
      </c>
      <c r="U85" s="107">
        <f aca="true" t="shared" si="25" ref="U85:AD85">SUM(U81:U84)</f>
        <v>1126.9</v>
      </c>
      <c r="V85" s="107">
        <f t="shared" si="25"/>
        <v>763</v>
      </c>
      <c r="W85" s="107">
        <f t="shared" si="25"/>
        <v>4901.6</v>
      </c>
      <c r="X85" s="107">
        <f t="shared" si="25"/>
        <v>2730.89</v>
      </c>
      <c r="Y85" s="107">
        <f t="shared" si="25"/>
        <v>0</v>
      </c>
      <c r="Z85" s="107">
        <f t="shared" si="25"/>
        <v>0</v>
      </c>
      <c r="AA85" s="107">
        <f t="shared" si="25"/>
        <v>549.4</v>
      </c>
      <c r="AB85" s="107">
        <f t="shared" si="25"/>
        <v>269.1</v>
      </c>
      <c r="AC85" s="107">
        <f t="shared" si="25"/>
        <v>0</v>
      </c>
      <c r="AD85" s="107">
        <f t="shared" si="25"/>
        <v>0</v>
      </c>
    </row>
    <row r="86" spans="1:30" ht="12.75">
      <c r="A86" s="114" t="s">
        <v>73</v>
      </c>
      <c r="B86" s="6"/>
      <c r="C86" s="6"/>
      <c r="D86" s="6"/>
      <c r="E86" s="86"/>
      <c r="F86" s="93"/>
      <c r="G86" s="6"/>
      <c r="H86" s="6"/>
      <c r="I86" s="6"/>
      <c r="J86" s="93"/>
      <c r="K86" s="6"/>
      <c r="L86" s="6"/>
      <c r="M86" s="86"/>
      <c r="N86" s="6"/>
      <c r="O86" s="6"/>
      <c r="P86" s="6"/>
      <c r="Q86" s="6"/>
      <c r="R86" s="114" t="s">
        <v>73</v>
      </c>
      <c r="S86" s="6"/>
      <c r="T86" s="6"/>
      <c r="U86" s="6"/>
      <c r="V86" s="86"/>
      <c r="W86" s="6"/>
      <c r="X86" s="6"/>
      <c r="Y86" s="6"/>
      <c r="Z86" s="86"/>
      <c r="AA86" s="6"/>
      <c r="AB86" s="6"/>
      <c r="AC86" s="6"/>
      <c r="AD86" s="6"/>
    </row>
    <row r="87" spans="1:30" ht="12.75">
      <c r="A87" s="72" t="s">
        <v>74</v>
      </c>
      <c r="B87" s="6">
        <v>11704.5</v>
      </c>
      <c r="C87" s="6">
        <v>14779.9</v>
      </c>
      <c r="D87" s="6">
        <v>0</v>
      </c>
      <c r="E87" s="86">
        <v>0</v>
      </c>
      <c r="F87" s="93">
        <v>76003.2</v>
      </c>
      <c r="G87" s="6">
        <v>68262.3</v>
      </c>
      <c r="H87" s="6">
        <v>0</v>
      </c>
      <c r="I87" s="6">
        <v>0</v>
      </c>
      <c r="J87" s="93">
        <v>28</v>
      </c>
      <c r="K87" s="6">
        <v>33.4</v>
      </c>
      <c r="L87" s="6">
        <v>0</v>
      </c>
      <c r="M87" s="86">
        <v>0</v>
      </c>
      <c r="N87" s="6">
        <v>901.3</v>
      </c>
      <c r="O87" s="6">
        <v>669.2</v>
      </c>
      <c r="P87" s="6">
        <v>0</v>
      </c>
      <c r="Q87" s="6">
        <v>0</v>
      </c>
      <c r="R87" s="72" t="s">
        <v>74</v>
      </c>
      <c r="S87" s="6">
        <v>11038.6</v>
      </c>
      <c r="T87" s="6">
        <v>4512.7</v>
      </c>
      <c r="U87" s="6">
        <v>0</v>
      </c>
      <c r="V87" s="86">
        <v>0</v>
      </c>
      <c r="W87" s="6">
        <v>527.8</v>
      </c>
      <c r="X87" s="6">
        <v>227</v>
      </c>
      <c r="Y87" s="6">
        <v>0</v>
      </c>
      <c r="Z87" s="86">
        <v>0</v>
      </c>
      <c r="AA87" s="6">
        <v>1351.4</v>
      </c>
      <c r="AB87" s="6">
        <v>50.3</v>
      </c>
      <c r="AC87" s="6">
        <v>0</v>
      </c>
      <c r="AD87" s="6">
        <v>0</v>
      </c>
    </row>
    <row r="88" spans="1:30" ht="12.75">
      <c r="A88" s="72" t="s">
        <v>75</v>
      </c>
      <c r="B88" s="6">
        <v>28455.4</v>
      </c>
      <c r="C88" s="6">
        <v>39629.7</v>
      </c>
      <c r="D88" s="6">
        <v>323.1</v>
      </c>
      <c r="E88" s="86">
        <v>397.6</v>
      </c>
      <c r="F88" s="93">
        <v>118835.3</v>
      </c>
      <c r="G88" s="6">
        <v>127006.9</v>
      </c>
      <c r="H88" s="6">
        <v>0</v>
      </c>
      <c r="I88" s="6">
        <v>0</v>
      </c>
      <c r="J88" s="93">
        <v>11</v>
      </c>
      <c r="K88" s="6">
        <v>172.7</v>
      </c>
      <c r="L88" s="6">
        <v>0</v>
      </c>
      <c r="M88" s="86">
        <v>0</v>
      </c>
      <c r="N88" s="6">
        <v>848.8</v>
      </c>
      <c r="O88" s="6">
        <v>1090.8</v>
      </c>
      <c r="P88" s="6">
        <v>0</v>
      </c>
      <c r="Q88" s="6">
        <v>0</v>
      </c>
      <c r="R88" s="72" t="s">
        <v>75</v>
      </c>
      <c r="S88" s="6">
        <v>27563.1</v>
      </c>
      <c r="T88" s="6">
        <v>17482.6</v>
      </c>
      <c r="U88" s="6">
        <v>333.1</v>
      </c>
      <c r="V88" s="86">
        <v>173.1</v>
      </c>
      <c r="W88" s="6">
        <v>780.5</v>
      </c>
      <c r="X88" s="6">
        <v>110.2</v>
      </c>
      <c r="Y88" s="6">
        <v>0</v>
      </c>
      <c r="Z88" s="86">
        <v>0</v>
      </c>
      <c r="AA88" s="6">
        <v>0</v>
      </c>
      <c r="AB88" s="6">
        <v>0</v>
      </c>
      <c r="AC88" s="6">
        <v>0</v>
      </c>
      <c r="AD88" s="6">
        <v>0</v>
      </c>
    </row>
    <row r="89" spans="1:30" ht="12.75">
      <c r="A89" s="72" t="s">
        <v>76</v>
      </c>
      <c r="B89" s="6">
        <v>63273.1</v>
      </c>
      <c r="C89" s="6">
        <v>68469.4</v>
      </c>
      <c r="D89" s="6">
        <v>0</v>
      </c>
      <c r="E89" s="86">
        <v>0</v>
      </c>
      <c r="F89" s="93">
        <v>60636.6</v>
      </c>
      <c r="G89" s="6">
        <v>61074.5</v>
      </c>
      <c r="H89" s="6">
        <v>0</v>
      </c>
      <c r="I89" s="6">
        <v>0</v>
      </c>
      <c r="J89" s="93">
        <v>2</v>
      </c>
      <c r="K89" s="6">
        <v>0</v>
      </c>
      <c r="L89" s="6">
        <v>0</v>
      </c>
      <c r="M89" s="86">
        <v>0</v>
      </c>
      <c r="N89" s="6">
        <v>1498</v>
      </c>
      <c r="O89" s="6">
        <v>1317.5</v>
      </c>
      <c r="P89" s="6">
        <v>53.5</v>
      </c>
      <c r="Q89" s="6">
        <v>0</v>
      </c>
      <c r="R89" s="72" t="s">
        <v>76</v>
      </c>
      <c r="S89" s="6">
        <v>8821.9</v>
      </c>
      <c r="T89" s="6">
        <v>5540.8</v>
      </c>
      <c r="U89" s="6">
        <v>289.4</v>
      </c>
      <c r="V89" s="86">
        <v>110.8</v>
      </c>
      <c r="W89" s="6">
        <v>682.6</v>
      </c>
      <c r="X89" s="6">
        <v>204.5</v>
      </c>
      <c r="Y89" s="6">
        <v>0</v>
      </c>
      <c r="Z89" s="86">
        <v>0</v>
      </c>
      <c r="AA89" s="6">
        <v>412.7</v>
      </c>
      <c r="AB89" s="6">
        <v>251.5</v>
      </c>
      <c r="AC89" s="6">
        <v>0</v>
      </c>
      <c r="AD89" s="6">
        <v>0</v>
      </c>
    </row>
    <row r="90" spans="1:30" ht="12.75">
      <c r="A90" s="72" t="s">
        <v>77</v>
      </c>
      <c r="B90" s="6">
        <v>145059.9</v>
      </c>
      <c r="C90" s="6">
        <v>154473.3</v>
      </c>
      <c r="D90" s="6">
        <v>0</v>
      </c>
      <c r="E90" s="86">
        <v>0</v>
      </c>
      <c r="F90" s="93">
        <v>85489.2</v>
      </c>
      <c r="G90" s="6">
        <v>99219.8</v>
      </c>
      <c r="H90" s="6">
        <v>0</v>
      </c>
      <c r="I90" s="6">
        <v>66.5</v>
      </c>
      <c r="J90" s="93">
        <v>152.6</v>
      </c>
      <c r="K90" s="6">
        <v>70.8</v>
      </c>
      <c r="L90" s="6">
        <v>0</v>
      </c>
      <c r="M90" s="86">
        <v>0</v>
      </c>
      <c r="N90" s="6">
        <v>253.3</v>
      </c>
      <c r="O90" s="6">
        <v>201.9</v>
      </c>
      <c r="P90" s="6">
        <v>0</v>
      </c>
      <c r="Q90" s="6">
        <v>0</v>
      </c>
      <c r="R90" s="72" t="s">
        <v>77</v>
      </c>
      <c r="S90" s="6">
        <v>3860.9</v>
      </c>
      <c r="T90" s="6">
        <v>2125.3</v>
      </c>
      <c r="U90" s="6">
        <v>0</v>
      </c>
      <c r="V90" s="86">
        <v>109</v>
      </c>
      <c r="W90" s="6">
        <v>808.6</v>
      </c>
      <c r="X90" s="6">
        <v>264.9</v>
      </c>
      <c r="Y90" s="6">
        <v>0</v>
      </c>
      <c r="Z90" s="86">
        <v>0</v>
      </c>
      <c r="AA90" s="6">
        <v>2597</v>
      </c>
      <c r="AB90" s="6">
        <v>1513.3</v>
      </c>
      <c r="AC90" s="6">
        <v>0</v>
      </c>
      <c r="AD90" s="6">
        <v>0</v>
      </c>
    </row>
    <row r="91" spans="1:38" s="49" customFormat="1" ht="12.75">
      <c r="A91" s="119" t="s">
        <v>7</v>
      </c>
      <c r="B91" s="107">
        <f aca="true" t="shared" si="26" ref="B91:Q91">SUM(B87:B90)</f>
        <v>248492.9</v>
      </c>
      <c r="C91" s="107">
        <f t="shared" si="26"/>
        <v>277352.3</v>
      </c>
      <c r="D91" s="107">
        <f t="shared" si="26"/>
        <v>323.1</v>
      </c>
      <c r="E91" s="107">
        <f t="shared" si="26"/>
        <v>397.6</v>
      </c>
      <c r="F91" s="107">
        <f t="shared" si="26"/>
        <v>340964.3</v>
      </c>
      <c r="G91" s="107">
        <f t="shared" si="26"/>
        <v>355563.5</v>
      </c>
      <c r="H91" s="107">
        <f t="shared" si="26"/>
        <v>0</v>
      </c>
      <c r="I91" s="107">
        <f t="shared" si="26"/>
        <v>66.5</v>
      </c>
      <c r="J91" s="107">
        <f t="shared" si="26"/>
        <v>193.6</v>
      </c>
      <c r="K91" s="107">
        <f t="shared" si="26"/>
        <v>276.9</v>
      </c>
      <c r="L91" s="107">
        <f t="shared" si="26"/>
        <v>0</v>
      </c>
      <c r="M91" s="107">
        <f t="shared" si="26"/>
        <v>0</v>
      </c>
      <c r="N91" s="107">
        <f t="shared" si="26"/>
        <v>3501.4</v>
      </c>
      <c r="O91" s="107">
        <f t="shared" si="26"/>
        <v>3279.4</v>
      </c>
      <c r="P91" s="107">
        <f t="shared" si="26"/>
        <v>53.5</v>
      </c>
      <c r="Q91" s="107">
        <f t="shared" si="26"/>
        <v>0</v>
      </c>
      <c r="R91" s="119" t="s">
        <v>7</v>
      </c>
      <c r="S91" s="107">
        <f>SUM(S87:S90)</f>
        <v>51284.5</v>
      </c>
      <c r="T91" s="107">
        <f>SUM(T87:T90)</f>
        <v>29661.399999999998</v>
      </c>
      <c r="U91" s="107">
        <f aca="true" t="shared" si="27" ref="U91:AD91">SUM(U87:U90)</f>
        <v>622.5</v>
      </c>
      <c r="V91" s="107">
        <f t="shared" si="27"/>
        <v>392.9</v>
      </c>
      <c r="W91" s="107">
        <f t="shared" si="27"/>
        <v>2799.5</v>
      </c>
      <c r="X91" s="107">
        <f t="shared" si="27"/>
        <v>806.6</v>
      </c>
      <c r="Y91" s="107">
        <f t="shared" si="27"/>
        <v>0</v>
      </c>
      <c r="Z91" s="107">
        <f t="shared" si="27"/>
        <v>0</v>
      </c>
      <c r="AA91" s="107">
        <f t="shared" si="27"/>
        <v>4361.1</v>
      </c>
      <c r="AB91" s="107">
        <f t="shared" si="27"/>
        <v>1815.1</v>
      </c>
      <c r="AC91" s="107">
        <f t="shared" si="27"/>
        <v>0</v>
      </c>
      <c r="AD91" s="107">
        <f t="shared" si="27"/>
        <v>0</v>
      </c>
      <c r="AJ91" s="23"/>
      <c r="AK91" s="23"/>
      <c r="AL91" s="23"/>
    </row>
    <row r="92" spans="1:30" ht="12.75">
      <c r="A92" s="114" t="s">
        <v>78</v>
      </c>
      <c r="B92" s="6"/>
      <c r="C92" s="6"/>
      <c r="D92" s="6"/>
      <c r="E92" s="86"/>
      <c r="F92" s="93"/>
      <c r="G92" s="6"/>
      <c r="H92" s="6"/>
      <c r="I92" s="6"/>
      <c r="J92" s="93"/>
      <c r="K92" s="6"/>
      <c r="L92" s="6"/>
      <c r="M92" s="86"/>
      <c r="N92" s="6"/>
      <c r="O92" s="6"/>
      <c r="P92" s="6"/>
      <c r="Q92" s="6"/>
      <c r="R92" s="114" t="s">
        <v>78</v>
      </c>
      <c r="S92" s="6"/>
      <c r="T92" s="6"/>
      <c r="U92" s="6"/>
      <c r="V92" s="86"/>
      <c r="W92" s="6"/>
      <c r="X92" s="6"/>
      <c r="Y92" s="6"/>
      <c r="Z92" s="86"/>
      <c r="AA92" s="6"/>
      <c r="AB92" s="6"/>
      <c r="AC92" s="6"/>
      <c r="AD92" s="6"/>
    </row>
    <row r="93" spans="1:30" ht="12.75">
      <c r="A93" s="72" t="s">
        <v>79</v>
      </c>
      <c r="B93" s="6">
        <v>4661.3</v>
      </c>
      <c r="C93" s="6">
        <v>3519.6</v>
      </c>
      <c r="D93" s="6">
        <v>0</v>
      </c>
      <c r="E93" s="86">
        <v>0</v>
      </c>
      <c r="F93" s="93">
        <v>19852.2</v>
      </c>
      <c r="G93" s="6">
        <v>17847.4</v>
      </c>
      <c r="H93" s="6">
        <v>0</v>
      </c>
      <c r="I93" s="6">
        <v>0</v>
      </c>
      <c r="J93" s="93">
        <v>345.6</v>
      </c>
      <c r="K93" s="6">
        <v>399.4</v>
      </c>
      <c r="L93" s="6">
        <v>0</v>
      </c>
      <c r="M93" s="86">
        <v>0</v>
      </c>
      <c r="N93" s="6">
        <v>144.9</v>
      </c>
      <c r="O93" s="6">
        <v>95.6</v>
      </c>
      <c r="P93" s="6">
        <v>0</v>
      </c>
      <c r="Q93" s="6">
        <v>0</v>
      </c>
      <c r="R93" s="72" t="s">
        <v>79</v>
      </c>
      <c r="S93" s="6">
        <v>173.1</v>
      </c>
      <c r="T93" s="6">
        <v>47.4</v>
      </c>
      <c r="U93" s="6">
        <v>0</v>
      </c>
      <c r="V93" s="86">
        <v>0</v>
      </c>
      <c r="W93" s="6">
        <v>156.6</v>
      </c>
      <c r="X93" s="6">
        <v>15.9</v>
      </c>
      <c r="Y93" s="6">
        <v>0</v>
      </c>
      <c r="Z93" s="86">
        <v>0</v>
      </c>
      <c r="AA93" s="6">
        <v>118.4</v>
      </c>
      <c r="AB93" s="6">
        <v>0</v>
      </c>
      <c r="AC93" s="6">
        <v>0</v>
      </c>
      <c r="AD93" s="6">
        <v>0</v>
      </c>
    </row>
    <row r="94" spans="1:30" ht="12.75">
      <c r="A94" s="72" t="s">
        <v>80</v>
      </c>
      <c r="B94" s="6">
        <v>702.4</v>
      </c>
      <c r="C94" s="6">
        <v>737.4</v>
      </c>
      <c r="D94" s="6">
        <v>0</v>
      </c>
      <c r="E94" s="86">
        <v>0</v>
      </c>
      <c r="F94" s="93">
        <v>6454.8</v>
      </c>
      <c r="G94" s="6">
        <v>5565.3</v>
      </c>
      <c r="H94" s="6">
        <v>0</v>
      </c>
      <c r="I94" s="6">
        <v>0</v>
      </c>
      <c r="J94" s="93">
        <v>0</v>
      </c>
      <c r="K94" s="6">
        <v>12</v>
      </c>
      <c r="L94" s="6">
        <v>0</v>
      </c>
      <c r="M94" s="86">
        <v>0</v>
      </c>
      <c r="N94" s="6">
        <v>0</v>
      </c>
      <c r="O94" s="6">
        <v>0</v>
      </c>
      <c r="P94" s="6">
        <v>0</v>
      </c>
      <c r="Q94" s="6">
        <v>0</v>
      </c>
      <c r="R94" s="72" t="s">
        <v>80</v>
      </c>
      <c r="S94" s="6">
        <v>95.4</v>
      </c>
      <c r="T94" s="6">
        <v>0</v>
      </c>
      <c r="U94" s="6">
        <v>0</v>
      </c>
      <c r="V94" s="86">
        <v>0</v>
      </c>
      <c r="W94" s="6">
        <v>193.9</v>
      </c>
      <c r="X94" s="6">
        <v>95.9</v>
      </c>
      <c r="Y94" s="6">
        <v>0</v>
      </c>
      <c r="Z94" s="86">
        <v>0</v>
      </c>
      <c r="AA94" s="6">
        <v>0</v>
      </c>
      <c r="AB94" s="6">
        <v>0</v>
      </c>
      <c r="AC94" s="6">
        <v>0</v>
      </c>
      <c r="AD94" s="6">
        <v>0</v>
      </c>
    </row>
    <row r="95" spans="1:30" ht="12.75">
      <c r="A95" s="72" t="s">
        <v>81</v>
      </c>
      <c r="B95" s="6">
        <v>575.5</v>
      </c>
      <c r="C95" s="6">
        <v>1713.9</v>
      </c>
      <c r="D95" s="6">
        <v>9.8</v>
      </c>
      <c r="E95" s="86">
        <v>54.7</v>
      </c>
      <c r="F95" s="93">
        <v>4730</v>
      </c>
      <c r="G95" s="6">
        <v>6427.4</v>
      </c>
      <c r="H95" s="6">
        <v>943.4</v>
      </c>
      <c r="I95" s="6">
        <v>1219.2</v>
      </c>
      <c r="J95" s="93">
        <v>2807.1</v>
      </c>
      <c r="K95" s="6">
        <v>1591.9</v>
      </c>
      <c r="L95" s="6">
        <v>0</v>
      </c>
      <c r="M95" s="86">
        <v>0</v>
      </c>
      <c r="N95" s="6">
        <v>0</v>
      </c>
      <c r="O95" s="6">
        <v>0</v>
      </c>
      <c r="P95" s="6">
        <v>0</v>
      </c>
      <c r="Q95" s="6">
        <v>0</v>
      </c>
      <c r="R95" s="72" t="s">
        <v>81</v>
      </c>
      <c r="S95" s="6">
        <v>200</v>
      </c>
      <c r="T95" s="6">
        <v>123.9</v>
      </c>
      <c r="U95" s="6">
        <v>0</v>
      </c>
      <c r="V95" s="86">
        <v>0</v>
      </c>
      <c r="W95" s="6">
        <v>164.7</v>
      </c>
      <c r="X95" s="6">
        <v>20.3</v>
      </c>
      <c r="Y95" s="6">
        <v>0</v>
      </c>
      <c r="Z95" s="86">
        <v>0</v>
      </c>
      <c r="AA95" s="6">
        <v>0</v>
      </c>
      <c r="AB95" s="6">
        <v>0</v>
      </c>
      <c r="AC95" s="6">
        <v>0</v>
      </c>
      <c r="AD95" s="6">
        <v>0</v>
      </c>
    </row>
    <row r="96" spans="1:30" ht="12.75">
      <c r="A96" s="72" t="s">
        <v>82</v>
      </c>
      <c r="B96" s="6">
        <v>16364.1</v>
      </c>
      <c r="C96" s="6">
        <v>19416</v>
      </c>
      <c r="D96" s="6">
        <v>381.9</v>
      </c>
      <c r="E96" s="86">
        <v>1303.1</v>
      </c>
      <c r="F96" s="93">
        <v>68973.8</v>
      </c>
      <c r="G96" s="6">
        <v>78036.5</v>
      </c>
      <c r="H96" s="6">
        <v>1313.8</v>
      </c>
      <c r="I96" s="6">
        <v>1369.6</v>
      </c>
      <c r="J96" s="93">
        <v>12970.8</v>
      </c>
      <c r="K96" s="6">
        <v>9736.9</v>
      </c>
      <c r="L96" s="6">
        <v>1372.6</v>
      </c>
      <c r="M96" s="86">
        <v>795.3</v>
      </c>
      <c r="N96" s="6">
        <v>0</v>
      </c>
      <c r="O96" s="6">
        <v>6.4</v>
      </c>
      <c r="P96" s="6">
        <v>0</v>
      </c>
      <c r="Q96" s="6">
        <v>0</v>
      </c>
      <c r="R96" s="72" t="s">
        <v>82</v>
      </c>
      <c r="S96" s="6">
        <v>876.8</v>
      </c>
      <c r="T96" s="6">
        <v>277</v>
      </c>
      <c r="U96" s="6">
        <v>253.1</v>
      </c>
      <c r="V96" s="86">
        <v>109.3</v>
      </c>
      <c r="W96" s="6">
        <v>1796</v>
      </c>
      <c r="X96" s="6">
        <v>463.8</v>
      </c>
      <c r="Y96" s="6">
        <v>21.8</v>
      </c>
      <c r="Z96" s="86">
        <v>5.6</v>
      </c>
      <c r="AA96" s="6">
        <v>0</v>
      </c>
      <c r="AB96" s="6">
        <v>0</v>
      </c>
      <c r="AC96" s="6">
        <v>0</v>
      </c>
      <c r="AD96" s="6">
        <v>0</v>
      </c>
    </row>
    <row r="97" spans="1:30" ht="12.75">
      <c r="A97" s="72" t="s">
        <v>83</v>
      </c>
      <c r="B97" s="6">
        <v>1853.5</v>
      </c>
      <c r="C97" s="6">
        <v>3487.8</v>
      </c>
      <c r="D97" s="6">
        <v>0</v>
      </c>
      <c r="E97" s="86">
        <v>339</v>
      </c>
      <c r="F97" s="93">
        <v>1930.6</v>
      </c>
      <c r="G97" s="6">
        <v>3519</v>
      </c>
      <c r="H97" s="6">
        <v>0</v>
      </c>
      <c r="I97" s="6">
        <v>255.2</v>
      </c>
      <c r="J97" s="93">
        <v>738.9</v>
      </c>
      <c r="K97" s="6">
        <v>942.4</v>
      </c>
      <c r="L97" s="6">
        <v>0</v>
      </c>
      <c r="M97" s="86">
        <v>0</v>
      </c>
      <c r="N97" s="6">
        <v>0</v>
      </c>
      <c r="O97" s="6">
        <v>76</v>
      </c>
      <c r="P97" s="6">
        <v>0</v>
      </c>
      <c r="Q97" s="6">
        <v>0</v>
      </c>
      <c r="R97" s="72" t="s">
        <v>83</v>
      </c>
      <c r="S97" s="6">
        <v>19</v>
      </c>
      <c r="T97" s="6">
        <v>0</v>
      </c>
      <c r="U97" s="6">
        <v>0</v>
      </c>
      <c r="V97" s="86">
        <v>0</v>
      </c>
      <c r="W97" s="6">
        <v>0</v>
      </c>
      <c r="X97" s="6">
        <v>32.1</v>
      </c>
      <c r="Y97" s="6">
        <v>0</v>
      </c>
      <c r="Z97" s="86">
        <v>0</v>
      </c>
      <c r="AA97" s="6">
        <v>0</v>
      </c>
      <c r="AB97" s="6">
        <v>0</v>
      </c>
      <c r="AC97" s="6">
        <v>0</v>
      </c>
      <c r="AD97" s="6">
        <v>0</v>
      </c>
    </row>
    <row r="98" spans="1:30" s="49" customFormat="1" ht="12.75">
      <c r="A98" s="119" t="s">
        <v>7</v>
      </c>
      <c r="B98" s="107">
        <f aca="true" t="shared" si="28" ref="B98:Q98">SUM(B93:B97)</f>
        <v>24156.8</v>
      </c>
      <c r="C98" s="107">
        <f t="shared" si="28"/>
        <v>28874.7</v>
      </c>
      <c r="D98" s="107">
        <f t="shared" si="28"/>
        <v>391.7</v>
      </c>
      <c r="E98" s="107">
        <f t="shared" si="28"/>
        <v>1696.8</v>
      </c>
      <c r="F98" s="107">
        <f t="shared" si="28"/>
        <v>101941.40000000001</v>
      </c>
      <c r="G98" s="107">
        <f t="shared" si="28"/>
        <v>111395.6</v>
      </c>
      <c r="H98" s="107">
        <f t="shared" si="28"/>
        <v>2257.2</v>
      </c>
      <c r="I98" s="107">
        <f t="shared" si="28"/>
        <v>2844</v>
      </c>
      <c r="J98" s="107">
        <f t="shared" si="28"/>
        <v>16862.4</v>
      </c>
      <c r="K98" s="107">
        <f t="shared" si="28"/>
        <v>12682.6</v>
      </c>
      <c r="L98" s="107">
        <f t="shared" si="28"/>
        <v>1372.6</v>
      </c>
      <c r="M98" s="107">
        <f t="shared" si="28"/>
        <v>795.3</v>
      </c>
      <c r="N98" s="107">
        <f t="shared" si="28"/>
        <v>144.9</v>
      </c>
      <c r="O98" s="107">
        <f t="shared" si="28"/>
        <v>178</v>
      </c>
      <c r="P98" s="107">
        <f t="shared" si="28"/>
        <v>0</v>
      </c>
      <c r="Q98" s="107">
        <f t="shared" si="28"/>
        <v>0</v>
      </c>
      <c r="R98" s="119" t="s">
        <v>7</v>
      </c>
      <c r="S98" s="107">
        <f>SUM(S93:S97)</f>
        <v>1364.3</v>
      </c>
      <c r="T98" s="107">
        <f>SUM(T93:T97)</f>
        <v>448.3</v>
      </c>
      <c r="U98" s="107">
        <f aca="true" t="shared" si="29" ref="U98:AD98">SUM(U93:U97)</f>
        <v>253.1</v>
      </c>
      <c r="V98" s="107">
        <f t="shared" si="29"/>
        <v>109.3</v>
      </c>
      <c r="W98" s="107">
        <f t="shared" si="29"/>
        <v>2311.2</v>
      </c>
      <c r="X98" s="107">
        <f t="shared" si="29"/>
        <v>628.0000000000001</v>
      </c>
      <c r="Y98" s="107">
        <f t="shared" si="29"/>
        <v>21.8</v>
      </c>
      <c r="Z98" s="107">
        <f t="shared" si="29"/>
        <v>5.6</v>
      </c>
      <c r="AA98" s="107">
        <f t="shared" si="29"/>
        <v>118.4</v>
      </c>
      <c r="AB98" s="107">
        <f t="shared" si="29"/>
        <v>0</v>
      </c>
      <c r="AC98" s="107">
        <f t="shared" si="29"/>
        <v>0</v>
      </c>
      <c r="AD98" s="107">
        <f t="shared" si="29"/>
        <v>0</v>
      </c>
    </row>
    <row r="99" spans="1:30" ht="12.75">
      <c r="A99" s="114" t="s">
        <v>84</v>
      </c>
      <c r="B99" s="6"/>
      <c r="C99" s="6"/>
      <c r="D99" s="6"/>
      <c r="E99" s="86"/>
      <c r="F99" s="93"/>
      <c r="G99" s="6"/>
      <c r="H99" s="6"/>
      <c r="I99" s="6"/>
      <c r="J99" s="93"/>
      <c r="K99" s="6"/>
      <c r="L99" s="6"/>
      <c r="M99" s="86"/>
      <c r="N99" s="6"/>
      <c r="O99" s="6"/>
      <c r="P99" s="6"/>
      <c r="Q99" s="6"/>
      <c r="R99" s="114" t="s">
        <v>84</v>
      </c>
      <c r="S99" s="6"/>
      <c r="T99" s="6"/>
      <c r="U99" s="6"/>
      <c r="V99" s="86"/>
      <c r="W99" s="6"/>
      <c r="X99" s="6"/>
      <c r="Y99" s="6"/>
      <c r="Z99" s="86"/>
      <c r="AA99" s="6"/>
      <c r="AB99" s="6"/>
      <c r="AC99" s="6"/>
      <c r="AD99" s="6"/>
    </row>
    <row r="100" spans="1:30" ht="12.75">
      <c r="A100" s="72" t="s">
        <v>85</v>
      </c>
      <c r="B100" s="6">
        <v>1713.2</v>
      </c>
      <c r="C100" s="6">
        <v>2276.6</v>
      </c>
      <c r="D100" s="6">
        <v>0</v>
      </c>
      <c r="E100" s="86">
        <v>0</v>
      </c>
      <c r="F100" s="93">
        <v>12416.1</v>
      </c>
      <c r="G100" s="6">
        <v>14308.69</v>
      </c>
      <c r="H100" s="6">
        <v>55.7</v>
      </c>
      <c r="I100" s="6">
        <v>66.5</v>
      </c>
      <c r="J100" s="93">
        <v>729</v>
      </c>
      <c r="K100" s="6">
        <v>290</v>
      </c>
      <c r="L100" s="6">
        <v>250.8</v>
      </c>
      <c r="M100" s="86">
        <v>0</v>
      </c>
      <c r="N100" s="6">
        <v>0</v>
      </c>
      <c r="O100" s="6">
        <v>153</v>
      </c>
      <c r="P100" s="6">
        <v>0</v>
      </c>
      <c r="Q100" s="6">
        <v>0</v>
      </c>
      <c r="R100" s="72" t="s">
        <v>85</v>
      </c>
      <c r="S100" s="6">
        <v>844.9</v>
      </c>
      <c r="T100" s="6">
        <v>361.41</v>
      </c>
      <c r="U100" s="6">
        <v>0</v>
      </c>
      <c r="V100" s="86">
        <v>0</v>
      </c>
      <c r="W100" s="6">
        <v>50.5</v>
      </c>
      <c r="X100" s="6">
        <v>36.3</v>
      </c>
      <c r="Y100" s="6">
        <v>0</v>
      </c>
      <c r="Z100" s="86">
        <v>0</v>
      </c>
      <c r="AA100" s="6">
        <v>0</v>
      </c>
      <c r="AB100" s="6">
        <v>0</v>
      </c>
      <c r="AC100" s="6">
        <v>0</v>
      </c>
      <c r="AD100" s="6">
        <v>0</v>
      </c>
    </row>
    <row r="101" spans="1:30" ht="12.75">
      <c r="A101" s="72" t="s">
        <v>86</v>
      </c>
      <c r="B101" s="6">
        <v>1710.3</v>
      </c>
      <c r="C101" s="6">
        <v>1056.45</v>
      </c>
      <c r="D101" s="6">
        <v>124.1</v>
      </c>
      <c r="E101" s="86">
        <v>94.85</v>
      </c>
      <c r="F101" s="93">
        <v>406.5</v>
      </c>
      <c r="G101" s="6">
        <v>767</v>
      </c>
      <c r="H101" s="6">
        <v>0.2</v>
      </c>
      <c r="I101" s="6">
        <v>0</v>
      </c>
      <c r="J101" s="93">
        <v>535.3</v>
      </c>
      <c r="K101" s="6">
        <v>77.4</v>
      </c>
      <c r="L101" s="6">
        <v>193</v>
      </c>
      <c r="M101" s="86">
        <v>0</v>
      </c>
      <c r="N101" s="6">
        <v>67.1</v>
      </c>
      <c r="O101" s="6">
        <v>166.5</v>
      </c>
      <c r="P101" s="6">
        <v>0</v>
      </c>
      <c r="Q101" s="6">
        <v>0</v>
      </c>
      <c r="R101" s="72" t="s">
        <v>86</v>
      </c>
      <c r="S101" s="6">
        <v>253.9</v>
      </c>
      <c r="T101" s="6">
        <v>569.72</v>
      </c>
      <c r="U101" s="6">
        <v>0</v>
      </c>
      <c r="V101" s="86">
        <v>204.64</v>
      </c>
      <c r="W101" s="6">
        <v>120.9</v>
      </c>
      <c r="X101" s="6">
        <v>182.42</v>
      </c>
      <c r="Y101" s="6">
        <v>0</v>
      </c>
      <c r="Z101" s="86">
        <v>94.02</v>
      </c>
      <c r="AA101" s="6">
        <v>0</v>
      </c>
      <c r="AB101" s="6">
        <v>0</v>
      </c>
      <c r="AC101" s="6">
        <v>0</v>
      </c>
      <c r="AD101" s="6">
        <v>0</v>
      </c>
    </row>
    <row r="102" spans="1:30" ht="12.75">
      <c r="A102" s="108" t="s">
        <v>87</v>
      </c>
      <c r="B102" s="6">
        <v>25634.3</v>
      </c>
      <c r="C102" s="6">
        <v>28772.38</v>
      </c>
      <c r="D102" s="6">
        <v>0</v>
      </c>
      <c r="E102" s="86">
        <v>0</v>
      </c>
      <c r="F102" s="93">
        <v>105148</v>
      </c>
      <c r="G102" s="6">
        <v>136320.48</v>
      </c>
      <c r="H102" s="6">
        <v>0</v>
      </c>
      <c r="I102" s="6">
        <v>0</v>
      </c>
      <c r="J102" s="93">
        <v>10343.7</v>
      </c>
      <c r="K102" s="6">
        <v>14977.95</v>
      </c>
      <c r="L102" s="6">
        <v>0</v>
      </c>
      <c r="M102" s="86">
        <v>0</v>
      </c>
      <c r="N102" s="6">
        <v>18.6</v>
      </c>
      <c r="O102" s="6">
        <v>16.9</v>
      </c>
      <c r="P102" s="6">
        <v>0</v>
      </c>
      <c r="Q102" s="6">
        <v>0</v>
      </c>
      <c r="R102" s="108" t="s">
        <v>87</v>
      </c>
      <c r="S102" s="6">
        <v>10271</v>
      </c>
      <c r="T102" s="6">
        <v>5884.83</v>
      </c>
      <c r="U102" s="6">
        <v>0</v>
      </c>
      <c r="V102" s="86">
        <v>0</v>
      </c>
      <c r="W102" s="6">
        <v>1109.5</v>
      </c>
      <c r="X102" s="6">
        <v>181.23</v>
      </c>
      <c r="Y102" s="6">
        <v>0</v>
      </c>
      <c r="Z102" s="86">
        <v>0</v>
      </c>
      <c r="AA102" s="6">
        <v>0</v>
      </c>
      <c r="AB102" s="6">
        <v>0</v>
      </c>
      <c r="AC102" s="6">
        <v>0</v>
      </c>
      <c r="AD102" s="6">
        <v>0</v>
      </c>
    </row>
    <row r="103" spans="1:30" ht="12.75">
      <c r="A103" s="108" t="s">
        <v>88</v>
      </c>
      <c r="B103" s="6">
        <v>34037.1</v>
      </c>
      <c r="C103" s="6">
        <v>29548.11</v>
      </c>
      <c r="D103" s="6">
        <v>168.3</v>
      </c>
      <c r="E103" s="86">
        <v>370.1</v>
      </c>
      <c r="F103" s="93">
        <v>140927.3</v>
      </c>
      <c r="G103" s="6">
        <v>148920.14</v>
      </c>
      <c r="H103" s="6">
        <v>286.2</v>
      </c>
      <c r="I103" s="6">
        <v>207.1</v>
      </c>
      <c r="J103" s="93">
        <v>21229</v>
      </c>
      <c r="K103" s="6">
        <v>14411.98</v>
      </c>
      <c r="L103" s="6">
        <v>0</v>
      </c>
      <c r="M103" s="86">
        <v>0</v>
      </c>
      <c r="N103" s="6">
        <v>376.6</v>
      </c>
      <c r="O103" s="6">
        <v>757.1</v>
      </c>
      <c r="P103" s="6">
        <v>0</v>
      </c>
      <c r="Q103" s="6">
        <v>0</v>
      </c>
      <c r="R103" s="108" t="s">
        <v>88</v>
      </c>
      <c r="S103" s="6">
        <v>4901.7</v>
      </c>
      <c r="T103" s="6">
        <v>1775.57</v>
      </c>
      <c r="U103" s="6">
        <v>298.9</v>
      </c>
      <c r="V103" s="86">
        <v>121.28</v>
      </c>
      <c r="W103" s="6">
        <v>6758.4</v>
      </c>
      <c r="X103" s="6">
        <v>1365.26</v>
      </c>
      <c r="Y103" s="6">
        <v>0</v>
      </c>
      <c r="Z103" s="86">
        <v>0</v>
      </c>
      <c r="AA103" s="6">
        <v>17.5</v>
      </c>
      <c r="AB103" s="6">
        <v>12.6</v>
      </c>
      <c r="AC103" s="6">
        <v>0</v>
      </c>
      <c r="AD103" s="6">
        <v>0</v>
      </c>
    </row>
    <row r="104" spans="1:30" ht="12.75">
      <c r="A104" s="108" t="s">
        <v>89</v>
      </c>
      <c r="B104" s="6">
        <v>1787</v>
      </c>
      <c r="C104" s="6">
        <v>1923.2</v>
      </c>
      <c r="D104" s="6">
        <v>0</v>
      </c>
      <c r="E104" s="86">
        <v>0</v>
      </c>
      <c r="F104" s="93">
        <v>3515.5</v>
      </c>
      <c r="G104" s="6">
        <v>5015.6</v>
      </c>
      <c r="H104" s="6">
        <v>0</v>
      </c>
      <c r="I104" s="6">
        <v>0</v>
      </c>
      <c r="J104" s="93">
        <v>184.8</v>
      </c>
      <c r="K104" s="6">
        <v>149.7</v>
      </c>
      <c r="L104" s="6">
        <v>0</v>
      </c>
      <c r="M104" s="86">
        <v>0</v>
      </c>
      <c r="N104" s="6">
        <v>89</v>
      </c>
      <c r="O104" s="6">
        <v>52.8</v>
      </c>
      <c r="P104" s="6">
        <v>0</v>
      </c>
      <c r="Q104" s="6">
        <v>0</v>
      </c>
      <c r="R104" s="108" t="s">
        <v>89</v>
      </c>
      <c r="S104" s="6">
        <v>54.3</v>
      </c>
      <c r="T104" s="6">
        <v>51.3</v>
      </c>
      <c r="U104" s="6">
        <v>0</v>
      </c>
      <c r="V104" s="86">
        <v>0</v>
      </c>
      <c r="W104" s="6">
        <v>57.3</v>
      </c>
      <c r="X104" s="6">
        <v>11.4</v>
      </c>
      <c r="Y104" s="6">
        <v>0</v>
      </c>
      <c r="Z104" s="86">
        <v>0</v>
      </c>
      <c r="AA104" s="6">
        <v>0</v>
      </c>
      <c r="AB104" s="6">
        <v>0</v>
      </c>
      <c r="AC104" s="6">
        <v>0</v>
      </c>
      <c r="AD104" s="6">
        <v>0</v>
      </c>
    </row>
    <row r="105" spans="1:30" ht="12.75">
      <c r="A105" s="108" t="s">
        <v>90</v>
      </c>
      <c r="B105" s="6">
        <v>1251</v>
      </c>
      <c r="C105" s="6">
        <v>1303.76</v>
      </c>
      <c r="D105" s="6">
        <v>0</v>
      </c>
      <c r="E105" s="86">
        <v>0</v>
      </c>
      <c r="F105" s="93">
        <v>2441.8</v>
      </c>
      <c r="G105" s="6">
        <v>4008.45</v>
      </c>
      <c r="H105" s="6">
        <v>0</v>
      </c>
      <c r="I105" s="6">
        <v>0</v>
      </c>
      <c r="J105" s="93">
        <v>951.3</v>
      </c>
      <c r="K105" s="6">
        <v>1467.62</v>
      </c>
      <c r="L105" s="6">
        <v>0</v>
      </c>
      <c r="M105" s="86">
        <v>0</v>
      </c>
      <c r="N105" s="6">
        <v>0</v>
      </c>
      <c r="O105" s="6">
        <v>14.98</v>
      </c>
      <c r="P105" s="6">
        <v>0</v>
      </c>
      <c r="Q105" s="6">
        <v>0</v>
      </c>
      <c r="R105" s="108" t="s">
        <v>90</v>
      </c>
      <c r="S105" s="6">
        <v>14.1</v>
      </c>
      <c r="T105" s="6">
        <v>0</v>
      </c>
      <c r="U105" s="6">
        <v>0</v>
      </c>
      <c r="V105" s="86">
        <v>0</v>
      </c>
      <c r="W105" s="6">
        <v>8.7</v>
      </c>
      <c r="X105" s="6">
        <v>13.4</v>
      </c>
      <c r="Y105" s="6">
        <v>0</v>
      </c>
      <c r="Z105" s="86">
        <v>0</v>
      </c>
      <c r="AA105" s="6">
        <v>0</v>
      </c>
      <c r="AB105" s="6">
        <v>0</v>
      </c>
      <c r="AC105" s="6">
        <v>0</v>
      </c>
      <c r="AD105" s="6">
        <v>0</v>
      </c>
    </row>
    <row r="106" spans="1:30" ht="12.75">
      <c r="A106" s="108" t="s">
        <v>91</v>
      </c>
      <c r="B106" s="6">
        <v>9564.2</v>
      </c>
      <c r="C106" s="6">
        <v>6880.36</v>
      </c>
      <c r="D106" s="6">
        <v>0</v>
      </c>
      <c r="E106" s="86">
        <v>0</v>
      </c>
      <c r="F106" s="93">
        <v>33149.1</v>
      </c>
      <c r="G106" s="6">
        <v>38289.79</v>
      </c>
      <c r="H106" s="6">
        <v>0</v>
      </c>
      <c r="I106" s="6">
        <v>0</v>
      </c>
      <c r="J106" s="93">
        <v>2334.6</v>
      </c>
      <c r="K106" s="6">
        <v>1584.87</v>
      </c>
      <c r="L106" s="6">
        <v>0</v>
      </c>
      <c r="M106" s="86">
        <v>0</v>
      </c>
      <c r="N106" s="6">
        <v>996.8</v>
      </c>
      <c r="O106" s="6">
        <v>1567.7</v>
      </c>
      <c r="P106" s="6">
        <v>0</v>
      </c>
      <c r="Q106" s="6">
        <v>0</v>
      </c>
      <c r="R106" s="108" t="s">
        <v>91</v>
      </c>
      <c r="S106" s="6">
        <v>1294.1</v>
      </c>
      <c r="T106" s="6">
        <v>511.5</v>
      </c>
      <c r="U106" s="6">
        <v>0</v>
      </c>
      <c r="V106" s="86">
        <v>0</v>
      </c>
      <c r="W106" s="6">
        <v>785.7</v>
      </c>
      <c r="X106" s="6">
        <v>340.16</v>
      </c>
      <c r="Y106" s="6">
        <v>0</v>
      </c>
      <c r="Z106" s="86">
        <v>0</v>
      </c>
      <c r="AA106" s="6">
        <v>0</v>
      </c>
      <c r="AB106" s="6">
        <v>0</v>
      </c>
      <c r="AC106" s="6">
        <v>0</v>
      </c>
      <c r="AD106" s="6">
        <v>0</v>
      </c>
    </row>
    <row r="107" spans="1:30" ht="12.75">
      <c r="A107" s="108" t="s">
        <v>92</v>
      </c>
      <c r="B107" s="6">
        <v>9882.7</v>
      </c>
      <c r="C107" s="6">
        <v>11117.33</v>
      </c>
      <c r="D107" s="6">
        <v>426.5</v>
      </c>
      <c r="E107" s="86">
        <v>446</v>
      </c>
      <c r="F107" s="93">
        <v>53404.9</v>
      </c>
      <c r="G107" s="6">
        <v>66786.44</v>
      </c>
      <c r="H107" s="6">
        <v>317.4</v>
      </c>
      <c r="I107" s="6">
        <v>472.9</v>
      </c>
      <c r="J107" s="93">
        <v>4193.8</v>
      </c>
      <c r="K107" s="6">
        <v>3025.78</v>
      </c>
      <c r="L107" s="6">
        <v>15.1</v>
      </c>
      <c r="M107" s="86">
        <v>209.8</v>
      </c>
      <c r="N107" s="6">
        <v>118.8</v>
      </c>
      <c r="O107" s="6">
        <v>109.1</v>
      </c>
      <c r="P107" s="6">
        <v>0</v>
      </c>
      <c r="Q107" s="6">
        <v>0</v>
      </c>
      <c r="R107" s="108" t="s">
        <v>92</v>
      </c>
      <c r="S107" s="6">
        <v>3097.9</v>
      </c>
      <c r="T107" s="6">
        <v>1266.11</v>
      </c>
      <c r="U107" s="6">
        <v>1068.5</v>
      </c>
      <c r="V107" s="86">
        <v>583.2</v>
      </c>
      <c r="W107" s="6">
        <v>366.9</v>
      </c>
      <c r="X107" s="6">
        <v>114</v>
      </c>
      <c r="Y107" s="6">
        <v>0</v>
      </c>
      <c r="Z107" s="86">
        <v>0</v>
      </c>
      <c r="AA107" s="6">
        <v>0</v>
      </c>
      <c r="AB107" s="6">
        <v>25.9</v>
      </c>
      <c r="AC107" s="6">
        <v>0</v>
      </c>
      <c r="AD107" s="6">
        <v>25.9</v>
      </c>
    </row>
    <row r="108" spans="1:30" s="49" customFormat="1" ht="12.75">
      <c r="A108" s="120" t="s">
        <v>7</v>
      </c>
      <c r="B108" s="107">
        <f aca="true" t="shared" si="30" ref="B108:Q108">SUM(B100:B107)</f>
        <v>85579.79999999999</v>
      </c>
      <c r="C108" s="107">
        <f t="shared" si="30"/>
        <v>82878.19</v>
      </c>
      <c r="D108" s="107">
        <f t="shared" si="30"/>
        <v>718.9</v>
      </c>
      <c r="E108" s="107">
        <f t="shared" si="30"/>
        <v>910.95</v>
      </c>
      <c r="F108" s="107">
        <f t="shared" si="30"/>
        <v>351409.2</v>
      </c>
      <c r="G108" s="107">
        <f t="shared" si="30"/>
        <v>414416.59</v>
      </c>
      <c r="H108" s="107">
        <f t="shared" si="30"/>
        <v>659.5</v>
      </c>
      <c r="I108" s="107">
        <f t="shared" si="30"/>
        <v>746.5</v>
      </c>
      <c r="J108" s="107">
        <f t="shared" si="30"/>
        <v>40501.50000000001</v>
      </c>
      <c r="K108" s="107">
        <f t="shared" si="30"/>
        <v>35985.3</v>
      </c>
      <c r="L108" s="107">
        <f t="shared" si="30"/>
        <v>458.90000000000003</v>
      </c>
      <c r="M108" s="107">
        <f t="shared" si="30"/>
        <v>209.8</v>
      </c>
      <c r="N108" s="107">
        <f t="shared" si="30"/>
        <v>1666.8999999999999</v>
      </c>
      <c r="O108" s="107">
        <f t="shared" si="30"/>
        <v>2838.08</v>
      </c>
      <c r="P108" s="107">
        <f t="shared" si="30"/>
        <v>0</v>
      </c>
      <c r="Q108" s="107">
        <f t="shared" si="30"/>
        <v>0</v>
      </c>
      <c r="R108" s="120" t="s">
        <v>7</v>
      </c>
      <c r="S108" s="107">
        <f>SUM(S100:S107)</f>
        <v>20731.9</v>
      </c>
      <c r="T108" s="107">
        <f>SUM(T100:T107)</f>
        <v>10420.44</v>
      </c>
      <c r="U108" s="107">
        <f aca="true" t="shared" si="31" ref="U108:AD108">SUM(U100:U107)</f>
        <v>1367.4</v>
      </c>
      <c r="V108" s="107">
        <f t="shared" si="31"/>
        <v>909.12</v>
      </c>
      <c r="W108" s="107">
        <f t="shared" si="31"/>
        <v>9257.9</v>
      </c>
      <c r="X108" s="107">
        <f t="shared" si="31"/>
        <v>2244.17</v>
      </c>
      <c r="Y108" s="107">
        <f t="shared" si="31"/>
        <v>0</v>
      </c>
      <c r="Z108" s="107">
        <f t="shared" si="31"/>
        <v>94.02</v>
      </c>
      <c r="AA108" s="107">
        <f t="shared" si="31"/>
        <v>17.5</v>
      </c>
      <c r="AB108" s="107">
        <f t="shared" si="31"/>
        <v>38.5</v>
      </c>
      <c r="AC108" s="107">
        <f t="shared" si="31"/>
        <v>0</v>
      </c>
      <c r="AD108" s="107">
        <f t="shared" si="31"/>
        <v>25.9</v>
      </c>
    </row>
    <row r="109" spans="1:30" ht="12.75">
      <c r="A109" s="111" t="s">
        <v>93</v>
      </c>
      <c r="B109" s="6"/>
      <c r="C109" s="6"/>
      <c r="D109" s="6"/>
      <c r="E109" s="86"/>
      <c r="F109" s="93"/>
      <c r="G109" s="6"/>
      <c r="H109" s="6"/>
      <c r="I109" s="6"/>
      <c r="J109" s="93"/>
      <c r="K109" s="6"/>
      <c r="L109" s="6"/>
      <c r="M109" s="86"/>
      <c r="N109" s="6"/>
      <c r="O109" s="6"/>
      <c r="P109" s="6"/>
      <c r="Q109" s="6"/>
      <c r="R109" s="111" t="s">
        <v>93</v>
      </c>
      <c r="S109" s="6"/>
      <c r="T109" s="6"/>
      <c r="U109" s="6"/>
      <c r="V109" s="86"/>
      <c r="W109" s="6"/>
      <c r="X109" s="6"/>
      <c r="Y109" s="6"/>
      <c r="Z109" s="86"/>
      <c r="AA109" s="6"/>
      <c r="AB109" s="6"/>
      <c r="AC109" s="6"/>
      <c r="AD109" s="6"/>
    </row>
    <row r="110" spans="1:30" ht="12.75">
      <c r="A110" s="108" t="s">
        <v>94</v>
      </c>
      <c r="B110" s="6">
        <v>21.9</v>
      </c>
      <c r="C110" s="6">
        <v>495.3</v>
      </c>
      <c r="D110" s="6">
        <v>0</v>
      </c>
      <c r="E110" s="86">
        <v>0</v>
      </c>
      <c r="F110" s="93">
        <v>0</v>
      </c>
      <c r="G110" s="6">
        <v>524.6</v>
      </c>
      <c r="H110" s="6">
        <v>0</v>
      </c>
      <c r="I110" s="6">
        <v>0</v>
      </c>
      <c r="J110" s="93">
        <v>0</v>
      </c>
      <c r="K110" s="6">
        <v>0</v>
      </c>
      <c r="L110" s="6">
        <v>0</v>
      </c>
      <c r="M110" s="86">
        <v>0</v>
      </c>
      <c r="N110" s="6">
        <v>0</v>
      </c>
      <c r="O110" s="6">
        <v>0</v>
      </c>
      <c r="P110" s="6">
        <v>0</v>
      </c>
      <c r="Q110" s="6">
        <v>0</v>
      </c>
      <c r="R110" s="108" t="s">
        <v>94</v>
      </c>
      <c r="S110" s="6">
        <v>0</v>
      </c>
      <c r="T110" s="6">
        <v>0</v>
      </c>
      <c r="U110" s="6">
        <v>0</v>
      </c>
      <c r="V110" s="86">
        <v>0</v>
      </c>
      <c r="W110" s="6">
        <v>0</v>
      </c>
      <c r="X110" s="6">
        <v>0</v>
      </c>
      <c r="Y110" s="6">
        <v>0</v>
      </c>
      <c r="Z110" s="86">
        <v>0</v>
      </c>
      <c r="AA110" s="6">
        <v>0</v>
      </c>
      <c r="AB110" s="6">
        <v>0</v>
      </c>
      <c r="AC110" s="6">
        <v>0</v>
      </c>
      <c r="AD110" s="6">
        <v>0</v>
      </c>
    </row>
    <row r="111" spans="1:30" ht="12.75">
      <c r="A111" s="108" t="s">
        <v>95</v>
      </c>
      <c r="B111" s="6">
        <v>5393.2</v>
      </c>
      <c r="C111" s="6">
        <v>5096.69</v>
      </c>
      <c r="D111" s="6">
        <v>0</v>
      </c>
      <c r="E111" s="86">
        <v>0</v>
      </c>
      <c r="F111" s="93">
        <v>1788.2</v>
      </c>
      <c r="G111" s="6">
        <v>2518.13</v>
      </c>
      <c r="H111" s="6">
        <v>0</v>
      </c>
      <c r="I111" s="6">
        <v>0</v>
      </c>
      <c r="J111" s="93">
        <v>0</v>
      </c>
      <c r="K111" s="6">
        <v>0</v>
      </c>
      <c r="L111" s="6">
        <v>0</v>
      </c>
      <c r="M111" s="86">
        <v>0</v>
      </c>
      <c r="N111" s="6">
        <v>0</v>
      </c>
      <c r="O111" s="6">
        <v>0</v>
      </c>
      <c r="P111" s="6">
        <v>0</v>
      </c>
      <c r="Q111" s="6">
        <v>0</v>
      </c>
      <c r="R111" s="108" t="s">
        <v>95</v>
      </c>
      <c r="S111" s="6">
        <v>385</v>
      </c>
      <c r="T111" s="6">
        <v>21.93</v>
      </c>
      <c r="U111" s="6">
        <v>0</v>
      </c>
      <c r="V111" s="86">
        <v>0</v>
      </c>
      <c r="W111" s="6">
        <v>0</v>
      </c>
      <c r="X111" s="6">
        <v>0</v>
      </c>
      <c r="Y111" s="6">
        <v>0</v>
      </c>
      <c r="Z111" s="86">
        <v>0</v>
      </c>
      <c r="AA111" s="6">
        <v>0</v>
      </c>
      <c r="AB111" s="6">
        <v>0</v>
      </c>
      <c r="AC111" s="6">
        <v>0</v>
      </c>
      <c r="AD111" s="6">
        <v>0</v>
      </c>
    </row>
    <row r="112" spans="1:30" ht="12.75">
      <c r="A112" s="108" t="s">
        <v>96</v>
      </c>
      <c r="B112" s="6">
        <v>815.9</v>
      </c>
      <c r="C112" s="6">
        <v>564.6</v>
      </c>
      <c r="D112" s="6">
        <v>0</v>
      </c>
      <c r="E112" s="86">
        <v>0</v>
      </c>
      <c r="F112" s="93">
        <v>903.5</v>
      </c>
      <c r="G112" s="6">
        <v>438.9</v>
      </c>
      <c r="H112" s="6">
        <v>0</v>
      </c>
      <c r="I112" s="6">
        <v>0</v>
      </c>
      <c r="J112" s="93">
        <v>0</v>
      </c>
      <c r="K112" s="6">
        <v>0</v>
      </c>
      <c r="L112" s="6">
        <v>0</v>
      </c>
      <c r="M112" s="86">
        <v>0</v>
      </c>
      <c r="N112" s="6">
        <v>0</v>
      </c>
      <c r="O112" s="6">
        <v>0</v>
      </c>
      <c r="P112" s="6">
        <v>0</v>
      </c>
      <c r="Q112" s="6">
        <v>0</v>
      </c>
      <c r="R112" s="108" t="s">
        <v>96</v>
      </c>
      <c r="S112" s="6">
        <v>0</v>
      </c>
      <c r="T112" s="6">
        <v>10</v>
      </c>
      <c r="U112" s="6">
        <v>0</v>
      </c>
      <c r="V112" s="86">
        <v>0</v>
      </c>
      <c r="W112" s="6">
        <v>0</v>
      </c>
      <c r="X112" s="6">
        <v>0</v>
      </c>
      <c r="Y112" s="6">
        <v>0</v>
      </c>
      <c r="Z112" s="86">
        <v>0</v>
      </c>
      <c r="AA112" s="6">
        <v>0</v>
      </c>
      <c r="AB112" s="6">
        <v>0</v>
      </c>
      <c r="AC112" s="6">
        <v>0</v>
      </c>
      <c r="AD112" s="6">
        <v>0</v>
      </c>
    </row>
    <row r="113" spans="1:30" s="49" customFormat="1" ht="12.75">
      <c r="A113" s="120" t="s">
        <v>7</v>
      </c>
      <c r="B113" s="107">
        <f aca="true" t="shared" si="32" ref="B113:Q113">SUM(B110:B112)</f>
        <v>6230.999999999999</v>
      </c>
      <c r="C113" s="107">
        <f t="shared" si="32"/>
        <v>6156.59</v>
      </c>
      <c r="D113" s="107">
        <f t="shared" si="32"/>
        <v>0</v>
      </c>
      <c r="E113" s="107">
        <f t="shared" si="32"/>
        <v>0</v>
      </c>
      <c r="F113" s="107">
        <f t="shared" si="32"/>
        <v>2691.7</v>
      </c>
      <c r="G113" s="107">
        <f t="shared" si="32"/>
        <v>3481.63</v>
      </c>
      <c r="H113" s="107">
        <f t="shared" si="32"/>
        <v>0</v>
      </c>
      <c r="I113" s="107">
        <f t="shared" si="32"/>
        <v>0</v>
      </c>
      <c r="J113" s="107">
        <f t="shared" si="32"/>
        <v>0</v>
      </c>
      <c r="K113" s="107">
        <f t="shared" si="32"/>
        <v>0</v>
      </c>
      <c r="L113" s="107">
        <f t="shared" si="32"/>
        <v>0</v>
      </c>
      <c r="M113" s="107">
        <f t="shared" si="32"/>
        <v>0</v>
      </c>
      <c r="N113" s="107">
        <f t="shared" si="32"/>
        <v>0</v>
      </c>
      <c r="O113" s="107">
        <f t="shared" si="32"/>
        <v>0</v>
      </c>
      <c r="P113" s="107">
        <f t="shared" si="32"/>
        <v>0</v>
      </c>
      <c r="Q113" s="107">
        <f t="shared" si="32"/>
        <v>0</v>
      </c>
      <c r="R113" s="120" t="s">
        <v>7</v>
      </c>
      <c r="S113" s="107">
        <f>SUM(S110:S112)</f>
        <v>385</v>
      </c>
      <c r="T113" s="107">
        <f>SUM(T110:T112)</f>
        <v>31.93</v>
      </c>
      <c r="U113" s="107">
        <f aca="true" t="shared" si="33" ref="U113:AD113">SUM(U110:U112)</f>
        <v>0</v>
      </c>
      <c r="V113" s="107">
        <f t="shared" si="33"/>
        <v>0</v>
      </c>
      <c r="W113" s="107">
        <f t="shared" si="33"/>
        <v>0</v>
      </c>
      <c r="X113" s="107">
        <f t="shared" si="33"/>
        <v>0</v>
      </c>
      <c r="Y113" s="107">
        <f t="shared" si="33"/>
        <v>0</v>
      </c>
      <c r="Z113" s="107">
        <f t="shared" si="33"/>
        <v>0</v>
      </c>
      <c r="AA113" s="107">
        <f t="shared" si="33"/>
        <v>0</v>
      </c>
      <c r="AB113" s="107">
        <f t="shared" si="33"/>
        <v>0</v>
      </c>
      <c r="AC113" s="107">
        <f t="shared" si="33"/>
        <v>0</v>
      </c>
      <c r="AD113" s="107">
        <f t="shared" si="33"/>
        <v>0</v>
      </c>
    </row>
    <row r="114" spans="1:30" ht="12.75">
      <c r="A114" s="111" t="s">
        <v>97</v>
      </c>
      <c r="B114" s="6"/>
      <c r="C114" s="6"/>
      <c r="D114" s="6"/>
      <c r="E114" s="86"/>
      <c r="F114" s="93"/>
      <c r="G114" s="6"/>
      <c r="H114" s="6"/>
      <c r="I114" s="6"/>
      <c r="J114" s="93"/>
      <c r="K114" s="6"/>
      <c r="L114" s="6"/>
      <c r="M114" s="86"/>
      <c r="N114" s="6"/>
      <c r="O114" s="6"/>
      <c r="P114" s="6"/>
      <c r="Q114" s="6"/>
      <c r="R114" s="111" t="s">
        <v>97</v>
      </c>
      <c r="S114" s="6"/>
      <c r="T114" s="6"/>
      <c r="U114" s="6"/>
      <c r="V114" s="86"/>
      <c r="W114" s="6"/>
      <c r="X114" s="6"/>
      <c r="Y114" s="6"/>
      <c r="Z114" s="86"/>
      <c r="AA114" s="6"/>
      <c r="AB114" s="6"/>
      <c r="AC114" s="6"/>
      <c r="AD114" s="6"/>
    </row>
    <row r="115" spans="1:30" ht="12.75">
      <c r="A115" s="108" t="s">
        <v>98</v>
      </c>
      <c r="B115" s="6">
        <v>17727.5</v>
      </c>
      <c r="C115" s="6">
        <v>20012.88</v>
      </c>
      <c r="D115" s="6">
        <v>0</v>
      </c>
      <c r="E115" s="86">
        <v>0</v>
      </c>
      <c r="F115" s="93">
        <v>12486.6</v>
      </c>
      <c r="G115" s="6">
        <v>18688.41</v>
      </c>
      <c r="H115" s="6">
        <v>0</v>
      </c>
      <c r="I115" s="6">
        <v>0</v>
      </c>
      <c r="J115" s="93">
        <v>5952.9</v>
      </c>
      <c r="K115" s="6">
        <v>5600.13</v>
      </c>
      <c r="L115" s="6">
        <v>325.3</v>
      </c>
      <c r="M115" s="86">
        <v>316</v>
      </c>
      <c r="N115" s="6">
        <v>0</v>
      </c>
      <c r="O115" s="6">
        <v>0</v>
      </c>
      <c r="P115" s="6">
        <v>0</v>
      </c>
      <c r="Q115" s="6">
        <v>0</v>
      </c>
      <c r="R115" s="108" t="s">
        <v>98</v>
      </c>
      <c r="S115" s="6">
        <v>769.7</v>
      </c>
      <c r="T115" s="6">
        <v>227.8</v>
      </c>
      <c r="U115" s="6">
        <v>0</v>
      </c>
      <c r="V115" s="86">
        <v>0</v>
      </c>
      <c r="W115" s="6">
        <v>181.3</v>
      </c>
      <c r="X115" s="6">
        <v>2.5</v>
      </c>
      <c r="Y115" s="6">
        <v>0</v>
      </c>
      <c r="Z115" s="86">
        <v>0</v>
      </c>
      <c r="AA115" s="6">
        <v>0</v>
      </c>
      <c r="AB115" s="6">
        <v>0</v>
      </c>
      <c r="AC115" s="6">
        <v>0</v>
      </c>
      <c r="AD115" s="6">
        <v>0</v>
      </c>
    </row>
    <row r="116" spans="1:30" ht="12.75">
      <c r="A116" s="108" t="s">
        <v>99</v>
      </c>
      <c r="B116" s="6">
        <v>93.1</v>
      </c>
      <c r="C116" s="6">
        <v>108.3</v>
      </c>
      <c r="D116" s="6">
        <v>0</v>
      </c>
      <c r="E116" s="86">
        <v>0</v>
      </c>
      <c r="F116" s="93">
        <v>49.8</v>
      </c>
      <c r="G116" s="6">
        <v>127.9</v>
      </c>
      <c r="H116" s="6">
        <v>0</v>
      </c>
      <c r="I116" s="6">
        <v>0</v>
      </c>
      <c r="J116" s="93">
        <v>25.4</v>
      </c>
      <c r="K116" s="6">
        <v>0</v>
      </c>
      <c r="L116" s="6">
        <v>0</v>
      </c>
      <c r="M116" s="86">
        <v>0</v>
      </c>
      <c r="N116" s="6">
        <v>0</v>
      </c>
      <c r="O116" s="6">
        <v>0</v>
      </c>
      <c r="P116" s="6">
        <v>0</v>
      </c>
      <c r="Q116" s="6">
        <v>0</v>
      </c>
      <c r="R116" s="108" t="s">
        <v>99</v>
      </c>
      <c r="S116" s="6">
        <v>45.6</v>
      </c>
      <c r="T116" s="6">
        <v>49.4</v>
      </c>
      <c r="U116" s="6">
        <v>0</v>
      </c>
      <c r="V116" s="86">
        <v>0</v>
      </c>
      <c r="W116" s="6">
        <v>0</v>
      </c>
      <c r="X116" s="6">
        <v>0</v>
      </c>
      <c r="Y116" s="6">
        <v>0</v>
      </c>
      <c r="Z116" s="86">
        <v>0</v>
      </c>
      <c r="AA116" s="6">
        <v>0</v>
      </c>
      <c r="AB116" s="6">
        <v>0</v>
      </c>
      <c r="AC116" s="6">
        <v>0</v>
      </c>
      <c r="AD116" s="6">
        <v>0</v>
      </c>
    </row>
    <row r="117" spans="1:30" ht="12.75">
      <c r="A117" s="108" t="s">
        <v>100</v>
      </c>
      <c r="B117" s="6">
        <v>3571.9</v>
      </c>
      <c r="C117" s="6">
        <v>5104.96</v>
      </c>
      <c r="D117" s="6">
        <v>91.2</v>
      </c>
      <c r="E117" s="86">
        <v>168.5</v>
      </c>
      <c r="F117" s="93">
        <v>12803.9</v>
      </c>
      <c r="G117" s="6">
        <v>16070.17</v>
      </c>
      <c r="H117" s="6">
        <v>182.9</v>
      </c>
      <c r="I117" s="6">
        <v>1731.6</v>
      </c>
      <c r="J117" s="93">
        <v>2401.2</v>
      </c>
      <c r="K117" s="6">
        <v>2450.6</v>
      </c>
      <c r="L117" s="6">
        <v>42.9</v>
      </c>
      <c r="M117" s="86">
        <v>0</v>
      </c>
      <c r="N117" s="6">
        <v>0</v>
      </c>
      <c r="O117" s="6">
        <v>0</v>
      </c>
      <c r="P117" s="6">
        <v>0</v>
      </c>
      <c r="Q117" s="6">
        <v>0</v>
      </c>
      <c r="R117" s="108" t="s">
        <v>100</v>
      </c>
      <c r="S117" s="6">
        <v>2591.7</v>
      </c>
      <c r="T117" s="6">
        <v>1516.56</v>
      </c>
      <c r="U117" s="6">
        <v>19.7</v>
      </c>
      <c r="V117" s="86">
        <v>67.7</v>
      </c>
      <c r="W117" s="6">
        <v>26.6</v>
      </c>
      <c r="X117" s="6">
        <v>56.8</v>
      </c>
      <c r="Y117" s="6">
        <v>0</v>
      </c>
      <c r="Z117" s="86">
        <v>0</v>
      </c>
      <c r="AA117" s="6">
        <v>0</v>
      </c>
      <c r="AB117" s="6">
        <v>0</v>
      </c>
      <c r="AC117" s="6">
        <v>0</v>
      </c>
      <c r="AD117" s="6">
        <v>0</v>
      </c>
    </row>
    <row r="118" spans="1:30" ht="12.75">
      <c r="A118" s="108" t="s">
        <v>101</v>
      </c>
      <c r="B118" s="6">
        <v>14446.3</v>
      </c>
      <c r="C118" s="6">
        <v>18940.3</v>
      </c>
      <c r="D118" s="6">
        <v>194.8</v>
      </c>
      <c r="E118" s="86">
        <v>238</v>
      </c>
      <c r="F118" s="93">
        <v>16361.3</v>
      </c>
      <c r="G118" s="6">
        <v>23542.83</v>
      </c>
      <c r="H118" s="6">
        <v>851.8</v>
      </c>
      <c r="I118" s="6">
        <v>1229.6</v>
      </c>
      <c r="J118" s="93">
        <v>3851.2</v>
      </c>
      <c r="K118" s="6">
        <v>5887.05</v>
      </c>
      <c r="L118" s="6">
        <v>2176.3</v>
      </c>
      <c r="M118" s="86">
        <v>2142.3</v>
      </c>
      <c r="N118" s="6">
        <v>0</v>
      </c>
      <c r="O118" s="6">
        <v>0</v>
      </c>
      <c r="P118" s="6">
        <v>0</v>
      </c>
      <c r="Q118" s="6">
        <v>0</v>
      </c>
      <c r="R118" s="108" t="s">
        <v>101</v>
      </c>
      <c r="S118" s="6">
        <v>2009.8</v>
      </c>
      <c r="T118" s="6">
        <v>1134.68</v>
      </c>
      <c r="U118" s="6">
        <v>747.6</v>
      </c>
      <c r="V118" s="86">
        <v>401.4</v>
      </c>
      <c r="W118" s="6">
        <v>13.4</v>
      </c>
      <c r="X118" s="6">
        <v>0</v>
      </c>
      <c r="Y118" s="6">
        <v>0</v>
      </c>
      <c r="Z118" s="86">
        <v>0</v>
      </c>
      <c r="AA118" s="6">
        <v>88.8</v>
      </c>
      <c r="AB118" s="6">
        <v>0</v>
      </c>
      <c r="AC118" s="6">
        <v>88.8</v>
      </c>
      <c r="AD118" s="6">
        <v>0</v>
      </c>
    </row>
    <row r="119" spans="1:30" ht="12.75">
      <c r="A119" s="108" t="s">
        <v>102</v>
      </c>
      <c r="B119" s="6">
        <v>660.7</v>
      </c>
      <c r="C119" s="6">
        <v>414.64</v>
      </c>
      <c r="D119" s="6">
        <v>0</v>
      </c>
      <c r="E119" s="86">
        <v>0</v>
      </c>
      <c r="F119" s="93">
        <v>990.8</v>
      </c>
      <c r="G119" s="6">
        <v>1372.01</v>
      </c>
      <c r="H119" s="6">
        <v>0</v>
      </c>
      <c r="I119" s="6">
        <v>0</v>
      </c>
      <c r="J119" s="93">
        <v>5</v>
      </c>
      <c r="K119" s="6">
        <v>0</v>
      </c>
      <c r="L119" s="6">
        <v>0</v>
      </c>
      <c r="M119" s="86">
        <v>0</v>
      </c>
      <c r="N119" s="6">
        <v>0</v>
      </c>
      <c r="O119" s="6">
        <v>0</v>
      </c>
      <c r="P119" s="6">
        <v>0</v>
      </c>
      <c r="Q119" s="6">
        <v>0</v>
      </c>
      <c r="R119" s="108" t="s">
        <v>102</v>
      </c>
      <c r="S119" s="6">
        <v>143.6</v>
      </c>
      <c r="T119" s="6">
        <v>69.6</v>
      </c>
      <c r="U119" s="6">
        <v>0</v>
      </c>
      <c r="V119" s="86">
        <v>0</v>
      </c>
      <c r="W119" s="6">
        <v>0</v>
      </c>
      <c r="X119" s="6">
        <v>0</v>
      </c>
      <c r="Y119" s="6">
        <v>0</v>
      </c>
      <c r="Z119" s="86">
        <v>0</v>
      </c>
      <c r="AA119" s="6">
        <v>0</v>
      </c>
      <c r="AB119" s="6">
        <v>0</v>
      </c>
      <c r="AC119" s="6">
        <v>0</v>
      </c>
      <c r="AD119" s="6">
        <v>0</v>
      </c>
    </row>
    <row r="120" spans="1:30" ht="12.75">
      <c r="A120" s="108" t="s">
        <v>103</v>
      </c>
      <c r="B120" s="6">
        <v>5931</v>
      </c>
      <c r="C120" s="6">
        <v>4862.31</v>
      </c>
      <c r="D120" s="6">
        <v>0</v>
      </c>
      <c r="E120" s="86">
        <v>0</v>
      </c>
      <c r="F120" s="93">
        <v>2857.5</v>
      </c>
      <c r="G120" s="6">
        <v>3673.68</v>
      </c>
      <c r="H120" s="6">
        <v>0</v>
      </c>
      <c r="I120" s="6">
        <v>0</v>
      </c>
      <c r="J120" s="93">
        <v>358</v>
      </c>
      <c r="K120" s="6">
        <v>340.1</v>
      </c>
      <c r="L120" s="6">
        <v>0</v>
      </c>
      <c r="M120" s="86">
        <v>0</v>
      </c>
      <c r="N120" s="6">
        <v>0</v>
      </c>
      <c r="O120" s="6">
        <v>0</v>
      </c>
      <c r="P120" s="6">
        <v>0</v>
      </c>
      <c r="Q120" s="6">
        <v>0</v>
      </c>
      <c r="R120" s="108" t="s">
        <v>103</v>
      </c>
      <c r="S120" s="6">
        <v>1738.8</v>
      </c>
      <c r="T120" s="6">
        <v>868.55</v>
      </c>
      <c r="U120" s="6">
        <v>0</v>
      </c>
      <c r="V120" s="86">
        <v>0</v>
      </c>
      <c r="W120" s="6">
        <v>41.1</v>
      </c>
      <c r="X120" s="6">
        <v>5</v>
      </c>
      <c r="Y120" s="6">
        <v>0</v>
      </c>
      <c r="Z120" s="86">
        <v>0</v>
      </c>
      <c r="AA120" s="6">
        <v>0</v>
      </c>
      <c r="AB120" s="6">
        <v>0</v>
      </c>
      <c r="AC120" s="6">
        <v>0</v>
      </c>
      <c r="AD120" s="6">
        <v>0</v>
      </c>
    </row>
    <row r="121" spans="1:30" ht="12.75">
      <c r="A121" s="108" t="s">
        <v>104</v>
      </c>
      <c r="B121" s="6">
        <v>37.1</v>
      </c>
      <c r="C121" s="6">
        <v>102.7</v>
      </c>
      <c r="D121" s="6">
        <v>0</v>
      </c>
      <c r="E121" s="86">
        <v>0</v>
      </c>
      <c r="F121" s="93">
        <v>149.6</v>
      </c>
      <c r="G121" s="6">
        <v>83.4</v>
      </c>
      <c r="H121" s="6">
        <v>0</v>
      </c>
      <c r="I121" s="6">
        <v>0</v>
      </c>
      <c r="J121" s="93">
        <v>467.7</v>
      </c>
      <c r="K121" s="6">
        <v>905.35</v>
      </c>
      <c r="L121" s="6">
        <v>0</v>
      </c>
      <c r="M121" s="86">
        <v>0</v>
      </c>
      <c r="N121" s="6">
        <v>0</v>
      </c>
      <c r="O121" s="6">
        <v>0</v>
      </c>
      <c r="P121" s="6">
        <v>0</v>
      </c>
      <c r="Q121" s="6">
        <v>0</v>
      </c>
      <c r="R121" s="108" t="s">
        <v>104</v>
      </c>
      <c r="S121" s="6">
        <v>110.4</v>
      </c>
      <c r="T121" s="6">
        <v>31.9</v>
      </c>
      <c r="U121" s="6">
        <v>0</v>
      </c>
      <c r="V121" s="86">
        <v>0</v>
      </c>
      <c r="W121" s="6">
        <v>0</v>
      </c>
      <c r="X121" s="6">
        <v>0</v>
      </c>
      <c r="Y121" s="6">
        <v>0</v>
      </c>
      <c r="Z121" s="86">
        <v>0</v>
      </c>
      <c r="AA121" s="6">
        <v>0</v>
      </c>
      <c r="AB121" s="6">
        <v>0</v>
      </c>
      <c r="AC121" s="6">
        <v>0</v>
      </c>
      <c r="AD121" s="6">
        <v>0</v>
      </c>
    </row>
    <row r="122" spans="1:30" ht="12.75">
      <c r="A122" s="108" t="s">
        <v>105</v>
      </c>
      <c r="B122" s="6">
        <v>691.1</v>
      </c>
      <c r="C122" s="6">
        <v>780.33</v>
      </c>
      <c r="D122" s="6">
        <v>0</v>
      </c>
      <c r="E122" s="86">
        <v>0</v>
      </c>
      <c r="F122" s="93">
        <v>376.8</v>
      </c>
      <c r="G122" s="6">
        <v>360.77</v>
      </c>
      <c r="H122" s="6">
        <v>0</v>
      </c>
      <c r="I122" s="6">
        <v>0</v>
      </c>
      <c r="J122" s="93">
        <v>102.5</v>
      </c>
      <c r="K122" s="6">
        <v>111.06</v>
      </c>
      <c r="L122" s="6">
        <v>0</v>
      </c>
      <c r="M122" s="86">
        <v>0</v>
      </c>
      <c r="N122" s="6">
        <v>0</v>
      </c>
      <c r="O122" s="6">
        <v>0</v>
      </c>
      <c r="P122" s="6">
        <v>0</v>
      </c>
      <c r="Q122" s="6">
        <v>0</v>
      </c>
      <c r="R122" s="108" t="s">
        <v>105</v>
      </c>
      <c r="S122" s="6">
        <v>97.5</v>
      </c>
      <c r="T122" s="6">
        <v>101.28</v>
      </c>
      <c r="U122" s="6">
        <v>0</v>
      </c>
      <c r="V122" s="86">
        <v>0</v>
      </c>
      <c r="W122" s="6">
        <v>0</v>
      </c>
      <c r="X122" s="6">
        <v>0</v>
      </c>
      <c r="Y122" s="6">
        <v>0</v>
      </c>
      <c r="Z122" s="86">
        <v>0</v>
      </c>
      <c r="AA122" s="6">
        <v>0</v>
      </c>
      <c r="AB122" s="6">
        <v>0</v>
      </c>
      <c r="AC122" s="6">
        <v>0</v>
      </c>
      <c r="AD122" s="6">
        <v>0</v>
      </c>
    </row>
    <row r="123" spans="1:30" s="49" customFormat="1" ht="12.75">
      <c r="A123" s="120" t="s">
        <v>7</v>
      </c>
      <c r="B123" s="107">
        <f aca="true" t="shared" si="34" ref="B123:Q123">SUM(B115:B122)</f>
        <v>43158.7</v>
      </c>
      <c r="C123" s="107">
        <f t="shared" si="34"/>
        <v>50326.42</v>
      </c>
      <c r="D123" s="107">
        <f t="shared" si="34"/>
        <v>286</v>
      </c>
      <c r="E123" s="107">
        <f t="shared" si="34"/>
        <v>406.5</v>
      </c>
      <c r="F123" s="107">
        <f t="shared" si="34"/>
        <v>46076.3</v>
      </c>
      <c r="G123" s="107">
        <f t="shared" si="34"/>
        <v>63919.170000000006</v>
      </c>
      <c r="H123" s="107">
        <f t="shared" si="34"/>
        <v>1034.7</v>
      </c>
      <c r="I123" s="107">
        <f t="shared" si="34"/>
        <v>2961.2</v>
      </c>
      <c r="J123" s="107">
        <f t="shared" si="34"/>
        <v>13163.900000000001</v>
      </c>
      <c r="K123" s="107">
        <f t="shared" si="34"/>
        <v>15294.289999999999</v>
      </c>
      <c r="L123" s="107">
        <f t="shared" si="34"/>
        <v>2544.5</v>
      </c>
      <c r="M123" s="107">
        <f t="shared" si="34"/>
        <v>2458.3</v>
      </c>
      <c r="N123" s="107">
        <f t="shared" si="34"/>
        <v>0</v>
      </c>
      <c r="O123" s="107">
        <f t="shared" si="34"/>
        <v>0</v>
      </c>
      <c r="P123" s="107">
        <f t="shared" si="34"/>
        <v>0</v>
      </c>
      <c r="Q123" s="107">
        <f t="shared" si="34"/>
        <v>0</v>
      </c>
      <c r="R123" s="120" t="s">
        <v>7</v>
      </c>
      <c r="S123" s="107">
        <f>SUM(S115:S122)</f>
        <v>7507.1</v>
      </c>
      <c r="T123" s="107">
        <f>SUM(T115:T122)</f>
        <v>3999.7700000000004</v>
      </c>
      <c r="U123" s="107">
        <f aca="true" t="shared" si="35" ref="U123:AD123">SUM(U115:U122)</f>
        <v>767.3000000000001</v>
      </c>
      <c r="V123" s="107">
        <f t="shared" si="35"/>
        <v>469.09999999999997</v>
      </c>
      <c r="W123" s="107">
        <f t="shared" si="35"/>
        <v>262.40000000000003</v>
      </c>
      <c r="X123" s="107">
        <f t="shared" si="35"/>
        <v>64.3</v>
      </c>
      <c r="Y123" s="107">
        <f t="shared" si="35"/>
        <v>0</v>
      </c>
      <c r="Z123" s="107">
        <f t="shared" si="35"/>
        <v>0</v>
      </c>
      <c r="AA123" s="107">
        <f t="shared" si="35"/>
        <v>88.8</v>
      </c>
      <c r="AB123" s="107">
        <f t="shared" si="35"/>
        <v>0</v>
      </c>
      <c r="AC123" s="107">
        <f t="shared" si="35"/>
        <v>88.8</v>
      </c>
      <c r="AD123" s="107">
        <f t="shared" si="35"/>
        <v>0</v>
      </c>
    </row>
    <row r="124" spans="1:30" ht="12.75">
      <c r="A124" s="111" t="s">
        <v>106</v>
      </c>
      <c r="B124" s="6"/>
      <c r="C124" s="6"/>
      <c r="D124" s="6"/>
      <c r="E124" s="86"/>
      <c r="F124" s="93"/>
      <c r="G124" s="6"/>
      <c r="H124" s="6"/>
      <c r="I124" s="6"/>
      <c r="J124" s="93"/>
      <c r="K124" s="6"/>
      <c r="L124" s="6"/>
      <c r="M124" s="86"/>
      <c r="N124" s="6"/>
      <c r="O124" s="6"/>
      <c r="P124" s="6"/>
      <c r="Q124" s="6"/>
      <c r="R124" s="111" t="s">
        <v>106</v>
      </c>
      <c r="S124" s="6"/>
      <c r="T124" s="6"/>
      <c r="U124" s="6"/>
      <c r="V124" s="86"/>
      <c r="W124" s="6"/>
      <c r="X124" s="6"/>
      <c r="Y124" s="6"/>
      <c r="Z124" s="86"/>
      <c r="AA124" s="6"/>
      <c r="AB124" s="6"/>
      <c r="AC124" s="6"/>
      <c r="AD124" s="6"/>
    </row>
    <row r="125" spans="1:30" ht="12.75">
      <c r="A125" s="108" t="s">
        <v>107</v>
      </c>
      <c r="B125" s="6">
        <v>28448.5</v>
      </c>
      <c r="C125" s="6">
        <v>26372.97</v>
      </c>
      <c r="D125" s="6">
        <v>0</v>
      </c>
      <c r="E125" s="86">
        <v>0</v>
      </c>
      <c r="F125" s="93">
        <v>8442.9</v>
      </c>
      <c r="G125" s="6">
        <v>7697.22</v>
      </c>
      <c r="H125" s="6">
        <v>0</v>
      </c>
      <c r="I125" s="6">
        <v>0</v>
      </c>
      <c r="J125" s="93">
        <v>394.1</v>
      </c>
      <c r="K125" s="6">
        <v>422.9</v>
      </c>
      <c r="L125" s="6">
        <v>0</v>
      </c>
      <c r="M125" s="86">
        <v>0</v>
      </c>
      <c r="N125" s="6">
        <v>0</v>
      </c>
      <c r="O125" s="6">
        <v>0</v>
      </c>
      <c r="P125" s="6">
        <v>0</v>
      </c>
      <c r="Q125" s="6">
        <v>0</v>
      </c>
      <c r="R125" s="108" t="s">
        <v>107</v>
      </c>
      <c r="S125" s="6">
        <v>2664.9</v>
      </c>
      <c r="T125" s="6">
        <v>1070.57</v>
      </c>
      <c r="U125" s="6">
        <v>0</v>
      </c>
      <c r="V125" s="86">
        <v>0</v>
      </c>
      <c r="W125" s="6">
        <v>167.3</v>
      </c>
      <c r="X125" s="6">
        <v>92.6</v>
      </c>
      <c r="Y125" s="6">
        <v>0</v>
      </c>
      <c r="Z125" s="86">
        <v>0</v>
      </c>
      <c r="AA125" s="6">
        <v>13.2</v>
      </c>
      <c r="AB125" s="6">
        <v>22.2</v>
      </c>
      <c r="AC125" s="6">
        <v>0</v>
      </c>
      <c r="AD125" s="6">
        <v>0</v>
      </c>
    </row>
    <row r="126" spans="1:30" ht="12.75">
      <c r="A126" s="108" t="s">
        <v>108</v>
      </c>
      <c r="B126" s="6">
        <v>0</v>
      </c>
      <c r="C126" s="6">
        <v>0</v>
      </c>
      <c r="D126" s="6">
        <v>0</v>
      </c>
      <c r="E126" s="86">
        <v>0</v>
      </c>
      <c r="F126" s="93">
        <v>0</v>
      </c>
      <c r="G126" s="6">
        <v>0</v>
      </c>
      <c r="H126" s="6">
        <v>0</v>
      </c>
      <c r="I126" s="6">
        <v>0</v>
      </c>
      <c r="J126" s="93">
        <v>0</v>
      </c>
      <c r="K126" s="6">
        <v>0</v>
      </c>
      <c r="L126" s="6">
        <v>0</v>
      </c>
      <c r="M126" s="86">
        <v>0</v>
      </c>
      <c r="N126" s="6">
        <v>0</v>
      </c>
      <c r="O126" s="6">
        <v>0</v>
      </c>
      <c r="P126" s="6">
        <v>0</v>
      </c>
      <c r="Q126" s="6">
        <v>0</v>
      </c>
      <c r="R126" s="108" t="s">
        <v>108</v>
      </c>
      <c r="S126" s="6">
        <v>0</v>
      </c>
      <c r="T126" s="6">
        <v>0</v>
      </c>
      <c r="U126" s="6">
        <v>0</v>
      </c>
      <c r="V126" s="86">
        <v>0</v>
      </c>
      <c r="W126" s="6">
        <v>0</v>
      </c>
      <c r="X126" s="6">
        <v>3.7</v>
      </c>
      <c r="Y126" s="6">
        <v>0</v>
      </c>
      <c r="Z126" s="86">
        <v>0</v>
      </c>
      <c r="AA126" s="6">
        <v>0</v>
      </c>
      <c r="AB126" s="6">
        <v>0</v>
      </c>
      <c r="AC126" s="6">
        <v>0</v>
      </c>
      <c r="AD126" s="6">
        <v>0</v>
      </c>
    </row>
    <row r="127" spans="1:30" ht="12.75">
      <c r="A127" s="108" t="s">
        <v>109</v>
      </c>
      <c r="B127" s="6">
        <v>1115.5</v>
      </c>
      <c r="C127" s="6">
        <v>587.05</v>
      </c>
      <c r="D127" s="6">
        <v>0</v>
      </c>
      <c r="E127" s="86">
        <v>0</v>
      </c>
      <c r="F127" s="93">
        <v>860.6</v>
      </c>
      <c r="G127" s="6">
        <v>867.7</v>
      </c>
      <c r="H127" s="6">
        <v>0</v>
      </c>
      <c r="I127" s="6">
        <v>0</v>
      </c>
      <c r="J127" s="93">
        <v>0</v>
      </c>
      <c r="K127" s="6">
        <v>41.7</v>
      </c>
      <c r="L127" s="6">
        <v>0</v>
      </c>
      <c r="M127" s="86">
        <v>0</v>
      </c>
      <c r="N127" s="6">
        <v>0</v>
      </c>
      <c r="O127" s="6">
        <v>0</v>
      </c>
      <c r="P127" s="6">
        <v>0</v>
      </c>
      <c r="Q127" s="6">
        <v>0</v>
      </c>
      <c r="R127" s="108" t="s">
        <v>109</v>
      </c>
      <c r="S127" s="6">
        <v>0</v>
      </c>
      <c r="T127" s="6">
        <v>10.5</v>
      </c>
      <c r="U127" s="6">
        <v>0</v>
      </c>
      <c r="V127" s="86">
        <v>0</v>
      </c>
      <c r="W127" s="6">
        <v>0</v>
      </c>
      <c r="X127" s="6">
        <v>0</v>
      </c>
      <c r="Y127" s="6">
        <v>0</v>
      </c>
      <c r="Z127" s="86">
        <v>0</v>
      </c>
      <c r="AA127" s="6">
        <v>0</v>
      </c>
      <c r="AB127" s="6">
        <v>0</v>
      </c>
      <c r="AC127" s="6">
        <v>0</v>
      </c>
      <c r="AD127" s="6">
        <v>0</v>
      </c>
    </row>
    <row r="128" spans="1:30" ht="12.75">
      <c r="A128" s="108" t="s">
        <v>110</v>
      </c>
      <c r="B128" s="6">
        <v>5475.8</v>
      </c>
      <c r="C128" s="6">
        <v>4766.25</v>
      </c>
      <c r="D128" s="6">
        <v>0</v>
      </c>
      <c r="E128" s="86">
        <v>80.3</v>
      </c>
      <c r="F128" s="93">
        <v>13121.6</v>
      </c>
      <c r="G128" s="6">
        <v>13460.73</v>
      </c>
      <c r="H128" s="6">
        <v>0</v>
      </c>
      <c r="I128" s="6">
        <v>0</v>
      </c>
      <c r="J128" s="93">
        <v>0</v>
      </c>
      <c r="K128" s="6">
        <v>0</v>
      </c>
      <c r="L128" s="6">
        <v>0</v>
      </c>
      <c r="M128" s="86">
        <v>0</v>
      </c>
      <c r="N128" s="6">
        <v>0</v>
      </c>
      <c r="O128" s="6">
        <v>0</v>
      </c>
      <c r="P128" s="6">
        <v>0</v>
      </c>
      <c r="Q128" s="6">
        <v>0</v>
      </c>
      <c r="R128" s="108" t="s">
        <v>110</v>
      </c>
      <c r="S128" s="6">
        <v>1044.9</v>
      </c>
      <c r="T128" s="6">
        <v>675.35</v>
      </c>
      <c r="U128" s="6">
        <v>0</v>
      </c>
      <c r="V128" s="86">
        <v>0</v>
      </c>
      <c r="W128" s="6">
        <v>107</v>
      </c>
      <c r="X128" s="6">
        <v>0</v>
      </c>
      <c r="Y128" s="6">
        <v>0</v>
      </c>
      <c r="Z128" s="86">
        <v>0</v>
      </c>
      <c r="AA128" s="6">
        <v>0</v>
      </c>
      <c r="AB128" s="6">
        <v>0</v>
      </c>
      <c r="AC128" s="6">
        <v>0</v>
      </c>
      <c r="AD128" s="6">
        <v>0</v>
      </c>
    </row>
    <row r="129" spans="1:30" s="49" customFormat="1" ht="12.75">
      <c r="A129" s="120" t="s">
        <v>7</v>
      </c>
      <c r="B129" s="107">
        <f aca="true" t="shared" si="36" ref="B129:Q129">SUM(B125:B128)</f>
        <v>35039.8</v>
      </c>
      <c r="C129" s="107">
        <f t="shared" si="36"/>
        <v>31726.27</v>
      </c>
      <c r="D129" s="107">
        <f t="shared" si="36"/>
        <v>0</v>
      </c>
      <c r="E129" s="107">
        <f t="shared" si="36"/>
        <v>80.3</v>
      </c>
      <c r="F129" s="107">
        <f t="shared" si="36"/>
        <v>22425.1</v>
      </c>
      <c r="G129" s="107">
        <f t="shared" si="36"/>
        <v>22025.65</v>
      </c>
      <c r="H129" s="107">
        <f t="shared" si="36"/>
        <v>0</v>
      </c>
      <c r="I129" s="107">
        <f t="shared" si="36"/>
        <v>0</v>
      </c>
      <c r="J129" s="107">
        <f t="shared" si="36"/>
        <v>394.1</v>
      </c>
      <c r="K129" s="107">
        <f t="shared" si="36"/>
        <v>464.59999999999997</v>
      </c>
      <c r="L129" s="107">
        <f t="shared" si="36"/>
        <v>0</v>
      </c>
      <c r="M129" s="107">
        <f t="shared" si="36"/>
        <v>0</v>
      </c>
      <c r="N129" s="107">
        <f t="shared" si="36"/>
        <v>0</v>
      </c>
      <c r="O129" s="107">
        <f t="shared" si="36"/>
        <v>0</v>
      </c>
      <c r="P129" s="107">
        <f t="shared" si="36"/>
        <v>0</v>
      </c>
      <c r="Q129" s="107">
        <f t="shared" si="36"/>
        <v>0</v>
      </c>
      <c r="R129" s="120" t="s">
        <v>7</v>
      </c>
      <c r="S129" s="107">
        <f>SUM(S125:S128)</f>
        <v>3709.8</v>
      </c>
      <c r="T129" s="107">
        <f>SUM(T125:T128)</f>
        <v>1756.42</v>
      </c>
      <c r="U129" s="107">
        <f aca="true" t="shared" si="37" ref="U129:AD129">SUM(U125:U128)</f>
        <v>0</v>
      </c>
      <c r="V129" s="107">
        <f t="shared" si="37"/>
        <v>0</v>
      </c>
      <c r="W129" s="107">
        <f t="shared" si="37"/>
        <v>274.3</v>
      </c>
      <c r="X129" s="107">
        <f t="shared" si="37"/>
        <v>96.3</v>
      </c>
      <c r="Y129" s="107">
        <f t="shared" si="37"/>
        <v>0</v>
      </c>
      <c r="Z129" s="107">
        <f t="shared" si="37"/>
        <v>0</v>
      </c>
      <c r="AA129" s="107">
        <f t="shared" si="37"/>
        <v>13.2</v>
      </c>
      <c r="AB129" s="107">
        <f t="shared" si="37"/>
        <v>22.2</v>
      </c>
      <c r="AC129" s="107">
        <f t="shared" si="37"/>
        <v>0</v>
      </c>
      <c r="AD129" s="107">
        <f t="shared" si="37"/>
        <v>0</v>
      </c>
    </row>
    <row r="130" spans="1:30" ht="12.75">
      <c r="A130" s="111" t="s">
        <v>111</v>
      </c>
      <c r="B130" s="6"/>
      <c r="C130" s="6"/>
      <c r="D130" s="6"/>
      <c r="E130" s="86"/>
      <c r="F130" s="93"/>
      <c r="G130" s="6"/>
      <c r="H130" s="6"/>
      <c r="I130" s="6"/>
      <c r="J130" s="93"/>
      <c r="K130" s="6"/>
      <c r="L130" s="6"/>
      <c r="M130" s="86"/>
      <c r="N130" s="6"/>
      <c r="O130" s="6"/>
      <c r="P130" s="6"/>
      <c r="Q130" s="6"/>
      <c r="R130" s="111" t="s">
        <v>111</v>
      </c>
      <c r="S130" s="6"/>
      <c r="T130" s="6"/>
      <c r="U130" s="6"/>
      <c r="V130" s="86"/>
      <c r="W130" s="6"/>
      <c r="X130" s="6"/>
      <c r="Y130" s="6"/>
      <c r="Z130" s="86"/>
      <c r="AA130" s="6"/>
      <c r="AB130" s="6"/>
      <c r="AC130" s="6"/>
      <c r="AD130" s="6"/>
    </row>
    <row r="131" spans="1:30" ht="12.75">
      <c r="A131" s="108" t="s">
        <v>112</v>
      </c>
      <c r="B131" s="6">
        <v>7108.2</v>
      </c>
      <c r="C131" s="6">
        <v>6232.98</v>
      </c>
      <c r="D131" s="6">
        <v>3047.5</v>
      </c>
      <c r="E131" s="86">
        <v>1853.9</v>
      </c>
      <c r="F131" s="93">
        <v>32254.8</v>
      </c>
      <c r="G131" s="6">
        <v>36560.83</v>
      </c>
      <c r="H131" s="6">
        <v>307</v>
      </c>
      <c r="I131" s="6">
        <v>544.6</v>
      </c>
      <c r="J131" s="93">
        <v>554.1</v>
      </c>
      <c r="K131" s="6">
        <v>534.6</v>
      </c>
      <c r="L131" s="6">
        <v>359</v>
      </c>
      <c r="M131" s="86">
        <v>396.9</v>
      </c>
      <c r="N131" s="6">
        <v>0</v>
      </c>
      <c r="O131" s="6">
        <v>38.37</v>
      </c>
      <c r="P131" s="6">
        <v>0</v>
      </c>
      <c r="Q131" s="6">
        <v>0</v>
      </c>
      <c r="R131" s="108" t="s">
        <v>112</v>
      </c>
      <c r="S131" s="6">
        <v>4923.9</v>
      </c>
      <c r="T131" s="6">
        <v>2767.54</v>
      </c>
      <c r="U131" s="6">
        <v>1123</v>
      </c>
      <c r="V131" s="86">
        <v>746</v>
      </c>
      <c r="W131" s="6">
        <v>214.8</v>
      </c>
      <c r="X131" s="6">
        <v>70.63</v>
      </c>
      <c r="Y131" s="6">
        <v>0</v>
      </c>
      <c r="Z131" s="86">
        <v>0</v>
      </c>
      <c r="AA131" s="6">
        <v>0</v>
      </c>
      <c r="AB131" s="6">
        <v>0</v>
      </c>
      <c r="AC131" s="6">
        <v>0</v>
      </c>
      <c r="AD131" s="6">
        <v>0</v>
      </c>
    </row>
    <row r="132" spans="1:30" ht="12.75">
      <c r="A132" s="108" t="s">
        <v>113</v>
      </c>
      <c r="B132" s="6">
        <v>974.5</v>
      </c>
      <c r="C132" s="6">
        <v>1247.88</v>
      </c>
      <c r="D132" s="6">
        <v>0</v>
      </c>
      <c r="E132" s="86">
        <v>0</v>
      </c>
      <c r="F132" s="93">
        <v>4814.6</v>
      </c>
      <c r="G132" s="6">
        <v>7459.62</v>
      </c>
      <c r="H132" s="6">
        <v>0</v>
      </c>
      <c r="I132" s="6">
        <v>0</v>
      </c>
      <c r="J132" s="93">
        <v>5.3</v>
      </c>
      <c r="K132" s="6">
        <v>35.2</v>
      </c>
      <c r="L132" s="6">
        <v>0</v>
      </c>
      <c r="M132" s="86">
        <v>0</v>
      </c>
      <c r="N132" s="6">
        <v>0</v>
      </c>
      <c r="O132" s="6">
        <v>0</v>
      </c>
      <c r="P132" s="6">
        <v>0</v>
      </c>
      <c r="Q132" s="6">
        <v>0</v>
      </c>
      <c r="R132" s="108" t="s">
        <v>113</v>
      </c>
      <c r="S132" s="6">
        <v>1277.5</v>
      </c>
      <c r="T132" s="6">
        <v>1544.12</v>
      </c>
      <c r="U132" s="6">
        <v>0</v>
      </c>
      <c r="V132" s="86">
        <v>0</v>
      </c>
      <c r="W132" s="6">
        <v>3.3</v>
      </c>
      <c r="X132" s="6">
        <v>0</v>
      </c>
      <c r="Y132" s="6">
        <v>0</v>
      </c>
      <c r="Z132" s="86">
        <v>0</v>
      </c>
      <c r="AA132" s="6">
        <v>0</v>
      </c>
      <c r="AB132" s="6">
        <v>0</v>
      </c>
      <c r="AC132" s="6">
        <v>0</v>
      </c>
      <c r="AD132" s="6">
        <v>0</v>
      </c>
    </row>
    <row r="133" spans="1:30" ht="12.75">
      <c r="A133" s="108" t="s">
        <v>114</v>
      </c>
      <c r="B133" s="6">
        <v>446.5</v>
      </c>
      <c r="C133" s="6">
        <v>505.72</v>
      </c>
      <c r="D133" s="6">
        <v>0</v>
      </c>
      <c r="E133" s="86">
        <v>0</v>
      </c>
      <c r="F133" s="93">
        <v>70.2</v>
      </c>
      <c r="G133" s="6">
        <v>586.73</v>
      </c>
      <c r="H133" s="6">
        <v>0</v>
      </c>
      <c r="I133" s="6">
        <v>0</v>
      </c>
      <c r="J133" s="93">
        <v>0</v>
      </c>
      <c r="K133" s="6">
        <v>0</v>
      </c>
      <c r="L133" s="6">
        <v>0</v>
      </c>
      <c r="M133" s="86">
        <v>0</v>
      </c>
      <c r="N133" s="6">
        <v>0</v>
      </c>
      <c r="O133" s="6">
        <v>0</v>
      </c>
      <c r="P133" s="6">
        <v>0</v>
      </c>
      <c r="Q133" s="6">
        <v>0</v>
      </c>
      <c r="R133" s="108" t="s">
        <v>114</v>
      </c>
      <c r="S133" s="6">
        <v>1180.9</v>
      </c>
      <c r="T133" s="6">
        <v>1519.61</v>
      </c>
      <c r="U133" s="6">
        <v>0</v>
      </c>
      <c r="V133" s="86">
        <v>0</v>
      </c>
      <c r="W133" s="6">
        <v>0</v>
      </c>
      <c r="X133" s="6">
        <v>0</v>
      </c>
      <c r="Y133" s="6">
        <v>0</v>
      </c>
      <c r="Z133" s="86">
        <v>0</v>
      </c>
      <c r="AA133" s="6">
        <v>0</v>
      </c>
      <c r="AB133" s="6">
        <v>0</v>
      </c>
      <c r="AC133" s="6">
        <v>0</v>
      </c>
      <c r="AD133" s="6">
        <v>0</v>
      </c>
    </row>
    <row r="134" spans="1:30" ht="12.75">
      <c r="A134" s="108" t="s">
        <v>115</v>
      </c>
      <c r="B134" s="6">
        <v>94.5</v>
      </c>
      <c r="C134" s="6">
        <v>0</v>
      </c>
      <c r="D134" s="6">
        <v>0</v>
      </c>
      <c r="E134" s="86">
        <v>0</v>
      </c>
      <c r="F134" s="93">
        <v>0</v>
      </c>
      <c r="G134" s="6">
        <v>0</v>
      </c>
      <c r="H134" s="6">
        <v>0</v>
      </c>
      <c r="I134" s="6">
        <v>0</v>
      </c>
      <c r="J134" s="93">
        <v>0</v>
      </c>
      <c r="K134" s="6">
        <v>0</v>
      </c>
      <c r="L134" s="6">
        <v>0</v>
      </c>
      <c r="M134" s="86">
        <v>0</v>
      </c>
      <c r="N134" s="6">
        <v>0</v>
      </c>
      <c r="O134" s="6">
        <v>0</v>
      </c>
      <c r="P134" s="6">
        <v>0</v>
      </c>
      <c r="Q134" s="6">
        <v>0</v>
      </c>
      <c r="R134" s="108" t="s">
        <v>115</v>
      </c>
      <c r="S134" s="6">
        <v>0</v>
      </c>
      <c r="T134" s="6">
        <v>0</v>
      </c>
      <c r="U134" s="6">
        <v>0</v>
      </c>
      <c r="V134" s="86">
        <v>0</v>
      </c>
      <c r="W134" s="6">
        <v>6.1</v>
      </c>
      <c r="X134" s="6">
        <v>0</v>
      </c>
      <c r="Y134" s="6">
        <v>0</v>
      </c>
      <c r="Z134" s="86">
        <v>0</v>
      </c>
      <c r="AA134" s="6">
        <v>0</v>
      </c>
      <c r="AB134" s="6">
        <v>0</v>
      </c>
      <c r="AC134" s="6">
        <v>0</v>
      </c>
      <c r="AD134" s="6">
        <v>0</v>
      </c>
    </row>
    <row r="135" spans="1:30" ht="12.75">
      <c r="A135" s="108" t="s">
        <v>116</v>
      </c>
      <c r="B135" s="6">
        <v>0</v>
      </c>
      <c r="C135" s="6">
        <v>0</v>
      </c>
      <c r="D135" s="6">
        <v>0</v>
      </c>
      <c r="E135" s="86">
        <v>0</v>
      </c>
      <c r="F135" s="93">
        <v>0</v>
      </c>
      <c r="G135" s="6">
        <v>32.2</v>
      </c>
      <c r="H135" s="6">
        <v>0</v>
      </c>
      <c r="I135" s="6">
        <v>0</v>
      </c>
      <c r="J135" s="93">
        <v>0</v>
      </c>
      <c r="K135" s="6">
        <v>0</v>
      </c>
      <c r="L135" s="6">
        <v>0</v>
      </c>
      <c r="M135" s="86">
        <v>0</v>
      </c>
      <c r="N135" s="6">
        <v>0</v>
      </c>
      <c r="O135" s="6">
        <v>0</v>
      </c>
      <c r="P135" s="6">
        <v>0</v>
      </c>
      <c r="Q135" s="6">
        <v>0</v>
      </c>
      <c r="R135" s="108" t="s">
        <v>116</v>
      </c>
      <c r="S135" s="6">
        <v>0</v>
      </c>
      <c r="T135" s="6">
        <v>0</v>
      </c>
      <c r="U135" s="6">
        <v>0</v>
      </c>
      <c r="V135" s="86">
        <v>0</v>
      </c>
      <c r="W135" s="6">
        <v>0</v>
      </c>
      <c r="X135" s="6">
        <v>0</v>
      </c>
      <c r="Y135" s="6">
        <v>0</v>
      </c>
      <c r="Z135" s="86">
        <v>0</v>
      </c>
      <c r="AA135" s="6">
        <v>0</v>
      </c>
      <c r="AB135" s="6">
        <v>0</v>
      </c>
      <c r="AC135" s="6">
        <v>0</v>
      </c>
      <c r="AD135" s="6">
        <v>0</v>
      </c>
    </row>
    <row r="136" spans="1:30" s="49" customFormat="1" ht="12.75">
      <c r="A136" s="120" t="s">
        <v>7</v>
      </c>
      <c r="B136" s="107">
        <f aca="true" t="shared" si="38" ref="B136:Q136">SUM(B131:B135)</f>
        <v>8623.7</v>
      </c>
      <c r="C136" s="107">
        <f t="shared" si="38"/>
        <v>7986.58</v>
      </c>
      <c r="D136" s="107">
        <f t="shared" si="38"/>
        <v>3047.5</v>
      </c>
      <c r="E136" s="107">
        <f t="shared" si="38"/>
        <v>1853.9</v>
      </c>
      <c r="F136" s="107">
        <f t="shared" si="38"/>
        <v>37139.6</v>
      </c>
      <c r="G136" s="107">
        <f t="shared" si="38"/>
        <v>44639.380000000005</v>
      </c>
      <c r="H136" s="107">
        <f t="shared" si="38"/>
        <v>307</v>
      </c>
      <c r="I136" s="107">
        <f t="shared" si="38"/>
        <v>544.6</v>
      </c>
      <c r="J136" s="107">
        <f t="shared" si="38"/>
        <v>559.4</v>
      </c>
      <c r="K136" s="107">
        <f t="shared" si="38"/>
        <v>569.8000000000001</v>
      </c>
      <c r="L136" s="107">
        <f t="shared" si="38"/>
        <v>359</v>
      </c>
      <c r="M136" s="107">
        <f t="shared" si="38"/>
        <v>396.9</v>
      </c>
      <c r="N136" s="107">
        <f t="shared" si="38"/>
        <v>0</v>
      </c>
      <c r="O136" s="107">
        <f t="shared" si="38"/>
        <v>38.37</v>
      </c>
      <c r="P136" s="107">
        <f t="shared" si="38"/>
        <v>0</v>
      </c>
      <c r="Q136" s="107">
        <f t="shared" si="38"/>
        <v>0</v>
      </c>
      <c r="R136" s="120" t="s">
        <v>7</v>
      </c>
      <c r="S136" s="107">
        <f>SUM(S131:S135)</f>
        <v>7382.299999999999</v>
      </c>
      <c r="T136" s="107">
        <f>SUM(T131:T135)</f>
        <v>5831.2699999999995</v>
      </c>
      <c r="U136" s="107">
        <f aca="true" t="shared" si="39" ref="U136:AD136">SUM(U131:U135)</f>
        <v>1123</v>
      </c>
      <c r="V136" s="107">
        <f t="shared" si="39"/>
        <v>746</v>
      </c>
      <c r="W136" s="107">
        <f t="shared" si="39"/>
        <v>224.20000000000002</v>
      </c>
      <c r="X136" s="107">
        <f t="shared" si="39"/>
        <v>70.63</v>
      </c>
      <c r="Y136" s="107">
        <f t="shared" si="39"/>
        <v>0</v>
      </c>
      <c r="Z136" s="107">
        <f t="shared" si="39"/>
        <v>0</v>
      </c>
      <c r="AA136" s="107">
        <f t="shared" si="39"/>
        <v>0</v>
      </c>
      <c r="AB136" s="107">
        <f t="shared" si="39"/>
        <v>0</v>
      </c>
      <c r="AC136" s="107">
        <f t="shared" si="39"/>
        <v>0</v>
      </c>
      <c r="AD136" s="107">
        <f t="shared" si="39"/>
        <v>0</v>
      </c>
    </row>
    <row r="137" spans="1:30" ht="12.75">
      <c r="A137" s="111" t="s">
        <v>117</v>
      </c>
      <c r="B137" s="6"/>
      <c r="C137" s="6"/>
      <c r="D137" s="6"/>
      <c r="E137" s="86"/>
      <c r="F137" s="93"/>
      <c r="G137" s="6"/>
      <c r="H137" s="6"/>
      <c r="I137" s="6"/>
      <c r="J137" s="93"/>
      <c r="K137" s="6"/>
      <c r="L137" s="6"/>
      <c r="M137" s="86"/>
      <c r="N137" s="6"/>
      <c r="O137" s="6"/>
      <c r="P137" s="6"/>
      <c r="Q137" s="6"/>
      <c r="R137" s="111" t="s">
        <v>117</v>
      </c>
      <c r="S137" s="6"/>
      <c r="T137" s="6"/>
      <c r="U137" s="6"/>
      <c r="V137" s="86"/>
      <c r="W137" s="6"/>
      <c r="X137" s="6"/>
      <c r="Y137" s="6"/>
      <c r="Z137" s="86"/>
      <c r="AA137" s="6"/>
      <c r="AB137" s="6"/>
      <c r="AC137" s="6"/>
      <c r="AD137" s="6"/>
    </row>
    <row r="138" spans="1:30" ht="12.75">
      <c r="A138" s="108" t="s">
        <v>118</v>
      </c>
      <c r="B138" s="6">
        <v>1859.5</v>
      </c>
      <c r="C138" s="6">
        <v>3295.64</v>
      </c>
      <c r="D138" s="6">
        <v>0</v>
      </c>
      <c r="E138" s="86">
        <v>0</v>
      </c>
      <c r="F138" s="93">
        <v>1039</v>
      </c>
      <c r="G138" s="6">
        <v>1828.19</v>
      </c>
      <c r="H138" s="6">
        <v>0</v>
      </c>
      <c r="I138" s="6">
        <v>0</v>
      </c>
      <c r="J138" s="93">
        <v>400.6</v>
      </c>
      <c r="K138" s="6">
        <v>465.94</v>
      </c>
      <c r="L138" s="6">
        <v>0</v>
      </c>
      <c r="M138" s="86">
        <v>0</v>
      </c>
      <c r="N138" s="6">
        <v>12.9</v>
      </c>
      <c r="O138" s="6">
        <v>0</v>
      </c>
      <c r="P138" s="6">
        <v>0</v>
      </c>
      <c r="Q138" s="6">
        <v>0</v>
      </c>
      <c r="R138" s="108" t="s">
        <v>118</v>
      </c>
      <c r="S138" s="6">
        <v>2269.6</v>
      </c>
      <c r="T138" s="6">
        <v>1734.68</v>
      </c>
      <c r="U138" s="6">
        <v>0</v>
      </c>
      <c r="V138" s="86">
        <v>0</v>
      </c>
      <c r="W138" s="6">
        <v>0</v>
      </c>
      <c r="X138" s="6">
        <v>0</v>
      </c>
      <c r="Y138" s="6">
        <v>0</v>
      </c>
      <c r="Z138" s="86">
        <v>0</v>
      </c>
      <c r="AA138" s="6">
        <v>0</v>
      </c>
      <c r="AB138" s="6">
        <v>0</v>
      </c>
      <c r="AC138" s="6">
        <v>0</v>
      </c>
      <c r="AD138" s="6">
        <v>0</v>
      </c>
    </row>
    <row r="139" spans="1:30" ht="12.75">
      <c r="A139" s="108" t="s">
        <v>119</v>
      </c>
      <c r="B139" s="6">
        <v>64.3</v>
      </c>
      <c r="C139" s="6">
        <v>163.85</v>
      </c>
      <c r="D139" s="6">
        <v>0</v>
      </c>
      <c r="E139" s="86">
        <v>0</v>
      </c>
      <c r="F139" s="93">
        <v>267</v>
      </c>
      <c r="G139" s="6">
        <v>215.04</v>
      </c>
      <c r="H139" s="6">
        <v>0</v>
      </c>
      <c r="I139" s="6">
        <v>0</v>
      </c>
      <c r="J139" s="93">
        <v>74.4</v>
      </c>
      <c r="K139" s="6">
        <v>11.54</v>
      </c>
      <c r="L139" s="6">
        <v>0</v>
      </c>
      <c r="M139" s="86">
        <v>0</v>
      </c>
      <c r="N139" s="6">
        <v>0</v>
      </c>
      <c r="O139" s="6">
        <v>0</v>
      </c>
      <c r="P139" s="6">
        <v>0</v>
      </c>
      <c r="Q139" s="6">
        <v>0</v>
      </c>
      <c r="R139" s="108" t="s">
        <v>119</v>
      </c>
      <c r="S139" s="6">
        <v>95.3</v>
      </c>
      <c r="T139" s="6">
        <v>27.25</v>
      </c>
      <c r="U139" s="6">
        <v>0</v>
      </c>
      <c r="V139" s="86">
        <v>0</v>
      </c>
      <c r="W139" s="6">
        <v>0</v>
      </c>
      <c r="X139" s="6">
        <v>0</v>
      </c>
      <c r="Y139" s="6">
        <v>0</v>
      </c>
      <c r="Z139" s="86">
        <v>0</v>
      </c>
      <c r="AA139" s="6">
        <v>0</v>
      </c>
      <c r="AB139" s="6">
        <v>0</v>
      </c>
      <c r="AC139" s="6">
        <v>0</v>
      </c>
      <c r="AD139" s="6">
        <v>0</v>
      </c>
    </row>
    <row r="140" spans="1:30" ht="12.75">
      <c r="A140" s="108" t="s">
        <v>120</v>
      </c>
      <c r="B140" s="6">
        <v>0</v>
      </c>
      <c r="C140" s="6">
        <v>77.9</v>
      </c>
      <c r="D140" s="6">
        <v>0</v>
      </c>
      <c r="E140" s="86">
        <v>0</v>
      </c>
      <c r="F140" s="93">
        <v>0</v>
      </c>
      <c r="G140" s="6">
        <v>70.1</v>
      </c>
      <c r="H140" s="6">
        <v>0</v>
      </c>
      <c r="I140" s="6">
        <v>0</v>
      </c>
      <c r="J140" s="93">
        <v>0</v>
      </c>
      <c r="K140" s="6">
        <v>0</v>
      </c>
      <c r="L140" s="6">
        <v>0</v>
      </c>
      <c r="M140" s="86">
        <v>0</v>
      </c>
      <c r="N140" s="6">
        <v>0</v>
      </c>
      <c r="O140" s="6">
        <v>0</v>
      </c>
      <c r="P140" s="6">
        <v>0</v>
      </c>
      <c r="Q140" s="6">
        <v>0</v>
      </c>
      <c r="R140" s="108" t="s">
        <v>120</v>
      </c>
      <c r="S140" s="6">
        <v>0</v>
      </c>
      <c r="T140" s="6">
        <v>0</v>
      </c>
      <c r="U140" s="6">
        <v>0</v>
      </c>
      <c r="V140" s="86">
        <v>0</v>
      </c>
      <c r="W140" s="6">
        <v>0</v>
      </c>
      <c r="X140" s="6">
        <v>0</v>
      </c>
      <c r="Y140" s="6">
        <v>0</v>
      </c>
      <c r="Z140" s="86">
        <v>0</v>
      </c>
      <c r="AA140" s="6">
        <v>0</v>
      </c>
      <c r="AB140" s="6">
        <v>0</v>
      </c>
      <c r="AC140" s="6">
        <v>0</v>
      </c>
      <c r="AD140" s="6">
        <v>0</v>
      </c>
    </row>
    <row r="141" spans="1:30" ht="12.75">
      <c r="A141" s="108" t="s">
        <v>121</v>
      </c>
      <c r="B141" s="6">
        <v>628.8</v>
      </c>
      <c r="C141" s="6">
        <v>1020.4</v>
      </c>
      <c r="D141" s="6">
        <v>0</v>
      </c>
      <c r="E141" s="86">
        <v>0</v>
      </c>
      <c r="F141" s="93">
        <v>1486.9</v>
      </c>
      <c r="G141" s="6">
        <v>2465.8</v>
      </c>
      <c r="H141" s="6">
        <v>0</v>
      </c>
      <c r="I141" s="6">
        <v>0</v>
      </c>
      <c r="J141" s="93">
        <v>103.8</v>
      </c>
      <c r="K141" s="6">
        <v>76.6</v>
      </c>
      <c r="L141" s="6">
        <v>0</v>
      </c>
      <c r="M141" s="86">
        <v>0</v>
      </c>
      <c r="N141" s="6">
        <v>0</v>
      </c>
      <c r="O141" s="6">
        <v>6.2</v>
      </c>
      <c r="P141" s="6">
        <v>0</v>
      </c>
      <c r="Q141" s="6">
        <v>0</v>
      </c>
      <c r="R141" s="108" t="s">
        <v>121</v>
      </c>
      <c r="S141" s="6">
        <v>743.8</v>
      </c>
      <c r="T141" s="6">
        <v>1337.4</v>
      </c>
      <c r="U141" s="6">
        <v>381.6</v>
      </c>
      <c r="V141" s="86">
        <v>620.6</v>
      </c>
      <c r="W141" s="6">
        <v>0</v>
      </c>
      <c r="X141" s="6">
        <v>0</v>
      </c>
      <c r="Y141" s="6">
        <v>0</v>
      </c>
      <c r="Z141" s="86">
        <v>0</v>
      </c>
      <c r="AA141" s="6">
        <v>0</v>
      </c>
      <c r="AB141" s="6">
        <v>0</v>
      </c>
      <c r="AC141" s="6">
        <v>0</v>
      </c>
      <c r="AD141" s="6">
        <v>0</v>
      </c>
    </row>
    <row r="142" spans="1:30" ht="12.75">
      <c r="A142" s="108" t="s">
        <v>122</v>
      </c>
      <c r="B142" s="6">
        <v>305.1</v>
      </c>
      <c r="C142" s="6">
        <v>268.39</v>
      </c>
      <c r="D142" s="6">
        <v>0</v>
      </c>
      <c r="E142" s="86">
        <v>0</v>
      </c>
      <c r="F142" s="93">
        <v>130.6</v>
      </c>
      <c r="G142" s="6">
        <v>101.6</v>
      </c>
      <c r="H142" s="6">
        <v>0</v>
      </c>
      <c r="I142" s="6">
        <v>0</v>
      </c>
      <c r="J142" s="93">
        <v>117.6</v>
      </c>
      <c r="K142" s="6">
        <v>105.25</v>
      </c>
      <c r="L142" s="6">
        <v>0</v>
      </c>
      <c r="M142" s="86">
        <v>0</v>
      </c>
      <c r="N142" s="6">
        <v>0</v>
      </c>
      <c r="O142" s="6">
        <v>6.09</v>
      </c>
      <c r="P142" s="6">
        <v>0</v>
      </c>
      <c r="Q142" s="6">
        <v>0</v>
      </c>
      <c r="R142" s="108" t="s">
        <v>122</v>
      </c>
      <c r="S142" s="6">
        <v>257.6</v>
      </c>
      <c r="T142" s="6">
        <v>318.48</v>
      </c>
      <c r="U142" s="6">
        <v>0</v>
      </c>
      <c r="V142" s="86">
        <v>0</v>
      </c>
      <c r="W142" s="6">
        <v>0</v>
      </c>
      <c r="X142" s="6">
        <v>0</v>
      </c>
      <c r="Y142" s="6">
        <v>0</v>
      </c>
      <c r="Z142" s="86">
        <v>0</v>
      </c>
      <c r="AA142" s="6">
        <v>0</v>
      </c>
      <c r="AB142" s="6">
        <v>0</v>
      </c>
      <c r="AC142" s="6">
        <v>0</v>
      </c>
      <c r="AD142" s="6">
        <v>0</v>
      </c>
    </row>
    <row r="143" spans="1:30" ht="12.75">
      <c r="A143" s="108" t="s">
        <v>123</v>
      </c>
      <c r="B143" s="6">
        <v>448.4</v>
      </c>
      <c r="C143" s="6">
        <v>1023.8</v>
      </c>
      <c r="D143" s="6">
        <v>0</v>
      </c>
      <c r="E143" s="86">
        <v>0</v>
      </c>
      <c r="F143" s="93">
        <v>4920.7</v>
      </c>
      <c r="G143" s="6">
        <v>6773.8</v>
      </c>
      <c r="H143" s="6">
        <v>242.4</v>
      </c>
      <c r="I143" s="6">
        <v>389.1</v>
      </c>
      <c r="J143" s="93">
        <v>1.1</v>
      </c>
      <c r="K143" s="6">
        <v>0</v>
      </c>
      <c r="L143" s="6">
        <v>0</v>
      </c>
      <c r="M143" s="86">
        <v>0</v>
      </c>
      <c r="N143" s="6">
        <v>0</v>
      </c>
      <c r="O143" s="6">
        <v>0</v>
      </c>
      <c r="P143" s="6">
        <v>0</v>
      </c>
      <c r="Q143" s="6">
        <v>0</v>
      </c>
      <c r="R143" s="108" t="s">
        <v>123</v>
      </c>
      <c r="S143" s="6">
        <v>374.3</v>
      </c>
      <c r="T143" s="6">
        <v>450.6</v>
      </c>
      <c r="U143" s="6">
        <v>0</v>
      </c>
      <c r="V143" s="86">
        <v>0</v>
      </c>
      <c r="W143" s="6">
        <v>4.6</v>
      </c>
      <c r="X143" s="6">
        <v>0</v>
      </c>
      <c r="Y143" s="6">
        <v>0</v>
      </c>
      <c r="Z143" s="86">
        <v>0</v>
      </c>
      <c r="AA143" s="6">
        <v>0</v>
      </c>
      <c r="AB143" s="6">
        <v>0</v>
      </c>
      <c r="AC143" s="6">
        <v>0</v>
      </c>
      <c r="AD143" s="6">
        <v>0</v>
      </c>
    </row>
    <row r="144" spans="1:30" s="49" customFormat="1" ht="12.75">
      <c r="A144" s="120" t="s">
        <v>7</v>
      </c>
      <c r="B144" s="107">
        <f aca="true" t="shared" si="40" ref="B144:Q144">SUM(B138:B143)</f>
        <v>3306.1</v>
      </c>
      <c r="C144" s="107">
        <f t="shared" si="40"/>
        <v>5849.9800000000005</v>
      </c>
      <c r="D144" s="107">
        <f t="shared" si="40"/>
        <v>0</v>
      </c>
      <c r="E144" s="107">
        <f t="shared" si="40"/>
        <v>0</v>
      </c>
      <c r="F144" s="107">
        <f t="shared" si="40"/>
        <v>7844.2</v>
      </c>
      <c r="G144" s="107">
        <f t="shared" si="40"/>
        <v>11454.53</v>
      </c>
      <c r="H144" s="107">
        <f t="shared" si="40"/>
        <v>242.4</v>
      </c>
      <c r="I144" s="107">
        <f t="shared" si="40"/>
        <v>389.1</v>
      </c>
      <c r="J144" s="107">
        <f t="shared" si="40"/>
        <v>697.5</v>
      </c>
      <c r="K144" s="107">
        <f t="shared" si="40"/>
        <v>659.33</v>
      </c>
      <c r="L144" s="107">
        <f t="shared" si="40"/>
        <v>0</v>
      </c>
      <c r="M144" s="107">
        <f t="shared" si="40"/>
        <v>0</v>
      </c>
      <c r="N144" s="107">
        <f t="shared" si="40"/>
        <v>12.9</v>
      </c>
      <c r="O144" s="107">
        <f t="shared" si="40"/>
        <v>12.29</v>
      </c>
      <c r="P144" s="107">
        <f t="shared" si="40"/>
        <v>0</v>
      </c>
      <c r="Q144" s="107">
        <f t="shared" si="40"/>
        <v>0</v>
      </c>
      <c r="R144" s="120" t="s">
        <v>7</v>
      </c>
      <c r="S144" s="107">
        <f>SUM(S138:S143)</f>
        <v>3740.6</v>
      </c>
      <c r="T144" s="107">
        <f>SUM(T138:T143)</f>
        <v>3868.41</v>
      </c>
      <c r="U144" s="107">
        <f aca="true" t="shared" si="41" ref="U144:AD144">SUM(U138:U143)</f>
        <v>381.6</v>
      </c>
      <c r="V144" s="107">
        <f t="shared" si="41"/>
        <v>620.6</v>
      </c>
      <c r="W144" s="107">
        <f t="shared" si="41"/>
        <v>4.6</v>
      </c>
      <c r="X144" s="107">
        <f t="shared" si="41"/>
        <v>0</v>
      </c>
      <c r="Y144" s="107">
        <f t="shared" si="41"/>
        <v>0</v>
      </c>
      <c r="Z144" s="107">
        <f t="shared" si="41"/>
        <v>0</v>
      </c>
      <c r="AA144" s="107">
        <f t="shared" si="41"/>
        <v>0</v>
      </c>
      <c r="AB144" s="107">
        <f t="shared" si="41"/>
        <v>0</v>
      </c>
      <c r="AC144" s="107">
        <f t="shared" si="41"/>
        <v>0</v>
      </c>
      <c r="AD144" s="107">
        <f t="shared" si="41"/>
        <v>0</v>
      </c>
    </row>
    <row r="145" spans="1:30" ht="12.75">
      <c r="A145" s="111" t="s">
        <v>124</v>
      </c>
      <c r="B145" s="6"/>
      <c r="C145" s="6"/>
      <c r="D145" s="6"/>
      <c r="E145" s="86"/>
      <c r="F145" s="93"/>
      <c r="G145" s="6"/>
      <c r="H145" s="6"/>
      <c r="I145" s="6"/>
      <c r="J145" s="93"/>
      <c r="K145" s="6"/>
      <c r="L145" s="6"/>
      <c r="M145" s="86"/>
      <c r="N145" s="6"/>
      <c r="O145" s="6"/>
      <c r="P145" s="6"/>
      <c r="Q145" s="6"/>
      <c r="R145" s="111" t="s">
        <v>124</v>
      </c>
      <c r="S145" s="6"/>
      <c r="T145" s="6"/>
      <c r="U145" s="6"/>
      <c r="V145" s="86"/>
      <c r="W145" s="6"/>
      <c r="X145" s="6"/>
      <c r="Y145" s="6"/>
      <c r="Z145" s="86"/>
      <c r="AA145" s="6"/>
      <c r="AB145" s="6"/>
      <c r="AC145" s="6"/>
      <c r="AD145" s="6"/>
    </row>
    <row r="146" spans="1:30" ht="12.75">
      <c r="A146" s="108" t="s">
        <v>125</v>
      </c>
      <c r="B146" s="6">
        <v>0</v>
      </c>
      <c r="C146" s="6">
        <v>0</v>
      </c>
      <c r="D146" s="6">
        <v>0</v>
      </c>
      <c r="E146" s="98">
        <v>0</v>
      </c>
      <c r="F146" s="6">
        <v>0</v>
      </c>
      <c r="G146" s="6">
        <v>0</v>
      </c>
      <c r="H146" s="6">
        <v>0</v>
      </c>
      <c r="I146" s="98">
        <v>0</v>
      </c>
      <c r="J146" s="6">
        <v>0</v>
      </c>
      <c r="K146" s="6">
        <v>0</v>
      </c>
      <c r="L146" s="6">
        <v>0</v>
      </c>
      <c r="M146" s="98">
        <v>0</v>
      </c>
      <c r="N146" s="6">
        <v>0</v>
      </c>
      <c r="O146" s="6">
        <v>0</v>
      </c>
      <c r="P146" s="6">
        <v>0</v>
      </c>
      <c r="Q146" s="6">
        <v>0</v>
      </c>
      <c r="R146" s="108" t="s">
        <v>125</v>
      </c>
      <c r="S146" s="6">
        <v>0</v>
      </c>
      <c r="T146" s="6">
        <v>0</v>
      </c>
      <c r="U146" s="6">
        <v>0</v>
      </c>
      <c r="V146" s="86">
        <v>0</v>
      </c>
      <c r="W146" s="6">
        <v>0</v>
      </c>
      <c r="X146" s="6">
        <v>0</v>
      </c>
      <c r="Y146" s="6">
        <v>0</v>
      </c>
      <c r="Z146" s="86">
        <v>0</v>
      </c>
      <c r="AA146" s="6">
        <v>0</v>
      </c>
      <c r="AB146" s="6">
        <v>0</v>
      </c>
      <c r="AC146" s="6">
        <v>0</v>
      </c>
      <c r="AD146" s="6">
        <v>0</v>
      </c>
    </row>
    <row r="147" spans="1:30" s="49" customFormat="1" ht="12.75">
      <c r="A147" s="109" t="s">
        <v>126</v>
      </c>
      <c r="B147" s="39">
        <v>1176.1</v>
      </c>
      <c r="C147" s="39">
        <v>1033.6</v>
      </c>
      <c r="D147" s="39">
        <v>0</v>
      </c>
      <c r="E147" s="99">
        <v>0</v>
      </c>
      <c r="F147" s="39">
        <v>0</v>
      </c>
      <c r="G147" s="39">
        <v>0</v>
      </c>
      <c r="H147" s="39">
        <v>0</v>
      </c>
      <c r="I147" s="99">
        <v>0</v>
      </c>
      <c r="J147" s="39">
        <v>0</v>
      </c>
      <c r="K147" s="39">
        <v>0</v>
      </c>
      <c r="L147" s="39">
        <v>0</v>
      </c>
      <c r="M147" s="99">
        <v>0</v>
      </c>
      <c r="N147" s="39"/>
      <c r="O147" s="39"/>
      <c r="P147" s="39">
        <v>0</v>
      </c>
      <c r="Q147" s="39">
        <v>0</v>
      </c>
      <c r="R147" s="109" t="s">
        <v>126</v>
      </c>
      <c r="S147" s="39">
        <v>23.5</v>
      </c>
      <c r="T147" s="39">
        <v>0</v>
      </c>
      <c r="U147" s="39"/>
      <c r="V147" s="90"/>
      <c r="W147" s="39">
        <v>23.5</v>
      </c>
      <c r="X147" s="39">
        <v>0</v>
      </c>
      <c r="Y147" s="39"/>
      <c r="Z147" s="90">
        <v>0</v>
      </c>
      <c r="AA147" s="90">
        <v>0</v>
      </c>
      <c r="AB147" s="39">
        <v>0</v>
      </c>
      <c r="AC147" s="39">
        <v>0</v>
      </c>
      <c r="AD147" s="39">
        <v>0</v>
      </c>
    </row>
    <row r="148" spans="1:30" s="102" customFormat="1" ht="18.75" customHeight="1">
      <c r="A148" s="110" t="s">
        <v>127</v>
      </c>
      <c r="B148" s="100">
        <f aca="true" t="shared" si="42" ref="B148:Q148">B17+B23+B28+B32+B40+B45+B51+B55+B61+B65+B71+B78+B85+B91+B98+B108+B113+B123+B129+B136+B144+B147</f>
        <v>3889085.2999999993</v>
      </c>
      <c r="C148" s="100">
        <f t="shared" si="42"/>
        <v>4463006.43</v>
      </c>
      <c r="D148" s="71">
        <f t="shared" si="42"/>
        <v>11807</v>
      </c>
      <c r="E148" s="101">
        <f t="shared" si="42"/>
        <v>12168.849999999999</v>
      </c>
      <c r="F148" s="100">
        <f t="shared" si="42"/>
        <v>1287466.9000000001</v>
      </c>
      <c r="G148" s="100">
        <f t="shared" si="42"/>
        <v>1415991.8999999997</v>
      </c>
      <c r="H148" s="71">
        <f t="shared" si="42"/>
        <v>5059.4</v>
      </c>
      <c r="I148" s="77">
        <f>I17+I23+I28+I32+I40+I45+I51+I55+I61+I65+I71+I78+I85+I91+I98+I108+I113+I123+I129+I136+I144+I147</f>
        <v>7957</v>
      </c>
      <c r="J148" s="100">
        <f t="shared" si="42"/>
        <v>100734.80000000002</v>
      </c>
      <c r="K148" s="100">
        <f t="shared" si="42"/>
        <v>98919.66</v>
      </c>
      <c r="L148" s="71">
        <f t="shared" si="42"/>
        <v>5090</v>
      </c>
      <c r="M148" s="77">
        <f t="shared" si="42"/>
        <v>4200.2</v>
      </c>
      <c r="N148" s="100">
        <f t="shared" si="42"/>
        <v>21002.400000000005</v>
      </c>
      <c r="O148" s="100">
        <f t="shared" si="42"/>
        <v>19979.41</v>
      </c>
      <c r="P148" s="71">
        <f t="shared" si="42"/>
        <v>404.59999999999997</v>
      </c>
      <c r="Q148" s="71">
        <f t="shared" si="42"/>
        <v>249.1</v>
      </c>
      <c r="R148" s="110" t="s">
        <v>127</v>
      </c>
      <c r="S148" s="100">
        <f aca="true" t="shared" si="43" ref="S148:AD148">S17+S23+S28+S32+S40+S45+S51+S55+S61+S65+S71+S78+S85+S91+S98+S108+S113+S123+S129+S136+S144+S147</f>
        <v>743672.7000000002</v>
      </c>
      <c r="T148" s="100">
        <f t="shared" si="43"/>
        <v>409687.64</v>
      </c>
      <c r="U148" s="71">
        <f>U17+U23+U28+U32+U40+U45+U51+U55+U61+U65+U71+U78+U85+U91+U98+U108+U113+U123+U129+U136+U144+U147</f>
        <v>29566.800000000003</v>
      </c>
      <c r="V148" s="77">
        <f>V17+V23+V28+V32+V40+V45+V51+V55+V61+V65+V71+V78+V85+V91+V98+V108+V113+V123+V129+V136+V144+V147</f>
        <v>18570.119999999995</v>
      </c>
      <c r="W148" s="100">
        <f t="shared" si="43"/>
        <v>335257.30000000005</v>
      </c>
      <c r="X148" s="100">
        <f t="shared" si="43"/>
        <v>216968.95000000004</v>
      </c>
      <c r="Y148" s="71">
        <f t="shared" si="43"/>
        <v>4993.3</v>
      </c>
      <c r="Z148" s="77">
        <f t="shared" si="43"/>
        <v>4554.410000000001</v>
      </c>
      <c r="AA148" s="77">
        <f t="shared" si="43"/>
        <v>7119</v>
      </c>
      <c r="AB148" s="100">
        <f t="shared" si="43"/>
        <v>2956.0399999999995</v>
      </c>
      <c r="AC148" s="71">
        <f t="shared" si="43"/>
        <v>548.1999999999999</v>
      </c>
      <c r="AD148" s="71">
        <f t="shared" si="43"/>
        <v>141.1</v>
      </c>
    </row>
    <row r="149" spans="1:30" ht="21.75" customHeight="1">
      <c r="A149" s="25" t="s">
        <v>128</v>
      </c>
      <c r="B149" s="26" t="s">
        <v>129</v>
      </c>
      <c r="C149" s="66"/>
      <c r="D149" s="28"/>
      <c r="E149" s="44"/>
      <c r="F149" s="47"/>
      <c r="G149" s="61"/>
      <c r="H149" s="28"/>
      <c r="I149" s="29"/>
      <c r="J149" s="30"/>
      <c r="K149" s="61"/>
      <c r="L149" s="31"/>
      <c r="M149" s="32"/>
      <c r="N149" s="17"/>
      <c r="O149" s="126"/>
      <c r="P149" s="126"/>
      <c r="Q149" s="126"/>
      <c r="R149" s="25" t="s">
        <v>128</v>
      </c>
      <c r="S149" s="45" t="s">
        <v>129</v>
      </c>
      <c r="T149" s="27"/>
      <c r="U149" s="28"/>
      <c r="V149" s="29"/>
      <c r="W149" s="33"/>
      <c r="X149" s="29"/>
      <c r="Y149" s="33"/>
      <c r="Z149" s="29"/>
      <c r="AA149" s="33"/>
      <c r="AB149" s="29"/>
      <c r="AC149" s="33"/>
      <c r="AD149" s="29"/>
    </row>
    <row r="150" spans="1:30" ht="12">
      <c r="A150" s="24"/>
      <c r="B150" s="33"/>
      <c r="C150" s="79"/>
      <c r="D150" s="33"/>
      <c r="E150" s="33"/>
      <c r="F150" s="47"/>
      <c r="G150" s="61"/>
      <c r="H150" s="33"/>
      <c r="I150" s="29"/>
      <c r="J150" s="30"/>
      <c r="K150" s="61"/>
      <c r="L150" s="33"/>
      <c r="M150" s="29"/>
      <c r="N150" s="50"/>
      <c r="P150" s="50"/>
      <c r="R150" s="24"/>
      <c r="S150" s="33"/>
      <c r="T150" s="29"/>
      <c r="U150" s="33"/>
      <c r="V150" s="29"/>
      <c r="W150" s="33"/>
      <c r="X150" s="29"/>
      <c r="Y150" s="33"/>
      <c r="Z150" s="29"/>
      <c r="AA150" s="33"/>
      <c r="AB150" s="29"/>
      <c r="AC150" s="33"/>
      <c r="AD150" s="29"/>
    </row>
    <row r="151" spans="1:83" s="11" customFormat="1" ht="12">
      <c r="A151" s="7"/>
      <c r="B151" s="7"/>
      <c r="C151" s="68"/>
      <c r="D151" s="42"/>
      <c r="E151" s="42"/>
      <c r="F151" s="7"/>
      <c r="G151" s="70"/>
      <c r="H151" s="42"/>
      <c r="I151" s="34"/>
      <c r="J151" s="7"/>
      <c r="K151" s="70"/>
      <c r="L151" s="7"/>
      <c r="M151" s="7"/>
      <c r="N151" s="51"/>
      <c r="O151" s="62"/>
      <c r="P151" s="51"/>
      <c r="Q151" s="51"/>
      <c r="R151" s="34"/>
      <c r="S151" s="7"/>
      <c r="T151" s="34"/>
      <c r="U151" s="7"/>
      <c r="V151" s="7"/>
      <c r="W151" s="7"/>
      <c r="X151" s="34"/>
      <c r="Y151" s="7"/>
      <c r="Z151" s="7"/>
      <c r="AA151" s="7"/>
      <c r="AB151" s="34"/>
      <c r="AC151" s="7"/>
      <c r="AD151" s="7"/>
      <c r="AE151" s="35"/>
      <c r="AF151" s="78"/>
      <c r="AG151" s="78"/>
      <c r="AH151" s="51"/>
      <c r="AI151" s="51"/>
      <c r="AJ151" s="78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</row>
    <row r="152" spans="14:16" ht="12">
      <c r="N152" s="50"/>
      <c r="P152" s="50"/>
    </row>
    <row r="153" spans="14:16" ht="12">
      <c r="N153" s="50"/>
      <c r="P153" s="50"/>
    </row>
    <row r="154" spans="14:16" ht="12">
      <c r="N154" s="50"/>
      <c r="P154" s="50"/>
    </row>
    <row r="155" spans="14:16" ht="12">
      <c r="N155" s="50"/>
      <c r="P155" s="50"/>
    </row>
    <row r="156" spans="14:16" ht="12">
      <c r="N156" s="50"/>
      <c r="P156" s="50"/>
    </row>
    <row r="157" spans="14:16" ht="12">
      <c r="N157" s="50"/>
      <c r="P157" s="50"/>
    </row>
    <row r="158" spans="14:16" ht="12">
      <c r="N158" s="50"/>
      <c r="P158" s="50"/>
    </row>
    <row r="159" spans="14:16" ht="12">
      <c r="N159" s="50"/>
      <c r="P159" s="50"/>
    </row>
    <row r="160" spans="14:16" ht="12">
      <c r="N160" s="50"/>
      <c r="P160" s="50"/>
    </row>
    <row r="161" spans="14:16" ht="12">
      <c r="N161" s="50"/>
      <c r="P161" s="50"/>
    </row>
    <row r="162" spans="14:16" ht="12">
      <c r="N162" s="50"/>
      <c r="P162" s="50"/>
    </row>
    <row r="163" spans="14:16" ht="12">
      <c r="N163" s="50"/>
      <c r="P163" s="50"/>
    </row>
    <row r="164" spans="14:16" ht="12">
      <c r="N164" s="50"/>
      <c r="P164" s="50"/>
    </row>
    <row r="165" spans="14:16" ht="12">
      <c r="N165" s="50"/>
      <c r="P165" s="50"/>
    </row>
    <row r="166" spans="14:16" ht="12">
      <c r="N166" s="50"/>
      <c r="P166" s="50"/>
    </row>
    <row r="167" spans="14:16" ht="12">
      <c r="N167" s="50"/>
      <c r="P167" s="50"/>
    </row>
    <row r="168" spans="14:16" ht="12">
      <c r="N168" s="50"/>
      <c r="P168" s="50"/>
    </row>
    <row r="169" spans="14:16" ht="12">
      <c r="N169" s="50"/>
      <c r="P169" s="50"/>
    </row>
    <row r="170" spans="14:16" ht="12">
      <c r="N170" s="50"/>
      <c r="P170" s="50"/>
    </row>
    <row r="171" spans="14:16" ht="12">
      <c r="N171" s="50"/>
      <c r="P171" s="50"/>
    </row>
    <row r="172" spans="14:16" ht="12">
      <c r="N172" s="50"/>
      <c r="P172" s="50"/>
    </row>
    <row r="173" spans="14:16" ht="12">
      <c r="N173" s="50"/>
      <c r="P173" s="50"/>
    </row>
    <row r="174" spans="14:16" ht="12">
      <c r="N174" s="50"/>
      <c r="P174" s="50"/>
    </row>
    <row r="175" spans="14:16" ht="12">
      <c r="N175" s="50"/>
      <c r="P175" s="50"/>
    </row>
    <row r="176" spans="14:16" ht="12">
      <c r="N176" s="50"/>
      <c r="P176" s="50"/>
    </row>
    <row r="177" spans="14:16" ht="12">
      <c r="N177" s="50"/>
      <c r="P177" s="50"/>
    </row>
    <row r="178" spans="14:16" ht="12">
      <c r="N178" s="50"/>
      <c r="P178" s="50"/>
    </row>
    <row r="179" spans="14:16" ht="12">
      <c r="N179" s="50"/>
      <c r="P179" s="50"/>
    </row>
    <row r="180" spans="14:16" ht="12">
      <c r="N180" s="50"/>
      <c r="P180" s="50"/>
    </row>
    <row r="181" spans="14:16" ht="12">
      <c r="N181" s="50"/>
      <c r="P181" s="50"/>
    </row>
    <row r="182" spans="14:16" ht="12">
      <c r="N182" s="50"/>
      <c r="P182" s="50"/>
    </row>
    <row r="183" spans="14:16" ht="12">
      <c r="N183" s="50"/>
      <c r="P183" s="50"/>
    </row>
    <row r="184" spans="14:16" ht="12">
      <c r="N184" s="50"/>
      <c r="P184" s="50"/>
    </row>
    <row r="185" spans="14:16" ht="12">
      <c r="N185" s="50"/>
      <c r="P185" s="50"/>
    </row>
    <row r="186" spans="14:16" ht="12">
      <c r="N186" s="50"/>
      <c r="P186" s="50"/>
    </row>
    <row r="187" spans="14:16" ht="12">
      <c r="N187" s="50"/>
      <c r="P187" s="50"/>
    </row>
    <row r="188" spans="14:16" ht="12">
      <c r="N188" s="50"/>
      <c r="P188" s="50"/>
    </row>
    <row r="189" spans="14:16" ht="12">
      <c r="N189" s="50"/>
      <c r="P189" s="50"/>
    </row>
    <row r="190" spans="14:16" ht="12">
      <c r="N190" s="50"/>
      <c r="P190" s="50"/>
    </row>
    <row r="191" spans="14:16" ht="12">
      <c r="N191" s="50"/>
      <c r="P191" s="50"/>
    </row>
    <row r="192" spans="14:16" ht="12">
      <c r="N192" s="50"/>
      <c r="P192" s="50"/>
    </row>
    <row r="193" spans="14:16" ht="12">
      <c r="N193" s="50"/>
      <c r="P193" s="50"/>
    </row>
    <row r="194" spans="14:16" ht="12">
      <c r="N194" s="50"/>
      <c r="P194" s="50"/>
    </row>
    <row r="195" spans="14:16" ht="12">
      <c r="N195" s="50"/>
      <c r="P195" s="50"/>
    </row>
    <row r="196" spans="14:16" ht="12">
      <c r="N196" s="50"/>
      <c r="P196" s="50"/>
    </row>
    <row r="197" spans="14:16" ht="12">
      <c r="N197" s="50"/>
      <c r="P197" s="50"/>
    </row>
    <row r="198" spans="14:16" ht="12">
      <c r="N198" s="50"/>
      <c r="P198" s="50"/>
    </row>
    <row r="199" spans="14:16" ht="12">
      <c r="N199" s="50"/>
      <c r="P199" s="50"/>
    </row>
    <row r="200" spans="14:16" ht="12">
      <c r="N200" s="50"/>
      <c r="P200" s="50"/>
    </row>
    <row r="201" spans="14:16" ht="12">
      <c r="N201" s="50"/>
      <c r="P201" s="50"/>
    </row>
    <row r="202" spans="14:16" ht="12">
      <c r="N202" s="50"/>
      <c r="P202" s="50"/>
    </row>
    <row r="203" spans="14:16" ht="12">
      <c r="N203" s="50"/>
      <c r="P203" s="50"/>
    </row>
    <row r="204" spans="14:16" ht="12">
      <c r="N204" s="50"/>
      <c r="P204" s="50"/>
    </row>
    <row r="205" spans="14:16" ht="12">
      <c r="N205" s="50"/>
      <c r="P205" s="50"/>
    </row>
    <row r="206" spans="14:16" ht="12">
      <c r="N206" s="50"/>
      <c r="P206" s="50"/>
    </row>
    <row r="207" spans="14:16" ht="12">
      <c r="N207" s="50"/>
      <c r="P207" s="50"/>
    </row>
    <row r="208" spans="14:16" ht="12">
      <c r="N208" s="50"/>
      <c r="P208" s="50"/>
    </row>
    <row r="209" spans="14:16" ht="12">
      <c r="N209" s="50"/>
      <c r="P209" s="50"/>
    </row>
    <row r="210" spans="14:16" ht="12">
      <c r="N210" s="50"/>
      <c r="P210" s="50"/>
    </row>
    <row r="211" spans="14:16" ht="12">
      <c r="N211" s="50"/>
      <c r="P211" s="50"/>
    </row>
    <row r="212" spans="14:16" ht="12">
      <c r="N212" s="50"/>
      <c r="P212" s="50"/>
    </row>
    <row r="213" spans="14:16" ht="12">
      <c r="N213" s="50"/>
      <c r="P213" s="50"/>
    </row>
    <row r="214" spans="14:16" ht="12">
      <c r="N214" s="50"/>
      <c r="P214" s="50"/>
    </row>
    <row r="215" spans="14:16" ht="12">
      <c r="N215" s="50"/>
      <c r="P215" s="50"/>
    </row>
    <row r="216" spans="14:16" ht="12">
      <c r="N216" s="50"/>
      <c r="P216" s="50"/>
    </row>
    <row r="217" spans="14:16" ht="12">
      <c r="N217" s="50"/>
      <c r="P217" s="50"/>
    </row>
    <row r="218" spans="14:16" ht="12">
      <c r="N218" s="50"/>
      <c r="P218" s="50"/>
    </row>
    <row r="219" spans="14:16" ht="12">
      <c r="N219" s="50"/>
      <c r="P219" s="50"/>
    </row>
    <row r="220" spans="14:16" ht="12">
      <c r="N220" s="50"/>
      <c r="P220" s="50"/>
    </row>
    <row r="221" spans="14:16" ht="12">
      <c r="N221" s="50"/>
      <c r="P221" s="50"/>
    </row>
    <row r="222" spans="14:16" ht="12">
      <c r="N222" s="50"/>
      <c r="P222" s="50"/>
    </row>
    <row r="223" spans="14:16" ht="12">
      <c r="N223" s="50"/>
      <c r="P223" s="50"/>
    </row>
    <row r="224" spans="14:16" ht="12">
      <c r="N224" s="50"/>
      <c r="P224" s="50"/>
    </row>
    <row r="225" spans="14:16" ht="12">
      <c r="N225" s="50"/>
      <c r="P225" s="50"/>
    </row>
    <row r="226" spans="14:16" ht="12">
      <c r="N226" s="50"/>
      <c r="P226" s="50"/>
    </row>
    <row r="227" spans="14:16" ht="12">
      <c r="N227" s="50"/>
      <c r="P227" s="50"/>
    </row>
    <row r="228" spans="14:16" ht="12">
      <c r="N228" s="50"/>
      <c r="P228" s="50"/>
    </row>
    <row r="229" spans="14:16" ht="12">
      <c r="N229" s="50"/>
      <c r="P229" s="50"/>
    </row>
    <row r="230" spans="14:16" ht="12">
      <c r="N230" s="50"/>
      <c r="P230" s="50"/>
    </row>
    <row r="231" spans="14:16" ht="12">
      <c r="N231" s="50"/>
      <c r="P231" s="50"/>
    </row>
    <row r="232" spans="14:16" ht="12">
      <c r="N232" s="50"/>
      <c r="P232" s="50"/>
    </row>
    <row r="233" spans="14:16" ht="12">
      <c r="N233" s="50"/>
      <c r="P233" s="50"/>
    </row>
    <row r="234" spans="14:16" ht="12">
      <c r="N234" s="50"/>
      <c r="P234" s="50"/>
    </row>
    <row r="235" spans="14:16" ht="12">
      <c r="N235" s="50"/>
      <c r="P235" s="50"/>
    </row>
    <row r="236" spans="14:16" ht="12">
      <c r="N236" s="50"/>
      <c r="P236" s="50"/>
    </row>
    <row r="237" spans="14:16" ht="12">
      <c r="N237" s="50"/>
      <c r="P237" s="50"/>
    </row>
    <row r="238" spans="14:16" ht="12">
      <c r="N238" s="50"/>
      <c r="P238" s="50"/>
    </row>
  </sheetData>
  <mergeCells count="8">
    <mergeCell ref="O149:Q149"/>
    <mergeCell ref="A1:Q1"/>
    <mergeCell ref="R1:AD1"/>
    <mergeCell ref="R3:AD3"/>
    <mergeCell ref="A2:Q2"/>
    <mergeCell ref="A3:Q3"/>
    <mergeCell ref="R2:AD2"/>
    <mergeCell ref="J5:M5"/>
  </mergeCells>
  <printOptions horizontalCentered="1" verticalCentered="1"/>
  <pageMargins left="0" right="0" top="0.49" bottom="0.45" header="0.5118110236220472" footer="0.46"/>
  <pageSetup firstPageNumber="90" useFirstPageNumber="1" horizontalDpi="600" verticalDpi="600" orientation="portrait" paperSize="9" scale="58" r:id="rId1"/>
  <headerFooter alignWithMargins="0">
    <oddFooter xml:space="preserve">&amp;L&amp;11Marché des oléo-protéagineux
Unité de Structuration de données&amp;R&amp;11&amp;D </oddFooter>
  </headerFooter>
  <rowBreaks count="1" manualBreakCount="1">
    <brk id="7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thibaut.champagnol</cp:lastModifiedBy>
  <cp:lastPrinted>2011-05-27T14:28:29Z</cp:lastPrinted>
  <dcterms:created xsi:type="dcterms:W3CDTF">2007-07-19T09:29:29Z</dcterms:created>
  <dcterms:modified xsi:type="dcterms:W3CDTF">2012-01-31T17:14:26Z</dcterms:modified>
  <cp:category/>
  <cp:version/>
  <cp:contentType/>
  <cp:contentStatus/>
</cp:coreProperties>
</file>