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3"/>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<sst xmlns="http://schemas.openxmlformats.org/spreadsheetml/2006/main" count="327" uniqueCount="117">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</sst>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41913</v>
          </cell>
          <cell r="P7">
            <v>41548</v>
          </cell>
        </row>
        <row r="10">
          <cell r="B10">
            <v>2070173.8</v>
          </cell>
          <cell r="C10">
            <v>1391722.2</v>
          </cell>
          <cell r="D10">
            <v>795565.4</v>
          </cell>
          <cell r="E10">
            <v>522441.9</v>
          </cell>
          <cell r="F10">
            <v>0</v>
          </cell>
          <cell r="G10">
            <v>0</v>
          </cell>
          <cell r="H10">
            <v>0</v>
          </cell>
          <cell r="I10">
            <v>0</v>
          </cell>
          <cell r="J10">
            <v>0</v>
          </cell>
          <cell r="K10">
            <v>0</v>
          </cell>
          <cell r="L10">
            <v>0</v>
          </cell>
          <cell r="M10">
            <v>0</v>
          </cell>
          <cell r="N10">
            <v>0</v>
          </cell>
          <cell r="O10">
            <v>522441.9</v>
          </cell>
          <cell r="P10">
            <v>414060.6</v>
          </cell>
          <cell r="Q10">
            <v>0.26175226524813056</v>
          </cell>
        </row>
        <row r="11">
          <cell r="B11">
            <v>53250.030000000006</v>
          </cell>
          <cell r="C11">
            <v>41693.747</v>
          </cell>
          <cell r="D11">
            <v>34303.036</v>
          </cell>
          <cell r="E11">
            <v>42135.935999999994</v>
          </cell>
          <cell r="F11">
            <v>0</v>
          </cell>
          <cell r="G11">
            <v>0</v>
          </cell>
          <cell r="H11">
            <v>0</v>
          </cell>
          <cell r="I11">
            <v>0</v>
          </cell>
          <cell r="J11">
            <v>0</v>
          </cell>
          <cell r="K11">
            <v>0</v>
          </cell>
          <cell r="L11">
            <v>0</v>
          </cell>
          <cell r="M11">
            <v>0</v>
          </cell>
          <cell r="N11">
            <v>0</v>
          </cell>
          <cell r="O11">
            <v>42135.935999999994</v>
          </cell>
          <cell r="P11">
            <v>52714.88</v>
          </cell>
          <cell r="Q11">
            <v>-0.2006823120910074</v>
          </cell>
        </row>
        <row r="12">
          <cell r="B12">
            <v>7345</v>
          </cell>
          <cell r="C12">
            <v>8000</v>
          </cell>
          <cell r="D12">
            <v>7000</v>
          </cell>
          <cell r="E12">
            <v>4620</v>
          </cell>
          <cell r="F12" t="str">
            <v/>
          </cell>
          <cell r="G12" t="str">
            <v/>
          </cell>
          <cell r="H12" t="str">
            <v/>
          </cell>
          <cell r="I12" t="str">
            <v/>
          </cell>
          <cell r="J12" t="str">
            <v/>
          </cell>
          <cell r="K12" t="str">
            <v/>
          </cell>
          <cell r="L12" t="str">
            <v/>
          </cell>
          <cell r="M12" t="str">
            <v/>
          </cell>
          <cell r="N12" t="str">
            <v/>
          </cell>
          <cell r="O12">
            <v>4620</v>
          </cell>
          <cell r="P12">
            <v>3657.7</v>
          </cell>
          <cell r="Q12">
            <v>0.2630888263116167</v>
          </cell>
        </row>
        <row r="13">
          <cell r="B13">
            <v>92402.21</v>
          </cell>
          <cell r="C13">
            <v>75959.06</v>
          </cell>
          <cell r="D13">
            <v>61380.74</v>
          </cell>
          <cell r="E13">
            <v>55511.81</v>
          </cell>
          <cell r="O13">
            <v>55511.81</v>
          </cell>
          <cell r="P13">
            <v>52545.01</v>
          </cell>
          <cell r="Q13">
            <v>0.05646206937633069</v>
          </cell>
        </row>
        <row r="16">
          <cell r="B16">
            <v>2223171.04</v>
          </cell>
          <cell r="C16">
            <v>1517375.007</v>
          </cell>
          <cell r="D16">
            <v>898249.176</v>
          </cell>
          <cell r="E16">
            <v>624709.646</v>
          </cell>
          <cell r="F16" t="str">
            <v/>
          </cell>
          <cell r="G16" t="str">
            <v/>
          </cell>
          <cell r="H16" t="str">
            <v/>
          </cell>
          <cell r="I16" t="str">
            <v/>
          </cell>
          <cell r="J16" t="str">
            <v/>
          </cell>
          <cell r="K16" t="str">
            <v/>
          </cell>
          <cell r="L16" t="str">
            <v/>
          </cell>
          <cell r="M16" t="str">
            <v/>
          </cell>
          <cell r="N16" t="str">
            <v/>
          </cell>
          <cell r="O16">
            <v>624709.646</v>
          </cell>
          <cell r="P16">
            <v>522978.19</v>
          </cell>
          <cell r="Q16">
            <v>0.19452332419445617</v>
          </cell>
        </row>
        <row r="18">
          <cell r="B18">
            <v>0</v>
          </cell>
          <cell r="C18">
            <v>0</v>
          </cell>
          <cell r="D18">
            <v>0</v>
          </cell>
          <cell r="E18">
            <v>0</v>
          </cell>
        </row>
        <row r="20">
          <cell r="B20">
            <v>2223171.04</v>
          </cell>
          <cell r="C20">
            <v>1517375.007</v>
          </cell>
          <cell r="D20">
            <v>898249.176</v>
          </cell>
          <cell r="E20">
            <v>624709.646</v>
          </cell>
          <cell r="F20" t="str">
            <v/>
          </cell>
          <cell r="G20" t="str">
            <v/>
          </cell>
          <cell r="H20" t="str">
            <v/>
          </cell>
          <cell r="I20" t="str">
            <v/>
          </cell>
          <cell r="J20" t="str">
            <v/>
          </cell>
          <cell r="K20" t="str">
            <v/>
          </cell>
          <cell r="L20" t="str">
            <v/>
          </cell>
          <cell r="M20" t="str">
            <v/>
          </cell>
          <cell r="N20" t="str">
            <v/>
          </cell>
          <cell r="O20">
            <v>624709.646</v>
          </cell>
          <cell r="P20">
            <v>522978.19</v>
          </cell>
          <cell r="Q20">
            <v>0.19452332419445617</v>
          </cell>
        </row>
        <row r="23">
          <cell r="B23">
            <v>199023.8</v>
          </cell>
          <cell r="C23">
            <v>201746.7</v>
          </cell>
          <cell r="D23">
            <v>488463.9</v>
          </cell>
          <cell r="E23">
            <v>0</v>
          </cell>
          <cell r="F23">
            <v>0</v>
          </cell>
          <cell r="G23">
            <v>0</v>
          </cell>
          <cell r="H23">
            <v>0</v>
          </cell>
          <cell r="I23">
            <v>0</v>
          </cell>
          <cell r="J23">
            <v>0</v>
          </cell>
          <cell r="K23">
            <v>0</v>
          </cell>
          <cell r="L23">
            <v>0</v>
          </cell>
          <cell r="M23">
            <v>0</v>
          </cell>
          <cell r="O23">
            <v>889234.4</v>
          </cell>
          <cell r="P23">
            <v>652574.8</v>
          </cell>
          <cell r="Q23">
            <v>0.362655131641614</v>
          </cell>
        </row>
        <row r="24">
          <cell r="B24">
            <v>24168.8</v>
          </cell>
          <cell r="C24">
            <v>30833.7</v>
          </cell>
          <cell r="Q24" t="str">
            <v/>
          </cell>
        </row>
        <row r="26">
          <cell r="B26">
            <v>2446363.6399999997</v>
          </cell>
          <cell r="C26">
            <v>1749955.407</v>
          </cell>
          <cell r="D26" t="str">
            <v/>
          </cell>
          <cell r="E26" t="str">
            <v/>
          </cell>
          <cell r="F26" t="str">
            <v/>
          </cell>
          <cell r="G26" t="str">
            <v/>
          </cell>
          <cell r="H26" t="str">
            <v/>
          </cell>
          <cell r="I26" t="str">
            <v/>
          </cell>
          <cell r="J26" t="str">
            <v/>
          </cell>
          <cell r="K26" t="str">
            <v/>
          </cell>
          <cell r="L26" t="str">
            <v/>
          </cell>
          <cell r="M26" t="str">
            <v/>
          </cell>
          <cell r="N26" t="str">
            <v/>
          </cell>
        </row>
        <row r="29">
          <cell r="B29">
            <v>199416.63</v>
          </cell>
          <cell r="C29">
            <v>191652.65</v>
          </cell>
          <cell r="D29">
            <v>186997.69199999998</v>
          </cell>
          <cell r="E29">
            <v>0</v>
          </cell>
          <cell r="F29">
            <v>0</v>
          </cell>
          <cell r="G29">
            <v>0</v>
          </cell>
          <cell r="H29">
            <v>0</v>
          </cell>
          <cell r="I29">
            <v>0</v>
          </cell>
          <cell r="J29">
            <v>0</v>
          </cell>
          <cell r="K29">
            <v>0</v>
          </cell>
          <cell r="L29">
            <v>0</v>
          </cell>
          <cell r="M29">
            <v>0</v>
          </cell>
          <cell r="O29">
            <v>578066.9720000001</v>
          </cell>
          <cell r="P29">
            <v>568201.78</v>
          </cell>
          <cell r="Q29">
            <v>0.017362127939831495</v>
          </cell>
        </row>
        <row r="30">
          <cell r="B30">
            <v>291772.34</v>
          </cell>
          <cell r="C30">
            <v>220120.28</v>
          </cell>
          <cell r="D30">
            <v>216109.16</v>
          </cell>
          <cell r="O30">
            <v>728001.78</v>
          </cell>
          <cell r="P30">
            <v>622906.2</v>
          </cell>
          <cell r="Q30">
            <v>0.1687181472908763</v>
          </cell>
        </row>
        <row r="31">
          <cell r="B31">
            <v>31000</v>
          </cell>
          <cell r="C31">
            <v>31000</v>
          </cell>
          <cell r="D31">
            <v>28210</v>
          </cell>
          <cell r="E31" t="str">
            <v/>
          </cell>
          <cell r="F31" t="str">
            <v/>
          </cell>
          <cell r="G31" t="str">
            <v/>
          </cell>
          <cell r="H31" t="str">
            <v/>
          </cell>
          <cell r="I31" t="str">
            <v/>
          </cell>
          <cell r="J31" t="str">
            <v/>
          </cell>
          <cell r="K31" t="str">
            <v/>
          </cell>
          <cell r="L31" t="str">
            <v/>
          </cell>
          <cell r="M31" t="str">
            <v/>
          </cell>
          <cell r="O31">
            <v>90210</v>
          </cell>
          <cell r="P31">
            <v>95297.19</v>
          </cell>
          <cell r="Q31">
            <v>-0.05338237150539282</v>
          </cell>
        </row>
        <row r="33">
          <cell r="B33">
            <v>522188.97000000003</v>
          </cell>
          <cell r="C33">
            <v>442772.93</v>
          </cell>
          <cell r="D33">
            <v>431316.85199999996</v>
          </cell>
          <cell r="E33" t="str">
            <v/>
          </cell>
          <cell r="F33" t="str">
            <v/>
          </cell>
          <cell r="G33" t="str">
            <v/>
          </cell>
          <cell r="H33" t="str">
            <v/>
          </cell>
          <cell r="I33" t="str">
            <v/>
          </cell>
          <cell r="J33" t="str">
            <v/>
          </cell>
          <cell r="K33" t="str">
            <v/>
          </cell>
          <cell r="L33" t="str">
            <v/>
          </cell>
          <cell r="M33" t="str">
            <v/>
          </cell>
          <cell r="O33">
            <v>1396278.752</v>
          </cell>
          <cell r="P33">
            <v>1286405.17</v>
          </cell>
          <cell r="Q33">
            <v>0.08541133428436098</v>
          </cell>
        </row>
        <row r="36">
          <cell r="B36">
            <v>528904</v>
          </cell>
          <cell r="C36">
            <v>431533.8</v>
          </cell>
        </row>
        <row r="37">
          <cell r="B37">
            <v>38986.8</v>
          </cell>
          <cell r="C37">
            <v>13214.8</v>
          </cell>
        </row>
        <row r="39">
          <cell r="B39">
            <v>567890.8</v>
          </cell>
          <cell r="C39">
            <v>444748.6</v>
          </cell>
          <cell r="D39" t="str">
            <v/>
          </cell>
          <cell r="E39" t="str">
            <v/>
          </cell>
          <cell r="F39" t="str">
            <v/>
          </cell>
          <cell r="G39" t="str">
            <v/>
          </cell>
          <cell r="H39" t="str">
            <v/>
          </cell>
          <cell r="I39" t="str">
            <v/>
          </cell>
          <cell r="J39" t="str">
            <v/>
          </cell>
          <cell r="K39" t="str">
            <v/>
          </cell>
          <cell r="L39" t="str">
            <v/>
          </cell>
          <cell r="M39" t="str">
            <v/>
          </cell>
          <cell r="N39" t="str">
            <v/>
          </cell>
        </row>
        <row r="41">
          <cell r="B41">
            <v>-161091.13700000034</v>
          </cell>
          <cell r="C41">
            <v>-35815.299</v>
          </cell>
          <cell r="D41" t="str">
            <v/>
          </cell>
          <cell r="E41" t="str">
            <v/>
          </cell>
          <cell r="F41" t="str">
            <v/>
          </cell>
          <cell r="G41" t="str">
            <v/>
          </cell>
          <cell r="H41" t="str">
            <v/>
          </cell>
          <cell r="I41" t="str">
            <v/>
          </cell>
          <cell r="J41" t="str">
            <v/>
          </cell>
          <cell r="K41" t="str">
            <v/>
          </cell>
          <cell r="L41" t="str">
            <v/>
          </cell>
          <cell r="M41" t="str">
            <v/>
          </cell>
        </row>
        <row r="42">
          <cell r="B42">
            <v>928988.6329999997</v>
          </cell>
          <cell r="C42">
            <v>851706.231</v>
          </cell>
          <cell r="D42" t="str">
            <v/>
          </cell>
          <cell r="E42" t="str">
            <v/>
          </cell>
          <cell r="F42" t="str">
            <v/>
          </cell>
          <cell r="G42" t="str">
            <v/>
          </cell>
          <cell r="H42" t="str">
            <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41913</v>
          </cell>
          <cell r="P7">
            <v>41548</v>
          </cell>
        </row>
        <row r="11">
          <cell r="B11">
            <v>1764999.7</v>
          </cell>
          <cell r="C11">
            <v>11662888.599999998</v>
          </cell>
          <cell r="D11">
            <v>13586086.2</v>
          </cell>
          <cell r="E11">
            <v>12806208.8</v>
          </cell>
          <cell r="F11">
            <v>0</v>
          </cell>
          <cell r="G11">
            <v>0</v>
          </cell>
          <cell r="H11">
            <v>0</v>
          </cell>
          <cell r="I11">
            <v>0</v>
          </cell>
          <cell r="J11">
            <v>0</v>
          </cell>
          <cell r="K11">
            <v>0</v>
          </cell>
          <cell r="L11">
            <v>0</v>
          </cell>
          <cell r="M11">
            <v>0</v>
          </cell>
          <cell r="N11">
            <v>0</v>
          </cell>
          <cell r="O11">
            <v>12806208.8</v>
          </cell>
          <cell r="P11">
            <v>12832507</v>
          </cell>
          <cell r="Q11">
            <v>-0.0020493423459655435</v>
          </cell>
        </row>
        <row r="12">
          <cell r="B12">
            <v>111008.4</v>
          </cell>
          <cell r="C12">
            <v>190731.77</v>
          </cell>
          <cell r="D12">
            <v>330668.1</v>
          </cell>
          <cell r="E12">
            <v>296942.81</v>
          </cell>
          <cell r="O12">
            <v>296942.81</v>
          </cell>
          <cell r="P12">
            <v>273820.94</v>
          </cell>
          <cell r="Q12">
            <v>0.08444156973531669</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384697.15041014226</v>
          </cell>
          <cell r="C14">
            <v>387535.72423640767</v>
          </cell>
          <cell r="D14">
            <v>371951.22020620067</v>
          </cell>
          <cell r="E14">
            <v>383017.360843397</v>
          </cell>
          <cell r="O14">
            <v>383017.360843397</v>
          </cell>
          <cell r="P14">
            <v>380115.1972572999</v>
          </cell>
          <cell r="Q14">
            <v>0.007634958052288976</v>
          </cell>
        </row>
        <row r="15">
          <cell r="B15">
            <v>59823.8</v>
          </cell>
          <cell r="C15">
            <v>58880.73</v>
          </cell>
          <cell r="D15">
            <v>75529.83</v>
          </cell>
          <cell r="E15">
            <v>69602.32</v>
          </cell>
          <cell r="F15">
            <v>0</v>
          </cell>
          <cell r="G15">
            <v>0</v>
          </cell>
          <cell r="H15">
            <v>0</v>
          </cell>
          <cell r="I15">
            <v>0</v>
          </cell>
          <cell r="J15">
            <v>0</v>
          </cell>
          <cell r="K15">
            <v>0</v>
          </cell>
          <cell r="L15">
            <v>0</v>
          </cell>
          <cell r="M15">
            <v>0</v>
          </cell>
          <cell r="N15">
            <v>0</v>
          </cell>
          <cell r="O15">
            <v>69602.32</v>
          </cell>
          <cell r="P15">
            <v>71375.06999999999</v>
          </cell>
          <cell r="Q15">
            <v>-0.024837103487253875</v>
          </cell>
        </row>
        <row r="17">
          <cell r="B17">
            <v>2320529.050410142</v>
          </cell>
          <cell r="C17">
            <v>12300036.824236406</v>
          </cell>
          <cell r="D17">
            <v>14364235.3502062</v>
          </cell>
          <cell r="E17">
            <v>13555771.2908434</v>
          </cell>
          <cell r="F17" t="str">
            <v/>
          </cell>
          <cell r="G17" t="str">
            <v/>
          </cell>
          <cell r="H17" t="str">
            <v/>
          </cell>
          <cell r="I17" t="str">
            <v/>
          </cell>
          <cell r="J17" t="str">
            <v/>
          </cell>
          <cell r="K17" t="str">
            <v/>
          </cell>
          <cell r="L17" t="str">
            <v/>
          </cell>
          <cell r="M17" t="str">
            <v/>
          </cell>
          <cell r="N17" t="str">
            <v/>
          </cell>
          <cell r="O17">
            <v>13555771.2908434</v>
          </cell>
          <cell r="P17">
            <v>13557818.2072573</v>
          </cell>
          <cell r="Q17">
            <v>-0.00015097682994491546</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2320529.050410142</v>
          </cell>
          <cell r="C21">
            <v>12300036.824236406</v>
          </cell>
          <cell r="D21">
            <v>14364235.3502062</v>
          </cell>
          <cell r="E21">
            <v>13555771.2908434</v>
          </cell>
          <cell r="F21" t="str">
            <v/>
          </cell>
          <cell r="G21" t="str">
            <v/>
          </cell>
          <cell r="H21" t="str">
            <v/>
          </cell>
          <cell r="I21" t="str">
            <v/>
          </cell>
          <cell r="J21" t="str">
            <v/>
          </cell>
          <cell r="K21" t="str">
            <v/>
          </cell>
          <cell r="L21" t="str">
            <v/>
          </cell>
          <cell r="M21" t="str">
            <v/>
          </cell>
          <cell r="N21" t="str">
            <v/>
          </cell>
          <cell r="O21">
            <v>13555771.2908434</v>
          </cell>
          <cell r="P21">
            <v>13557818.2072573</v>
          </cell>
          <cell r="Q21">
            <v>-0.00015097682994491546</v>
          </cell>
        </row>
        <row r="24">
          <cell r="B24">
            <v>12145588.5</v>
          </cell>
          <cell r="C24">
            <v>4966863.7</v>
          </cell>
          <cell r="D24">
            <v>2520547</v>
          </cell>
          <cell r="E24">
            <v>0</v>
          </cell>
          <cell r="F24">
            <v>0</v>
          </cell>
          <cell r="G24">
            <v>0</v>
          </cell>
          <cell r="H24">
            <v>0</v>
          </cell>
          <cell r="I24">
            <v>0</v>
          </cell>
          <cell r="J24">
            <v>0</v>
          </cell>
          <cell r="K24">
            <v>0</v>
          </cell>
          <cell r="L24">
            <v>0</v>
          </cell>
          <cell r="M24">
            <v>0</v>
          </cell>
          <cell r="O24">
            <v>19632999.2</v>
          </cell>
          <cell r="P24">
            <v>19378268.1</v>
          </cell>
          <cell r="Q24">
            <v>0.013145194332407684</v>
          </cell>
        </row>
        <row r="25">
          <cell r="B25">
            <v>4210.627300905715</v>
          </cell>
          <cell r="C25">
            <v>4270.880073028883</v>
          </cell>
          <cell r="D25">
            <v>4509.443167293315</v>
          </cell>
          <cell r="E25">
            <v>0</v>
          </cell>
          <cell r="F25">
            <v>0</v>
          </cell>
          <cell r="G25">
            <v>0</v>
          </cell>
          <cell r="H25">
            <v>0</v>
          </cell>
          <cell r="I25">
            <v>0</v>
          </cell>
          <cell r="J25">
            <v>0</v>
          </cell>
          <cell r="K25">
            <v>0</v>
          </cell>
          <cell r="L25">
            <v>0</v>
          </cell>
          <cell r="M25">
            <v>0</v>
          </cell>
          <cell r="O25">
            <v>12990.950541227912</v>
          </cell>
          <cell r="P25">
            <v>16587.300333102696</v>
          </cell>
          <cell r="Q25">
            <v>-0.2168134488225112</v>
          </cell>
        </row>
        <row r="26">
          <cell r="B26">
            <v>20660.1</v>
          </cell>
          <cell r="C26">
            <v>80474.7</v>
          </cell>
          <cell r="Q26" t="str">
            <v/>
          </cell>
        </row>
        <row r="28">
          <cell r="B28">
            <v>14490988.277711047</v>
          </cell>
          <cell r="C28">
            <v>17351646.104309436</v>
          </cell>
          <cell r="D28" t="str">
            <v/>
          </cell>
          <cell r="E28" t="str">
            <v/>
          </cell>
          <cell r="F28" t="str">
            <v/>
          </cell>
          <cell r="G28" t="str">
            <v/>
          </cell>
          <cell r="H28" t="str">
            <v/>
          </cell>
          <cell r="I28" t="str">
            <v/>
          </cell>
          <cell r="J28" t="str">
            <v/>
          </cell>
          <cell r="K28" t="str">
            <v/>
          </cell>
          <cell r="L28" t="str">
            <v/>
          </cell>
          <cell r="M28" t="str">
            <v/>
          </cell>
          <cell r="Q28" t="str">
            <v/>
          </cell>
        </row>
        <row r="31">
          <cell r="B31">
            <v>1564</v>
          </cell>
          <cell r="C31">
            <v>2464</v>
          </cell>
          <cell r="D31">
            <v>1049</v>
          </cell>
          <cell r="O31">
            <v>5077</v>
          </cell>
          <cell r="P31">
            <v>11186</v>
          </cell>
          <cell r="Q31">
            <v>-0.5461290899338459</v>
          </cell>
        </row>
        <row r="32">
          <cell r="B32">
            <v>388735.59</v>
          </cell>
          <cell r="C32">
            <v>413775.96</v>
          </cell>
          <cell r="D32">
            <v>450629.51</v>
          </cell>
          <cell r="O32">
            <v>1253141.06</v>
          </cell>
          <cell r="P32">
            <v>1349873.49</v>
          </cell>
          <cell r="Q32">
            <v>-0.07166036722448699</v>
          </cell>
        </row>
        <row r="33">
          <cell r="B33">
            <v>258547.3522816834</v>
          </cell>
          <cell r="C33">
            <v>233382.28000075114</v>
          </cell>
          <cell r="D33">
            <v>254631.1582476836</v>
          </cell>
          <cell r="E33">
            <v>0</v>
          </cell>
          <cell r="F33">
            <v>0</v>
          </cell>
          <cell r="G33">
            <v>0</v>
          </cell>
          <cell r="H33">
            <v>0</v>
          </cell>
          <cell r="I33">
            <v>0</v>
          </cell>
          <cell r="J33">
            <v>0</v>
          </cell>
          <cell r="K33">
            <v>0</v>
          </cell>
          <cell r="L33">
            <v>0</v>
          </cell>
          <cell r="M33">
            <v>0</v>
          </cell>
          <cell r="O33">
            <v>746560.7905301182</v>
          </cell>
          <cell r="P33">
            <v>737530.900425606</v>
          </cell>
          <cell r="Q33">
            <v>0.012243405800762108</v>
          </cell>
        </row>
        <row r="34">
          <cell r="B34">
            <v>31234.422622035374</v>
          </cell>
          <cell r="C34">
            <v>26239.48154765823</v>
          </cell>
          <cell r="D34">
            <v>31752.03606415658</v>
          </cell>
          <cell r="E34">
            <v>0</v>
          </cell>
          <cell r="F34">
            <v>0</v>
          </cell>
          <cell r="G34">
            <v>0</v>
          </cell>
          <cell r="H34">
            <v>0</v>
          </cell>
          <cell r="I34">
            <v>0</v>
          </cell>
          <cell r="J34">
            <v>0</v>
          </cell>
          <cell r="K34">
            <v>0</v>
          </cell>
          <cell r="L34">
            <v>0</v>
          </cell>
          <cell r="M34">
            <v>0</v>
          </cell>
          <cell r="O34">
            <v>89225.94023385018</v>
          </cell>
          <cell r="P34">
            <v>94889.45869369165</v>
          </cell>
          <cell r="Q34">
            <v>-0.05968543332219456</v>
          </cell>
        </row>
        <row r="35">
          <cell r="B35">
            <v>23997.34242262204</v>
          </cell>
          <cell r="C35">
            <v>21655.363026456384</v>
          </cell>
          <cell r="D35">
            <v>23290.91284938335</v>
          </cell>
          <cell r="E35">
            <v>0</v>
          </cell>
          <cell r="F35">
            <v>0</v>
          </cell>
          <cell r="G35">
            <v>0</v>
          </cell>
          <cell r="H35">
            <v>0</v>
          </cell>
          <cell r="I35">
            <v>0</v>
          </cell>
          <cell r="J35">
            <v>0</v>
          </cell>
          <cell r="K35">
            <v>0</v>
          </cell>
          <cell r="L35">
            <v>0</v>
          </cell>
          <cell r="M35">
            <v>0</v>
          </cell>
          <cell r="O35">
            <v>68943.61829846178</v>
          </cell>
          <cell r="P35">
            <v>71694.40641745755</v>
          </cell>
          <cell r="Q35">
            <v>-0.03836823898057906</v>
          </cell>
        </row>
        <row r="36">
          <cell r="B36">
            <v>112169.67078765482</v>
          </cell>
          <cell r="C36">
            <v>94807.0085496969</v>
          </cell>
          <cell r="D36">
            <v>111610.81024320572</v>
          </cell>
          <cell r="E36">
            <v>0</v>
          </cell>
          <cell r="F36">
            <v>0</v>
          </cell>
          <cell r="G36">
            <v>0</v>
          </cell>
          <cell r="H36">
            <v>0</v>
          </cell>
          <cell r="I36">
            <v>0</v>
          </cell>
          <cell r="J36">
            <v>0</v>
          </cell>
          <cell r="K36">
            <v>0</v>
          </cell>
          <cell r="L36">
            <v>0</v>
          </cell>
          <cell r="M36">
            <v>0</v>
          </cell>
          <cell r="O36">
            <v>318587.48958055745</v>
          </cell>
          <cell r="P36">
            <v>318824.6030207673</v>
          </cell>
          <cell r="Q36">
            <v>-0.000743711237976119</v>
          </cell>
        </row>
        <row r="37">
          <cell r="B37">
            <v>247294.57208602753</v>
          </cell>
          <cell r="C37">
            <v>255125.66423440224</v>
          </cell>
          <cell r="D37">
            <v>254494.18</v>
          </cell>
          <cell r="O37">
            <v>756914.4163204298</v>
          </cell>
          <cell r="P37">
            <v>769326.6216626855</v>
          </cell>
          <cell r="Q37">
            <v>-0.016133856534731983</v>
          </cell>
        </row>
        <row r="40">
          <cell r="B40">
            <v>562681.1</v>
          </cell>
          <cell r="C40">
            <v>700328.4</v>
          </cell>
        </row>
        <row r="41">
          <cell r="B41">
            <v>20095.708000000002</v>
          </cell>
          <cell r="C41">
            <v>16273.134000000002</v>
          </cell>
          <cell r="D41">
            <v>0</v>
          </cell>
          <cell r="E41">
            <v>0</v>
          </cell>
          <cell r="F41">
            <v>0</v>
          </cell>
          <cell r="G41">
            <v>0</v>
          </cell>
          <cell r="H41">
            <v>0</v>
          </cell>
          <cell r="I41">
            <v>0</v>
          </cell>
          <cell r="J41">
            <v>0</v>
          </cell>
          <cell r="K41">
            <v>0</v>
          </cell>
          <cell r="L41">
            <v>0</v>
          </cell>
          <cell r="M41">
            <v>0</v>
          </cell>
        </row>
        <row r="42">
          <cell r="B42">
            <v>433815.8</v>
          </cell>
          <cell r="C42">
            <v>722188.9</v>
          </cell>
        </row>
        <row r="43">
          <cell r="B43">
            <v>40983.276000000005</v>
          </cell>
          <cell r="C43">
            <v>38902.246</v>
          </cell>
          <cell r="D43">
            <v>0</v>
          </cell>
          <cell r="E43">
            <v>0</v>
          </cell>
          <cell r="F43">
            <v>0</v>
          </cell>
          <cell r="G43">
            <v>0</v>
          </cell>
          <cell r="H43">
            <v>0</v>
          </cell>
          <cell r="I43">
            <v>0</v>
          </cell>
          <cell r="J43">
            <v>0</v>
          </cell>
          <cell r="K43">
            <v>0</v>
          </cell>
          <cell r="L43">
            <v>0</v>
          </cell>
          <cell r="M43">
            <v>0</v>
          </cell>
        </row>
        <row r="46">
          <cell r="B46">
            <v>2121118.834200023</v>
          </cell>
          <cell r="C46">
            <v>2525142.4373589647</v>
          </cell>
          <cell r="D46" t="str">
            <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41913</v>
          </cell>
          <cell r="P7">
            <v>41548</v>
          </cell>
        </row>
        <row r="12">
          <cell r="B12">
            <v>61548.6</v>
          </cell>
          <cell r="C12">
            <v>316761</v>
          </cell>
          <cell r="D12">
            <v>525284</v>
          </cell>
          <cell r="E12">
            <v>502892</v>
          </cell>
          <cell r="F12">
            <v>0</v>
          </cell>
          <cell r="G12">
            <v>0</v>
          </cell>
          <cell r="H12">
            <v>0</v>
          </cell>
          <cell r="I12">
            <v>0</v>
          </cell>
          <cell r="J12">
            <v>0</v>
          </cell>
          <cell r="K12">
            <v>0</v>
          </cell>
          <cell r="L12">
            <v>0</v>
          </cell>
          <cell r="M12">
            <v>0</v>
          </cell>
          <cell r="N12">
            <v>0</v>
          </cell>
          <cell r="O12">
            <v>502892</v>
          </cell>
          <cell r="P12">
            <v>488894</v>
          </cell>
          <cell r="Q12">
            <v>0.028631973393005383</v>
          </cell>
        </row>
        <row r="14">
          <cell r="B14">
            <v>12790.18</v>
          </cell>
          <cell r="C14">
            <v>25271.67</v>
          </cell>
          <cell r="D14">
            <v>48467.93</v>
          </cell>
          <cell r="E14">
            <v>45907.65</v>
          </cell>
          <cell r="O14">
            <v>45907.65</v>
          </cell>
          <cell r="P14">
            <v>44859.4</v>
          </cell>
          <cell r="Q14">
            <v>0.02336745475864599</v>
          </cell>
        </row>
        <row r="18">
          <cell r="B18">
            <v>74338.78</v>
          </cell>
          <cell r="C18">
            <v>342032.67</v>
          </cell>
          <cell r="D18">
            <v>573751.93</v>
          </cell>
          <cell r="E18">
            <v>548799.65</v>
          </cell>
          <cell r="F18">
            <v>0</v>
          </cell>
          <cell r="G18">
            <v>0</v>
          </cell>
          <cell r="H18">
            <v>0</v>
          </cell>
          <cell r="I18">
            <v>0</v>
          </cell>
          <cell r="J18">
            <v>0</v>
          </cell>
          <cell r="K18">
            <v>0</v>
          </cell>
          <cell r="L18">
            <v>0</v>
          </cell>
          <cell r="M18">
            <v>0</v>
          </cell>
          <cell r="N18">
            <v>0</v>
          </cell>
          <cell r="O18">
            <v>548799.65</v>
          </cell>
          <cell r="P18">
            <v>533753.4</v>
          </cell>
          <cell r="Q18">
            <v>0.028189515982474322</v>
          </cell>
        </row>
        <row r="22">
          <cell r="B22">
            <v>74338.78</v>
          </cell>
          <cell r="C22">
            <v>342032.67</v>
          </cell>
          <cell r="D22">
            <v>573751.93</v>
          </cell>
          <cell r="E22">
            <v>548799.65</v>
          </cell>
          <cell r="F22">
            <v>0</v>
          </cell>
          <cell r="G22">
            <v>0</v>
          </cell>
          <cell r="H22">
            <v>0</v>
          </cell>
          <cell r="I22">
            <v>0</v>
          </cell>
          <cell r="J22">
            <v>0</v>
          </cell>
          <cell r="K22">
            <v>0</v>
          </cell>
          <cell r="L22">
            <v>0</v>
          </cell>
          <cell r="M22">
            <v>0</v>
          </cell>
          <cell r="N22">
            <v>0</v>
          </cell>
          <cell r="O22">
            <v>548799.65</v>
          </cell>
          <cell r="P22">
            <v>533753.4</v>
          </cell>
          <cell r="Q22">
            <v>0.028189515982474322</v>
          </cell>
        </row>
        <row r="25">
          <cell r="B25">
            <v>306748.9</v>
          </cell>
          <cell r="C25">
            <v>295746.6</v>
          </cell>
          <cell r="D25">
            <v>64922</v>
          </cell>
          <cell r="E25">
            <v>0</v>
          </cell>
          <cell r="F25">
            <v>0</v>
          </cell>
          <cell r="G25">
            <v>0</v>
          </cell>
          <cell r="H25">
            <v>0</v>
          </cell>
          <cell r="I25">
            <v>0</v>
          </cell>
          <cell r="J25">
            <v>0</v>
          </cell>
          <cell r="K25">
            <v>0</v>
          </cell>
          <cell r="L25">
            <v>0</v>
          </cell>
          <cell r="M25">
            <v>0</v>
          </cell>
          <cell r="O25">
            <v>667417.5</v>
          </cell>
          <cell r="P25">
            <v>623487.1</v>
          </cell>
          <cell r="Q25">
            <v>0.0704591963490504</v>
          </cell>
        </row>
        <row r="28">
          <cell r="B28">
            <v>53.3</v>
          </cell>
          <cell r="C28">
            <v>436.7</v>
          </cell>
          <cell r="Q28" t="str">
            <v/>
          </cell>
        </row>
        <row r="30">
          <cell r="B30">
            <v>381140.98</v>
          </cell>
          <cell r="C30">
            <v>638215.97</v>
          </cell>
          <cell r="D30" t="str">
            <v/>
          </cell>
          <cell r="E30" t="str">
            <v/>
          </cell>
          <cell r="F30" t="str">
            <v/>
          </cell>
          <cell r="G30" t="str">
            <v/>
          </cell>
          <cell r="H30" t="str">
            <v/>
          </cell>
          <cell r="I30" t="str">
            <v/>
          </cell>
          <cell r="J30" t="str">
            <v/>
          </cell>
          <cell r="K30" t="str">
            <v/>
          </cell>
          <cell r="L30" t="str">
            <v/>
          </cell>
          <cell r="M30" t="str">
            <v/>
          </cell>
          <cell r="N30" t="str">
            <v/>
          </cell>
          <cell r="Q30" t="str">
            <v/>
          </cell>
        </row>
        <row r="33">
          <cell r="B33">
            <v>35589.04</v>
          </cell>
          <cell r="C33">
            <v>50773.15</v>
          </cell>
          <cell r="D33">
            <v>56324.65</v>
          </cell>
          <cell r="O33">
            <v>142686.84</v>
          </cell>
          <cell r="P33">
            <v>168310.58</v>
          </cell>
          <cell r="Q33">
            <v>-0.1522408157585815</v>
          </cell>
        </row>
        <row r="34">
          <cell r="B34">
            <v>1638.4700000000084</v>
          </cell>
          <cell r="C34">
            <v>9024.689999999966</v>
          </cell>
          <cell r="D34" t="str">
            <v/>
          </cell>
          <cell r="E34" t="str">
            <v/>
          </cell>
          <cell r="F34" t="str">
            <v/>
          </cell>
          <cell r="G34" t="str">
            <v/>
          </cell>
          <cell r="H34" t="str">
            <v/>
          </cell>
          <cell r="I34" t="str">
            <v/>
          </cell>
          <cell r="J34" t="str">
            <v/>
          </cell>
          <cell r="K34" t="str">
            <v/>
          </cell>
          <cell r="L34" t="str">
            <v/>
          </cell>
          <cell r="M34" t="str">
            <v/>
          </cell>
          <cell r="N34" t="str">
            <v/>
          </cell>
          <cell r="Q34" t="str">
            <v/>
          </cell>
        </row>
        <row r="43">
          <cell r="B43">
            <v>1880.8</v>
          </cell>
          <cell r="C43">
            <v>4666.2</v>
          </cell>
        </row>
        <row r="45">
          <cell r="B45">
            <v>0</v>
          </cell>
          <cell r="C45">
            <v>0</v>
          </cell>
          <cell r="Q45" t="str">
            <v/>
          </cell>
        </row>
        <row r="48">
          <cell r="B48">
            <v>39108.31000000001</v>
          </cell>
          <cell r="C48">
            <v>64464.039999999964</v>
          </cell>
          <cell r="D48" t="str">
            <v/>
          </cell>
          <cell r="E48" t="str">
            <v/>
          </cell>
          <cell r="F48" t="str">
            <v/>
          </cell>
          <cell r="G48" t="str">
            <v/>
          </cell>
          <cell r="H48" t="str">
            <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41913</v>
          </cell>
          <cell r="P7">
            <v>41548</v>
          </cell>
        </row>
        <row r="10">
          <cell r="B10">
            <v>21559</v>
          </cell>
          <cell r="C10">
            <v>15479.3</v>
          </cell>
          <cell r="D10">
            <v>11548.1</v>
          </cell>
          <cell r="E10">
            <v>9575.3</v>
          </cell>
          <cell r="F10">
            <v>0</v>
          </cell>
          <cell r="G10">
            <v>0</v>
          </cell>
          <cell r="H10">
            <v>0</v>
          </cell>
          <cell r="I10">
            <v>0</v>
          </cell>
          <cell r="J10">
            <v>0</v>
          </cell>
          <cell r="K10">
            <v>0</v>
          </cell>
          <cell r="L10">
            <v>0</v>
          </cell>
          <cell r="M10">
            <v>0</v>
          </cell>
          <cell r="N10">
            <v>0</v>
          </cell>
          <cell r="O10">
            <v>9575.3</v>
          </cell>
          <cell r="P10">
            <v>6562.1</v>
          </cell>
          <cell r="Q10">
            <v>0.4591822739671749</v>
          </cell>
        </row>
        <row r="12">
          <cell r="B12">
            <v>759.08</v>
          </cell>
          <cell r="C12">
            <v>516.39</v>
          </cell>
          <cell r="D12">
            <v>456.7</v>
          </cell>
          <cell r="E12">
            <v>203.3</v>
          </cell>
          <cell r="O12">
            <v>203.3</v>
          </cell>
          <cell r="P12">
            <v>545</v>
          </cell>
          <cell r="Q12">
            <v>-0.6269724770642202</v>
          </cell>
        </row>
        <row r="16">
          <cell r="B16">
            <v>22318.08</v>
          </cell>
          <cell r="C16">
            <v>15995.689999999999</v>
          </cell>
          <cell r="D16">
            <v>12004.800000000001</v>
          </cell>
          <cell r="E16">
            <v>9778.599999999999</v>
          </cell>
          <cell r="F16">
            <v>0</v>
          </cell>
          <cell r="G16">
            <v>0</v>
          </cell>
          <cell r="H16">
            <v>0</v>
          </cell>
          <cell r="I16">
            <v>0</v>
          </cell>
          <cell r="J16">
            <v>0</v>
          </cell>
          <cell r="K16">
            <v>0</v>
          </cell>
          <cell r="L16">
            <v>0</v>
          </cell>
          <cell r="M16">
            <v>0</v>
          </cell>
          <cell r="N16">
            <v>0</v>
          </cell>
          <cell r="O16">
            <v>9778.599999999999</v>
          </cell>
          <cell r="P16">
            <v>7107.1</v>
          </cell>
          <cell r="Q16">
            <v>0.37589171391988274</v>
          </cell>
        </row>
        <row r="18">
          <cell r="B18">
            <v>0</v>
          </cell>
          <cell r="C18">
            <v>0</v>
          </cell>
          <cell r="D18">
            <v>0</v>
          </cell>
          <cell r="E18">
            <v>0</v>
          </cell>
          <cell r="O18">
            <v>0</v>
          </cell>
          <cell r="P18">
            <v>0</v>
          </cell>
          <cell r="Q18" t="str">
            <v/>
          </cell>
        </row>
        <row r="20">
          <cell r="B20">
            <v>22318.08</v>
          </cell>
          <cell r="C20">
            <v>15995.689999999999</v>
          </cell>
          <cell r="D20">
            <v>12004.800000000001</v>
          </cell>
          <cell r="E20">
            <v>9778.599999999999</v>
          </cell>
          <cell r="F20" t="str">
            <v/>
          </cell>
          <cell r="G20" t="str">
            <v/>
          </cell>
          <cell r="H20" t="str">
            <v/>
          </cell>
          <cell r="I20" t="str">
            <v/>
          </cell>
          <cell r="J20" t="str">
            <v/>
          </cell>
          <cell r="K20" t="str">
            <v/>
          </cell>
          <cell r="L20" t="str">
            <v/>
          </cell>
          <cell r="M20" t="str">
            <v/>
          </cell>
          <cell r="N20" t="str">
            <v/>
          </cell>
          <cell r="O20">
            <v>9778.599999999999</v>
          </cell>
          <cell r="P20">
            <v>7107.1</v>
          </cell>
          <cell r="Q20">
            <v>0.37589171391988274</v>
          </cell>
        </row>
        <row r="23">
          <cell r="B23">
            <v>281</v>
          </cell>
          <cell r="C23">
            <v>407.1</v>
          </cell>
          <cell r="D23">
            <v>4169.9</v>
          </cell>
          <cell r="E23">
            <v>0</v>
          </cell>
          <cell r="F23">
            <v>0</v>
          </cell>
          <cell r="G23">
            <v>0</v>
          </cell>
          <cell r="H23">
            <v>0</v>
          </cell>
          <cell r="I23">
            <v>0</v>
          </cell>
          <cell r="J23">
            <v>0</v>
          </cell>
          <cell r="K23">
            <v>0</v>
          </cell>
          <cell r="L23">
            <v>0</v>
          </cell>
          <cell r="M23">
            <v>0</v>
          </cell>
          <cell r="O23">
            <v>4858</v>
          </cell>
          <cell r="P23">
            <v>2153.9</v>
          </cell>
          <cell r="Q23">
            <v>1.255443613909652</v>
          </cell>
        </row>
        <row r="26">
          <cell r="B26">
            <v>79.8</v>
          </cell>
          <cell r="C26">
            <v>18.7</v>
          </cell>
          <cell r="Q26" t="str">
            <v/>
          </cell>
        </row>
        <row r="28">
          <cell r="B28">
            <v>22678.88</v>
          </cell>
          <cell r="C28">
            <v>16421.489999999998</v>
          </cell>
          <cell r="D28" t="str">
            <v/>
          </cell>
          <cell r="E28" t="str">
            <v/>
          </cell>
          <cell r="F28" t="str">
            <v/>
          </cell>
          <cell r="G28" t="str">
            <v/>
          </cell>
          <cell r="H28" t="str">
            <v/>
          </cell>
          <cell r="I28" t="str">
            <v/>
          </cell>
          <cell r="J28" t="str">
            <v/>
          </cell>
          <cell r="K28" t="str">
            <v/>
          </cell>
          <cell r="L28" t="str">
            <v/>
          </cell>
          <cell r="M28" t="str">
            <v/>
          </cell>
          <cell r="Q28" t="str">
            <v/>
          </cell>
        </row>
        <row r="34">
          <cell r="B34">
            <v>1802.65</v>
          </cell>
          <cell r="C34">
            <v>1040.28</v>
          </cell>
          <cell r="D34">
            <v>1069.8</v>
          </cell>
          <cell r="O34">
            <v>3912.7300000000005</v>
          </cell>
          <cell r="P34">
            <v>1309.23</v>
          </cell>
          <cell r="Q34">
            <v>1.9885734362946161</v>
          </cell>
        </row>
        <row r="35">
          <cell r="B35">
            <v>-830.659999999998</v>
          </cell>
          <cell r="C35">
            <v>544.609999999997</v>
          </cell>
          <cell r="D35" t="str">
            <v/>
          </cell>
          <cell r="E35" t="str">
            <v/>
          </cell>
          <cell r="F35" t="str">
            <v/>
          </cell>
          <cell r="G35" t="str">
            <v/>
          </cell>
          <cell r="H35" t="str">
            <v/>
          </cell>
          <cell r="I35" t="str">
            <v/>
          </cell>
          <cell r="J35" t="str">
            <v/>
          </cell>
          <cell r="K35" t="str">
            <v/>
          </cell>
          <cell r="L35" t="str">
            <v/>
          </cell>
          <cell r="M35" t="str">
            <v/>
          </cell>
          <cell r="N35" t="str">
            <v/>
          </cell>
        </row>
        <row r="41">
          <cell r="B41">
            <v>5711.2</v>
          </cell>
          <cell r="C41">
            <v>2831.8</v>
          </cell>
        </row>
        <row r="43">
          <cell r="B43">
            <v>0</v>
          </cell>
          <cell r="C43">
            <v>0</v>
          </cell>
        </row>
        <row r="46">
          <cell r="B46">
            <v>6683.190000000002</v>
          </cell>
          <cell r="C46">
            <v>4416.689999999997</v>
          </cell>
          <cell r="D46" t="str">
            <v/>
          </cell>
          <cell r="E46" t="str">
            <v/>
          </cell>
          <cell r="F46" t="str">
            <v/>
          </cell>
          <cell r="G46" t="str">
            <v/>
          </cell>
          <cell r="H46" t="str">
            <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41913</v>
          </cell>
          <cell r="P7">
            <v>41913</v>
          </cell>
        </row>
        <row r="10">
          <cell r="B10">
            <v>17118.7</v>
          </cell>
          <cell r="C10">
            <v>23572.9</v>
          </cell>
          <cell r="D10">
            <v>37009.1</v>
          </cell>
          <cell r="E10">
            <v>37819.6</v>
          </cell>
          <cell r="F10">
            <v>0</v>
          </cell>
          <cell r="G10">
            <v>0</v>
          </cell>
          <cell r="H10">
            <v>0</v>
          </cell>
          <cell r="I10">
            <v>0</v>
          </cell>
          <cell r="J10">
            <v>0</v>
          </cell>
          <cell r="K10">
            <v>0</v>
          </cell>
          <cell r="L10">
            <v>0</v>
          </cell>
          <cell r="M10">
            <v>0</v>
          </cell>
          <cell r="N10">
            <v>0</v>
          </cell>
          <cell r="O10">
            <v>37819.6</v>
          </cell>
          <cell r="P10">
            <v>56728.2</v>
          </cell>
          <cell r="Q10">
            <v>-0.3333192309997497</v>
          </cell>
        </row>
        <row r="12">
          <cell r="B12">
            <v>302.22</v>
          </cell>
          <cell r="C12">
            <v>221.51</v>
          </cell>
          <cell r="D12">
            <v>1022.96</v>
          </cell>
          <cell r="E12">
            <v>1291.47</v>
          </cell>
          <cell r="O12">
            <v>1291.47</v>
          </cell>
          <cell r="P12">
            <v>989.69</v>
          </cell>
          <cell r="Q12">
            <v>0.3049237640069111</v>
          </cell>
        </row>
        <row r="16">
          <cell r="B16">
            <v>17420.920000000002</v>
          </cell>
          <cell r="C16">
            <v>23794.41</v>
          </cell>
          <cell r="D16">
            <v>38032.06</v>
          </cell>
          <cell r="E16">
            <v>39111.07</v>
          </cell>
          <cell r="F16">
            <v>0</v>
          </cell>
          <cell r="G16">
            <v>0</v>
          </cell>
          <cell r="H16">
            <v>0</v>
          </cell>
          <cell r="I16">
            <v>0</v>
          </cell>
          <cell r="J16">
            <v>0</v>
          </cell>
          <cell r="K16">
            <v>0</v>
          </cell>
          <cell r="L16">
            <v>0</v>
          </cell>
          <cell r="M16">
            <v>0</v>
          </cell>
          <cell r="N16">
            <v>0</v>
          </cell>
          <cell r="O16">
            <v>39111.07</v>
          </cell>
          <cell r="P16">
            <v>57717.89</v>
          </cell>
          <cell r="Q16">
            <v>-0.32237526354480384</v>
          </cell>
        </row>
        <row r="18">
          <cell r="B18">
            <v>0</v>
          </cell>
          <cell r="C18">
            <v>0</v>
          </cell>
          <cell r="D18">
            <v>0</v>
          </cell>
          <cell r="E18">
            <v>0</v>
          </cell>
          <cell r="O18">
            <v>0</v>
          </cell>
          <cell r="P18">
            <v>0</v>
          </cell>
          <cell r="Q18" t="str">
            <v/>
          </cell>
        </row>
        <row r="19">
          <cell r="B19">
            <v>17420.920000000002</v>
          </cell>
          <cell r="C19">
            <v>23794.41</v>
          </cell>
          <cell r="D19">
            <v>38032.06</v>
          </cell>
          <cell r="E19">
            <v>39111.07</v>
          </cell>
          <cell r="F19">
            <v>0</v>
          </cell>
          <cell r="G19">
            <v>0</v>
          </cell>
          <cell r="H19">
            <v>0</v>
          </cell>
          <cell r="I19">
            <v>0</v>
          </cell>
          <cell r="J19">
            <v>0</v>
          </cell>
          <cell r="K19">
            <v>0</v>
          </cell>
          <cell r="L19">
            <v>0</v>
          </cell>
          <cell r="M19">
            <v>0</v>
          </cell>
          <cell r="N19">
            <v>0</v>
          </cell>
          <cell r="O19">
            <v>39111.07</v>
          </cell>
          <cell r="P19">
            <v>57717.89</v>
          </cell>
          <cell r="Q19">
            <v>-0.32237526354480384</v>
          </cell>
        </row>
        <row r="23">
          <cell r="B23">
            <v>12027.6</v>
          </cell>
          <cell r="C23">
            <v>18484.4</v>
          </cell>
          <cell r="D23">
            <v>6599.4</v>
          </cell>
          <cell r="E23">
            <v>0</v>
          </cell>
          <cell r="F23">
            <v>0</v>
          </cell>
          <cell r="G23">
            <v>0</v>
          </cell>
          <cell r="H23">
            <v>0</v>
          </cell>
          <cell r="I23">
            <v>0</v>
          </cell>
          <cell r="J23">
            <v>0</v>
          </cell>
          <cell r="K23">
            <v>0</v>
          </cell>
          <cell r="L23">
            <v>0</v>
          </cell>
          <cell r="M23">
            <v>0</v>
          </cell>
          <cell r="O23">
            <v>37111.4</v>
          </cell>
          <cell r="P23">
            <v>40181.7</v>
          </cell>
          <cell r="Q23">
            <v>-0.07641040573196245</v>
          </cell>
        </row>
        <row r="26">
          <cell r="B26">
            <v>1.9</v>
          </cell>
          <cell r="C26">
            <v>15.2</v>
          </cell>
        </row>
        <row r="28">
          <cell r="B28">
            <v>29450.420000000002</v>
          </cell>
          <cell r="C28">
            <v>42294.01</v>
          </cell>
          <cell r="D28" t="str">
            <v/>
          </cell>
          <cell r="E28" t="str">
            <v/>
          </cell>
          <cell r="F28" t="str">
            <v/>
          </cell>
          <cell r="G28" t="str">
            <v/>
          </cell>
          <cell r="H28" t="str">
            <v/>
          </cell>
          <cell r="I28" t="str">
            <v/>
          </cell>
          <cell r="J28" t="str">
            <v/>
          </cell>
          <cell r="K28" t="str">
            <v/>
          </cell>
          <cell r="L28" t="str">
            <v/>
          </cell>
          <cell r="M28" t="str">
            <v/>
          </cell>
        </row>
        <row r="34">
          <cell r="B34">
            <v>473.73</v>
          </cell>
          <cell r="C34">
            <v>490.18</v>
          </cell>
          <cell r="D34">
            <v>388.82</v>
          </cell>
          <cell r="O34">
            <v>1352.73</v>
          </cell>
          <cell r="P34">
            <v>1969.38</v>
          </cell>
          <cell r="Q34">
            <v>-0.3131188495871797</v>
          </cell>
        </row>
        <row r="35">
          <cell r="B35">
            <v>2812.2800000000025</v>
          </cell>
          <cell r="C35">
            <v>-3226.929999999993</v>
          </cell>
          <cell r="D35" t="str">
            <v/>
          </cell>
          <cell r="E35" t="str">
            <v/>
          </cell>
          <cell r="F35" t="str">
            <v/>
          </cell>
          <cell r="G35" t="str">
            <v/>
          </cell>
          <cell r="H35" t="str">
            <v/>
          </cell>
          <cell r="I35" t="str">
            <v/>
          </cell>
          <cell r="J35" t="str">
            <v/>
          </cell>
          <cell r="K35" t="str">
            <v/>
          </cell>
          <cell r="L35" t="str">
            <v/>
          </cell>
          <cell r="M35" t="str">
            <v/>
          </cell>
        </row>
        <row r="41">
          <cell r="B41">
            <v>2370</v>
          </cell>
          <cell r="C41">
            <v>6998.7</v>
          </cell>
          <cell r="Q41" t="str">
            <v/>
          </cell>
        </row>
        <row r="43">
          <cell r="B43">
            <v>0</v>
          </cell>
          <cell r="C43">
            <v>0</v>
          </cell>
          <cell r="Q43" t="str">
            <v/>
          </cell>
        </row>
        <row r="46">
          <cell r="B46">
            <v>5656.010000000002</v>
          </cell>
          <cell r="C46">
            <v>4261.950000000006</v>
          </cell>
          <cell r="D46" t="str">
            <v/>
          </cell>
          <cell r="E46" t="str">
            <v/>
          </cell>
          <cell r="F46" t="str">
            <v/>
          </cell>
          <cell r="G46" t="str">
            <v/>
          </cell>
          <cell r="H46" t="str">
            <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41913</v>
          </cell>
          <cell r="P7">
            <v>41548</v>
          </cell>
        </row>
        <row r="10">
          <cell r="B10">
            <v>66930</v>
          </cell>
          <cell r="C10">
            <v>146950.4</v>
          </cell>
          <cell r="D10">
            <v>182321.6</v>
          </cell>
          <cell r="E10">
            <v>177417.3</v>
          </cell>
          <cell r="F10">
            <v>0</v>
          </cell>
          <cell r="G10">
            <v>0</v>
          </cell>
          <cell r="H10">
            <v>0</v>
          </cell>
          <cell r="I10">
            <v>0</v>
          </cell>
          <cell r="J10">
            <v>0</v>
          </cell>
          <cell r="K10">
            <v>0</v>
          </cell>
          <cell r="L10">
            <v>0</v>
          </cell>
          <cell r="M10">
            <v>0</v>
          </cell>
          <cell r="N10">
            <v>0</v>
          </cell>
          <cell r="O10">
            <v>177417.3</v>
          </cell>
          <cell r="P10">
            <v>207979</v>
          </cell>
          <cell r="Q10">
            <v>-0.1469460859029037</v>
          </cell>
        </row>
        <row r="12">
          <cell r="B12">
            <v>4042.98</v>
          </cell>
          <cell r="C12">
            <v>5686.46</v>
          </cell>
          <cell r="D12">
            <v>6751.5</v>
          </cell>
          <cell r="E12">
            <v>5680.19</v>
          </cell>
          <cell r="O12">
            <v>5680.19</v>
          </cell>
          <cell r="P12">
            <v>5629.74</v>
          </cell>
          <cell r="Q12">
            <v>0.008961337468515351</v>
          </cell>
        </row>
        <row r="16">
          <cell r="B16">
            <v>70972.98</v>
          </cell>
          <cell r="C16">
            <v>152636.86</v>
          </cell>
          <cell r="D16">
            <v>189073.1</v>
          </cell>
          <cell r="E16">
            <v>183097.49</v>
          </cell>
          <cell r="F16">
            <v>0</v>
          </cell>
          <cell r="G16">
            <v>0</v>
          </cell>
          <cell r="H16">
            <v>0</v>
          </cell>
          <cell r="I16">
            <v>0</v>
          </cell>
          <cell r="J16">
            <v>0</v>
          </cell>
          <cell r="K16">
            <v>0</v>
          </cell>
          <cell r="L16">
            <v>0</v>
          </cell>
          <cell r="M16">
            <v>0</v>
          </cell>
          <cell r="N16">
            <v>0</v>
          </cell>
          <cell r="O16">
            <v>183097.49</v>
          </cell>
          <cell r="P16">
            <v>213608.74</v>
          </cell>
          <cell r="Q16">
            <v>-0.14283708616042579</v>
          </cell>
        </row>
        <row r="23">
          <cell r="B23">
            <v>101864.3</v>
          </cell>
          <cell r="C23">
            <v>59254.5</v>
          </cell>
          <cell r="D23">
            <v>16754.9</v>
          </cell>
          <cell r="E23">
            <v>0</v>
          </cell>
          <cell r="F23">
            <v>0</v>
          </cell>
          <cell r="G23">
            <v>0</v>
          </cell>
          <cell r="H23">
            <v>0</v>
          </cell>
          <cell r="I23">
            <v>0</v>
          </cell>
          <cell r="J23">
            <v>0</v>
          </cell>
          <cell r="K23">
            <v>0</v>
          </cell>
          <cell r="L23">
            <v>0</v>
          </cell>
          <cell r="M23">
            <v>0</v>
          </cell>
          <cell r="O23">
            <v>177873.69999999998</v>
          </cell>
          <cell r="P23">
            <v>180991.5</v>
          </cell>
          <cell r="Q23">
            <v>-0.017226223330930046</v>
          </cell>
        </row>
        <row r="26">
          <cell r="B26">
            <v>497.2</v>
          </cell>
          <cell r="C26">
            <v>626.9</v>
          </cell>
        </row>
        <row r="28">
          <cell r="B28">
            <v>173334.47999999998</v>
          </cell>
          <cell r="C28">
            <v>212518.25999999998</v>
          </cell>
          <cell r="D28" t="str">
            <v/>
          </cell>
          <cell r="E28" t="str">
            <v/>
          </cell>
          <cell r="F28" t="str">
            <v/>
          </cell>
          <cell r="G28" t="str">
            <v/>
          </cell>
          <cell r="H28" t="str">
            <v/>
          </cell>
          <cell r="I28" t="str">
            <v/>
          </cell>
          <cell r="J28" t="str">
            <v/>
          </cell>
          <cell r="K28" t="str">
            <v/>
          </cell>
          <cell r="L28" t="str">
            <v/>
          </cell>
          <cell r="M28" t="str">
            <v/>
          </cell>
          <cell r="N28" t="str">
            <v/>
          </cell>
          <cell r="Q28" t="str">
            <v/>
          </cell>
        </row>
        <row r="34">
          <cell r="B34">
            <v>9636.39</v>
          </cell>
          <cell r="C34">
            <v>8434.85</v>
          </cell>
          <cell r="D34">
            <v>8770.12</v>
          </cell>
          <cell r="O34">
            <v>26841.36</v>
          </cell>
          <cell r="P34">
            <v>20007.79</v>
          </cell>
          <cell r="Q34">
            <v>0.34154546804019836</v>
          </cell>
        </row>
        <row r="35">
          <cell r="B35">
            <v>4182.52999999997</v>
          </cell>
          <cell r="C35">
            <v>7790.109999999957</v>
          </cell>
          <cell r="D35" t="str">
            <v/>
          </cell>
          <cell r="E35" t="str">
            <v/>
          </cell>
          <cell r="F35" t="str">
            <v/>
          </cell>
          <cell r="G35" t="str">
            <v/>
          </cell>
          <cell r="H35" t="str">
            <v/>
          </cell>
          <cell r="I35" t="str">
            <v/>
          </cell>
          <cell r="J35" t="str">
            <v/>
          </cell>
          <cell r="K35" t="str">
            <v/>
          </cell>
          <cell r="L35" t="str">
            <v/>
          </cell>
          <cell r="M35" t="str">
            <v/>
          </cell>
          <cell r="N35" t="str">
            <v/>
          </cell>
        </row>
        <row r="41">
          <cell r="B41">
            <v>6441.6</v>
          </cell>
          <cell r="C41">
            <v>6596.3</v>
          </cell>
        </row>
        <row r="43">
          <cell r="B43">
            <v>437.1</v>
          </cell>
          <cell r="C43">
            <v>623.9</v>
          </cell>
        </row>
        <row r="46">
          <cell r="B46">
            <v>20697.619999999966</v>
          </cell>
          <cell r="C46">
            <v>23445.15999999996</v>
          </cell>
          <cell r="D46" t="str">
            <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41913</v>
          </cell>
          <cell r="P7">
            <v>41548</v>
          </cell>
        </row>
        <row r="10">
          <cell r="B10">
            <v>60422.1</v>
          </cell>
          <cell r="C10">
            <v>691119.2</v>
          </cell>
          <cell r="D10">
            <v>706006.8</v>
          </cell>
          <cell r="E10">
            <v>630276.1</v>
          </cell>
          <cell r="F10">
            <v>0</v>
          </cell>
          <cell r="G10">
            <v>0</v>
          </cell>
          <cell r="H10">
            <v>0</v>
          </cell>
          <cell r="I10">
            <v>0</v>
          </cell>
          <cell r="J10">
            <v>0</v>
          </cell>
          <cell r="K10">
            <v>0</v>
          </cell>
          <cell r="L10">
            <v>0</v>
          </cell>
          <cell r="M10">
            <v>0</v>
          </cell>
          <cell r="N10">
            <v>0</v>
          </cell>
          <cell r="O10">
            <v>630276.1</v>
          </cell>
          <cell r="P10">
            <v>887723.8</v>
          </cell>
          <cell r="Q10">
            <v>-0.2900087842637542</v>
          </cell>
        </row>
        <row r="11">
          <cell r="B11">
            <v>26629.3</v>
          </cell>
          <cell r="C11">
            <v>35225.6</v>
          </cell>
          <cell r="D11">
            <v>27239.600000000002</v>
          </cell>
          <cell r="E11">
            <v>25605.224000000002</v>
          </cell>
          <cell r="F11">
            <v>0</v>
          </cell>
          <cell r="G11">
            <v>0</v>
          </cell>
          <cell r="H11">
            <v>0</v>
          </cell>
          <cell r="I11">
            <v>0</v>
          </cell>
          <cell r="J11">
            <v>0</v>
          </cell>
          <cell r="K11">
            <v>0</v>
          </cell>
          <cell r="L11">
            <v>0</v>
          </cell>
          <cell r="M11">
            <v>0</v>
          </cell>
          <cell r="N11">
            <v>0</v>
          </cell>
          <cell r="O11">
            <v>25605.224000000002</v>
          </cell>
          <cell r="P11">
            <v>48717.7</v>
          </cell>
          <cell r="Q11">
            <v>-0.47441640307321564</v>
          </cell>
        </row>
        <row r="12">
          <cell r="B12">
            <v>74.15</v>
          </cell>
          <cell r="C12">
            <v>81.93</v>
          </cell>
          <cell r="D12">
            <v>36.93</v>
          </cell>
          <cell r="E12">
            <v>24.35</v>
          </cell>
          <cell r="O12">
            <v>24.35</v>
          </cell>
          <cell r="P12">
            <v>76.96</v>
          </cell>
          <cell r="Q12">
            <v>-0.683601871101871</v>
          </cell>
        </row>
        <row r="14">
          <cell r="B14">
            <v>87125.54999999999</v>
          </cell>
          <cell r="C14">
            <v>726426.73</v>
          </cell>
          <cell r="D14">
            <v>733283.3300000001</v>
          </cell>
          <cell r="E14">
            <v>655905.674</v>
          </cell>
          <cell r="F14">
            <v>0</v>
          </cell>
          <cell r="G14">
            <v>0</v>
          </cell>
          <cell r="H14">
            <v>0</v>
          </cell>
          <cell r="I14">
            <v>0</v>
          </cell>
          <cell r="J14">
            <v>0</v>
          </cell>
          <cell r="K14">
            <v>0</v>
          </cell>
          <cell r="L14">
            <v>0</v>
          </cell>
          <cell r="M14">
            <v>0</v>
          </cell>
          <cell r="N14">
            <v>0</v>
          </cell>
          <cell r="O14">
            <v>655905.674</v>
          </cell>
          <cell r="P14">
            <v>936518.4600000001</v>
          </cell>
          <cell r="Q14">
            <v>-0.29963401468882955</v>
          </cell>
        </row>
        <row r="16">
          <cell r="B16">
            <v>0</v>
          </cell>
          <cell r="C16">
            <v>0</v>
          </cell>
          <cell r="D16">
            <v>0</v>
          </cell>
          <cell r="E16">
            <v>0</v>
          </cell>
        </row>
        <row r="18">
          <cell r="B18">
            <v>87125.54999999999</v>
          </cell>
          <cell r="C18">
            <v>726426.73</v>
          </cell>
          <cell r="D18">
            <v>733283.3300000001</v>
          </cell>
          <cell r="E18">
            <v>655905.674</v>
          </cell>
          <cell r="F18" t="str">
            <v/>
          </cell>
          <cell r="G18" t="str">
            <v/>
          </cell>
          <cell r="H18" t="str">
            <v/>
          </cell>
          <cell r="I18" t="str">
            <v/>
          </cell>
          <cell r="J18" t="str">
            <v/>
          </cell>
          <cell r="K18" t="str">
            <v/>
          </cell>
          <cell r="L18" t="str">
            <v/>
          </cell>
          <cell r="M18" t="str">
            <v/>
          </cell>
          <cell r="N18" t="str">
            <v/>
          </cell>
          <cell r="O18">
            <v>655905.674</v>
          </cell>
          <cell r="P18">
            <v>936518.4600000001</v>
          </cell>
          <cell r="Q18">
            <v>-0.29963401468882955</v>
          </cell>
        </row>
        <row r="21">
          <cell r="B21">
            <v>726284.5</v>
          </cell>
          <cell r="C21">
            <v>118478.8</v>
          </cell>
          <cell r="D21">
            <v>119789.9</v>
          </cell>
          <cell r="E21">
            <v>0</v>
          </cell>
          <cell r="F21">
            <v>0</v>
          </cell>
          <cell r="G21">
            <v>0</v>
          </cell>
          <cell r="H21">
            <v>0</v>
          </cell>
          <cell r="I21">
            <v>0</v>
          </cell>
          <cell r="J21">
            <v>0</v>
          </cell>
          <cell r="K21">
            <v>0</v>
          </cell>
          <cell r="L21">
            <v>0</v>
          </cell>
          <cell r="M21">
            <v>0</v>
          </cell>
          <cell r="O21">
            <v>964553.2000000001</v>
          </cell>
          <cell r="P21">
            <v>1042648.6</v>
          </cell>
          <cell r="Q21">
            <v>-0.07490097814354701</v>
          </cell>
        </row>
        <row r="22">
          <cell r="B22">
            <v>2009.4</v>
          </cell>
          <cell r="C22">
            <v>4776.7</v>
          </cell>
        </row>
        <row r="24">
          <cell r="B24">
            <v>815419.4500000001</v>
          </cell>
          <cell r="C24">
            <v>849682.23</v>
          </cell>
          <cell r="D24">
            <v>853073.2300000001</v>
          </cell>
          <cell r="E24">
            <v>655905.674</v>
          </cell>
          <cell r="F24" t="str">
            <v/>
          </cell>
          <cell r="G24" t="str">
            <v/>
          </cell>
          <cell r="H24" t="str">
            <v/>
          </cell>
          <cell r="I24" t="str">
            <v/>
          </cell>
          <cell r="J24" t="str">
            <v/>
          </cell>
          <cell r="K24" t="str">
            <v/>
          </cell>
          <cell r="L24" t="str">
            <v/>
          </cell>
          <cell r="M24" t="str">
            <v/>
          </cell>
        </row>
        <row r="27">
          <cell r="B27">
            <v>41863.3</v>
          </cell>
          <cell r="C27">
            <v>37691</v>
          </cell>
          <cell r="D27">
            <v>48244.48</v>
          </cell>
          <cell r="E27">
            <v>0</v>
          </cell>
          <cell r="F27">
            <v>0</v>
          </cell>
          <cell r="G27">
            <v>0</v>
          </cell>
          <cell r="H27">
            <v>0</v>
          </cell>
          <cell r="I27">
            <v>0</v>
          </cell>
          <cell r="J27">
            <v>0</v>
          </cell>
          <cell r="K27">
            <v>0</v>
          </cell>
          <cell r="L27">
            <v>0</v>
          </cell>
          <cell r="M27">
            <v>0</v>
          </cell>
          <cell r="N27">
            <v>0</v>
          </cell>
          <cell r="O27">
            <v>127798.78</v>
          </cell>
          <cell r="P27">
            <v>136923.5</v>
          </cell>
          <cell r="Q27">
            <v>-0.06664100756992042</v>
          </cell>
        </row>
        <row r="28">
          <cell r="B28">
            <v>41.22</v>
          </cell>
          <cell r="C28">
            <v>45</v>
          </cell>
          <cell r="D28">
            <v>33.06</v>
          </cell>
          <cell r="O28">
            <v>119.28</v>
          </cell>
          <cell r="P28">
            <v>1956.95</v>
          </cell>
          <cell r="Q28">
            <v>-0.9390480083803878</v>
          </cell>
        </row>
        <row r="31">
          <cell r="B31">
            <v>60686.2</v>
          </cell>
          <cell r="C31">
            <v>71304.9</v>
          </cell>
        </row>
        <row r="32">
          <cell r="B32">
            <v>2848.5</v>
          </cell>
          <cell r="C32">
            <v>23.4</v>
          </cell>
        </row>
        <row r="34">
          <cell r="B34">
            <v>-16446.499999999884</v>
          </cell>
          <cell r="C34">
            <v>7334.59999999986</v>
          </cell>
          <cell r="D34" t="str">
            <v/>
          </cell>
          <cell r="E34" t="str">
            <v/>
          </cell>
          <cell r="F34" t="str">
            <v/>
          </cell>
          <cell r="G34" t="str">
            <v/>
          </cell>
          <cell r="H34" t="str">
            <v/>
          </cell>
          <cell r="I34" t="str">
            <v/>
          </cell>
          <cell r="J34" t="str">
            <v/>
          </cell>
          <cell r="K34" t="str">
            <v/>
          </cell>
          <cell r="L34" t="str">
            <v/>
          </cell>
        </row>
        <row r="36">
          <cell r="B36">
            <v>88992.72000000012</v>
          </cell>
          <cell r="C36">
            <v>116398.89999999985</v>
          </cell>
          <cell r="D36" t="str">
            <v/>
          </cell>
          <cell r="E36" t="str">
            <v/>
          </cell>
          <cell r="F36" t="str">
            <v/>
          </cell>
          <cell r="G36" t="str">
            <v/>
          </cell>
          <cell r="H36" t="str">
            <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41913</v>
          </cell>
          <cell r="P7">
            <v>41548</v>
          </cell>
        </row>
        <row r="10">
          <cell r="B10">
            <v>885848.6</v>
          </cell>
          <cell r="C10">
            <v>5704175.4</v>
          </cell>
          <cell r="D10">
            <v>5656575.799999999</v>
          </cell>
          <cell r="E10">
            <v>5329307.2</v>
          </cell>
          <cell r="F10">
            <v>0</v>
          </cell>
          <cell r="G10">
            <v>0</v>
          </cell>
          <cell r="H10">
            <v>0</v>
          </cell>
          <cell r="I10">
            <v>0</v>
          </cell>
          <cell r="J10">
            <v>0</v>
          </cell>
          <cell r="K10">
            <v>0</v>
          </cell>
          <cell r="L10">
            <v>0</v>
          </cell>
          <cell r="M10">
            <v>0</v>
          </cell>
          <cell r="N10">
            <v>0</v>
          </cell>
          <cell r="O10">
            <v>5329307.2</v>
          </cell>
          <cell r="P10">
            <v>4509025.6</v>
          </cell>
          <cell r="Q10">
            <v>0.18191992522730427</v>
          </cell>
        </row>
        <row r="11">
          <cell r="B11">
            <v>103878</v>
          </cell>
          <cell r="C11">
            <v>97813</v>
          </cell>
          <cell r="D11">
            <v>64266</v>
          </cell>
          <cell r="E11">
            <v>67110</v>
          </cell>
          <cell r="O11">
            <v>67110</v>
          </cell>
          <cell r="P11">
            <v>69625</v>
          </cell>
          <cell r="Q11">
            <v>-0.03612208258527827</v>
          </cell>
        </row>
        <row r="12">
          <cell r="B12">
            <v>42573.75</v>
          </cell>
          <cell r="C12">
            <v>113091.45</v>
          </cell>
          <cell r="D12">
            <v>91884.75</v>
          </cell>
          <cell r="E12">
            <v>79136.45</v>
          </cell>
          <cell r="O12">
            <v>79136.45</v>
          </cell>
          <cell r="P12">
            <v>75479.94</v>
          </cell>
          <cell r="Q12">
            <v>0.048443467231160886</v>
          </cell>
        </row>
        <row r="13">
          <cell r="B13">
            <v>0</v>
          </cell>
          <cell r="C13">
            <v>0</v>
          </cell>
          <cell r="D13">
            <v>0</v>
          </cell>
          <cell r="E13">
            <v>0</v>
          </cell>
        </row>
        <row r="15">
          <cell r="B15">
            <v>1032300.35</v>
          </cell>
          <cell r="C15">
            <v>5915079.850000001</v>
          </cell>
          <cell r="D15">
            <v>5812726.549999999</v>
          </cell>
          <cell r="E15">
            <v>5475553.65</v>
          </cell>
          <cell r="F15" t="str">
            <v/>
          </cell>
          <cell r="G15" t="str">
            <v/>
          </cell>
          <cell r="H15" t="str">
            <v/>
          </cell>
          <cell r="I15" t="str">
            <v/>
          </cell>
          <cell r="J15" t="str">
            <v/>
          </cell>
          <cell r="K15" t="str">
            <v/>
          </cell>
          <cell r="L15" t="str">
            <v/>
          </cell>
          <cell r="M15" t="str">
            <v/>
          </cell>
          <cell r="N15" t="str">
            <v/>
          </cell>
          <cell r="O15">
            <v>5475553.65</v>
          </cell>
          <cell r="P15">
            <v>4654130.54</v>
          </cell>
          <cell r="Q15">
            <v>0.17649335422379453</v>
          </cell>
        </row>
        <row r="17">
          <cell r="B17">
            <v>0</v>
          </cell>
          <cell r="C17">
            <v>0</v>
          </cell>
          <cell r="D17">
            <v>0</v>
          </cell>
          <cell r="E17">
            <v>0</v>
          </cell>
        </row>
        <row r="19">
          <cell r="B19">
            <v>1032300.35</v>
          </cell>
          <cell r="C19">
            <v>5915079.850000001</v>
          </cell>
          <cell r="D19">
            <v>5812726.549999999</v>
          </cell>
          <cell r="E19">
            <v>5475553.65</v>
          </cell>
          <cell r="F19" t="str">
            <v/>
          </cell>
          <cell r="G19" t="str">
            <v/>
          </cell>
          <cell r="H19" t="str">
            <v/>
          </cell>
          <cell r="I19" t="str">
            <v/>
          </cell>
          <cell r="J19" t="str">
            <v/>
          </cell>
          <cell r="K19" t="str">
            <v/>
          </cell>
          <cell r="L19" t="str">
            <v/>
          </cell>
          <cell r="M19" t="str">
            <v/>
          </cell>
          <cell r="N19" t="str">
            <v/>
          </cell>
          <cell r="O19">
            <v>5475553.65</v>
          </cell>
          <cell r="P19">
            <v>4654130.54</v>
          </cell>
          <cell r="Q19">
            <v>0.17649335422379453</v>
          </cell>
        </row>
        <row r="22">
          <cell r="B22">
            <v>5584734.399999999</v>
          </cell>
          <cell r="C22">
            <v>981872.5</v>
          </cell>
          <cell r="D22">
            <v>511657</v>
          </cell>
          <cell r="E22">
            <v>0</v>
          </cell>
          <cell r="F22">
            <v>0</v>
          </cell>
          <cell r="G22">
            <v>0</v>
          </cell>
          <cell r="H22">
            <v>0</v>
          </cell>
          <cell r="I22">
            <v>0</v>
          </cell>
          <cell r="J22">
            <v>0</v>
          </cell>
          <cell r="K22">
            <v>0</v>
          </cell>
          <cell r="L22">
            <v>0</v>
          </cell>
          <cell r="M22">
            <v>0</v>
          </cell>
          <cell r="O22">
            <v>7078263.899999999</v>
          </cell>
          <cell r="P22">
            <v>6094120.9</v>
          </cell>
          <cell r="Q22">
            <v>0.1614905605171042</v>
          </cell>
        </row>
        <row r="23">
          <cell r="B23">
            <v>4070.9</v>
          </cell>
          <cell r="C23">
            <v>7929.8</v>
          </cell>
          <cell r="Q23" t="str">
            <v/>
          </cell>
        </row>
        <row r="25">
          <cell r="B25">
            <v>6621105.649999999</v>
          </cell>
          <cell r="C25">
            <v>6904882.15</v>
          </cell>
          <cell r="D25" t="str">
            <v/>
          </cell>
          <cell r="E25" t="str">
            <v/>
          </cell>
          <cell r="F25" t="str">
            <v/>
          </cell>
          <cell r="G25" t="str">
            <v/>
          </cell>
          <cell r="H25" t="str">
            <v/>
          </cell>
          <cell r="I25" t="str">
            <v/>
          </cell>
          <cell r="J25" t="str">
            <v/>
          </cell>
          <cell r="K25" t="str">
            <v/>
          </cell>
          <cell r="L25" t="str">
            <v/>
          </cell>
          <cell r="M25" t="str">
            <v/>
          </cell>
          <cell r="N25" t="str">
            <v/>
          </cell>
          <cell r="Q25" t="str">
            <v/>
          </cell>
        </row>
        <row r="28">
          <cell r="B28">
            <v>143336</v>
          </cell>
          <cell r="C28">
            <v>138573</v>
          </cell>
          <cell r="D28">
            <v>138561</v>
          </cell>
          <cell r="O28">
            <v>420470</v>
          </cell>
          <cell r="P28">
            <v>413126</v>
          </cell>
          <cell r="Q28">
            <v>0.017776658936982992</v>
          </cell>
        </row>
        <row r="29">
          <cell r="B29">
            <v>121428.53</v>
          </cell>
          <cell r="C29">
            <v>104183.7</v>
          </cell>
          <cell r="D29">
            <v>97576.38</v>
          </cell>
          <cell r="O29">
            <v>323188.61</v>
          </cell>
          <cell r="P29">
            <v>353651.85</v>
          </cell>
          <cell r="Q29">
            <v>-0.08613906586378661</v>
          </cell>
        </row>
        <row r="31">
          <cell r="B31">
            <v>264764.53</v>
          </cell>
          <cell r="C31">
            <v>242756.7</v>
          </cell>
          <cell r="D31">
            <v>236137.38</v>
          </cell>
          <cell r="E31" t="str">
            <v/>
          </cell>
          <cell r="F31" t="str">
            <v/>
          </cell>
          <cell r="G31" t="str">
            <v/>
          </cell>
          <cell r="H31" t="str">
            <v/>
          </cell>
          <cell r="I31" t="str">
            <v/>
          </cell>
          <cell r="J31" t="str">
            <v/>
          </cell>
          <cell r="K31" t="str">
            <v/>
          </cell>
          <cell r="L31" t="str">
            <v/>
          </cell>
          <cell r="M31" t="str">
            <v/>
          </cell>
          <cell r="O31">
            <v>743658.61</v>
          </cell>
          <cell r="P31">
            <v>766777.85</v>
          </cell>
          <cell r="Q31">
            <v>-0.030151157861432742</v>
          </cell>
        </row>
        <row r="34">
          <cell r="B34">
            <v>337277.1</v>
          </cell>
          <cell r="C34">
            <v>182282.4</v>
          </cell>
        </row>
        <row r="35">
          <cell r="B35">
            <v>446939.3</v>
          </cell>
          <cell r="C35">
            <v>111664.4</v>
          </cell>
        </row>
        <row r="37">
          <cell r="B37">
            <v>784216.3999999999</v>
          </cell>
          <cell r="C37">
            <v>293946.8</v>
          </cell>
          <cell r="D37" t="str">
            <v/>
          </cell>
          <cell r="E37" t="str">
            <v/>
          </cell>
          <cell r="F37" t="str">
            <v/>
          </cell>
          <cell r="G37" t="str">
            <v/>
          </cell>
          <cell r="H37" t="str">
            <v/>
          </cell>
          <cell r="I37" t="str">
            <v/>
          </cell>
          <cell r="J37" t="str">
            <v/>
          </cell>
          <cell r="K37" t="str">
            <v/>
          </cell>
          <cell r="L37" t="str">
            <v/>
          </cell>
          <cell r="M37" t="str">
            <v/>
          </cell>
        </row>
        <row r="39">
          <cell r="B39">
            <v>-342955.13000000175</v>
          </cell>
          <cell r="C39">
            <v>555452.1000000015</v>
          </cell>
          <cell r="D39" t="str">
            <v/>
          </cell>
          <cell r="E39" t="str">
            <v/>
          </cell>
          <cell r="F39" t="str">
            <v/>
          </cell>
          <cell r="G39" t="str">
            <v/>
          </cell>
          <cell r="H39" t="str">
            <v/>
          </cell>
          <cell r="I39" t="str">
            <v/>
          </cell>
          <cell r="J39" t="str">
            <v/>
          </cell>
          <cell r="K39" t="str">
            <v/>
          </cell>
          <cell r="L39" t="str">
            <v/>
          </cell>
          <cell r="M39" t="str">
            <v/>
          </cell>
        </row>
        <row r="41">
          <cell r="B41">
            <v>706025.7999999982</v>
          </cell>
          <cell r="C41">
            <v>1092155.6000000015</v>
          </cell>
          <cell r="D41" t="str">
            <v/>
          </cell>
          <cell r="E41" t="str">
            <v/>
          </cell>
          <cell r="F41" t="str">
            <v/>
          </cell>
          <cell r="G41" t="str">
            <v/>
          </cell>
          <cell r="H41" t="str">
            <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41913</v>
      </c>
      <c r="P7" s="168">
        <f>[2]!dat2</f>
        <v>41548</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11662888.599999998</v>
      </c>
      <c r="D11" s="123">
        <f>'[2]14-15'!D11</f>
        <v>13586086.2</v>
      </c>
      <c r="E11" s="123">
        <f>'[2]14-15'!E11</f>
        <v>12806208.8</v>
      </c>
      <c r="F11" s="123">
        <f>'[2]14-15'!F11</f>
        <v>0</v>
      </c>
      <c r="G11" s="123">
        <f>'[2]14-15'!G11</f>
        <v>0</v>
      </c>
      <c r="H11" s="123">
        <f>'[2]14-15'!H11</f>
        <v>0</v>
      </c>
      <c r="I11" s="123">
        <f>'[2]14-15'!I11</f>
        <v>0</v>
      </c>
      <c r="J11" s="123">
        <f>'[2]14-15'!J11</f>
        <v>0</v>
      </c>
      <c r="K11" s="123">
        <f>'[2]14-15'!K11</f>
        <v>0</v>
      </c>
      <c r="L11" s="123">
        <f>'[2]14-15'!L11</f>
        <v>0</v>
      </c>
      <c r="M11" s="123">
        <f>'[2]14-15'!M11</f>
        <v>0</v>
      </c>
      <c r="N11" s="128">
        <f>'[2]14-15'!N11</f>
        <v>0</v>
      </c>
      <c r="O11" s="325">
        <f>'[2]14-15'!O11</f>
        <v>12806208.8</v>
      </c>
      <c r="P11" s="326">
        <f>'[2]14-15'!P11</f>
        <v>12832507</v>
      </c>
      <c r="Q11" s="152">
        <f>'[2]14-15'!Q11</f>
        <v>-0.0020493423459655435</v>
      </c>
    </row>
    <row r="12" spans="1:17" s="75" customFormat="1" ht="12.75" customHeight="1">
      <c r="A12" s="52" t="s">
        <v>35</v>
      </c>
      <c r="B12" s="127">
        <f>'[2]14-15'!B12</f>
        <v>111008.4</v>
      </c>
      <c r="C12" s="123">
        <f>'[2]14-15'!C12</f>
        <v>190731.77</v>
      </c>
      <c r="D12" s="123">
        <f>'[2]14-15'!D12</f>
        <v>330668.1</v>
      </c>
      <c r="E12" s="123">
        <f>'[2]14-15'!E12</f>
        <v>296942.81</v>
      </c>
      <c r="F12" s="123">
        <f>'[2]14-15'!F12</f>
        <v>0</v>
      </c>
      <c r="G12" s="123">
        <f>'[2]14-15'!G12</f>
        <v>0</v>
      </c>
      <c r="H12" s="123">
        <f>'[2]14-15'!H12</f>
        <v>0</v>
      </c>
      <c r="I12" s="123">
        <f>'[2]14-15'!I12</f>
        <v>0</v>
      </c>
      <c r="J12" s="123">
        <f>'[2]14-15'!J12</f>
        <v>0</v>
      </c>
      <c r="K12" s="123">
        <f>'[2]14-15'!K12</f>
        <v>0</v>
      </c>
      <c r="L12" s="123">
        <f>'[2]14-15'!L12</f>
        <v>0</v>
      </c>
      <c r="M12" s="123">
        <f>'[2]14-15'!M12</f>
        <v>0</v>
      </c>
      <c r="N12" s="128">
        <f>'[2]14-15'!N12</f>
        <v>0</v>
      </c>
      <c r="O12" s="325">
        <f>'[2]14-15'!O12</f>
        <v>296942.81</v>
      </c>
      <c r="P12" s="326">
        <f>'[2]14-15'!P12</f>
        <v>273820.94</v>
      </c>
      <c r="Q12" s="152">
        <f>'[2]14-15'!Q12</f>
        <v>0.08444156973531669</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384697.15041014226</v>
      </c>
      <c r="C14" s="123">
        <f>'[2]14-15'!C14</f>
        <v>387535.72423640767</v>
      </c>
      <c r="D14" s="123">
        <f>'[2]14-15'!D14</f>
        <v>371951.22020620067</v>
      </c>
      <c r="E14" s="123">
        <f>'[2]14-15'!E14</f>
        <v>383017.360843397</v>
      </c>
      <c r="F14" s="123">
        <f>'[2]14-15'!F14</f>
        <v>0</v>
      </c>
      <c r="G14" s="123">
        <f>'[2]14-15'!G14</f>
        <v>0</v>
      </c>
      <c r="H14" s="123">
        <f>'[2]14-15'!H14</f>
        <v>0</v>
      </c>
      <c r="I14" s="123">
        <f>'[2]14-15'!I14</f>
        <v>0</v>
      </c>
      <c r="J14" s="123">
        <f>'[2]14-15'!J14</f>
        <v>0</v>
      </c>
      <c r="K14" s="123">
        <f>'[2]14-15'!K14</f>
        <v>0</v>
      </c>
      <c r="L14" s="123">
        <f>'[2]14-15'!L14</f>
        <v>0</v>
      </c>
      <c r="M14" s="123">
        <f>'[2]14-15'!M14</f>
        <v>0</v>
      </c>
      <c r="N14" s="128">
        <f>'[2]14-15'!N14</f>
        <v>0</v>
      </c>
      <c r="O14" s="325">
        <f>'[2]14-15'!O14</f>
        <v>383017.360843397</v>
      </c>
      <c r="P14" s="326">
        <f>'[2]14-15'!P14</f>
        <v>380115.1972572999</v>
      </c>
      <c r="Q14" s="152">
        <f>'[2]14-15'!Q14</f>
        <v>0.007634958052288976</v>
      </c>
    </row>
    <row r="15" spans="1:17" s="75" customFormat="1" ht="12.75" customHeight="1">
      <c r="A15" s="52" t="s">
        <v>38</v>
      </c>
      <c r="B15" s="127">
        <f>'[2]14-15'!B15</f>
        <v>59823.8</v>
      </c>
      <c r="C15" s="123">
        <f>'[2]14-15'!C15</f>
        <v>58880.73</v>
      </c>
      <c r="D15" s="123">
        <f>'[2]14-15'!D15</f>
        <v>75529.83</v>
      </c>
      <c r="E15" s="123">
        <f>'[2]14-15'!E15</f>
        <v>69602.32</v>
      </c>
      <c r="F15" s="123">
        <f>'[2]14-15'!F15</f>
        <v>0</v>
      </c>
      <c r="G15" s="123">
        <f>'[2]14-15'!G15</f>
        <v>0</v>
      </c>
      <c r="H15" s="123">
        <f>'[2]14-15'!H15</f>
        <v>0</v>
      </c>
      <c r="I15" s="123">
        <f>'[2]14-15'!I15</f>
        <v>0</v>
      </c>
      <c r="J15" s="123">
        <f>'[2]14-15'!J15</f>
        <v>0</v>
      </c>
      <c r="K15" s="123">
        <f>'[2]14-15'!K15</f>
        <v>0</v>
      </c>
      <c r="L15" s="123">
        <f>'[2]14-15'!L15</f>
        <v>0</v>
      </c>
      <c r="M15" s="123">
        <f>'[2]14-15'!M15</f>
        <v>0</v>
      </c>
      <c r="N15" s="128">
        <f>'[2]14-15'!N15</f>
        <v>0</v>
      </c>
      <c r="O15" s="325">
        <f>'[2]14-15'!O15</f>
        <v>69602.32</v>
      </c>
      <c r="P15" s="326">
        <f>'[2]14-15'!P15</f>
        <v>71375.06999999999</v>
      </c>
      <c r="Q15" s="152">
        <f>'[2]14-15'!Q15</f>
        <v>-0.024837103487253875</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2320529.050410142</v>
      </c>
      <c r="C17" s="130">
        <f>'[2]14-15'!C17</f>
        <v>12300036.824236406</v>
      </c>
      <c r="D17" s="130">
        <f>'[2]14-15'!D17</f>
        <v>14364235.3502062</v>
      </c>
      <c r="E17" s="130">
        <f>'[2]14-15'!E17</f>
        <v>13555771.2908434</v>
      </c>
      <c r="F17" s="130">
        <f>'[2]14-15'!F17</f>
      </c>
      <c r="G17" s="130">
        <f>'[2]14-15'!G17</f>
      </c>
      <c r="H17" s="130">
        <f>'[2]14-15'!H17</f>
      </c>
      <c r="I17" s="130">
        <f>'[2]14-15'!I17</f>
      </c>
      <c r="J17" s="130">
        <f>'[2]14-15'!J17</f>
      </c>
      <c r="K17" s="130">
        <f>'[2]14-15'!K17</f>
      </c>
      <c r="L17" s="130">
        <f>'[2]14-15'!L17</f>
      </c>
      <c r="M17" s="130">
        <f>'[2]14-15'!M17</f>
      </c>
      <c r="N17" s="131">
        <f>'[2]14-15'!N17</f>
      </c>
      <c r="O17" s="327">
        <f>'[2]14-15'!O17</f>
        <v>13555771.2908434</v>
      </c>
      <c r="P17" s="328">
        <f>'[2]14-15'!P17</f>
        <v>13557818.2072573</v>
      </c>
      <c r="Q17" s="216">
        <f>'[2]14-15'!Q17</f>
        <v>-0.00015097682994491546</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2320529.050410142</v>
      </c>
      <c r="C21" s="330">
        <f>'[2]14-15'!C21</f>
        <v>12300036.824236406</v>
      </c>
      <c r="D21" s="330">
        <f>'[2]14-15'!D21</f>
        <v>14364235.3502062</v>
      </c>
      <c r="E21" s="330">
        <f>'[2]14-15'!E21</f>
        <v>13555771.2908434</v>
      </c>
      <c r="F21" s="330">
        <f>'[2]14-15'!F21</f>
      </c>
      <c r="G21" s="330">
        <f>'[2]14-15'!G21</f>
      </c>
      <c r="H21" s="330">
        <f>'[2]14-15'!H21</f>
      </c>
      <c r="I21" s="330">
        <f>'[2]14-15'!I21</f>
      </c>
      <c r="J21" s="330">
        <f>'[2]14-15'!J21</f>
      </c>
      <c r="K21" s="330">
        <f>'[2]14-15'!K21</f>
      </c>
      <c r="L21" s="330">
        <f>'[2]14-15'!L21</f>
      </c>
      <c r="M21" s="330">
        <f>'[2]14-15'!M21</f>
      </c>
      <c r="N21" s="331">
        <f>'[2]14-15'!N21</f>
      </c>
      <c r="O21" s="332">
        <f>'[2]14-15'!O21</f>
        <v>13555771.2908434</v>
      </c>
      <c r="P21" s="333">
        <f>'[2]14-15'!P21</f>
        <v>13557818.2072573</v>
      </c>
      <c r="Q21" s="215">
        <f>'[2]14-15'!Q21</f>
        <v>-0.00015097682994491546</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12145588.5</v>
      </c>
      <c r="C24" s="123">
        <f>'[2]14-15'!C24</f>
        <v>4966863.7</v>
      </c>
      <c r="D24" s="123">
        <f>'[2]14-15'!D24</f>
        <v>2520547</v>
      </c>
      <c r="E24" s="123">
        <f>'[2]14-15'!E24</f>
        <v>0</v>
      </c>
      <c r="F24" s="123">
        <f>'[2]14-15'!F24</f>
        <v>0</v>
      </c>
      <c r="G24" s="123">
        <f>'[2]14-15'!G24</f>
        <v>0</v>
      </c>
      <c r="H24" s="123">
        <f>'[2]14-15'!H24</f>
        <v>0</v>
      </c>
      <c r="I24" s="123">
        <f>'[2]14-15'!I24</f>
        <v>0</v>
      </c>
      <c r="J24" s="123">
        <f>'[2]14-15'!J24</f>
        <v>0</v>
      </c>
      <c r="K24" s="123">
        <f>'[2]14-15'!K24</f>
        <v>0</v>
      </c>
      <c r="L24" s="123">
        <f>'[2]14-15'!L24</f>
        <v>0</v>
      </c>
      <c r="M24" s="123">
        <f>'[2]14-15'!M24</f>
        <v>0</v>
      </c>
      <c r="N24" s="128">
        <f>'[2]14-15'!N24</f>
        <v>0</v>
      </c>
      <c r="O24" s="325">
        <f>'[2]14-15'!O24</f>
        <v>19632999.2</v>
      </c>
      <c r="P24" s="326">
        <f>'[2]14-15'!P24</f>
        <v>19378268.1</v>
      </c>
      <c r="Q24" s="152">
        <f>'[2]14-15'!Q24</f>
        <v>0.013145194332407684</v>
      </c>
    </row>
    <row r="25" spans="1:17" s="75" customFormat="1" ht="12.75" customHeight="1">
      <c r="A25" s="52" t="s">
        <v>42</v>
      </c>
      <c r="B25" s="127">
        <f>'[2]14-15'!B25</f>
        <v>4210.627300905715</v>
      </c>
      <c r="C25" s="123">
        <f>'[2]14-15'!C25</f>
        <v>4270.880073028883</v>
      </c>
      <c r="D25" s="123">
        <f>'[2]14-15'!D25</f>
        <v>4509.443167293315</v>
      </c>
      <c r="E25" s="123">
        <f>'[2]14-15'!E25</f>
        <v>0</v>
      </c>
      <c r="F25" s="123">
        <f>'[2]14-15'!F25</f>
        <v>0</v>
      </c>
      <c r="G25" s="123">
        <f>'[2]14-15'!G25</f>
        <v>0</v>
      </c>
      <c r="H25" s="123">
        <f>'[2]14-15'!H25</f>
        <v>0</v>
      </c>
      <c r="I25" s="123">
        <f>'[2]14-15'!I25</f>
        <v>0</v>
      </c>
      <c r="J25" s="123">
        <f>'[2]14-15'!J25</f>
        <v>0</v>
      </c>
      <c r="K25" s="123">
        <f>'[2]14-15'!K25</f>
        <v>0</v>
      </c>
      <c r="L25" s="123">
        <f>'[2]14-15'!L25</f>
        <v>0</v>
      </c>
      <c r="M25" s="123">
        <f>'[2]14-15'!M25</f>
        <v>0</v>
      </c>
      <c r="N25" s="128">
        <f>'[2]14-15'!N25</f>
        <v>0</v>
      </c>
      <c r="O25" s="325">
        <f>'[2]14-15'!O25</f>
        <v>12990.950541227912</v>
      </c>
      <c r="P25" s="326">
        <f>'[2]14-15'!P25</f>
        <v>16587.300333102696</v>
      </c>
      <c r="Q25" s="152">
        <f>'[2]14-15'!Q25</f>
        <v>-0.2168134488225112</v>
      </c>
    </row>
    <row r="26" spans="1:17" s="75" customFormat="1" ht="12.75" customHeight="1">
      <c r="A26" s="52" t="s">
        <v>43</v>
      </c>
      <c r="B26" s="127">
        <f>'[2]14-15'!B26</f>
        <v>20660.1</v>
      </c>
      <c r="C26" s="123">
        <f>'[2]14-15'!C26</f>
        <v>80474.7</v>
      </c>
      <c r="D26" s="123">
        <f>'[2]14-15'!D26</f>
        <v>0</v>
      </c>
      <c r="E26" s="123">
        <f>'[2]14-15'!E26</f>
        <v>0</v>
      </c>
      <c r="F26" s="123">
        <f>'[2]14-15'!F26</f>
        <v>0</v>
      </c>
      <c r="G26" s="123">
        <f>'[2]14-15'!G26</f>
        <v>0</v>
      </c>
      <c r="H26" s="123">
        <f>'[2]14-15'!H26</f>
        <v>0</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14490988.277711047</v>
      </c>
      <c r="C28" s="330">
        <f>'[2]14-15'!C28</f>
        <v>17351646.104309436</v>
      </c>
      <c r="D28" s="330">
        <f>'[2]14-15'!D28</f>
      </c>
      <c r="E28" s="330">
        <f>'[2]14-15'!E28</f>
      </c>
      <c r="F28" s="330">
        <f>'[2]14-15'!F28</f>
      </c>
      <c r="G28" s="330">
        <f>'[2]14-15'!G28</f>
      </c>
      <c r="H28" s="330">
        <f>'[2]14-15'!H28</f>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0</v>
      </c>
      <c r="F31" s="123">
        <f>'[2]14-15'!F31</f>
        <v>0</v>
      </c>
      <c r="G31" s="123">
        <f>'[2]14-15'!G31</f>
        <v>0</v>
      </c>
      <c r="H31" s="123">
        <f>'[2]14-15'!H31</f>
        <v>0</v>
      </c>
      <c r="I31" s="123">
        <f>'[2]14-15'!I31</f>
        <v>0</v>
      </c>
      <c r="J31" s="123">
        <f>'[2]14-15'!J31</f>
        <v>0</v>
      </c>
      <c r="K31" s="123">
        <f>'[2]14-15'!K31</f>
        <v>0</v>
      </c>
      <c r="L31" s="123">
        <f>'[2]14-15'!L31</f>
        <v>0</v>
      </c>
      <c r="M31" s="123">
        <f>'[2]14-15'!M31</f>
        <v>0</v>
      </c>
      <c r="N31" s="128">
        <f>'[2]14-15'!N31</f>
        <v>0</v>
      </c>
      <c r="O31" s="325">
        <f>'[2]14-15'!O31</f>
        <v>5077</v>
      </c>
      <c r="P31" s="326">
        <f>'[2]14-15'!P31</f>
        <v>11186</v>
      </c>
      <c r="Q31" s="152">
        <f>'[2]14-15'!Q31</f>
        <v>-0.5461290899338459</v>
      </c>
    </row>
    <row r="32" spans="1:17" s="75" customFormat="1" ht="12.75" customHeight="1">
      <c r="A32" s="52" t="s">
        <v>45</v>
      </c>
      <c r="B32" s="127">
        <f>'[2]14-15'!B32</f>
        <v>388735.59</v>
      </c>
      <c r="C32" s="123">
        <f>'[2]14-15'!C32</f>
        <v>413775.96</v>
      </c>
      <c r="D32" s="123">
        <f>'[2]14-15'!D32</f>
        <v>450629.51</v>
      </c>
      <c r="E32" s="123">
        <f>'[2]14-15'!E32</f>
        <v>0</v>
      </c>
      <c r="F32" s="123">
        <f>'[2]14-15'!F32</f>
        <v>0</v>
      </c>
      <c r="G32" s="123">
        <f>'[2]14-15'!G32</f>
        <v>0</v>
      </c>
      <c r="H32" s="123">
        <f>'[2]14-15'!H32</f>
        <v>0</v>
      </c>
      <c r="I32" s="123">
        <f>'[2]14-15'!I32</f>
        <v>0</v>
      </c>
      <c r="J32" s="123">
        <f>'[2]14-15'!J32</f>
        <v>0</v>
      </c>
      <c r="K32" s="123">
        <f>'[2]14-15'!K32</f>
        <v>0</v>
      </c>
      <c r="L32" s="123">
        <f>'[2]14-15'!L32</f>
        <v>0</v>
      </c>
      <c r="M32" s="123">
        <f>'[2]14-15'!M32</f>
        <v>0</v>
      </c>
      <c r="N32" s="128">
        <f>'[2]14-15'!N32</f>
        <v>0</v>
      </c>
      <c r="O32" s="325">
        <f>'[2]14-15'!O32</f>
        <v>1253141.06</v>
      </c>
      <c r="P32" s="326">
        <f>'[2]14-15'!P32</f>
        <v>1349873.49</v>
      </c>
      <c r="Q32" s="152">
        <f>'[2]14-15'!Q32</f>
        <v>-0.07166036722448699</v>
      </c>
    </row>
    <row r="33" spans="1:17" s="75" customFormat="1" ht="12.75" customHeight="1">
      <c r="A33" s="52" t="s">
        <v>46</v>
      </c>
      <c r="B33" s="127">
        <f>'[2]14-15'!B33</f>
        <v>258547.3522816834</v>
      </c>
      <c r="C33" s="123">
        <f>'[2]14-15'!C33</f>
        <v>233382.28000075114</v>
      </c>
      <c r="D33" s="123">
        <f>'[2]14-15'!D33</f>
        <v>254631.1582476836</v>
      </c>
      <c r="E33" s="123">
        <f>'[2]14-15'!E33</f>
        <v>0</v>
      </c>
      <c r="F33" s="123">
        <f>'[2]14-15'!F33</f>
        <v>0</v>
      </c>
      <c r="G33" s="123">
        <f>'[2]14-15'!G33</f>
        <v>0</v>
      </c>
      <c r="H33" s="123">
        <f>'[2]14-15'!H33</f>
        <v>0</v>
      </c>
      <c r="I33" s="123">
        <f>'[2]14-15'!I33</f>
        <v>0</v>
      </c>
      <c r="J33" s="123">
        <f>'[2]14-15'!J33</f>
        <v>0</v>
      </c>
      <c r="K33" s="123">
        <f>'[2]14-15'!K33</f>
        <v>0</v>
      </c>
      <c r="L33" s="123">
        <f>'[2]14-15'!L33</f>
        <v>0</v>
      </c>
      <c r="M33" s="123">
        <f>'[2]14-15'!M33</f>
        <v>0</v>
      </c>
      <c r="N33" s="128">
        <f>'[2]14-15'!N33</f>
        <v>0</v>
      </c>
      <c r="O33" s="325">
        <f>'[2]14-15'!O33</f>
        <v>746560.7905301182</v>
      </c>
      <c r="P33" s="326">
        <f>'[2]14-15'!P33</f>
        <v>737530.900425606</v>
      </c>
      <c r="Q33" s="152">
        <f>'[2]14-15'!Q33</f>
        <v>0.012243405800762108</v>
      </c>
    </row>
    <row r="34" spans="1:17" s="75" customFormat="1" ht="12.75" customHeight="1">
      <c r="A34" s="52" t="s">
        <v>47</v>
      </c>
      <c r="B34" s="127">
        <f>'[2]14-15'!B34</f>
        <v>31234.422622035374</v>
      </c>
      <c r="C34" s="123">
        <f>'[2]14-15'!C34</f>
        <v>26239.48154765823</v>
      </c>
      <c r="D34" s="123">
        <f>'[2]14-15'!D34</f>
        <v>31752.03606415658</v>
      </c>
      <c r="E34" s="123">
        <f>'[2]14-15'!E34</f>
        <v>0</v>
      </c>
      <c r="F34" s="123">
        <f>'[2]14-15'!F34</f>
        <v>0</v>
      </c>
      <c r="G34" s="123">
        <f>'[2]14-15'!G34</f>
        <v>0</v>
      </c>
      <c r="H34" s="123">
        <f>'[2]14-15'!H34</f>
        <v>0</v>
      </c>
      <c r="I34" s="123">
        <f>'[2]14-15'!I34</f>
        <v>0</v>
      </c>
      <c r="J34" s="123">
        <f>'[2]14-15'!J34</f>
        <v>0</v>
      </c>
      <c r="K34" s="123">
        <f>'[2]14-15'!K34</f>
        <v>0</v>
      </c>
      <c r="L34" s="123">
        <f>'[2]14-15'!L34</f>
        <v>0</v>
      </c>
      <c r="M34" s="123">
        <f>'[2]14-15'!M34</f>
        <v>0</v>
      </c>
      <c r="N34" s="128">
        <f>'[2]14-15'!N34</f>
        <v>0</v>
      </c>
      <c r="O34" s="325">
        <f>'[2]14-15'!O34</f>
        <v>89225.94023385018</v>
      </c>
      <c r="P34" s="326">
        <f>'[2]14-15'!P34</f>
        <v>94889.45869369165</v>
      </c>
      <c r="Q34" s="152">
        <f>'[2]14-15'!Q34</f>
        <v>-0.05968543332219456</v>
      </c>
    </row>
    <row r="35" spans="1:17" s="75" customFormat="1" ht="12.75" customHeight="1">
      <c r="A35" s="52" t="s">
        <v>48</v>
      </c>
      <c r="B35" s="127">
        <f>'[2]14-15'!B35</f>
        <v>23997.34242262204</v>
      </c>
      <c r="C35" s="123">
        <f>'[2]14-15'!C35</f>
        <v>21655.363026456384</v>
      </c>
      <c r="D35" s="123">
        <f>'[2]14-15'!D35</f>
        <v>23290.91284938335</v>
      </c>
      <c r="E35" s="123">
        <f>'[2]14-15'!E35</f>
        <v>0</v>
      </c>
      <c r="F35" s="123">
        <f>'[2]14-15'!F35</f>
        <v>0</v>
      </c>
      <c r="G35" s="123">
        <f>'[2]14-15'!G35</f>
        <v>0</v>
      </c>
      <c r="H35" s="123">
        <f>'[2]14-15'!H35</f>
        <v>0</v>
      </c>
      <c r="I35" s="123">
        <f>'[2]14-15'!I35</f>
        <v>0</v>
      </c>
      <c r="J35" s="123">
        <f>'[2]14-15'!J35</f>
        <v>0</v>
      </c>
      <c r="K35" s="123">
        <f>'[2]14-15'!K35</f>
        <v>0</v>
      </c>
      <c r="L35" s="123">
        <f>'[2]14-15'!L35</f>
        <v>0</v>
      </c>
      <c r="M35" s="123">
        <f>'[2]14-15'!M35</f>
        <v>0</v>
      </c>
      <c r="N35" s="128">
        <f>'[2]14-15'!N35</f>
        <v>0</v>
      </c>
      <c r="O35" s="325">
        <f>'[2]14-15'!O35</f>
        <v>68943.61829846178</v>
      </c>
      <c r="P35" s="326">
        <f>'[2]14-15'!P35</f>
        <v>71694.40641745755</v>
      </c>
      <c r="Q35" s="152">
        <f>'[2]14-15'!Q35</f>
        <v>-0.03836823898057906</v>
      </c>
    </row>
    <row r="36" spans="1:17" s="75" customFormat="1" ht="12.75" customHeight="1">
      <c r="A36" s="52" t="s">
        <v>49</v>
      </c>
      <c r="B36" s="127">
        <f>'[2]14-15'!B36</f>
        <v>112169.67078765482</v>
      </c>
      <c r="C36" s="123">
        <f>'[2]14-15'!C36</f>
        <v>94807.0085496969</v>
      </c>
      <c r="D36" s="123">
        <f>'[2]14-15'!D36</f>
        <v>111610.81024320572</v>
      </c>
      <c r="E36" s="123">
        <f>'[2]14-15'!E36</f>
        <v>0</v>
      </c>
      <c r="F36" s="123">
        <f>'[2]14-15'!F36</f>
        <v>0</v>
      </c>
      <c r="G36" s="123">
        <f>'[2]14-15'!G36</f>
        <v>0</v>
      </c>
      <c r="H36" s="123">
        <f>'[2]14-15'!H36</f>
        <v>0</v>
      </c>
      <c r="I36" s="123">
        <f>'[2]14-15'!I36</f>
        <v>0</v>
      </c>
      <c r="J36" s="123">
        <f>'[2]14-15'!J36</f>
        <v>0</v>
      </c>
      <c r="K36" s="123">
        <f>'[2]14-15'!K36</f>
        <v>0</v>
      </c>
      <c r="L36" s="123">
        <f>'[2]14-15'!L36</f>
        <v>0</v>
      </c>
      <c r="M36" s="123">
        <f>'[2]14-15'!M36</f>
        <v>0</v>
      </c>
      <c r="N36" s="128">
        <f>'[2]14-15'!N36</f>
        <v>0</v>
      </c>
      <c r="O36" s="325">
        <f>'[2]14-15'!O36</f>
        <v>318587.48958055745</v>
      </c>
      <c r="P36" s="326">
        <f>'[2]14-15'!P36</f>
        <v>318824.6030207673</v>
      </c>
      <c r="Q36" s="152">
        <f>'[2]14-15'!Q36</f>
        <v>-0.000743711237976119</v>
      </c>
    </row>
    <row r="37" spans="1:17" s="75" customFormat="1" ht="12.75" customHeight="1">
      <c r="A37" s="52" t="s">
        <v>50</v>
      </c>
      <c r="B37" s="127">
        <f>'[2]14-15'!B37</f>
        <v>247294.57208602753</v>
      </c>
      <c r="C37" s="123">
        <f>'[2]14-15'!C37</f>
        <v>255125.66423440224</v>
      </c>
      <c r="D37" s="123">
        <f>'[2]14-15'!D37</f>
        <v>254494.18</v>
      </c>
      <c r="E37" s="123">
        <f>'[2]14-15'!E37</f>
        <v>0</v>
      </c>
      <c r="F37" s="123">
        <f>'[2]14-15'!F37</f>
        <v>0</v>
      </c>
      <c r="G37" s="123">
        <f>'[2]14-15'!G37</f>
        <v>0</v>
      </c>
      <c r="H37" s="123">
        <f>'[2]14-15'!H37</f>
        <v>0</v>
      </c>
      <c r="I37" s="123">
        <f>'[2]14-15'!I37</f>
        <v>0</v>
      </c>
      <c r="J37" s="123">
        <f>'[2]14-15'!J37</f>
        <v>0</v>
      </c>
      <c r="K37" s="123">
        <f>'[2]14-15'!K37</f>
        <v>0</v>
      </c>
      <c r="L37" s="123">
        <f>'[2]14-15'!L37</f>
        <v>0</v>
      </c>
      <c r="M37" s="123">
        <f>'[2]14-15'!M37</f>
        <v>0</v>
      </c>
      <c r="N37" s="128">
        <f>'[2]14-15'!N37</f>
        <v>0</v>
      </c>
      <c r="O37" s="325">
        <f>'[2]14-15'!O37</f>
        <v>756914.4163204298</v>
      </c>
      <c r="P37" s="326">
        <f>'[2]14-15'!P37</f>
        <v>769326.6216626855</v>
      </c>
      <c r="Q37" s="152">
        <f>'[2]14-15'!Q37</f>
        <v>-0.016133856534731983</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562681.1</v>
      </c>
      <c r="C40" s="123">
        <f>'[2]14-15'!C40</f>
        <v>700328.4</v>
      </c>
      <c r="D40" s="123">
        <f>'[2]14-15'!D40</f>
        <v>0</v>
      </c>
      <c r="E40" s="123">
        <f>'[2]14-15'!E40</f>
        <v>0</v>
      </c>
      <c r="F40" s="123">
        <f>'[2]14-15'!F40</f>
        <v>0</v>
      </c>
      <c r="G40" s="123">
        <f>'[2]14-15'!G40</f>
        <v>0</v>
      </c>
      <c r="H40" s="123">
        <f>'[2]14-15'!H40</f>
        <v>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20095.708000000002</v>
      </c>
      <c r="C41" s="123">
        <f>'[2]14-15'!C41</f>
        <v>16273.134000000002</v>
      </c>
      <c r="D41" s="123">
        <f>'[2]14-15'!D41</f>
        <v>0</v>
      </c>
      <c r="E41" s="123">
        <f>'[2]14-15'!E41</f>
        <v>0</v>
      </c>
      <c r="F41" s="123">
        <f>'[2]14-15'!F41</f>
        <v>0</v>
      </c>
      <c r="G41" s="123">
        <f>'[2]14-15'!G41</f>
        <v>0</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722188.9</v>
      </c>
      <c r="D42" s="123">
        <f>'[2]14-15'!D42</f>
        <v>0</v>
      </c>
      <c r="E42" s="123">
        <f>'[2]14-15'!E42</f>
        <v>0</v>
      </c>
      <c r="F42" s="123">
        <f>'[2]14-15'!F42</f>
        <v>0</v>
      </c>
      <c r="G42" s="123">
        <f>'[2]14-15'!G42</f>
        <v>0</v>
      </c>
      <c r="H42" s="123">
        <f>'[2]14-15'!H42</f>
        <v>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40983.276000000005</v>
      </c>
      <c r="C43" s="123">
        <f>'[2]14-15'!C43</f>
        <v>38902.246</v>
      </c>
      <c r="D43" s="123">
        <f>'[2]14-15'!D43</f>
        <v>0</v>
      </c>
      <c r="E43" s="123">
        <f>'[2]14-15'!E43</f>
        <v>0</v>
      </c>
      <c r="F43" s="123">
        <f>'[2]14-15'!F43</f>
        <v>0</v>
      </c>
      <c r="G43" s="123">
        <f>'[2]14-15'!G43</f>
        <v>0</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2121118.834200023</v>
      </c>
      <c r="C46" s="335">
        <f>'[2]14-15'!C46</f>
        <v>2525142.4373589647</v>
      </c>
      <c r="D46" s="335">
        <f>'[2]14-15'!D46</f>
      </c>
      <c r="E46" s="335">
        <f>'[2]14-15'!E46</f>
      </c>
      <c r="F46" s="335">
        <f>'[2]14-15'!F46</f>
      </c>
      <c r="G46" s="335">
        <f>'[2]14-15'!G46</f>
      </c>
      <c r="H46" s="335">
        <f>'[2]14-15'!H46</f>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4">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41913</v>
      </c>
      <c r="P7" s="70">
        <f>[1]!dat2</f>
        <v>41548</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1391722.2</v>
      </c>
      <c r="D10" s="123">
        <f>'[1]14-15'!D10</f>
        <v>795565.4</v>
      </c>
      <c r="E10" s="123">
        <f>'[1]14-15'!E10</f>
        <v>522441.9</v>
      </c>
      <c r="F10" s="123">
        <f>'[1]14-15'!F10</f>
        <v>0</v>
      </c>
      <c r="G10" s="123">
        <f>'[1]14-15'!G10</f>
        <v>0</v>
      </c>
      <c r="H10" s="123">
        <f>'[1]14-15'!H10</f>
        <v>0</v>
      </c>
      <c r="I10" s="123">
        <f>'[1]14-15'!I10</f>
        <v>0</v>
      </c>
      <c r="J10" s="123">
        <f>'[1]14-15'!J10</f>
        <v>0</v>
      </c>
      <c r="K10" s="123">
        <f>'[1]14-15'!K10</f>
        <v>0</v>
      </c>
      <c r="L10" s="123">
        <f>'[1]14-15'!L10</f>
        <v>0</v>
      </c>
      <c r="M10" s="123">
        <f>'[1]14-15'!M10</f>
        <v>0</v>
      </c>
      <c r="N10" s="128">
        <f>'[1]14-15'!N10</f>
        <v>0</v>
      </c>
      <c r="O10" s="306">
        <f>'[1]14-15'!O10</f>
        <v>522441.9</v>
      </c>
      <c r="P10" s="307">
        <f>'[1]14-15'!P10</f>
        <v>414060.6</v>
      </c>
      <c r="Q10" s="122">
        <f>'[1]14-15'!Q10</f>
        <v>0.26175226524813056</v>
      </c>
    </row>
    <row r="11" spans="1:17" s="77" customFormat="1" ht="12.75" customHeight="1">
      <c r="A11" s="62" t="s">
        <v>60</v>
      </c>
      <c r="B11" s="127">
        <f>'[1]14-15'!B11</f>
        <v>53250.030000000006</v>
      </c>
      <c r="C11" s="123">
        <f>'[1]14-15'!C11</f>
        <v>41693.747</v>
      </c>
      <c r="D11" s="123">
        <f>'[1]14-15'!D11</f>
        <v>34303.036</v>
      </c>
      <c r="E11" s="123">
        <f>'[1]14-15'!E11</f>
        <v>42135.935999999994</v>
      </c>
      <c r="F11" s="123">
        <f>'[1]14-15'!F11</f>
        <v>0</v>
      </c>
      <c r="G11" s="123">
        <f>'[1]14-15'!G11</f>
        <v>0</v>
      </c>
      <c r="H11" s="123">
        <f>'[1]14-15'!H11</f>
        <v>0</v>
      </c>
      <c r="I11" s="123">
        <f>'[1]14-15'!I11</f>
        <v>0</v>
      </c>
      <c r="J11" s="123">
        <f>'[1]14-15'!J11</f>
        <v>0</v>
      </c>
      <c r="K11" s="123">
        <f>'[1]14-15'!K11</f>
        <v>0</v>
      </c>
      <c r="L11" s="123">
        <f>'[1]14-15'!L11</f>
        <v>0</v>
      </c>
      <c r="M11" s="123">
        <f>'[1]14-15'!M11</f>
        <v>0</v>
      </c>
      <c r="N11" s="128">
        <f>'[1]14-15'!N11</f>
        <v>0</v>
      </c>
      <c r="O11" s="306">
        <f>'[1]14-15'!O11</f>
        <v>42135.935999999994</v>
      </c>
      <c r="P11" s="306">
        <f>'[1]14-15'!P11</f>
        <v>52714.88</v>
      </c>
      <c r="Q11" s="122">
        <f>'[1]14-15'!Q11</f>
        <v>-0.2006823120910074</v>
      </c>
    </row>
    <row r="12" spans="1:17" s="77" customFormat="1" ht="12.75" customHeight="1">
      <c r="A12" s="62" t="s">
        <v>61</v>
      </c>
      <c r="B12" s="127">
        <f>'[1]14-15'!B12</f>
        <v>7345</v>
      </c>
      <c r="C12" s="123">
        <f>'[1]14-15'!C12</f>
        <v>8000</v>
      </c>
      <c r="D12" s="123">
        <f>'[1]14-15'!D12</f>
        <v>7000</v>
      </c>
      <c r="E12" s="123">
        <f>'[1]14-15'!E12</f>
        <v>4620</v>
      </c>
      <c r="F12" s="123">
        <f>'[1]14-15'!F12</f>
      </c>
      <c r="G12" s="123">
        <f>'[1]14-15'!G12</f>
      </c>
      <c r="H12" s="123">
        <f>'[1]14-15'!H12</f>
      </c>
      <c r="I12" s="123">
        <f>'[1]14-15'!I12</f>
      </c>
      <c r="J12" s="123">
        <f>'[1]14-15'!J12</f>
      </c>
      <c r="K12" s="123">
        <f>'[1]14-15'!K12</f>
      </c>
      <c r="L12" s="123">
        <f>'[1]14-15'!L12</f>
      </c>
      <c r="M12" s="123">
        <f>'[1]14-15'!M12</f>
      </c>
      <c r="N12" s="128">
        <f>'[1]14-15'!N12</f>
      </c>
      <c r="O12" s="306">
        <f>'[1]14-15'!O12</f>
        <v>4620</v>
      </c>
      <c r="P12" s="306">
        <f>'[1]14-15'!P12</f>
        <v>3657.7</v>
      </c>
      <c r="Q12" s="122">
        <f>'[1]14-15'!Q12</f>
        <v>0.2630888263116167</v>
      </c>
    </row>
    <row r="13" spans="1:17" s="77" customFormat="1" ht="12.75" customHeight="1">
      <c r="A13" s="62" t="s">
        <v>62</v>
      </c>
      <c r="B13" s="127">
        <f>'[1]14-15'!B13</f>
        <v>92402.21</v>
      </c>
      <c r="C13" s="123">
        <f>'[1]14-15'!C13</f>
        <v>75959.06</v>
      </c>
      <c r="D13" s="123">
        <f>'[1]14-15'!D13</f>
        <v>61380.74</v>
      </c>
      <c r="E13" s="123">
        <f>'[1]14-15'!E13</f>
        <v>55511.81</v>
      </c>
      <c r="F13" s="123">
        <f>'[1]14-15'!F13</f>
        <v>0</v>
      </c>
      <c r="G13" s="123">
        <f>'[1]14-15'!G13</f>
        <v>0</v>
      </c>
      <c r="H13" s="123">
        <f>'[1]14-15'!H13</f>
        <v>0</v>
      </c>
      <c r="I13" s="123">
        <f>'[1]14-15'!I13</f>
        <v>0</v>
      </c>
      <c r="J13" s="123">
        <f>'[1]14-15'!J13</f>
        <v>0</v>
      </c>
      <c r="K13" s="123">
        <f>'[1]14-15'!K13</f>
        <v>0</v>
      </c>
      <c r="L13" s="123">
        <f>'[1]14-15'!L13</f>
        <v>0</v>
      </c>
      <c r="M13" s="123">
        <f>'[1]14-15'!M13</f>
        <v>0</v>
      </c>
      <c r="N13" s="128">
        <f>'[1]14-15'!N13</f>
        <v>0</v>
      </c>
      <c r="O13" s="306">
        <f>'[1]14-15'!O13</f>
        <v>55511.81</v>
      </c>
      <c r="P13" s="306">
        <f>'[1]14-15'!P13</f>
        <v>52545.01</v>
      </c>
      <c r="Q13" s="122">
        <f>'[1]14-15'!Q13</f>
        <v>0.05646206937633069</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2223171.04</v>
      </c>
      <c r="C15" s="130">
        <f>'[1]14-15'!C16</f>
        <v>1517375.007</v>
      </c>
      <c r="D15" s="130">
        <f>'[1]14-15'!D16</f>
        <v>898249.176</v>
      </c>
      <c r="E15" s="130">
        <f>'[1]14-15'!E16</f>
        <v>624709.646</v>
      </c>
      <c r="F15" s="130">
        <f>'[1]14-15'!F16</f>
      </c>
      <c r="G15" s="130">
        <f>'[1]14-15'!G16</f>
      </c>
      <c r="H15" s="130">
        <f>'[1]14-15'!H16</f>
      </c>
      <c r="I15" s="130">
        <f>'[1]14-15'!I16</f>
      </c>
      <c r="J15" s="130">
        <f>'[1]14-15'!J16</f>
      </c>
      <c r="K15" s="130">
        <f>'[1]14-15'!K16</f>
      </c>
      <c r="L15" s="130">
        <f>'[1]14-15'!L16</f>
      </c>
      <c r="M15" s="130">
        <f>'[1]14-15'!M16</f>
      </c>
      <c r="N15" s="131">
        <f>'[1]14-15'!N16</f>
      </c>
      <c r="O15" s="308">
        <f>'[1]14-15'!O16</f>
        <v>624709.646</v>
      </c>
      <c r="P15" s="309">
        <f>'[1]14-15'!P16</f>
        <v>522978.19</v>
      </c>
      <c r="Q15" s="147">
        <f>'[1]14-15'!Q16</f>
        <v>0.19452332419445617</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2223171.04</v>
      </c>
      <c r="C19" s="298">
        <f>'[1]14-15'!C20</f>
        <v>1517375.007</v>
      </c>
      <c r="D19" s="298">
        <f>'[1]14-15'!D20</f>
        <v>898249.176</v>
      </c>
      <c r="E19" s="298">
        <f>'[1]14-15'!E20</f>
        <v>624709.646</v>
      </c>
      <c r="F19" s="298">
        <f>'[1]14-15'!F20</f>
      </c>
      <c r="G19" s="298">
        <f>'[1]14-15'!G20</f>
      </c>
      <c r="H19" s="298">
        <f>'[1]14-15'!H20</f>
      </c>
      <c r="I19" s="298">
        <f>'[1]14-15'!I20</f>
      </c>
      <c r="J19" s="298">
        <f>'[1]14-15'!J20</f>
      </c>
      <c r="K19" s="298">
        <f>'[1]14-15'!K20</f>
      </c>
      <c r="L19" s="298">
        <f>'[1]14-15'!L20</f>
      </c>
      <c r="M19" s="298">
        <f>'[1]14-15'!M20</f>
      </c>
      <c r="N19" s="299">
        <f>'[1]14-15'!N20</f>
      </c>
      <c r="O19" s="310">
        <f>'[1]14-15'!O20</f>
        <v>624709.646</v>
      </c>
      <c r="P19" s="311">
        <f>'[1]14-15'!P20</f>
        <v>522978.19</v>
      </c>
      <c r="Q19" s="214">
        <f>'[1]14-15'!Q20</f>
        <v>0.19452332419445617</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199023.8</v>
      </c>
      <c r="C22" s="123">
        <f>'[1]14-15'!C23</f>
        <v>201746.7</v>
      </c>
      <c r="D22" s="123">
        <f>'[1]14-15'!D23</f>
        <v>488463.9</v>
      </c>
      <c r="E22" s="123">
        <f>'[1]14-15'!E23</f>
        <v>0</v>
      </c>
      <c r="F22" s="123">
        <f>'[1]14-15'!F23</f>
        <v>0</v>
      </c>
      <c r="G22" s="123">
        <f>'[1]14-15'!G23</f>
        <v>0</v>
      </c>
      <c r="H22" s="123">
        <f>'[1]14-15'!H23</f>
        <v>0</v>
      </c>
      <c r="I22" s="123">
        <f>'[1]14-15'!I23</f>
        <v>0</v>
      </c>
      <c r="J22" s="123">
        <f>'[1]14-15'!J23</f>
        <v>0</v>
      </c>
      <c r="K22" s="123">
        <f>'[1]14-15'!K23</f>
        <v>0</v>
      </c>
      <c r="L22" s="123">
        <f>'[1]14-15'!L23</f>
        <v>0</v>
      </c>
      <c r="M22" s="123">
        <f>'[1]14-15'!M23</f>
        <v>0</v>
      </c>
      <c r="N22" s="128">
        <f>'[1]14-15'!N23</f>
        <v>0</v>
      </c>
      <c r="O22" s="306">
        <f>'[1]14-15'!O23</f>
        <v>889234.4</v>
      </c>
      <c r="P22" s="306">
        <f>'[1]14-15'!P23</f>
        <v>652574.8</v>
      </c>
      <c r="Q22" s="122">
        <f>'[1]14-15'!Q23</f>
        <v>0.362655131641614</v>
      </c>
    </row>
    <row r="23" spans="1:17" s="77" customFormat="1" ht="12.75" customHeight="1">
      <c r="A23" s="62" t="s">
        <v>65</v>
      </c>
      <c r="B23" s="127">
        <f>'[1]14-15'!B24</f>
        <v>24168.8</v>
      </c>
      <c r="C23" s="123">
        <f>'[1]14-15'!C24</f>
        <v>30833.7</v>
      </c>
      <c r="D23" s="123">
        <f>'[1]14-15'!D24</f>
        <v>0</v>
      </c>
      <c r="E23" s="123">
        <f>'[1]14-15'!E24</f>
        <v>0</v>
      </c>
      <c r="F23" s="123">
        <f>'[1]14-15'!F24</f>
        <v>0</v>
      </c>
      <c r="G23" s="123">
        <f>'[1]14-15'!G24</f>
        <v>0</v>
      </c>
      <c r="H23" s="123">
        <f>'[1]14-15'!H24</f>
        <v>0</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2446363.6399999997</v>
      </c>
      <c r="C25" s="298">
        <f>'[1]14-15'!C26</f>
        <v>1749955.407</v>
      </c>
      <c r="D25" s="298">
        <f>'[1]14-15'!D26</f>
      </c>
      <c r="E25" s="298">
        <f>'[1]14-15'!E26</f>
      </c>
      <c r="F25" s="298">
        <f>'[1]14-15'!F26</f>
      </c>
      <c r="G25" s="298">
        <f>'[1]14-15'!G26</f>
      </c>
      <c r="H25" s="298">
        <f>'[1]14-15'!H26</f>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0</v>
      </c>
      <c r="F28" s="123">
        <f>'[1]14-15'!F29</f>
        <v>0</v>
      </c>
      <c r="G28" s="123">
        <f>'[1]14-15'!G29</f>
        <v>0</v>
      </c>
      <c r="H28" s="123">
        <f>'[1]14-15'!H29</f>
        <v>0</v>
      </c>
      <c r="I28" s="123">
        <f>'[1]14-15'!I29</f>
        <v>0</v>
      </c>
      <c r="J28" s="123">
        <f>'[1]14-15'!J29</f>
        <v>0</v>
      </c>
      <c r="K28" s="123">
        <f>'[1]14-15'!K29</f>
        <v>0</v>
      </c>
      <c r="L28" s="123">
        <f>'[1]14-15'!L29</f>
        <v>0</v>
      </c>
      <c r="M28" s="123">
        <f>'[1]14-15'!M29</f>
        <v>0</v>
      </c>
      <c r="N28" s="128">
        <f>'[1]14-15'!N29</f>
        <v>0</v>
      </c>
      <c r="O28" s="306">
        <f>'[1]14-15'!O29</f>
        <v>578066.9720000001</v>
      </c>
      <c r="P28" s="306">
        <f>'[1]14-15'!P29</f>
        <v>568201.78</v>
      </c>
      <c r="Q28" s="122">
        <f>'[1]14-15'!Q29</f>
        <v>0.017362127939831495</v>
      </c>
    </row>
    <row r="29" spans="1:17" s="77" customFormat="1" ht="12.75" customHeight="1">
      <c r="A29" s="62" t="s">
        <v>67</v>
      </c>
      <c r="B29" s="127">
        <f>'[1]14-15'!B30</f>
        <v>291772.34</v>
      </c>
      <c r="C29" s="123">
        <f>'[1]14-15'!C30</f>
        <v>220120.28</v>
      </c>
      <c r="D29" s="123">
        <f>'[1]14-15'!D30</f>
        <v>216109.16</v>
      </c>
      <c r="E29" s="123">
        <f>'[1]14-15'!E30</f>
        <v>0</v>
      </c>
      <c r="F29" s="123">
        <f>'[1]14-15'!F30</f>
        <v>0</v>
      </c>
      <c r="G29" s="123">
        <f>'[1]14-15'!G30</f>
        <v>0</v>
      </c>
      <c r="H29" s="123">
        <f>'[1]14-15'!H30</f>
        <v>0</v>
      </c>
      <c r="I29" s="123">
        <f>'[1]14-15'!I30</f>
        <v>0</v>
      </c>
      <c r="J29" s="123">
        <f>'[1]14-15'!J30</f>
        <v>0</v>
      </c>
      <c r="K29" s="123">
        <f>'[1]14-15'!K30</f>
        <v>0</v>
      </c>
      <c r="L29" s="123">
        <f>'[1]14-15'!L30</f>
        <v>0</v>
      </c>
      <c r="M29" s="123">
        <f>'[1]14-15'!M30</f>
        <v>0</v>
      </c>
      <c r="N29" s="128">
        <f>'[1]14-15'!N30</f>
        <v>0</v>
      </c>
      <c r="O29" s="306">
        <f>'[1]14-15'!O30</f>
        <v>728001.78</v>
      </c>
      <c r="P29" s="306">
        <f>'[1]14-15'!P30</f>
        <v>622906.2</v>
      </c>
      <c r="Q29" s="122">
        <f>'[1]14-15'!Q30</f>
        <v>0.1687181472908763</v>
      </c>
    </row>
    <row r="30" spans="1:17" s="47" customFormat="1" ht="12.75" customHeight="1">
      <c r="A30" s="62" t="s">
        <v>68</v>
      </c>
      <c r="B30" s="127">
        <f>'[1]14-15'!B31</f>
        <v>31000</v>
      </c>
      <c r="C30" s="123">
        <f>'[1]14-15'!C31</f>
        <v>31000</v>
      </c>
      <c r="D30" s="123">
        <f>'[1]14-15'!D31</f>
        <v>28210</v>
      </c>
      <c r="E30" s="123">
        <f>'[1]14-15'!E31</f>
      </c>
      <c r="F30" s="123">
        <f>'[1]14-15'!F31</f>
      </c>
      <c r="G30" s="123">
        <f>'[1]14-15'!G31</f>
      </c>
      <c r="H30" s="123">
        <f>'[1]14-15'!H31</f>
      </c>
      <c r="I30" s="123">
        <f>'[1]14-15'!I31</f>
      </c>
      <c r="J30" s="123">
        <f>'[1]14-15'!J31</f>
      </c>
      <c r="K30" s="123">
        <f>'[1]14-15'!K31</f>
      </c>
      <c r="L30" s="123">
        <f>'[1]14-15'!L31</f>
      </c>
      <c r="M30" s="123">
        <f>'[1]14-15'!M31</f>
      </c>
      <c r="N30" s="128">
        <f>'[1]14-15'!N31</f>
        <v>0</v>
      </c>
      <c r="O30" s="306">
        <f>'[1]14-15'!O31</f>
        <v>90210</v>
      </c>
      <c r="P30" s="306">
        <f>'[1]14-15'!P31</f>
        <v>95297.19</v>
      </c>
      <c r="Q30" s="122">
        <f>'[1]14-15'!Q31</f>
        <v>-0.05338237150539282</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522188.97000000003</v>
      </c>
      <c r="C32" s="130">
        <f>'[1]14-15'!C33</f>
        <v>442772.93</v>
      </c>
      <c r="D32" s="130">
        <f>'[1]14-15'!D33</f>
        <v>431316.85199999996</v>
      </c>
      <c r="E32" s="130">
        <f>'[1]14-15'!E33</f>
      </c>
      <c r="F32" s="130">
        <f>'[1]14-15'!F33</f>
      </c>
      <c r="G32" s="130">
        <f>'[1]14-15'!G33</f>
      </c>
      <c r="H32" s="130">
        <f>'[1]14-15'!H33</f>
      </c>
      <c r="I32" s="130">
        <f>'[1]14-15'!I33</f>
      </c>
      <c r="J32" s="130">
        <f>'[1]14-15'!J33</f>
      </c>
      <c r="K32" s="130">
        <f>'[1]14-15'!K33</f>
      </c>
      <c r="L32" s="130">
        <f>'[1]14-15'!L33</f>
      </c>
      <c r="M32" s="130">
        <f>'[1]14-15'!M33</f>
      </c>
      <c r="N32" s="131">
        <f>'[1]14-15'!N33</f>
        <v>0</v>
      </c>
      <c r="O32" s="308">
        <f>'[1]14-15'!O33</f>
        <v>1396278.752</v>
      </c>
      <c r="P32" s="309">
        <f>'[1]14-15'!P33</f>
        <v>1286405.17</v>
      </c>
      <c r="Q32" s="147">
        <f>'[1]14-15'!Q33</f>
        <v>0.08541133428436098</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528904</v>
      </c>
      <c r="C35" s="123">
        <f>'[1]14-15'!C36</f>
        <v>431533.8</v>
      </c>
      <c r="D35" s="123">
        <f>'[1]14-15'!D36</f>
        <v>0</v>
      </c>
      <c r="E35" s="123">
        <f>'[1]14-15'!E36</f>
        <v>0</v>
      </c>
      <c r="F35" s="123">
        <f>'[1]14-15'!F36</f>
        <v>0</v>
      </c>
      <c r="G35" s="123">
        <f>'[1]14-15'!G36</f>
        <v>0</v>
      </c>
      <c r="H35" s="123">
        <f>'[1]14-15'!H36</f>
        <v>0</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0</v>
      </c>
      <c r="E36" s="123">
        <f>'[1]14-15'!E37</f>
        <v>0</v>
      </c>
      <c r="F36" s="123">
        <f>'[1]14-15'!F37</f>
        <v>0</v>
      </c>
      <c r="G36" s="123">
        <f>'[1]14-15'!G37</f>
        <v>0</v>
      </c>
      <c r="H36" s="123">
        <f>'[1]14-15'!H37</f>
        <v>0</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567890.8</v>
      </c>
      <c r="C38" s="130">
        <f>'[1]14-15'!C39</f>
        <v>444748.6</v>
      </c>
      <c r="D38" s="130">
        <f>'[1]14-15'!D39</f>
      </c>
      <c r="E38" s="130">
        <f>'[1]14-15'!E39</f>
      </c>
      <c r="F38" s="130">
        <f>'[1]14-15'!F39</f>
      </c>
      <c r="G38" s="130">
        <f>'[1]14-15'!G39</f>
      </c>
      <c r="H38" s="130">
        <f>'[1]14-15'!H39</f>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-161091.13700000034</v>
      </c>
      <c r="C40" s="404">
        <f>'[1]14-15'!C41</f>
        <v>-35815.299</v>
      </c>
      <c r="D40" s="405">
        <f>'[1]14-15'!D41</f>
      </c>
      <c r="E40" s="405">
        <f>'[1]14-15'!E41</f>
      </c>
      <c r="F40" s="404">
        <f>'[1]14-15'!F41</f>
      </c>
      <c r="G40" s="405">
        <f>'[1]14-15'!G41</f>
      </c>
      <c r="H40" s="123">
        <f>'[1]14-15'!H41</f>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928988.6329999997</v>
      </c>
      <c r="C42" s="302">
        <f>'[1]14-15'!C42</f>
        <v>851706.231</v>
      </c>
      <c r="D42" s="302">
        <f>'[1]14-15'!D42</f>
      </c>
      <c r="E42" s="302">
        <f>'[1]14-15'!E42</f>
      </c>
      <c r="F42" s="302">
        <f>'[1]14-15'!F42</f>
      </c>
      <c r="G42" s="302">
        <f>'[1]14-15'!G42</f>
      </c>
      <c r="H42" s="302">
        <f>'[1]14-15'!H42</f>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4">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41913</v>
      </c>
      <c r="P7" s="168">
        <f>[8]!dat2</f>
        <v>41548</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5704175.4</v>
      </c>
      <c r="D10" s="123">
        <f>'[8]1415'!D10</f>
        <v>5656575.799999999</v>
      </c>
      <c r="E10" s="123">
        <f>'[8]1415'!E10</f>
        <v>5329307.2</v>
      </c>
      <c r="F10" s="123">
        <f>'[8]1415'!F10</f>
        <v>0</v>
      </c>
      <c r="G10" s="123">
        <f>'[8]1415'!G10</f>
        <v>0</v>
      </c>
      <c r="H10" s="123">
        <f>'[8]1415'!H10</f>
        <v>0</v>
      </c>
      <c r="I10" s="123">
        <f>'[8]1415'!I10</f>
        <v>0</v>
      </c>
      <c r="J10" s="123">
        <f>'[8]1415'!J10</f>
        <v>0</v>
      </c>
      <c r="K10" s="123">
        <f>'[8]1415'!K10</f>
        <v>0</v>
      </c>
      <c r="L10" s="123">
        <f>'[8]1415'!L10</f>
        <v>0</v>
      </c>
      <c r="M10" s="123">
        <f>'[8]1415'!M10</f>
        <v>0</v>
      </c>
      <c r="N10" s="128">
        <f>'[8]1415'!N10</f>
        <v>0</v>
      </c>
      <c r="O10" s="295">
        <f>'[8]1415'!O10</f>
        <v>5329307.2</v>
      </c>
      <c r="P10" s="295">
        <f>'[8]1415'!P10</f>
        <v>4509025.6</v>
      </c>
      <c r="Q10" s="122">
        <f>'[8]1415'!Q10</f>
        <v>0.18191992522730427</v>
      </c>
    </row>
    <row r="11" spans="1:17" s="92" customFormat="1" ht="12.75" customHeight="1">
      <c r="A11" s="101" t="s">
        <v>76</v>
      </c>
      <c r="B11" s="127">
        <f>'[8]1415'!B11</f>
        <v>103878</v>
      </c>
      <c r="C11" s="123">
        <f>'[8]1415'!C11</f>
        <v>97813</v>
      </c>
      <c r="D11" s="123">
        <f>'[8]1415'!D11</f>
        <v>64266</v>
      </c>
      <c r="E11" s="123">
        <f>'[8]1415'!E11</f>
        <v>67110</v>
      </c>
      <c r="F11" s="123">
        <f>'[8]1415'!F11</f>
        <v>0</v>
      </c>
      <c r="G11" s="123">
        <f>'[8]1415'!G11</f>
        <v>0</v>
      </c>
      <c r="H11" s="123">
        <f>'[8]1415'!H11</f>
        <v>0</v>
      </c>
      <c r="I11" s="123">
        <f>'[8]1415'!I11</f>
        <v>0</v>
      </c>
      <c r="J11" s="123">
        <f>'[8]1415'!J11</f>
        <v>0</v>
      </c>
      <c r="K11" s="123">
        <f>'[8]1415'!K11</f>
        <v>0</v>
      </c>
      <c r="L11" s="123">
        <f>'[8]1415'!L11</f>
        <v>0</v>
      </c>
      <c r="M11" s="123">
        <f>'[8]1415'!M11</f>
        <v>0</v>
      </c>
      <c r="N11" s="128">
        <f>'[8]1415'!N11</f>
        <v>0</v>
      </c>
      <c r="O11" s="295">
        <f>'[8]1415'!O11</f>
        <v>67110</v>
      </c>
      <c r="P11" s="295">
        <f>'[8]1415'!P11</f>
        <v>69625</v>
      </c>
      <c r="Q11" s="122">
        <f>'[8]1415'!Q11</f>
        <v>-0.03612208258527827</v>
      </c>
    </row>
    <row r="12" spans="1:17" s="92" customFormat="1" ht="12.75" customHeight="1">
      <c r="A12" s="101" t="s">
        <v>77</v>
      </c>
      <c r="B12" s="127">
        <f>'[8]1415'!B12</f>
        <v>42573.75</v>
      </c>
      <c r="C12" s="123">
        <f>'[8]1415'!C12</f>
        <v>113091.45</v>
      </c>
      <c r="D12" s="123">
        <f>'[8]1415'!D12</f>
        <v>91884.75</v>
      </c>
      <c r="E12" s="123">
        <f>'[8]1415'!E12</f>
        <v>79136.45</v>
      </c>
      <c r="F12" s="123">
        <f>'[8]1415'!F12</f>
        <v>0</v>
      </c>
      <c r="G12" s="123">
        <f>'[8]1415'!G12</f>
        <v>0</v>
      </c>
      <c r="H12" s="123">
        <f>'[8]1415'!H12</f>
        <v>0</v>
      </c>
      <c r="I12" s="123">
        <f>'[8]1415'!I12</f>
        <v>0</v>
      </c>
      <c r="J12" s="123">
        <f>'[8]1415'!J12</f>
        <v>0</v>
      </c>
      <c r="K12" s="123">
        <f>'[8]1415'!K12</f>
        <v>0</v>
      </c>
      <c r="L12" s="123">
        <f>'[8]1415'!L12</f>
        <v>0</v>
      </c>
      <c r="M12" s="123">
        <f>'[8]1415'!M12</f>
        <v>0</v>
      </c>
      <c r="N12" s="128">
        <f>'[8]1415'!N12</f>
        <v>0</v>
      </c>
      <c r="O12" s="295">
        <f>'[8]1415'!O12</f>
        <v>79136.45</v>
      </c>
      <c r="P12" s="295">
        <f>'[8]1415'!P12</f>
        <v>75479.94</v>
      </c>
      <c r="Q12" s="122">
        <f>'[8]1415'!Q12</f>
        <v>0.048443467231160886</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1032300.35</v>
      </c>
      <c r="C15" s="130">
        <f>'[8]1415'!C15</f>
        <v>5915079.850000001</v>
      </c>
      <c r="D15" s="130">
        <f>'[8]1415'!D15</f>
        <v>5812726.549999999</v>
      </c>
      <c r="E15" s="130">
        <f>'[8]1415'!E15</f>
        <v>5475553.65</v>
      </c>
      <c r="F15" s="130">
        <f>'[8]1415'!F15</f>
      </c>
      <c r="G15" s="130">
        <f>'[8]1415'!G15</f>
      </c>
      <c r="H15" s="130">
        <f>'[8]1415'!H15</f>
      </c>
      <c r="I15" s="130">
        <f>'[8]1415'!I15</f>
      </c>
      <c r="J15" s="130">
        <f>'[8]1415'!J15</f>
      </c>
      <c r="K15" s="130">
        <f>'[8]1415'!K15</f>
      </c>
      <c r="L15" s="130">
        <f>'[8]1415'!L15</f>
      </c>
      <c r="M15" s="130">
        <f>'[8]1415'!M15</f>
      </c>
      <c r="N15" s="131">
        <f>'[8]1415'!N15</f>
      </c>
      <c r="O15" s="296">
        <f>'[8]1415'!O15</f>
        <v>5475553.65</v>
      </c>
      <c r="P15" s="296">
        <f>'[8]1415'!P15</f>
        <v>4654130.54</v>
      </c>
      <c r="Q15" s="147">
        <f>'[8]1415'!Q15</f>
        <v>0.17649335422379453</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1032300.35</v>
      </c>
      <c r="C19" s="298">
        <f>'[8]1415'!C19</f>
        <v>5915079.850000001</v>
      </c>
      <c r="D19" s="298">
        <f>'[8]1415'!D19</f>
        <v>5812726.549999999</v>
      </c>
      <c r="E19" s="298">
        <f>'[8]1415'!E19</f>
        <v>5475553.65</v>
      </c>
      <c r="F19" s="298">
        <f>'[8]1415'!F19</f>
      </c>
      <c r="G19" s="298">
        <f>'[8]1415'!G19</f>
      </c>
      <c r="H19" s="298">
        <f>'[8]1415'!H19</f>
      </c>
      <c r="I19" s="298">
        <f>'[8]1415'!I19</f>
      </c>
      <c r="J19" s="298">
        <f>'[8]1415'!J19</f>
      </c>
      <c r="K19" s="298">
        <f>'[8]1415'!K19</f>
      </c>
      <c r="L19" s="298">
        <f>'[8]1415'!L19</f>
      </c>
      <c r="M19" s="298">
        <f>'[8]1415'!M19</f>
      </c>
      <c r="N19" s="299">
        <f>'[8]1415'!N19</f>
      </c>
      <c r="O19" s="300">
        <f>'[8]1415'!O19</f>
        <v>5475553.65</v>
      </c>
      <c r="P19" s="300">
        <f>'[8]1415'!P19</f>
        <v>4654130.54</v>
      </c>
      <c r="Q19" s="214">
        <f>'[8]1415'!Q19</f>
        <v>0.17649335422379453</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5584734.399999999</v>
      </c>
      <c r="C22" s="123">
        <f>'[8]1415'!C22</f>
        <v>981872.5</v>
      </c>
      <c r="D22" s="123">
        <f>'[8]1415'!D22</f>
        <v>511657</v>
      </c>
      <c r="E22" s="123">
        <f>'[8]1415'!E22</f>
        <v>0</v>
      </c>
      <c r="F22" s="123">
        <f>'[8]1415'!F22</f>
        <v>0</v>
      </c>
      <c r="G22" s="123">
        <f>'[8]1415'!G22</f>
        <v>0</v>
      </c>
      <c r="H22" s="123">
        <f>'[8]1415'!H22</f>
        <v>0</v>
      </c>
      <c r="I22" s="123">
        <f>'[8]1415'!I22</f>
        <v>0</v>
      </c>
      <c r="J22" s="123">
        <f>'[8]1415'!J22</f>
        <v>0</v>
      </c>
      <c r="K22" s="123">
        <f>'[8]1415'!K22</f>
        <v>0</v>
      </c>
      <c r="L22" s="123">
        <f>'[8]1415'!L22</f>
        <v>0</v>
      </c>
      <c r="M22" s="123">
        <f>'[8]1415'!M22</f>
        <v>0</v>
      </c>
      <c r="N22" s="128">
        <f>'[8]1415'!N22</f>
        <v>0</v>
      </c>
      <c r="O22" s="295">
        <f>'[8]1415'!O22</f>
        <v>7078263.899999999</v>
      </c>
      <c r="P22" s="295">
        <f>'[8]1415'!P22</f>
        <v>6094120.9</v>
      </c>
      <c r="Q22" s="122">
        <f>'[8]1415'!Q22</f>
        <v>0.1614905605171042</v>
      </c>
    </row>
    <row r="23" spans="1:17" s="92" customFormat="1" ht="12.75" customHeight="1">
      <c r="A23" s="101" t="s">
        <v>80</v>
      </c>
      <c r="B23" s="127">
        <f>'[8]1415'!B23</f>
        <v>4070.9</v>
      </c>
      <c r="C23" s="123">
        <f>'[8]1415'!C23</f>
        <v>7929.8</v>
      </c>
      <c r="D23" s="123">
        <f>'[8]1415'!D23</f>
        <v>0</v>
      </c>
      <c r="E23" s="123">
        <f>'[8]1415'!E23</f>
        <v>0</v>
      </c>
      <c r="F23" s="123">
        <f>'[8]1415'!F23</f>
        <v>0</v>
      </c>
      <c r="G23" s="123">
        <f>'[8]1415'!G23</f>
        <v>0</v>
      </c>
      <c r="H23" s="123">
        <f>'[8]1415'!H23</f>
        <v>0</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6621105.649999999</v>
      </c>
      <c r="C25" s="298">
        <f>'[8]1415'!C25</f>
        <v>6904882.15</v>
      </c>
      <c r="D25" s="298">
        <f>'[8]1415'!D25</f>
      </c>
      <c r="E25" s="298">
        <f>'[8]1415'!E25</f>
      </c>
      <c r="F25" s="298">
        <f>'[8]1415'!F25</f>
      </c>
      <c r="G25" s="298">
        <f>'[8]1415'!G25</f>
      </c>
      <c r="H25" s="298">
        <f>'[8]1415'!H25</f>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0</v>
      </c>
      <c r="F28" s="123">
        <f>'[8]1415'!F28</f>
        <v>0</v>
      </c>
      <c r="G28" s="123">
        <f>'[8]1415'!G28</f>
        <v>0</v>
      </c>
      <c r="H28" s="123">
        <f>'[8]1415'!H28</f>
        <v>0</v>
      </c>
      <c r="I28" s="123">
        <f>'[8]1415'!I28</f>
        <v>0</v>
      </c>
      <c r="J28" s="123">
        <f>'[8]1415'!J28</f>
        <v>0</v>
      </c>
      <c r="K28" s="123">
        <f>'[8]1415'!K28</f>
        <v>0</v>
      </c>
      <c r="L28" s="123">
        <f>'[8]1415'!L28</f>
        <v>0</v>
      </c>
      <c r="M28" s="123">
        <f>'[8]1415'!M28</f>
        <v>0</v>
      </c>
      <c r="N28" s="128">
        <f>'[8]1415'!N28</f>
        <v>0</v>
      </c>
      <c r="O28" s="295">
        <f>'[8]1415'!O28</f>
        <v>420470</v>
      </c>
      <c r="P28" s="295">
        <f>'[8]1415'!P28</f>
        <v>413126</v>
      </c>
      <c r="Q28" s="122">
        <f>'[8]1415'!Q28</f>
        <v>0.017776658936982992</v>
      </c>
    </row>
    <row r="29" spans="1:17" s="92" customFormat="1" ht="12.75" customHeight="1">
      <c r="A29" s="101" t="s">
        <v>77</v>
      </c>
      <c r="B29" s="127">
        <f>'[8]1415'!B29</f>
        <v>121428.53</v>
      </c>
      <c r="C29" s="123">
        <f>'[8]1415'!C29</f>
        <v>104183.7</v>
      </c>
      <c r="D29" s="123">
        <f>'[8]1415'!D29</f>
        <v>97576.38</v>
      </c>
      <c r="E29" s="123">
        <f>'[8]1415'!E29</f>
        <v>0</v>
      </c>
      <c r="F29" s="123">
        <f>'[8]1415'!F29</f>
        <v>0</v>
      </c>
      <c r="G29" s="123">
        <f>'[8]1415'!G29</f>
        <v>0</v>
      </c>
      <c r="H29" s="123">
        <f>'[8]1415'!H29</f>
        <v>0</v>
      </c>
      <c r="I29" s="123">
        <f>'[8]1415'!I29</f>
        <v>0</v>
      </c>
      <c r="J29" s="123">
        <f>'[8]1415'!J29</f>
        <v>0</v>
      </c>
      <c r="K29" s="123">
        <f>'[8]1415'!K29</f>
        <v>0</v>
      </c>
      <c r="L29" s="123">
        <f>'[8]1415'!L29</f>
        <v>0</v>
      </c>
      <c r="M29" s="123">
        <f>'[8]1415'!M29</f>
        <v>0</v>
      </c>
      <c r="N29" s="128">
        <f>'[8]1415'!N29</f>
        <v>0</v>
      </c>
      <c r="O29" s="295">
        <f>'[8]1415'!O29</f>
        <v>323188.61</v>
      </c>
      <c r="P29" s="295">
        <f>'[8]1415'!P29</f>
        <v>353651.85</v>
      </c>
      <c r="Q29" s="122">
        <f>'[8]1415'!Q29</f>
        <v>-0.08613906586378661</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264764.53</v>
      </c>
      <c r="C31" s="130">
        <f>'[8]1415'!C31</f>
        <v>242756.7</v>
      </c>
      <c r="D31" s="130">
        <f>'[8]1415'!D31</f>
        <v>236137.38</v>
      </c>
      <c r="E31" s="130">
        <f>'[8]1415'!E31</f>
      </c>
      <c r="F31" s="130">
        <f>'[8]1415'!F31</f>
      </c>
      <c r="G31" s="130">
        <f>'[8]1415'!G31</f>
      </c>
      <c r="H31" s="130">
        <f>'[8]1415'!H31</f>
      </c>
      <c r="I31" s="130">
        <f>'[8]1415'!I31</f>
      </c>
      <c r="J31" s="130">
        <f>'[8]1415'!J31</f>
      </c>
      <c r="K31" s="130">
        <f>'[8]1415'!K31</f>
      </c>
      <c r="L31" s="130">
        <f>'[8]1415'!L31</f>
      </c>
      <c r="M31" s="130">
        <f>'[8]1415'!M31</f>
      </c>
      <c r="N31" s="131">
        <f>'[8]1415'!N31</f>
        <v>0</v>
      </c>
      <c r="O31" s="296">
        <f>'[8]1415'!O31</f>
        <v>743658.61</v>
      </c>
      <c r="P31" s="296">
        <f>'[8]1415'!P31</f>
        <v>766777.85</v>
      </c>
      <c r="Q31" s="147">
        <f>'[8]1415'!Q31</f>
        <v>-0.030151157861432742</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337277.1</v>
      </c>
      <c r="C34" s="123">
        <f>'[8]1415'!C34</f>
        <v>182282.4</v>
      </c>
      <c r="D34" s="123">
        <f>'[8]1415'!D34</f>
        <v>0</v>
      </c>
      <c r="E34" s="123">
        <f>'[8]1415'!E34</f>
        <v>0</v>
      </c>
      <c r="F34" s="123">
        <f>'[8]1415'!F34</f>
        <v>0</v>
      </c>
      <c r="G34" s="123">
        <f>'[8]1415'!G34</f>
        <v>0</v>
      </c>
      <c r="H34" s="123">
        <f>'[8]1415'!H34</f>
        <v>0</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0</v>
      </c>
      <c r="E35" s="123">
        <f>'[8]1415'!E35</f>
        <v>0</v>
      </c>
      <c r="F35" s="123">
        <f>'[8]1415'!F35</f>
        <v>0</v>
      </c>
      <c r="G35" s="123">
        <f>'[8]1415'!G35</f>
        <v>0</v>
      </c>
      <c r="H35" s="123">
        <f>'[8]1415'!H35</f>
        <v>0</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784216.3999999999</v>
      </c>
      <c r="C37" s="130">
        <f>'[8]1415'!C37</f>
        <v>293946.8</v>
      </c>
      <c r="D37" s="130">
        <f>'[8]1415'!D37</f>
      </c>
      <c r="E37" s="130">
        <f>'[8]1415'!E37</f>
      </c>
      <c r="F37" s="130">
        <f>'[8]1415'!F37</f>
      </c>
      <c r="G37" s="130">
        <f>'[8]1415'!G37</f>
      </c>
      <c r="H37" s="130">
        <f>'[8]1415'!H37</f>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-342955.13000000175</v>
      </c>
      <c r="C39" s="404">
        <f>'[8]1415'!C39</f>
        <v>555452.1000000015</v>
      </c>
      <c r="D39" s="405">
        <f>'[8]1415'!D39</f>
      </c>
      <c r="E39" s="405">
        <f>'[8]1415'!E39</f>
      </c>
      <c r="F39" s="404">
        <f>'[8]1415'!F39</f>
      </c>
      <c r="G39" s="405">
        <f>'[8]1415'!G39</f>
      </c>
      <c r="H39" s="123">
        <f>'[8]1415'!H39</f>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706025.7999999982</v>
      </c>
      <c r="C41" s="302">
        <f>'[8]1415'!C41</f>
        <v>1092155.6000000015</v>
      </c>
      <c r="D41" s="302">
        <f>'[8]1415'!D41</f>
      </c>
      <c r="E41" s="302">
        <f>'[8]1415'!E41</f>
      </c>
      <c r="F41" s="302">
        <f>'[8]1415'!F41</f>
      </c>
      <c r="G41" s="302">
        <f>'[8]1415'!G41</f>
      </c>
      <c r="H41" s="302">
        <f>'[8]1415'!H41</f>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tabSelected="1" zoomScale="90" zoomScaleNormal="90" workbookViewId="0" topLeftCell="A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41913</v>
      </c>
      <c r="P7" s="168">
        <f>[7]!dat2</f>
        <v>41548</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691119.2</v>
      </c>
      <c r="D10" s="123">
        <f>'[7]14-15'!D10</f>
        <v>706006.8</v>
      </c>
      <c r="E10" s="123">
        <f>'[7]14-15'!E10</f>
        <v>630276.1</v>
      </c>
      <c r="F10" s="123">
        <f>'[7]14-15'!F10</f>
        <v>0</v>
      </c>
      <c r="G10" s="123">
        <f>'[7]14-15'!G10</f>
        <v>0</v>
      </c>
      <c r="H10" s="123">
        <f>'[7]14-15'!H10</f>
        <v>0</v>
      </c>
      <c r="I10" s="123">
        <f>'[7]14-15'!I10</f>
        <v>0</v>
      </c>
      <c r="J10" s="123">
        <f>'[7]14-15'!J10</f>
        <v>0</v>
      </c>
      <c r="K10" s="123">
        <f>'[7]14-15'!K10</f>
        <v>0</v>
      </c>
      <c r="L10" s="123">
        <f>'[7]14-15'!L10</f>
        <v>0</v>
      </c>
      <c r="M10" s="123">
        <f>'[7]14-15'!M10</f>
        <v>0</v>
      </c>
      <c r="N10" s="128">
        <f>'[7]14-15'!N10</f>
        <v>0</v>
      </c>
      <c r="O10" s="286">
        <f>'[7]14-15'!O10</f>
        <v>630276.1</v>
      </c>
      <c r="P10" s="287">
        <f>'[7]14-15'!P10</f>
        <v>887723.8</v>
      </c>
      <c r="Q10" s="211">
        <f>'[7]14-15'!Q10</f>
        <v>-0.2900087842637542</v>
      </c>
    </row>
    <row r="11" spans="1:17" s="80" customFormat="1" ht="12.75" customHeight="1">
      <c r="A11" s="170" t="s">
        <v>61</v>
      </c>
      <c r="B11" s="127">
        <f>'[7]14-15'!B11</f>
        <v>26629.3</v>
      </c>
      <c r="C11" s="123">
        <f>'[7]14-15'!C11</f>
        <v>35225.6</v>
      </c>
      <c r="D11" s="123">
        <f>'[7]14-15'!D11</f>
        <v>27239.600000000002</v>
      </c>
      <c r="E11" s="123">
        <f>'[7]14-15'!E11</f>
        <v>25605.224000000002</v>
      </c>
      <c r="F11" s="123">
        <f>'[7]14-15'!F11</f>
        <v>0</v>
      </c>
      <c r="G11" s="123">
        <f>'[7]14-15'!G11</f>
        <v>0</v>
      </c>
      <c r="H11" s="123">
        <f>'[7]14-15'!H11</f>
        <v>0</v>
      </c>
      <c r="I11" s="123">
        <f>'[7]14-15'!I11</f>
        <v>0</v>
      </c>
      <c r="J11" s="123">
        <f>'[7]14-15'!J11</f>
        <v>0</v>
      </c>
      <c r="K11" s="123">
        <f>'[7]14-15'!K11</f>
        <v>0</v>
      </c>
      <c r="L11" s="123">
        <f>'[7]14-15'!L11</f>
        <v>0</v>
      </c>
      <c r="M11" s="123">
        <f>'[7]14-15'!M11</f>
        <v>0</v>
      </c>
      <c r="N11" s="128">
        <f>'[7]14-15'!N11</f>
        <v>0</v>
      </c>
      <c r="O11" s="286">
        <f>'[7]14-15'!O11</f>
        <v>25605.224000000002</v>
      </c>
      <c r="P11" s="287">
        <f>'[7]14-15'!P11</f>
        <v>48717.7</v>
      </c>
      <c r="Q11" s="211">
        <f>'[7]14-15'!Q11</f>
        <v>-0.47441640307321564</v>
      </c>
    </row>
    <row r="12" spans="1:17" s="80" customFormat="1" ht="12.75" customHeight="1">
      <c r="A12" s="170" t="s">
        <v>87</v>
      </c>
      <c r="B12" s="127">
        <f>'[7]14-15'!B12</f>
        <v>74.15</v>
      </c>
      <c r="C12" s="123">
        <f>'[7]14-15'!C12</f>
        <v>81.93</v>
      </c>
      <c r="D12" s="123">
        <f>'[7]14-15'!D12</f>
        <v>36.93</v>
      </c>
      <c r="E12" s="123">
        <f>'[7]14-15'!E12</f>
        <v>24.35</v>
      </c>
      <c r="F12" s="123">
        <f>'[7]14-15'!F12</f>
        <v>0</v>
      </c>
      <c r="G12" s="123">
        <f>'[7]14-15'!G12</f>
        <v>0</v>
      </c>
      <c r="H12" s="123">
        <f>'[7]14-15'!H12</f>
        <v>0</v>
      </c>
      <c r="I12" s="123">
        <f>'[7]14-15'!I12</f>
        <v>0</v>
      </c>
      <c r="J12" s="123">
        <f>'[7]14-15'!J12</f>
        <v>0</v>
      </c>
      <c r="K12" s="123">
        <f>'[7]14-15'!K12</f>
        <v>0</v>
      </c>
      <c r="L12" s="123">
        <f>'[7]14-15'!L12</f>
        <v>0</v>
      </c>
      <c r="M12" s="123">
        <f>'[7]14-15'!M12</f>
        <v>0</v>
      </c>
      <c r="N12" s="128">
        <f>'[7]14-15'!N12</f>
        <v>0</v>
      </c>
      <c r="O12" s="286">
        <f>'[7]14-15'!O12</f>
        <v>24.35</v>
      </c>
      <c r="P12" s="287">
        <f>'[7]14-15'!P12</f>
        <v>76.96</v>
      </c>
      <c r="Q12" s="211">
        <f>'[7]14-15'!Q12</f>
        <v>-0.683601871101871</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726426.73</v>
      </c>
      <c r="D14" s="130">
        <f>'[7]14-15'!D14</f>
        <v>733283.3300000001</v>
      </c>
      <c r="E14" s="130">
        <f>'[7]14-15'!E14</f>
        <v>655905.674</v>
      </c>
      <c r="F14" s="130">
        <f>'[7]14-15'!F14</f>
        <v>0</v>
      </c>
      <c r="G14" s="130">
        <f>'[7]14-15'!G14</f>
        <v>0</v>
      </c>
      <c r="H14" s="130">
        <f>'[7]14-15'!H14</f>
        <v>0</v>
      </c>
      <c r="I14" s="130">
        <f>'[7]14-15'!I14</f>
        <v>0</v>
      </c>
      <c r="J14" s="130">
        <f>'[7]14-15'!J14</f>
        <v>0</v>
      </c>
      <c r="K14" s="130">
        <f>'[7]14-15'!K14</f>
        <v>0</v>
      </c>
      <c r="L14" s="130">
        <f>'[7]14-15'!L14</f>
        <v>0</v>
      </c>
      <c r="M14" s="130">
        <f>'[7]14-15'!M14</f>
        <v>0</v>
      </c>
      <c r="N14" s="131">
        <f>'[7]14-15'!N14</f>
        <v>0</v>
      </c>
      <c r="O14" s="288">
        <f>'[7]14-15'!O14</f>
        <v>655905.674</v>
      </c>
      <c r="P14" s="289">
        <f>'[7]14-15'!P14</f>
        <v>936518.4600000001</v>
      </c>
      <c r="Q14" s="212">
        <f>'[7]14-15'!Q14</f>
        <v>-0.29963401468882955</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726426.73</v>
      </c>
      <c r="D18" s="298">
        <f>'[7]14-15'!D18</f>
        <v>733283.3300000001</v>
      </c>
      <c r="E18" s="298">
        <f>'[7]14-15'!E18</f>
        <v>655905.674</v>
      </c>
      <c r="F18" s="298">
        <f>'[7]14-15'!F18</f>
      </c>
      <c r="G18" s="298">
        <f>'[7]14-15'!G18</f>
      </c>
      <c r="H18" s="298">
        <f>'[7]14-15'!H18</f>
      </c>
      <c r="I18" s="298">
        <f>'[7]14-15'!I18</f>
      </c>
      <c r="J18" s="298">
        <f>'[7]14-15'!J18</f>
      </c>
      <c r="K18" s="298">
        <f>'[7]14-15'!K18</f>
      </c>
      <c r="L18" s="298">
        <f>'[7]14-15'!L18</f>
      </c>
      <c r="M18" s="298">
        <f>'[7]14-15'!M18</f>
      </c>
      <c r="N18" s="299">
        <f>'[7]14-15'!N18</f>
      </c>
      <c r="O18" s="290">
        <f>'[7]14-15'!O18</f>
        <v>655905.674</v>
      </c>
      <c r="P18" s="291">
        <f>'[7]14-15'!P18</f>
        <v>936518.4600000001</v>
      </c>
      <c r="Q18" s="217">
        <f>'[7]14-15'!Q18</f>
        <v>-0.29963401468882955</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726284.5</v>
      </c>
      <c r="C21" s="123">
        <f>'[7]14-15'!C21</f>
        <v>118478.8</v>
      </c>
      <c r="D21" s="123">
        <f>'[7]14-15'!D21</f>
        <v>119789.9</v>
      </c>
      <c r="E21" s="123">
        <f>'[7]14-15'!E21</f>
        <v>0</v>
      </c>
      <c r="F21" s="123">
        <f>'[7]14-15'!F21</f>
        <v>0</v>
      </c>
      <c r="G21" s="123">
        <f>'[7]14-15'!G21</f>
        <v>0</v>
      </c>
      <c r="H21" s="123">
        <f>'[7]14-15'!H21</f>
        <v>0</v>
      </c>
      <c r="I21" s="123">
        <f>'[7]14-15'!I21</f>
        <v>0</v>
      </c>
      <c r="J21" s="123">
        <f>'[7]14-15'!J21</f>
        <v>0</v>
      </c>
      <c r="K21" s="123">
        <f>'[7]14-15'!K21</f>
        <v>0</v>
      </c>
      <c r="L21" s="123">
        <f>'[7]14-15'!L21</f>
        <v>0</v>
      </c>
      <c r="M21" s="123">
        <f>'[7]14-15'!M21</f>
        <v>0</v>
      </c>
      <c r="N21" s="128">
        <f>'[7]14-15'!N21</f>
        <v>0</v>
      </c>
      <c r="O21" s="286">
        <f>'[7]14-15'!O21</f>
        <v>964553.2000000001</v>
      </c>
      <c r="P21" s="287">
        <f>'[7]14-15'!P21</f>
        <v>1042648.6</v>
      </c>
      <c r="Q21" s="211">
        <f>'[7]14-15'!Q21</f>
        <v>-0.07490097814354701</v>
      </c>
    </row>
    <row r="22" spans="1:17" s="80" customFormat="1" ht="12.75" customHeight="1">
      <c r="A22" s="170" t="s">
        <v>21</v>
      </c>
      <c r="B22" s="127">
        <f>'[7]14-15'!B22</f>
        <v>2009.4</v>
      </c>
      <c r="C22" s="123">
        <f>'[7]14-15'!C22</f>
        <v>4776.7</v>
      </c>
      <c r="D22" s="123">
        <f>'[7]14-15'!D22</f>
        <v>0</v>
      </c>
      <c r="E22" s="123">
        <f>'[7]14-15'!E22</f>
        <v>0</v>
      </c>
      <c r="F22" s="123">
        <f>'[7]14-15'!F22</f>
        <v>0</v>
      </c>
      <c r="G22" s="123">
        <f>'[7]14-15'!G22</f>
        <v>0</v>
      </c>
      <c r="H22" s="123">
        <f>'[7]14-15'!H22</f>
        <v>0</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815419.4500000001</v>
      </c>
      <c r="C24" s="298">
        <f>'[7]14-15'!C24</f>
        <v>849682.23</v>
      </c>
      <c r="D24" s="298">
        <f>'[7]14-15'!D24</f>
        <v>853073.2300000001</v>
      </c>
      <c r="E24" s="298">
        <f>'[7]14-15'!E24</f>
        <v>655905.674</v>
      </c>
      <c r="F24" s="298">
        <f>'[7]14-15'!F24</f>
      </c>
      <c r="G24" s="298">
        <f>'[7]14-15'!G24</f>
      </c>
      <c r="H24" s="298">
        <f>'[7]14-15'!H24</f>
      </c>
      <c r="I24" s="298">
        <f>'[7]14-15'!I24</f>
      </c>
      <c r="J24" s="298">
        <f>'[7]14-15'!J24</f>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48244.48</v>
      </c>
      <c r="E27" s="123">
        <f>'[7]14-15'!E27</f>
        <v>0</v>
      </c>
      <c r="F27" s="123">
        <f>'[7]14-15'!F27</f>
        <v>0</v>
      </c>
      <c r="G27" s="123">
        <f>'[7]14-15'!G27</f>
        <v>0</v>
      </c>
      <c r="H27" s="123">
        <f>'[7]14-15'!H27</f>
        <v>0</v>
      </c>
      <c r="I27" s="123">
        <f>'[7]14-15'!I27</f>
        <v>0</v>
      </c>
      <c r="J27" s="123">
        <f>'[7]14-15'!J27</f>
        <v>0</v>
      </c>
      <c r="K27" s="123">
        <f>'[7]14-15'!K27</f>
        <v>0</v>
      </c>
      <c r="L27" s="123">
        <f>'[7]14-15'!L27</f>
        <v>0</v>
      </c>
      <c r="M27" s="123">
        <f>'[7]14-15'!M27</f>
        <v>0</v>
      </c>
      <c r="N27" s="128">
        <f>'[7]14-15'!N27</f>
        <v>0</v>
      </c>
      <c r="O27" s="286">
        <f>'[7]14-15'!O27</f>
        <v>127798.78</v>
      </c>
      <c r="P27" s="287">
        <f>'[7]14-15'!P27</f>
        <v>136923.5</v>
      </c>
      <c r="Q27" s="211">
        <f>'[7]14-15'!Q27</f>
        <v>-0.06664100756992042</v>
      </c>
    </row>
    <row r="28" spans="1:17" s="80" customFormat="1" ht="12.75" customHeight="1">
      <c r="A28" s="170" t="s">
        <v>89</v>
      </c>
      <c r="B28" s="127">
        <f>'[7]14-15'!B28</f>
        <v>41.22</v>
      </c>
      <c r="C28" s="363">
        <f>'[7]14-15'!C28</f>
        <v>45</v>
      </c>
      <c r="D28" s="123">
        <f>'[7]14-15'!D28</f>
        <v>33.06</v>
      </c>
      <c r="E28" s="123">
        <f>'[7]14-15'!E28</f>
        <v>0</v>
      </c>
      <c r="F28" s="123">
        <f>'[7]14-15'!F28</f>
        <v>0</v>
      </c>
      <c r="G28" s="123">
        <f>'[7]14-15'!G28</f>
        <v>0</v>
      </c>
      <c r="H28" s="123">
        <f>'[7]14-15'!H28</f>
        <v>0</v>
      </c>
      <c r="I28" s="123">
        <f>'[7]14-15'!I28</f>
        <v>0</v>
      </c>
      <c r="J28" s="123">
        <f>'[7]14-15'!J28</f>
        <v>0</v>
      </c>
      <c r="K28" s="123">
        <f>'[7]14-15'!K28</f>
        <v>0</v>
      </c>
      <c r="L28" s="123">
        <f>'[7]14-15'!L28</f>
        <v>0</v>
      </c>
      <c r="M28" s="123">
        <f>'[7]14-15'!M28</f>
        <v>0</v>
      </c>
      <c r="N28" s="128">
        <f>'[7]14-15'!N28</f>
        <v>0</v>
      </c>
      <c r="O28" s="286">
        <f>'[7]14-15'!O28</f>
        <v>119.28</v>
      </c>
      <c r="P28" s="287">
        <f>'[7]14-15'!P28</f>
        <v>1956.95</v>
      </c>
      <c r="Q28" s="211">
        <f>'[7]14-15'!Q28</f>
        <v>-0.9390480083803878</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0</v>
      </c>
      <c r="E31" s="123">
        <f>'[7]14-15'!E31</f>
        <v>0</v>
      </c>
      <c r="F31" s="123">
        <f>'[7]14-15'!F31</f>
        <v>0</v>
      </c>
      <c r="G31" s="123">
        <f>'[7]14-15'!G31</f>
        <v>0</v>
      </c>
      <c r="H31" s="123">
        <f>'[7]14-15'!H31</f>
        <v>0</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0</v>
      </c>
      <c r="E32" s="123">
        <f>'[7]14-15'!E32</f>
        <v>0</v>
      </c>
      <c r="F32" s="123">
        <f>'[7]14-15'!F32</f>
        <v>0</v>
      </c>
      <c r="G32" s="123">
        <f>'[7]14-15'!G32</f>
        <v>0</v>
      </c>
      <c r="H32" s="123">
        <f>'[7]14-15'!H32</f>
        <v>0</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-16446.499999999884</v>
      </c>
      <c r="C34" s="411">
        <f>'[7]14-15'!C34</f>
        <v>7334.59999999986</v>
      </c>
      <c r="D34" s="411">
        <f>'[7]14-15'!D34</f>
      </c>
      <c r="E34" s="411">
        <f>'[7]14-15'!E34</f>
      </c>
      <c r="F34" s="411">
        <f>'[7]14-15'!F34</f>
      </c>
      <c r="G34" s="411">
        <f>'[7]14-15'!G34</f>
      </c>
      <c r="H34" s="123">
        <f>'[7]14-15'!H34</f>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88992.72000000012</v>
      </c>
      <c r="C36" s="401">
        <f>'[7]14-15'!C36</f>
        <v>116398.89999999985</v>
      </c>
      <c r="D36" s="401">
        <f>'[7]14-15'!D36</f>
      </c>
      <c r="E36" s="401">
        <f>'[7]14-15'!E36</f>
      </c>
      <c r="F36" s="401">
        <f>'[7]14-15'!F36</f>
      </c>
      <c r="G36" s="401">
        <f>'[7]14-15'!G36</f>
      </c>
      <c r="H36" s="401">
        <f>'[7]14-15'!H36</f>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41913</v>
      </c>
      <c r="P7" s="360">
        <f>'[6]14-15'!P7</f>
        <v>41548</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146950.4</v>
      </c>
      <c r="D10" s="366">
        <f>'[6]14-15'!D10</f>
        <v>182321.6</v>
      </c>
      <c r="E10" s="366">
        <f>'[6]14-15'!E10</f>
        <v>177417.3</v>
      </c>
      <c r="F10" s="366">
        <f>'[6]14-15'!F10</f>
        <v>0</v>
      </c>
      <c r="G10" s="366">
        <f>'[6]14-15'!G10</f>
        <v>0</v>
      </c>
      <c r="H10" s="366">
        <f>'[6]14-15'!H10</f>
        <v>0</v>
      </c>
      <c r="I10" s="366">
        <f>'[6]14-15'!I10</f>
        <v>0</v>
      </c>
      <c r="J10" s="366">
        <f>'[6]14-15'!J10</f>
        <v>0</v>
      </c>
      <c r="K10" s="366">
        <f>'[6]14-15'!K10</f>
        <v>0</v>
      </c>
      <c r="L10" s="366">
        <f>'[6]14-15'!L10</f>
        <v>0</v>
      </c>
      <c r="M10" s="366">
        <f>'[6]14-15'!M10</f>
        <v>0</v>
      </c>
      <c r="N10" s="367">
        <f>'[6]14-15'!N10</f>
        <v>0</v>
      </c>
      <c r="O10" s="277">
        <f>'[6]14-15'!O10</f>
        <v>177417.3</v>
      </c>
      <c r="P10" s="277">
        <f>'[6]14-15'!P10</f>
        <v>207979</v>
      </c>
      <c r="Q10" s="233">
        <f>'[6]14-15'!Q10</f>
        <v>-0.1469460859029037</v>
      </c>
    </row>
    <row r="11" spans="1:17" ht="12.75" customHeight="1">
      <c r="A11" s="199" t="s">
        <v>16</v>
      </c>
      <c r="B11" s="365">
        <f>'[6]14-15'!B12</f>
        <v>4042.98</v>
      </c>
      <c r="C11" s="366">
        <f>'[6]14-15'!C12</f>
        <v>5686.46</v>
      </c>
      <c r="D11" s="366">
        <f>'[6]14-15'!D12</f>
        <v>6751.5</v>
      </c>
      <c r="E11" s="366">
        <f>'[6]14-15'!E12</f>
        <v>5680.19</v>
      </c>
      <c r="F11" s="366">
        <f>'[6]14-15'!F12</f>
        <v>0</v>
      </c>
      <c r="G11" s="366">
        <f>'[6]14-15'!G12</f>
        <v>0</v>
      </c>
      <c r="H11" s="366">
        <f>'[6]14-15'!H12</f>
        <v>0</v>
      </c>
      <c r="I11" s="366">
        <f>'[6]14-15'!I12</f>
        <v>0</v>
      </c>
      <c r="J11" s="366">
        <f>'[6]14-15'!J12</f>
        <v>0</v>
      </c>
      <c r="K11" s="366">
        <f>'[6]14-15'!K12</f>
        <v>0</v>
      </c>
      <c r="L11" s="366">
        <f>'[6]14-15'!L12</f>
        <v>0</v>
      </c>
      <c r="M11" s="366">
        <f>'[6]14-15'!M12</f>
        <v>0</v>
      </c>
      <c r="N11" s="367">
        <f>'[6]14-15'!N12</f>
        <v>0</v>
      </c>
      <c r="O11" s="277">
        <f>'[6]14-15'!O12</f>
        <v>5680.19</v>
      </c>
      <c r="P11" s="277">
        <f>'[6]14-15'!P12</f>
        <v>5629.74</v>
      </c>
      <c r="Q11" s="233">
        <f>'[6]14-15'!Q12</f>
        <v>0.008961337468515351</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70972.98</v>
      </c>
      <c r="C13" s="371">
        <f>'[6]14-15'!C16</f>
        <v>152636.86</v>
      </c>
      <c r="D13" s="371">
        <f>'[6]14-15'!D16</f>
        <v>189073.1</v>
      </c>
      <c r="E13" s="371">
        <f>'[6]14-15'!E16</f>
        <v>183097.49</v>
      </c>
      <c r="F13" s="371">
        <f>'[6]14-15'!F16</f>
        <v>0</v>
      </c>
      <c r="G13" s="371">
        <f>'[6]14-15'!G16</f>
        <v>0</v>
      </c>
      <c r="H13" s="371">
        <f>'[6]14-15'!H16</f>
        <v>0</v>
      </c>
      <c r="I13" s="372">
        <f>'[6]14-15'!I16</f>
        <v>0</v>
      </c>
      <c r="J13" s="371">
        <f>'[6]14-15'!J16</f>
        <v>0</v>
      </c>
      <c r="K13" s="371">
        <f>'[6]14-15'!K16</f>
        <v>0</v>
      </c>
      <c r="L13" s="371">
        <f>'[6]14-15'!L16</f>
        <v>0</v>
      </c>
      <c r="M13" s="371">
        <f>'[6]14-15'!M16</f>
        <v>0</v>
      </c>
      <c r="N13" s="373">
        <f>'[6]14-15'!N16</f>
        <v>0</v>
      </c>
      <c r="O13" s="279">
        <f>'[6]14-15'!O16</f>
        <v>183097.49</v>
      </c>
      <c r="P13" s="279">
        <f>'[6]14-15'!P16</f>
        <v>213608.74</v>
      </c>
      <c r="Q13" s="236">
        <f>'[6]14-15'!Q16</f>
        <v>-0.14283708616042579</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101864.3</v>
      </c>
      <c r="C16" s="374">
        <f>'[6]14-15'!C23</f>
        <v>59254.5</v>
      </c>
      <c r="D16" s="374">
        <f>'[6]14-15'!D23</f>
        <v>16754.9</v>
      </c>
      <c r="E16" s="374">
        <f>'[6]14-15'!E23</f>
        <v>0</v>
      </c>
      <c r="F16" s="374">
        <f>'[6]14-15'!F23</f>
        <v>0</v>
      </c>
      <c r="G16" s="374">
        <f>'[6]14-15'!G23</f>
        <v>0</v>
      </c>
      <c r="H16" s="374">
        <f>'[6]14-15'!H23</f>
        <v>0</v>
      </c>
      <c r="I16" s="366">
        <f>'[6]14-15'!I23</f>
        <v>0</v>
      </c>
      <c r="J16" s="374">
        <f>'[6]14-15'!J23</f>
        <v>0</v>
      </c>
      <c r="K16" s="374">
        <f>'[6]14-15'!K23</f>
        <v>0</v>
      </c>
      <c r="L16" s="374">
        <f>'[6]14-15'!L23</f>
        <v>0</v>
      </c>
      <c r="M16" s="374">
        <f>'[6]14-15'!M23</f>
        <v>0</v>
      </c>
      <c r="N16" s="375">
        <f>'[6]14-15'!N23</f>
        <v>0</v>
      </c>
      <c r="O16" s="277">
        <f>'[6]14-15'!O23</f>
        <v>177873.69999999998</v>
      </c>
      <c r="P16" s="277">
        <f>'[6]14-15'!P23</f>
        <v>180991.5</v>
      </c>
      <c r="Q16" s="233">
        <f>'[6]14-15'!Q23</f>
        <v>-0.017226223330930046</v>
      </c>
    </row>
    <row r="17" spans="1:17" ht="12.75" customHeight="1">
      <c r="A17" s="199" t="s">
        <v>21</v>
      </c>
      <c r="B17" s="376">
        <f>'[6]14-15'!B26</f>
        <v>497.2</v>
      </c>
      <c r="C17" s="376">
        <f>'[6]14-15'!C26</f>
        <v>626.9</v>
      </c>
      <c r="D17" s="376">
        <f>'[6]14-15'!D26</f>
        <v>0</v>
      </c>
      <c r="E17" s="376">
        <f>'[6]14-15'!E26</f>
        <v>0</v>
      </c>
      <c r="F17" s="376">
        <f>'[6]14-15'!F26</f>
        <v>0</v>
      </c>
      <c r="G17" s="376">
        <f>'[6]14-15'!G26</f>
        <v>0</v>
      </c>
      <c r="H17" s="376">
        <f>'[6]14-15'!H26</f>
        <v>0</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173334.47999999998</v>
      </c>
      <c r="C19" s="379">
        <f>'[6]14-15'!C28</f>
        <v>212518.25999999998</v>
      </c>
      <c r="D19" s="379">
        <f>'[6]14-15'!D28</f>
      </c>
      <c r="E19" s="379">
        <f>'[6]14-15'!E28</f>
      </c>
      <c r="F19" s="379">
        <f>'[6]14-15'!F28</f>
      </c>
      <c r="G19" s="379">
        <f>'[6]14-15'!G28</f>
      </c>
      <c r="H19" s="379">
        <f>'[6]14-15'!H28</f>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9636.39</v>
      </c>
      <c r="C22" s="381">
        <f>'[6]14-15'!C34</f>
        <v>8434.85</v>
      </c>
      <c r="D22" s="374">
        <f>'[6]14-15'!D34</f>
        <v>8770.12</v>
      </c>
      <c r="E22" s="374">
        <f>'[6]14-15'!E34</f>
        <v>0</v>
      </c>
      <c r="F22" s="374">
        <f>'[6]14-15'!F34</f>
        <v>0</v>
      </c>
      <c r="G22" s="374">
        <f>'[6]14-15'!G34</f>
        <v>0</v>
      </c>
      <c r="H22" s="374">
        <f>'[6]14-15'!H34</f>
        <v>0</v>
      </c>
      <c r="I22" s="366">
        <f>'[6]14-15'!I34</f>
        <v>0</v>
      </c>
      <c r="J22" s="374">
        <f>'[6]14-15'!J34</f>
        <v>0</v>
      </c>
      <c r="K22" s="374">
        <f>'[6]14-15'!K34</f>
        <v>0</v>
      </c>
      <c r="L22" s="374">
        <f>'[6]14-15'!L34</f>
        <v>0</v>
      </c>
      <c r="M22" s="374">
        <f>'[6]14-15'!M34</f>
        <v>0</v>
      </c>
      <c r="N22" s="375">
        <f>'[6]14-15'!N34</f>
        <v>0</v>
      </c>
      <c r="O22" s="283">
        <f>'[6]14-15'!O34</f>
        <v>26841.36</v>
      </c>
      <c r="P22" s="283">
        <f>'[6]14-15'!P34</f>
        <v>20007.79</v>
      </c>
      <c r="Q22" s="284">
        <f>'[6]14-15'!Q34</f>
        <v>0.34154546804019836</v>
      </c>
    </row>
    <row r="23" spans="1:17" ht="12.75" customHeight="1">
      <c r="A23" s="199" t="s">
        <v>92</v>
      </c>
      <c r="B23" s="414">
        <f>'[6]14-15'!B35</f>
        <v>4182.52999999997</v>
      </c>
      <c r="C23" s="413">
        <f>'[6]14-15'!C35</f>
        <v>7790.109999999957</v>
      </c>
      <c r="D23" s="413">
        <f>'[6]14-15'!D35</f>
      </c>
      <c r="E23" s="413">
        <f>'[6]14-15'!E35</f>
      </c>
      <c r="F23" s="413">
        <f>'[6]14-15'!F35</f>
      </c>
      <c r="G23" s="413">
        <f>'[6]14-15'!G35</f>
      </c>
      <c r="H23" s="374">
        <f>'[6]14-15'!H35</f>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0</v>
      </c>
      <c r="E27" s="374">
        <f>'[6]14-15'!E41</f>
        <v>0</v>
      </c>
      <c r="F27" s="374">
        <f>'[6]14-15'!F41</f>
        <v>0</v>
      </c>
      <c r="G27" s="374">
        <f>'[6]14-15'!G41</f>
        <v>0</v>
      </c>
      <c r="H27" s="374">
        <f>'[6]14-15'!H41</f>
        <v>0</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0</v>
      </c>
      <c r="E28" s="374">
        <f>'[6]14-15'!E43</f>
        <v>0</v>
      </c>
      <c r="F28" s="374">
        <f>'[6]14-15'!F43</f>
        <v>0</v>
      </c>
      <c r="G28" s="374">
        <f>'[6]14-15'!G43</f>
        <v>0</v>
      </c>
      <c r="H28" s="366">
        <f>'[6]14-15'!H43</f>
        <v>0</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20697.619999999966</v>
      </c>
      <c r="C31" s="382">
        <f>'[6]14-15'!C46</f>
        <v>23445.15999999996</v>
      </c>
      <c r="D31" s="382">
        <f>'[6]14-15'!D46</f>
      </c>
      <c r="E31" s="382">
        <f>'[6]14-15'!E46</f>
      </c>
      <c r="F31" s="382">
        <f>'[6]14-15'!F46</f>
      </c>
      <c r="G31" s="382">
        <f>'[6]14-15'!G46</f>
      </c>
      <c r="H31" s="382">
        <f>'[6]14-15'!H46</f>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41913</v>
      </c>
      <c r="P7" s="340">
        <f>'[5]14-15'!P7</f>
        <v>41913</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37009.1</v>
      </c>
      <c r="E10" s="366">
        <f>'[5]14-15'!E10</f>
        <v>37819.6</v>
      </c>
      <c r="F10" s="366">
        <f>'[5]14-15'!F10</f>
        <v>0</v>
      </c>
      <c r="G10" s="366">
        <f>'[5]14-15'!G10</f>
        <v>0</v>
      </c>
      <c r="H10" s="366">
        <f>'[5]14-15'!H10</f>
        <v>0</v>
      </c>
      <c r="I10" s="366">
        <f>'[5]14-15'!I10</f>
        <v>0</v>
      </c>
      <c r="J10" s="366">
        <f>'[5]14-15'!J10</f>
        <v>0</v>
      </c>
      <c r="K10" s="366">
        <f>'[5]14-15'!K10</f>
        <v>0</v>
      </c>
      <c r="L10" s="366">
        <f>'[5]14-15'!L10</f>
        <v>0</v>
      </c>
      <c r="M10" s="366">
        <f>'[5]14-15'!M10</f>
        <v>0</v>
      </c>
      <c r="N10" s="366">
        <f>'[5]14-15'!N10</f>
        <v>0</v>
      </c>
      <c r="O10" s="219">
        <f>'[5]14-15'!O10</f>
        <v>37819.6</v>
      </c>
      <c r="P10" s="219">
        <f>'[5]14-15'!P10</f>
        <v>56728.2</v>
      </c>
      <c r="Q10" s="233">
        <f>'[5]14-15'!Q10</f>
        <v>-0.3333192309997497</v>
      </c>
    </row>
    <row r="11" spans="1:17" ht="12.75" customHeight="1">
      <c r="A11" s="199" t="s">
        <v>16</v>
      </c>
      <c r="B11" s="365">
        <f>'[5]14-15'!B12</f>
        <v>302.22</v>
      </c>
      <c r="C11" s="366">
        <f>'[5]14-15'!C12</f>
        <v>221.51</v>
      </c>
      <c r="D11" s="366">
        <f>'[5]14-15'!D12</f>
        <v>1022.96</v>
      </c>
      <c r="E11" s="366">
        <f>'[5]14-15'!E12</f>
        <v>1291.47</v>
      </c>
      <c r="F11" s="366">
        <f>'[5]14-15'!F12</f>
        <v>0</v>
      </c>
      <c r="G11" s="366">
        <f>'[5]14-15'!G12</f>
        <v>0</v>
      </c>
      <c r="H11" s="366">
        <f>'[5]14-15'!H12</f>
        <v>0</v>
      </c>
      <c r="I11" s="366">
        <f>'[5]14-15'!I12</f>
        <v>0</v>
      </c>
      <c r="J11" s="366">
        <f>'[5]14-15'!J12</f>
        <v>0</v>
      </c>
      <c r="K11" s="366">
        <f>'[5]14-15'!K12</f>
        <v>0</v>
      </c>
      <c r="L11" s="366">
        <f>'[5]14-15'!L12</f>
        <v>0</v>
      </c>
      <c r="M11" s="366">
        <f>'[5]14-15'!M12</f>
        <v>0</v>
      </c>
      <c r="N11" s="366">
        <f>'[5]14-15'!N12</f>
        <v>0</v>
      </c>
      <c r="O11" s="219">
        <f>'[5]14-15'!O12</f>
        <v>1291.47</v>
      </c>
      <c r="P11" s="219">
        <f>'[5]14-15'!P12</f>
        <v>989.69</v>
      </c>
      <c r="Q11" s="233">
        <f>'[5]14-15'!Q12</f>
        <v>0.3049237640069111</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38032.06</v>
      </c>
      <c r="E13" s="387">
        <f>'[5]14-15'!E16</f>
        <v>39111.07</v>
      </c>
      <c r="F13" s="387">
        <f>'[5]14-15'!F16</f>
        <v>0</v>
      </c>
      <c r="G13" s="387">
        <f>'[5]14-15'!G16</f>
        <v>0</v>
      </c>
      <c r="H13" s="387">
        <f>'[5]14-15'!H16</f>
        <v>0</v>
      </c>
      <c r="I13" s="387">
        <f>'[5]14-15'!I16</f>
        <v>0</v>
      </c>
      <c r="J13" s="387">
        <f>'[5]14-15'!J16</f>
        <v>0</v>
      </c>
      <c r="K13" s="387">
        <f>'[5]14-15'!K16</f>
        <v>0</v>
      </c>
      <c r="L13" s="387">
        <f>'[5]14-15'!L16</f>
        <v>0</v>
      </c>
      <c r="M13" s="387">
        <f>'[5]14-15'!M16</f>
        <v>0</v>
      </c>
      <c r="N13" s="387">
        <f>'[5]14-15'!N16</f>
        <v>0</v>
      </c>
      <c r="O13" s="247">
        <f>'[5]14-15'!O16</f>
        <v>39111.07</v>
      </c>
      <c r="P13" s="247">
        <f>'[5]14-15'!P16</f>
        <v>57717.89</v>
      </c>
      <c r="Q13" s="235">
        <f>'[5]14-15'!Q16</f>
        <v>-0.32237526354480384</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38032.06</v>
      </c>
      <c r="E17" s="372">
        <f>'[5]14-15'!E19</f>
        <v>39111.07</v>
      </c>
      <c r="F17" s="372">
        <f>'[5]14-15'!F19</f>
        <v>0</v>
      </c>
      <c r="G17" s="372">
        <f>'[5]14-15'!G19</f>
        <v>0</v>
      </c>
      <c r="H17" s="372">
        <f>'[5]14-15'!H19</f>
        <v>0</v>
      </c>
      <c r="I17" s="372">
        <f>'[5]14-15'!I19</f>
        <v>0</v>
      </c>
      <c r="J17" s="372">
        <f>'[5]14-15'!J19</f>
        <v>0</v>
      </c>
      <c r="K17" s="372">
        <f>'[5]14-15'!K19</f>
        <v>0</v>
      </c>
      <c r="L17" s="372">
        <f>'[5]14-15'!L19</f>
        <v>0</v>
      </c>
      <c r="M17" s="372">
        <f>'[5]14-15'!M19</f>
        <v>0</v>
      </c>
      <c r="N17" s="372">
        <f>'[5]14-15'!N19</f>
        <v>0</v>
      </c>
      <c r="O17" s="248">
        <f>'[5]14-15'!O19</f>
        <v>39111.07</v>
      </c>
      <c r="P17" s="248">
        <f>'[5]14-15'!P19</f>
        <v>57717.89</v>
      </c>
      <c r="Q17" s="236">
        <f>'[5]14-15'!Q19</f>
        <v>-0.32237526354480384</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12027.6</v>
      </c>
      <c r="C20" s="366">
        <f>'[5]14-15'!C23</f>
        <v>18484.4</v>
      </c>
      <c r="D20" s="366">
        <f>'[5]14-15'!D23</f>
        <v>6599.4</v>
      </c>
      <c r="E20" s="366">
        <f>'[5]14-15'!E23</f>
        <v>0</v>
      </c>
      <c r="F20" s="366">
        <f>'[5]14-15'!F23</f>
        <v>0</v>
      </c>
      <c r="G20" s="366">
        <f>'[5]14-15'!G23</f>
        <v>0</v>
      </c>
      <c r="H20" s="366">
        <f>'[5]14-15'!H23</f>
        <v>0</v>
      </c>
      <c r="I20" s="366">
        <f>'[5]14-15'!I23</f>
        <v>0</v>
      </c>
      <c r="J20" s="366">
        <f>'[5]14-15'!J23</f>
        <v>0</v>
      </c>
      <c r="K20" s="366">
        <f>'[5]14-15'!K23</f>
        <v>0</v>
      </c>
      <c r="L20" s="366">
        <f>'[5]14-15'!L23</f>
        <v>0</v>
      </c>
      <c r="M20" s="366">
        <f>'[5]14-15'!M23</f>
        <v>0</v>
      </c>
      <c r="N20" s="366">
        <f>'[5]14-15'!N23</f>
        <v>0</v>
      </c>
      <c r="O20" s="219">
        <f>'[5]14-15'!O23</f>
        <v>37111.4</v>
      </c>
      <c r="P20" s="219">
        <f>'[5]14-15'!P23</f>
        <v>40181.7</v>
      </c>
      <c r="Q20" s="233">
        <f>'[5]14-15'!Q23</f>
        <v>-0.07641040573196245</v>
      </c>
    </row>
    <row r="21" spans="1:17" ht="12.75" customHeight="1">
      <c r="A21" s="199" t="s">
        <v>96</v>
      </c>
      <c r="B21" s="365">
        <f>'[5]14-15'!B26</f>
        <v>1.9</v>
      </c>
      <c r="C21" s="366">
        <f>'[5]14-15'!C26</f>
        <v>15.2</v>
      </c>
      <c r="D21" s="366">
        <f>'[5]14-15'!D26</f>
        <v>0</v>
      </c>
      <c r="E21" s="366">
        <f>'[5]14-15'!E26</f>
        <v>0</v>
      </c>
      <c r="F21" s="366">
        <f>'[5]14-15'!F26</f>
        <v>0</v>
      </c>
      <c r="G21" s="366">
        <f>'[5]14-15'!G26</f>
        <v>0</v>
      </c>
      <c r="H21" s="366">
        <f>'[5]14-15'!H26</f>
        <v>0</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29450.420000000002</v>
      </c>
      <c r="C23" s="186">
        <f>'[5]14-15'!C28</f>
        <v>42294.01</v>
      </c>
      <c r="D23" s="186">
        <f>'[5]14-15'!D28</f>
      </c>
      <c r="E23" s="186">
        <f>'[5]14-15'!E28</f>
      </c>
      <c r="F23" s="186">
        <f>'[5]14-15'!F28</f>
      </c>
      <c r="G23" s="186">
        <f>'[5]14-15'!G28</f>
      </c>
      <c r="H23" s="186">
        <f>'[5]14-15'!H28</f>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0</v>
      </c>
      <c r="F26" s="369">
        <f>'[5]14-15'!F34</f>
        <v>0</v>
      </c>
      <c r="G26" s="369">
        <f>'[5]14-15'!G34</f>
        <v>0</v>
      </c>
      <c r="H26" s="369">
        <f>'[5]14-15'!H34</f>
        <v>0</v>
      </c>
      <c r="I26" s="369">
        <f>'[5]14-15'!I34</f>
        <v>0</v>
      </c>
      <c r="J26" s="369">
        <f>'[5]14-15'!J34</f>
        <v>0</v>
      </c>
      <c r="K26" s="369">
        <f>'[5]14-15'!K34</f>
        <v>0</v>
      </c>
      <c r="L26" s="369">
        <f>'[5]14-15'!L34</f>
        <v>0</v>
      </c>
      <c r="M26" s="369">
        <f>'[5]14-15'!M34</f>
        <v>0</v>
      </c>
      <c r="N26" s="369">
        <f>'[5]14-15'!N34</f>
        <v>0</v>
      </c>
      <c r="O26" s="250">
        <f>'[5]14-15'!O34</f>
        <v>1352.73</v>
      </c>
      <c r="P26" s="250">
        <f>'[5]14-15'!P34</f>
        <v>1969.38</v>
      </c>
      <c r="Q26" s="234">
        <f>'[5]14-15'!Q34</f>
        <v>-0.3131188495871797</v>
      </c>
    </row>
    <row r="27" spans="1:17" ht="12.75" customHeight="1">
      <c r="A27" s="199" t="s">
        <v>114</v>
      </c>
      <c r="B27" s="407">
        <f>'[5]14-15'!B35</f>
        <v>2812.2800000000025</v>
      </c>
      <c r="C27" s="406">
        <f>'[5]14-15'!C35</f>
        <v>-3226.929999999993</v>
      </c>
      <c r="D27" s="406">
        <f>'[5]14-15'!D35</f>
      </c>
      <c r="E27" s="406">
        <f>'[5]14-15'!E35</f>
      </c>
      <c r="F27" s="406">
        <f>'[5]14-15'!F35</f>
      </c>
      <c r="G27" s="406">
        <f>'[5]14-15'!G35</f>
      </c>
      <c r="H27" s="369">
        <f>'[5]14-15'!H35</f>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2370</v>
      </c>
      <c r="C30" s="366">
        <f>'[5]14-15'!C41</f>
        <v>6998.7</v>
      </c>
      <c r="D30" s="366">
        <f>'[5]14-15'!D41</f>
        <v>0</v>
      </c>
      <c r="E30" s="366">
        <f>'[5]14-15'!E41</f>
        <v>0</v>
      </c>
      <c r="F30" s="366">
        <f>'[5]14-15'!F41</f>
        <v>0</v>
      </c>
      <c r="G30" s="366">
        <f>'[5]14-15'!G41</f>
        <v>0</v>
      </c>
      <c r="H30" s="366">
        <f>'[5]14-15'!H41</f>
        <v>0</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v>
      </c>
      <c r="E31" s="374">
        <f>'[5]14-15'!E43</f>
        <v>0</v>
      </c>
      <c r="F31" s="374">
        <f>'[5]14-15'!F43</f>
        <v>0</v>
      </c>
      <c r="G31" s="374">
        <f>'[5]14-15'!G43</f>
        <v>0</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5656.010000000002</v>
      </c>
      <c r="C33" s="383">
        <f>'[5]14-15'!C46</f>
        <v>4261.950000000006</v>
      </c>
      <c r="D33" s="383">
        <f>'[5]14-15'!D46</f>
      </c>
      <c r="E33" s="383">
        <f>'[5]14-15'!E46</f>
      </c>
      <c r="F33" s="383">
        <f>'[5]14-15'!F46</f>
      </c>
      <c r="G33" s="383">
        <f>'[5]14-15'!G46</f>
      </c>
      <c r="H33" s="383">
        <f>'[5]14-15'!H46</f>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15" activePane="bottomRight" state="frozen"/>
      <selection pane="topLeft" activeCell="D18" sqref="D18"/>
      <selection pane="topRight" activeCell="D18" sqref="D18"/>
      <selection pane="bottomLeft" activeCell="D18" sqref="D18"/>
      <selection pane="bottomRight" activeCell="D32" sqref="D32:N32"/>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41913</v>
      </c>
      <c r="Q8" s="341">
        <f>'[4]14-15'!P7</f>
        <v>41548</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15479.3</v>
      </c>
      <c r="E11" s="366">
        <f>'[4]14-15'!D10</f>
        <v>11548.1</v>
      </c>
      <c r="F11" s="366">
        <f>'[4]14-15'!E10</f>
        <v>9575.3</v>
      </c>
      <c r="G11" s="366">
        <f>'[4]14-15'!F10</f>
        <v>0</v>
      </c>
      <c r="H11" s="366">
        <f>'[4]14-15'!G10</f>
        <v>0</v>
      </c>
      <c r="I11" s="366">
        <f>'[4]14-15'!H10</f>
        <v>0</v>
      </c>
      <c r="J11" s="366">
        <f>'[4]14-15'!I10</f>
        <v>0</v>
      </c>
      <c r="K11" s="366">
        <f>'[4]14-15'!J10</f>
        <v>0</v>
      </c>
      <c r="L11" s="366">
        <f>'[4]14-15'!K10</f>
        <v>0</v>
      </c>
      <c r="M11" s="366">
        <f>'[4]14-15'!L10</f>
        <v>0</v>
      </c>
      <c r="N11" s="366">
        <f>'[4]14-15'!M10</f>
        <v>0</v>
      </c>
      <c r="O11" s="367">
        <f>'[4]14-15'!N10</f>
        <v>0</v>
      </c>
      <c r="P11" s="218">
        <f>'[4]14-15'!O10</f>
        <v>9575.3</v>
      </c>
      <c r="Q11" s="219">
        <f>'[4]14-15'!P10</f>
        <v>6562.1</v>
      </c>
      <c r="R11" s="233">
        <f>'[4]14-15'!Q10</f>
        <v>0.4591822739671749</v>
      </c>
    </row>
    <row r="12" spans="1:18" ht="12.75" customHeight="1">
      <c r="A12" s="82"/>
      <c r="B12" s="206" t="s">
        <v>16</v>
      </c>
      <c r="C12" s="365">
        <f>'[4]14-15'!B12</f>
        <v>759.08</v>
      </c>
      <c r="D12" s="366">
        <f>'[4]14-15'!C12</f>
        <v>516.39</v>
      </c>
      <c r="E12" s="366">
        <f>'[4]14-15'!D12</f>
        <v>456.7</v>
      </c>
      <c r="F12" s="366">
        <f>'[4]14-15'!E12</f>
        <v>203.3</v>
      </c>
      <c r="G12" s="366">
        <f>'[4]14-15'!F12</f>
        <v>0</v>
      </c>
      <c r="H12" s="366">
        <f>'[4]14-15'!G12</f>
        <v>0</v>
      </c>
      <c r="I12" s="366">
        <f>'[4]14-15'!H12</f>
        <v>0</v>
      </c>
      <c r="J12" s="366">
        <f>'[4]14-15'!I12</f>
        <v>0</v>
      </c>
      <c r="K12" s="366">
        <f>'[4]14-15'!J12</f>
        <v>0</v>
      </c>
      <c r="L12" s="366">
        <f>'[4]14-15'!K12</f>
        <v>0</v>
      </c>
      <c r="M12" s="366">
        <f>'[4]14-15'!L12</f>
        <v>0</v>
      </c>
      <c r="N12" s="366">
        <f>'[4]14-15'!M12</f>
        <v>0</v>
      </c>
      <c r="O12" s="367">
        <f>'[4]14-15'!N12</f>
        <v>0</v>
      </c>
      <c r="P12" s="218">
        <f>'[4]14-15'!O12</f>
        <v>203.3</v>
      </c>
      <c r="Q12" s="219">
        <f>'[4]14-15'!P12</f>
        <v>545</v>
      </c>
      <c r="R12" s="233">
        <f>'[4]14-15'!Q12</f>
        <v>-0.6269724770642202</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15995.689999999999</v>
      </c>
      <c r="E14" s="387">
        <f>'[4]14-15'!D16</f>
        <v>12004.800000000001</v>
      </c>
      <c r="F14" s="387">
        <f>'[4]14-15'!E16</f>
        <v>9778.599999999999</v>
      </c>
      <c r="G14" s="387">
        <f>'[4]14-15'!F16</f>
        <v>0</v>
      </c>
      <c r="H14" s="387">
        <f>'[4]14-15'!G16</f>
        <v>0</v>
      </c>
      <c r="I14" s="387">
        <f>'[4]14-15'!H16</f>
        <v>0</v>
      </c>
      <c r="J14" s="387">
        <f>'[4]14-15'!I16</f>
        <v>0</v>
      </c>
      <c r="K14" s="387">
        <f>'[4]14-15'!J16</f>
        <v>0</v>
      </c>
      <c r="L14" s="387">
        <f>'[4]14-15'!K16</f>
        <v>0</v>
      </c>
      <c r="M14" s="387">
        <f>'[4]14-15'!L16</f>
        <v>0</v>
      </c>
      <c r="N14" s="387">
        <f>'[4]14-15'!M16</f>
        <v>0</v>
      </c>
      <c r="O14" s="391">
        <f>'[4]14-15'!N16</f>
        <v>0</v>
      </c>
      <c r="P14" s="258">
        <f>'[4]14-15'!O16</f>
        <v>9778.599999999999</v>
      </c>
      <c r="Q14" s="247">
        <f>'[4]14-15'!P16</f>
        <v>7107.1</v>
      </c>
      <c r="R14" s="235">
        <f>'[4]14-15'!Q16</f>
        <v>0.37589171391988274</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15995.689999999999</v>
      </c>
      <c r="E18" s="372">
        <f>'[4]14-15'!D20</f>
        <v>12004.800000000001</v>
      </c>
      <c r="F18" s="372">
        <f>'[4]14-15'!E20</f>
        <v>9778.599999999999</v>
      </c>
      <c r="G18" s="372">
        <f>'[4]14-15'!F20</f>
      </c>
      <c r="H18" s="372">
        <f>'[4]14-15'!G20</f>
      </c>
      <c r="I18" s="372">
        <f>'[4]14-15'!H20</f>
      </c>
      <c r="J18" s="372">
        <f>'[4]14-15'!I20</f>
      </c>
      <c r="K18" s="372">
        <f>'[4]14-15'!J20</f>
      </c>
      <c r="L18" s="372">
        <f>'[4]14-15'!K20</f>
      </c>
      <c r="M18" s="372">
        <f>'[4]14-15'!L20</f>
      </c>
      <c r="N18" s="372">
        <f>'[4]14-15'!M20</f>
      </c>
      <c r="O18" s="392">
        <f>'[4]14-15'!N20</f>
      </c>
      <c r="P18" s="259">
        <f>'[4]14-15'!O20</f>
        <v>9778.599999999999</v>
      </c>
      <c r="Q18" s="248">
        <f>'[4]14-15'!P20</f>
        <v>7107.1</v>
      </c>
      <c r="R18" s="236">
        <f>'[4]14-15'!Q20</f>
        <v>0.37589171391988274</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4169.9</v>
      </c>
      <c r="F21" s="366">
        <f>'[4]14-15'!E23</f>
        <v>0</v>
      </c>
      <c r="G21" s="366">
        <f>'[4]14-15'!F23</f>
        <v>0</v>
      </c>
      <c r="H21" s="366">
        <f>'[4]14-15'!G23</f>
        <v>0</v>
      </c>
      <c r="I21" s="366">
        <f>'[4]14-15'!H23</f>
        <v>0</v>
      </c>
      <c r="J21" s="366">
        <f>'[4]14-15'!I23</f>
        <v>0</v>
      </c>
      <c r="K21" s="366">
        <f>'[4]14-15'!J23</f>
        <v>0</v>
      </c>
      <c r="L21" s="366">
        <f>'[4]14-15'!K23</f>
        <v>0</v>
      </c>
      <c r="M21" s="366">
        <f>'[4]14-15'!L23</f>
        <v>0</v>
      </c>
      <c r="N21" s="366">
        <f>'[4]14-15'!M23</f>
        <v>0</v>
      </c>
      <c r="O21" s="367">
        <f>'[4]14-15'!N23</f>
        <v>0</v>
      </c>
      <c r="P21" s="218">
        <f>'[4]14-15'!O23</f>
        <v>4858</v>
      </c>
      <c r="Q21" s="219">
        <f>'[4]14-15'!P23</f>
        <v>2153.9</v>
      </c>
      <c r="R21" s="233">
        <f>'[4]14-15'!Q23</f>
        <v>1.255443613909652</v>
      </c>
    </row>
    <row r="22" spans="1:18" ht="12.75" customHeight="1">
      <c r="A22" s="82"/>
      <c r="B22" s="206" t="s">
        <v>21</v>
      </c>
      <c r="C22" s="365">
        <f>'[4]14-15'!B26</f>
        <v>79.8</v>
      </c>
      <c r="D22" s="366">
        <f>'[4]14-15'!C26</f>
        <v>18.7</v>
      </c>
      <c r="E22" s="366">
        <f>'[4]14-15'!D26</f>
        <v>0</v>
      </c>
      <c r="F22" s="366">
        <f>'[4]14-15'!E26</f>
        <v>0</v>
      </c>
      <c r="G22" s="366">
        <f>'[4]14-15'!F26</f>
        <v>0</v>
      </c>
      <c r="H22" s="366">
        <f>'[4]14-15'!G26</f>
        <v>0</v>
      </c>
      <c r="I22" s="366">
        <f>'[4]14-15'!H26</f>
        <v>0</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16421.489999999998</v>
      </c>
      <c r="E24" s="186">
        <f>'[4]14-15'!D28</f>
      </c>
      <c r="F24" s="186">
        <f>'[4]14-15'!E28</f>
      </c>
      <c r="G24" s="186">
        <f>'[4]14-15'!F28</f>
      </c>
      <c r="H24" s="186">
        <f>'[4]14-15'!G28</f>
      </c>
      <c r="I24" s="186">
        <f>'[4]14-15'!H28</f>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1040.28</v>
      </c>
      <c r="E27" s="369">
        <f>'[4]14-15'!D34</f>
        <v>1069.8</v>
      </c>
      <c r="F27" s="369">
        <f>'[4]14-15'!E34</f>
        <v>0</v>
      </c>
      <c r="G27" s="369">
        <f>'[4]14-15'!F34</f>
        <v>0</v>
      </c>
      <c r="H27" s="369">
        <f>'[4]14-15'!G34</f>
        <v>0</v>
      </c>
      <c r="I27" s="369">
        <f>'[4]14-15'!H34</f>
        <v>0</v>
      </c>
      <c r="J27" s="369">
        <f>'[4]14-15'!I34</f>
        <v>0</v>
      </c>
      <c r="K27" s="369">
        <f>'[4]14-15'!J34</f>
        <v>0</v>
      </c>
      <c r="L27" s="369">
        <f>'[4]14-15'!K34</f>
        <v>0</v>
      </c>
      <c r="M27" s="369">
        <f>'[4]14-15'!L34</f>
        <v>0</v>
      </c>
      <c r="N27" s="369">
        <f>'[4]14-15'!M34</f>
        <v>0</v>
      </c>
      <c r="O27" s="390">
        <f>'[4]14-15'!N34</f>
        <v>0</v>
      </c>
      <c r="P27" s="261">
        <f>'[4]14-15'!O34</f>
        <v>3912.7300000000005</v>
      </c>
      <c r="Q27" s="250">
        <f>'[4]14-15'!P34</f>
        <v>1309.23</v>
      </c>
      <c r="R27" s="234">
        <f>'[4]14-15'!Q34</f>
        <v>1.9885734362946161</v>
      </c>
    </row>
    <row r="28" spans="1:18" ht="12.75" customHeight="1">
      <c r="A28" s="82"/>
      <c r="B28" s="206" t="s">
        <v>25</v>
      </c>
      <c r="C28" s="365">
        <f>'[4]14-15'!B35</f>
        <v>-830.659999999998</v>
      </c>
      <c r="D28" s="366">
        <f>'[4]14-15'!C35</f>
        <v>544.609999999997</v>
      </c>
      <c r="E28" s="366">
        <f>'[4]14-15'!D35</f>
      </c>
      <c r="F28" s="366">
        <f>'[4]14-15'!E35</f>
      </c>
      <c r="G28" s="366">
        <f>'[4]14-15'!F35</f>
      </c>
      <c r="H28" s="366">
        <f>'[4]14-15'!G35</f>
      </c>
      <c r="I28" s="366">
        <f>'[4]14-15'!H35</f>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0</v>
      </c>
      <c r="F31" s="366">
        <f>'[4]14-15'!E41</f>
        <v>0</v>
      </c>
      <c r="G31" s="366">
        <f>'[4]14-15'!F41</f>
        <v>0</v>
      </c>
      <c r="H31" s="366">
        <f>'[4]14-15'!G41</f>
        <v>0</v>
      </c>
      <c r="I31" s="366">
        <f>'[4]14-15'!H41</f>
        <v>0</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v>
      </c>
      <c r="F32" s="374">
        <f>'[4]14-15'!E43</f>
        <v>0</v>
      </c>
      <c r="G32" s="374">
        <f>'[4]14-15'!F43</f>
        <v>0</v>
      </c>
      <c r="H32" s="374">
        <f>'[4]14-15'!G43</f>
        <v>0</v>
      </c>
      <c r="I32" s="366">
        <f>'[4]14-15'!H43</f>
        <v>0</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6683.190000000002</v>
      </c>
      <c r="D34" s="383">
        <f>'[4]14-15'!C46</f>
        <v>4416.689999999997</v>
      </c>
      <c r="E34" s="383">
        <f>'[4]14-15'!D46</f>
      </c>
      <c r="F34" s="383">
        <f>'[4]14-15'!E46</f>
      </c>
      <c r="G34" s="383">
        <f>'[4]14-15'!F46</f>
      </c>
      <c r="H34" s="383">
        <f>'[4]14-15'!G46</f>
      </c>
      <c r="I34" s="383">
        <f>'[4]14-15'!H46</f>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41913</v>
      </c>
      <c r="P7" s="340">
        <f>'[3]14-15'!P7</f>
        <v>41548</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316761</v>
      </c>
      <c r="D10" s="366">
        <f>'[3]14-15'!D12</f>
        <v>525284</v>
      </c>
      <c r="E10" s="366">
        <f>'[3]14-15'!E12</f>
        <v>502892</v>
      </c>
      <c r="F10" s="366">
        <f>'[3]14-15'!F12</f>
        <v>0</v>
      </c>
      <c r="G10" s="366">
        <f>'[3]14-15'!G12</f>
        <v>0</v>
      </c>
      <c r="H10" s="366">
        <f>'[3]14-15'!H12</f>
        <v>0</v>
      </c>
      <c r="I10" s="366">
        <f>'[3]14-15'!I12</f>
        <v>0</v>
      </c>
      <c r="J10" s="366">
        <f>'[3]14-15'!J12</f>
        <v>0</v>
      </c>
      <c r="K10" s="366">
        <f>'[3]14-15'!K12</f>
        <v>0</v>
      </c>
      <c r="L10" s="366">
        <f>'[3]14-15'!L12</f>
        <v>0</v>
      </c>
      <c r="M10" s="366">
        <f>'[3]14-15'!M12</f>
        <v>0</v>
      </c>
      <c r="N10" s="367">
        <f>'[3]14-15'!N12</f>
        <v>0</v>
      </c>
      <c r="O10" s="218">
        <f>'[3]14-15'!O12</f>
        <v>502892</v>
      </c>
      <c r="P10" s="219">
        <f>'[3]14-15'!P12</f>
        <v>488894</v>
      </c>
      <c r="Q10" s="233">
        <f>'[3]14-15'!Q12</f>
        <v>0.028631973393005383</v>
      </c>
    </row>
    <row r="11" spans="1:17" ht="12.75" customHeight="1">
      <c r="A11" s="199" t="s">
        <v>16</v>
      </c>
      <c r="B11" s="365">
        <f>'[3]14-15'!B14</f>
        <v>12790.18</v>
      </c>
      <c r="C11" s="366">
        <f>'[3]14-15'!C14</f>
        <v>25271.67</v>
      </c>
      <c r="D11" s="366">
        <f>'[3]14-15'!D14</f>
        <v>48467.93</v>
      </c>
      <c r="E11" s="366">
        <f>'[3]14-15'!E14</f>
        <v>45907.65</v>
      </c>
      <c r="F11" s="366">
        <f>'[3]14-15'!F14</f>
        <v>0</v>
      </c>
      <c r="G11" s="366">
        <f>'[3]14-15'!G14</f>
        <v>0</v>
      </c>
      <c r="H11" s="366">
        <f>'[3]14-15'!H14</f>
        <v>0</v>
      </c>
      <c r="I11" s="366">
        <f>'[3]14-15'!I14</f>
        <v>0</v>
      </c>
      <c r="J11" s="366">
        <f>'[3]14-15'!J14</f>
        <v>0</v>
      </c>
      <c r="K11" s="366">
        <f>'[3]14-15'!K14</f>
        <v>0</v>
      </c>
      <c r="L11" s="366">
        <f>'[3]14-15'!L14</f>
        <v>0</v>
      </c>
      <c r="M11" s="366">
        <f>'[3]14-15'!M14</f>
        <v>0</v>
      </c>
      <c r="N11" s="367">
        <f>'[3]14-15'!N14</f>
        <v>0</v>
      </c>
      <c r="O11" s="218">
        <f>'[3]14-15'!O14</f>
        <v>45907.65</v>
      </c>
      <c r="P11" s="219">
        <f>'[3]14-15'!P14</f>
        <v>44859.4</v>
      </c>
      <c r="Q11" s="233">
        <f>'[3]14-15'!Q14</f>
        <v>0.02336745475864599</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74338.78</v>
      </c>
      <c r="C13" s="387">
        <f>'[3]14-15'!C18</f>
        <v>342032.67</v>
      </c>
      <c r="D13" s="387">
        <f>'[3]14-15'!D18</f>
        <v>573751.93</v>
      </c>
      <c r="E13" s="387">
        <f>'[3]14-15'!E18</f>
        <v>548799.65</v>
      </c>
      <c r="F13" s="387">
        <f>'[3]14-15'!F18</f>
        <v>0</v>
      </c>
      <c r="G13" s="387">
        <f>'[3]14-15'!G18</f>
        <v>0</v>
      </c>
      <c r="H13" s="387">
        <f>'[3]14-15'!H18</f>
        <v>0</v>
      </c>
      <c r="I13" s="387">
        <f>'[3]14-15'!I18</f>
        <v>0</v>
      </c>
      <c r="J13" s="387">
        <f>'[3]14-15'!J18</f>
        <v>0</v>
      </c>
      <c r="K13" s="387">
        <f>'[3]14-15'!K18</f>
        <v>0</v>
      </c>
      <c r="L13" s="387">
        <f>'[3]14-15'!L18</f>
        <v>0</v>
      </c>
      <c r="M13" s="387">
        <f>'[3]14-15'!M18</f>
        <v>0</v>
      </c>
      <c r="N13" s="391">
        <f>'[3]14-15'!N18</f>
        <v>0</v>
      </c>
      <c r="O13" s="258">
        <f>'[3]14-15'!O18</f>
        <v>548799.65</v>
      </c>
      <c r="P13" s="247">
        <f>'[3]14-15'!P18</f>
        <v>533753.4</v>
      </c>
      <c r="Q13" s="235">
        <f>'[3]14-15'!Q18</f>
        <v>0.028189515982474322</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74338.78</v>
      </c>
      <c r="C15" s="372">
        <f>'[3]14-15'!C22</f>
        <v>342032.67</v>
      </c>
      <c r="D15" s="372">
        <f>'[3]14-15'!D22</f>
        <v>573751.93</v>
      </c>
      <c r="E15" s="372">
        <f>'[3]14-15'!E22</f>
        <v>548799.65</v>
      </c>
      <c r="F15" s="372">
        <f>'[3]14-15'!F22</f>
        <v>0</v>
      </c>
      <c r="G15" s="372">
        <f>'[3]14-15'!G22</f>
        <v>0</v>
      </c>
      <c r="H15" s="372">
        <f>'[3]14-15'!H22</f>
        <v>0</v>
      </c>
      <c r="I15" s="372">
        <f>'[3]14-15'!I22</f>
        <v>0</v>
      </c>
      <c r="J15" s="372">
        <f>'[3]14-15'!J22</f>
        <v>0</v>
      </c>
      <c r="K15" s="372">
        <f>'[3]14-15'!K22</f>
        <v>0</v>
      </c>
      <c r="L15" s="372">
        <f>'[3]14-15'!L22</f>
        <v>0</v>
      </c>
      <c r="M15" s="372">
        <f>'[3]14-15'!M22</f>
        <v>0</v>
      </c>
      <c r="N15" s="392">
        <f>'[3]14-15'!N22</f>
        <v>0</v>
      </c>
      <c r="O15" s="259">
        <f>'[3]14-15'!O22</f>
        <v>548799.65</v>
      </c>
      <c r="P15" s="248">
        <f>'[3]14-15'!P22</f>
        <v>533753.4</v>
      </c>
      <c r="Q15" s="236">
        <f>'[3]14-15'!Q22</f>
        <v>0.028189515982474322</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306748.9</v>
      </c>
      <c r="C18" s="366">
        <f>'[3]14-15'!C25</f>
        <v>295746.6</v>
      </c>
      <c r="D18" s="366">
        <f>'[3]14-15'!D25</f>
        <v>64922</v>
      </c>
      <c r="E18" s="366">
        <f>'[3]14-15'!E25</f>
        <v>0</v>
      </c>
      <c r="F18" s="366">
        <f>'[3]14-15'!F25</f>
        <v>0</v>
      </c>
      <c r="G18" s="366">
        <f>'[3]14-15'!G25</f>
        <v>0</v>
      </c>
      <c r="H18" s="366">
        <f>'[3]14-15'!H25</f>
        <v>0</v>
      </c>
      <c r="I18" s="366">
        <f>'[3]14-15'!I25</f>
        <v>0</v>
      </c>
      <c r="J18" s="366">
        <f>'[3]14-15'!J25</f>
        <v>0</v>
      </c>
      <c r="K18" s="366">
        <f>'[3]14-15'!K25</f>
        <v>0</v>
      </c>
      <c r="L18" s="366">
        <f>'[3]14-15'!L25</f>
        <v>0</v>
      </c>
      <c r="M18" s="366">
        <f>'[3]14-15'!M25</f>
        <v>0</v>
      </c>
      <c r="N18" s="367">
        <f>'[3]14-15'!N25</f>
        <v>0</v>
      </c>
      <c r="O18" s="218">
        <f>'[3]14-15'!O25</f>
        <v>667417.5</v>
      </c>
      <c r="P18" s="219">
        <f>'[3]14-15'!P25</f>
        <v>623487.1</v>
      </c>
      <c r="Q18" s="233">
        <f>'[3]14-15'!Q25</f>
        <v>0.0704591963490504</v>
      </c>
    </row>
    <row r="19" spans="1:17" ht="12.75" customHeight="1">
      <c r="A19" s="199" t="s">
        <v>97</v>
      </c>
      <c r="B19" s="365">
        <f>'[3]14-15'!B28</f>
        <v>53.3</v>
      </c>
      <c r="C19" s="366">
        <f>'[3]14-15'!C28</f>
        <v>436.7</v>
      </c>
      <c r="D19" s="366">
        <f>'[3]14-15'!D28</f>
        <v>0</v>
      </c>
      <c r="E19" s="366">
        <f>'[3]14-15'!E28</f>
        <v>0</v>
      </c>
      <c r="F19" s="366">
        <f>'[3]14-15'!F28</f>
        <v>0</v>
      </c>
      <c r="G19" s="366">
        <f>'[3]14-15'!G28</f>
        <v>0</v>
      </c>
      <c r="H19" s="366">
        <f>'[3]14-15'!H28</f>
        <v>0</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381140.98</v>
      </c>
      <c r="C21" s="372">
        <f>'[3]14-15'!C30</f>
        <v>638215.97</v>
      </c>
      <c r="D21" s="372">
        <f>'[3]14-15'!D30</f>
      </c>
      <c r="E21" s="372">
        <f>'[3]14-15'!E30</f>
      </c>
      <c r="F21" s="372">
        <f>'[3]14-15'!F30</f>
      </c>
      <c r="G21" s="372">
        <f>'[3]14-15'!G30</f>
      </c>
      <c r="H21" s="372">
        <f>'[3]14-15'!H30</f>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35589.04</v>
      </c>
      <c r="C24" s="369">
        <f>'[3]14-15'!C33</f>
        <v>50773.15</v>
      </c>
      <c r="D24" s="369">
        <f>'[3]14-15'!D33</f>
        <v>56324.65</v>
      </c>
      <c r="E24" s="369">
        <f>'[3]14-15'!E33</f>
        <v>0</v>
      </c>
      <c r="F24" s="369">
        <f>'[3]14-15'!F33</f>
        <v>0</v>
      </c>
      <c r="G24" s="369">
        <f>'[3]14-15'!G33</f>
        <v>0</v>
      </c>
      <c r="H24" s="369">
        <f>'[3]14-15'!H33</f>
        <v>0</v>
      </c>
      <c r="I24" s="369">
        <f>'[3]14-15'!I33</f>
        <v>0</v>
      </c>
      <c r="J24" s="369">
        <f>'[3]14-15'!J33</f>
        <v>0</v>
      </c>
      <c r="K24" s="369">
        <f>'[3]14-15'!K33</f>
        <v>0</v>
      </c>
      <c r="L24" s="369">
        <f>'[3]14-15'!L33</f>
        <v>0</v>
      </c>
      <c r="M24" s="369">
        <f>'[3]14-15'!M33</f>
        <v>0</v>
      </c>
      <c r="N24" s="390">
        <f>'[3]14-15'!N33</f>
        <v>0</v>
      </c>
      <c r="O24" s="261">
        <f>'[3]14-15'!O33</f>
        <v>142686.84</v>
      </c>
      <c r="P24" s="250">
        <f>'[3]14-15'!P33</f>
        <v>168310.58</v>
      </c>
      <c r="Q24" s="234">
        <f>'[3]14-15'!Q33</f>
        <v>-0.1522408157585815</v>
      </c>
    </row>
    <row r="25" spans="1:17" ht="12.75" customHeight="1">
      <c r="A25" s="199" t="s">
        <v>115</v>
      </c>
      <c r="B25" s="409">
        <f>'[3]14-15'!B34</f>
        <v>1638.4700000000084</v>
      </c>
      <c r="C25" s="408">
        <f>'[3]14-15'!C34</f>
        <v>9024.689999999966</v>
      </c>
      <c r="D25" s="408">
        <f>'[3]14-15'!D34</f>
      </c>
      <c r="E25" s="408">
        <f>'[3]14-15'!E34</f>
      </c>
      <c r="F25" s="408">
        <f>'[3]14-15'!F34</f>
      </c>
      <c r="G25" s="408">
        <f>'[3]14-15'!G34</f>
      </c>
      <c r="H25" s="395">
        <f>'[3]14-15'!H34</f>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0</v>
      </c>
      <c r="E28" s="366">
        <f>'[3]14-15'!E43</f>
        <v>0</v>
      </c>
      <c r="F28" s="366">
        <f>'[3]14-15'!F43</f>
        <v>0</v>
      </c>
      <c r="G28" s="366">
        <f>'[3]14-15'!G43</f>
        <v>0</v>
      </c>
      <c r="H28" s="366">
        <f>'[3]14-15'!H43</f>
        <v>0</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0</v>
      </c>
      <c r="E29" s="374">
        <f>'[3]14-15'!E45</f>
        <v>0</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39108.31000000001</v>
      </c>
      <c r="C31" s="383">
        <f>'[3]14-15'!C48</f>
        <v>64464.039999999964</v>
      </c>
      <c r="D31" s="383">
        <f>'[3]14-15'!D48</f>
      </c>
      <c r="E31" s="383">
        <f>'[3]14-15'!E48</f>
      </c>
      <c r="F31" s="383">
        <f>'[3]14-15'!F48</f>
      </c>
      <c r="G31" s="383">
        <f>'[3]14-15'!G48</f>
      </c>
      <c r="H31" s="383">
        <f>'[3]14-15'!H48</f>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2014-10-30T18:18:48Z</dcterms:modified>
  <cp:category/>
  <cp:version/>
  <cp:contentType/>
  <cp:contentStatus/>
</cp:coreProperties>
</file>