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75" windowWidth="15600" windowHeight="9180" firstSheet="4" activeTab="9"/>
  </bookViews>
  <sheets>
    <sheet name="partie 2 - page 1" sheetId="1" r:id="rId1"/>
    <sheet name="partie 2 - page 2" sheetId="2" r:id="rId2"/>
    <sheet name="partie 2 - page 3" sheetId="3" r:id="rId3"/>
    <sheet name="partie 2 - page 4" sheetId="4" r:id="rId4"/>
    <sheet name="partie 2 - page 5" sheetId="5" r:id="rId5"/>
    <sheet name="partie 2- page 6_comp_modifiée" sheetId="6" r:id="rId6"/>
    <sheet name="annexe financière 1" sheetId="7" r:id="rId7"/>
    <sheet name="annexe financière 2A " sheetId="8" r:id="rId8"/>
    <sheet name="annexe financière 2B" sheetId="9" r:id="rId9"/>
    <sheet name="annexe financière 2C" sheetId="10" r:id="rId10"/>
  </sheets>
  <externalReferences>
    <externalReference r:id="rId13"/>
  </externalReferences>
  <definedNames>
    <definedName name="Année" localSheetId="0">'[1]annexe financiere 2A '!$B$6</definedName>
    <definedName name="Année" localSheetId="5">'[1]annexe financiere 2A '!$B$6</definedName>
    <definedName name="Année">'annexe financière 2A '!#REF!</definedName>
    <definedName name="_xlnm.Print_Titles" localSheetId="4">'partie 2 - page 5'!$5:$5</definedName>
    <definedName name="_xlnm.Print_Area" localSheetId="0">'partie 2 - page 1'!$A$1:$I$36</definedName>
    <definedName name="_xlnm.Print_Area" localSheetId="1">'partie 2 - page 2'!$A$1:$H$16</definedName>
    <definedName name="_xlnm.Print_Area" localSheetId="2">'partie 2 - page 3'!$A$1:$F$46</definedName>
    <definedName name="_xlnm.Print_Area" localSheetId="3">'partie 2 - page 4'!$A$1:$E$19</definedName>
    <definedName name="_xlnm.Print_Area" localSheetId="4">'partie 2 - page 5'!$A$1:$F$152</definedName>
    <definedName name="_xlnm.Print_Area" localSheetId="5">'partie 2- page 6_comp_modifiée'!$A$1:$H$31</definedName>
  </definedNames>
  <calcPr calcMode="manual" fullCalcOnLoad="1"/>
</workbook>
</file>

<file path=xl/comments5.xml><?xml version="1.0" encoding="utf-8"?>
<comments xmlns="http://schemas.openxmlformats.org/spreadsheetml/2006/main">
  <authors>
    <author>mickael.ramseyer</author>
  </authors>
  <commentList>
    <comment ref="A1" authorId="0">
      <text>
        <r>
          <rPr>
            <b/>
            <sz val="8"/>
            <rFont val="Tahoma"/>
            <family val="2"/>
          </rPr>
          <t>mickael.ramseyer:</t>
        </r>
        <r>
          <rPr>
            <sz val="8"/>
            <rFont val="Tahoma"/>
            <family val="2"/>
          </rPr>
          <t xml:space="preserve">
Donner un nom à cette page : Annexe xx?</t>
        </r>
      </text>
    </comment>
  </commentList>
</comments>
</file>

<file path=xl/sharedStrings.xml><?xml version="1.0" encoding="utf-8"?>
<sst xmlns="http://schemas.openxmlformats.org/spreadsheetml/2006/main" count="583" uniqueCount="436">
  <si>
    <t>PRODUCTION</t>
  </si>
  <si>
    <t>Maîtrise des températures</t>
  </si>
  <si>
    <t>Equipements conditionnement : </t>
  </si>
  <si>
    <t>Sous Total « équipements conditionnement »</t>
  </si>
  <si>
    <t>Equipements commercialisation : </t>
  </si>
  <si>
    <t>Sous Total « équipements commercialisation »</t>
  </si>
  <si>
    <t>Frais d'études et d’ingénierie </t>
  </si>
  <si>
    <t>Etude de sols</t>
  </si>
  <si>
    <t>Etude d'impact</t>
  </si>
  <si>
    <t>Ingénierie</t>
  </si>
  <si>
    <t>Architecte</t>
  </si>
  <si>
    <t>Sous Total « frais d'études et d’ingénierie »</t>
  </si>
  <si>
    <t>Sous Total  « Divers et imprévus »</t>
  </si>
  <si>
    <t>Annexe Financière 1 - RATIOS FINANCIERS</t>
  </si>
  <si>
    <t>n-3</t>
  </si>
  <si>
    <t>n-2</t>
  </si>
  <si>
    <t>n-1</t>
  </si>
  <si>
    <t>Production H.T. *</t>
  </si>
  <si>
    <t>dont production HT de l'atelier de vinification</t>
  </si>
  <si>
    <t>Capital social (yc primes d’émission) ou compte de l’exploitant (exploitation agricole ou entreprise en nom propre)</t>
  </si>
  <si>
    <t>Capitaux propres et assimilés</t>
  </si>
  <si>
    <t>1 (a)</t>
  </si>
  <si>
    <t>Comptes courants d’associés stables**</t>
  </si>
  <si>
    <t>Actif net total</t>
  </si>
  <si>
    <t xml:space="preserve">Actif immobilisé net </t>
  </si>
  <si>
    <t>Dettes fournisseurs et comptes rattachés</t>
  </si>
  <si>
    <t>Créances clients et comptes rattachés (net)</t>
  </si>
  <si>
    <r>
      <t>Stocks</t>
    </r>
    <r>
      <rPr>
        <sz val="9"/>
        <rFont val="Tahoma"/>
        <family val="2"/>
      </rPr>
      <t xml:space="preserve"> (net) </t>
    </r>
  </si>
  <si>
    <t>Dotations d’exploitation aux Amortissements et Provisions (DAP)</t>
  </si>
  <si>
    <t>Excédent brut d’exploitation (EBE)</t>
  </si>
  <si>
    <t>9 b)</t>
  </si>
  <si>
    <t>Résultat courant avant IS</t>
  </si>
  <si>
    <t>Résultat net</t>
  </si>
  <si>
    <t>Capacité d’auto-financement (CAF)</t>
  </si>
  <si>
    <t>e)</t>
  </si>
  <si>
    <t>Fonds de roulement (FR)</t>
  </si>
  <si>
    <t>c)</t>
  </si>
  <si>
    <t>Besoin en  FR (BFR)</t>
  </si>
  <si>
    <t>d)</t>
  </si>
  <si>
    <t xml:space="preserve">EBE/Prod (%) </t>
  </si>
  <si>
    <t>Résultat net/ Prod (%)</t>
  </si>
  <si>
    <t>FR/BFR (%)</t>
  </si>
  <si>
    <t xml:space="preserve">Capitaux propres et assimilés / DLMT </t>
  </si>
  <si>
    <t>DLMT/CAF</t>
  </si>
  <si>
    <t>* Signaler si la production est consolidée (plusieurs activités : négoce, pépinières, autres activités non agricoles). Production=  chiffre d’affaires net + production stockée + production immobilisée</t>
  </si>
  <si>
    <t>** on entend par comptes courant d'associés stables les comptes courants d'associés à plus d'un an auxquels est ajouté le montant éventuel des comptes courants d'associés à moins d'un an qui reste stable dans les comptes sur plusieurs années.</t>
  </si>
  <si>
    <t>b) EBE : (chiffre d’affaires net + production stockée + production immobilisée+subvention d’exploitation) – (achats de marchandises+variation de stocks (marchandises)+achats de matières 1ere+variations de stocks (matières 1ere)+autres achats et charges externes +impôts et taxes+ salaires et charges sociales)</t>
  </si>
  <si>
    <t>Précision : saisir les charges sans signe négatif, SAUF pour la variation de stock.</t>
  </si>
  <si>
    <t>CHIFFRE D'AFFAIRES (HT)</t>
  </si>
  <si>
    <t xml:space="preserve">     dont Export</t>
  </si>
  <si>
    <t>CHIFFRE D'AFFAIRES généré par le projet</t>
  </si>
  <si>
    <t>Production immobilisée</t>
  </si>
  <si>
    <t>Production stockée</t>
  </si>
  <si>
    <t>Achat de matières et marchandises</t>
  </si>
  <si>
    <t>Variation de stock de matières et marchandises</t>
  </si>
  <si>
    <t>MARGE BRUTE</t>
  </si>
  <si>
    <t>Autres achats et charges externes</t>
  </si>
  <si>
    <t>(dont sous-traitance)</t>
  </si>
  <si>
    <t>(dont crédit bail – redevances)*</t>
  </si>
  <si>
    <t>VALEUR AJOUTEE</t>
  </si>
  <si>
    <t>Subvention d’exploitation</t>
  </si>
  <si>
    <t>Impôts et taxes</t>
  </si>
  <si>
    <t>Charges de personnel</t>
  </si>
  <si>
    <t>EXCEDENT BRUT D’EXPLOITATION</t>
  </si>
  <si>
    <t>Dotation aux amortissements (a)</t>
  </si>
  <si>
    <t>Reprise / Amort. Prov.   (c)</t>
  </si>
  <si>
    <t>Transfert de Charges</t>
  </si>
  <si>
    <t>autres charges d’exploitation (1)</t>
  </si>
  <si>
    <t>Autres produits d’exploitation (1)</t>
  </si>
  <si>
    <t>RÉSULTAT D’EXPLOITATION</t>
  </si>
  <si>
    <t>Produits financiers</t>
  </si>
  <si>
    <t>Charges financières</t>
  </si>
  <si>
    <t>(dont intérêts et charges assimilés)</t>
  </si>
  <si>
    <t>RESULTAT FINANCIER</t>
  </si>
  <si>
    <t>RÉSULTAT COURANT AVANT IMPOTS</t>
  </si>
  <si>
    <t>Produits exceptionnels</t>
  </si>
  <si>
    <t xml:space="preserve">     dont quote-part subv. inv.  (d)</t>
  </si>
  <si>
    <t xml:space="preserve">     dont PV des immo. cédées (e)</t>
  </si>
  <si>
    <t xml:space="preserve">     dont Rep. / Prov. et Transf. de charges (f)</t>
  </si>
  <si>
    <t>Charges exceptionnelles</t>
  </si>
  <si>
    <t xml:space="preserve">     dont VN des immo. cédées (g)</t>
  </si>
  <si>
    <t xml:space="preserve">     dont Dot. Amort. Prov. (h)</t>
  </si>
  <si>
    <t>RESULTAT EXCEPTIONNEL</t>
  </si>
  <si>
    <t>Participation des salariés</t>
  </si>
  <si>
    <t>Impôts sur les bénéfices</t>
  </si>
  <si>
    <t>RÉSULTAT DE L’EXERCICE (i)</t>
  </si>
  <si>
    <t>CAF = i + (a+b-c-d-e-f+g+h)</t>
  </si>
  <si>
    <t>Marge yc autres produits d'exploitation et financiers</t>
  </si>
  <si>
    <t>Total charges d'exploitation et financières</t>
  </si>
  <si>
    <t>Effectifs</t>
  </si>
  <si>
    <t>Valeur ajoutée par personne</t>
  </si>
  <si>
    <t>Montant du programme passé en charge d’exploitation</t>
  </si>
  <si>
    <t xml:space="preserve">Echéancier prévisionnel des redevances des crédits-baux </t>
  </si>
  <si>
    <t>(anciens + nouveaux)</t>
  </si>
  <si>
    <t>Redevances de C Bail</t>
  </si>
  <si>
    <t>mobilier</t>
  </si>
  <si>
    <t>immobilier</t>
  </si>
  <si>
    <t>(1) Les dotations et reprises de provisions ont été considérées comme imprévisibles : elles ne sont donc pas notées dans ce tableau.</t>
  </si>
  <si>
    <t>EMPLOIS (en k€)</t>
  </si>
  <si>
    <t>CUMUL</t>
  </si>
  <si>
    <t>RESSOURCES (en k€)</t>
  </si>
  <si>
    <t>Projet d'investissement (yc Crédit Bail*)</t>
  </si>
  <si>
    <t>Augmentation capital social libéré</t>
  </si>
  <si>
    <t xml:space="preserve">     dont matériel</t>
  </si>
  <si>
    <t xml:space="preserve">     dont immatériel</t>
  </si>
  <si>
    <t>Apport en compte courant du groupe</t>
  </si>
  <si>
    <t>Hypothèses de subventions d'invt:</t>
  </si>
  <si>
    <t>Investissements financiers</t>
  </si>
  <si>
    <t xml:space="preserve">      (1)……………………………………..</t>
  </si>
  <si>
    <t xml:space="preserve">     dont participations</t>
  </si>
  <si>
    <t xml:space="preserve">      (2)……………………………………..</t>
  </si>
  <si>
    <t>Prix de vente des immobilisations cédées</t>
  </si>
  <si>
    <t>Rembours. de comptes courants</t>
  </si>
  <si>
    <t>Augmentation DLMT</t>
  </si>
  <si>
    <t>Remboursement DLMT</t>
  </si>
  <si>
    <t xml:space="preserve">     anciennes </t>
  </si>
  <si>
    <t xml:space="preserve">C.A.F. = </t>
  </si>
  <si>
    <t xml:space="preserve">     nouvelles</t>
  </si>
  <si>
    <t xml:space="preserve">   + résultat net</t>
  </si>
  <si>
    <t xml:space="preserve">   + dot. amortiss. et prov. </t>
  </si>
  <si>
    <t>Dividendes (sur résultat n)</t>
  </si>
  <si>
    <t xml:space="preserve">   - reprises / amortiss. et prov.</t>
  </si>
  <si>
    <t xml:space="preserve">   - plus-value cession des immo.</t>
  </si>
  <si>
    <t>TOTAL</t>
  </si>
  <si>
    <t xml:space="preserve">   - quote-part des subv d'invt virée au résultat</t>
  </si>
  <si>
    <t>VARIATION        F.R.</t>
  </si>
  <si>
    <t>* Investissement en Crédit Bail</t>
  </si>
  <si>
    <t xml:space="preserve">   - correspondant aux autres investissements</t>
  </si>
  <si>
    <t xml:space="preserve">   - correspondant au projet (non-éligible)</t>
  </si>
  <si>
    <t>ACTIF (k€)</t>
  </si>
  <si>
    <t>PASSIF (k€)</t>
  </si>
  <si>
    <t>Immo. incorporelles</t>
  </si>
  <si>
    <t xml:space="preserve">Capital social libéré                     </t>
  </si>
  <si>
    <t xml:space="preserve">Réserves                                         </t>
  </si>
  <si>
    <t xml:space="preserve">Report à nouveau     </t>
  </si>
  <si>
    <t xml:space="preserve">      dont Crédit Bail</t>
  </si>
  <si>
    <t>Résultat net conservé</t>
  </si>
  <si>
    <t>TOTAL CAPITAUX PROPRES</t>
  </si>
  <si>
    <t>Immo. financières</t>
  </si>
  <si>
    <t>Subventions d'investissement</t>
  </si>
  <si>
    <t xml:space="preserve">      dont titres de participation</t>
  </si>
  <si>
    <t>Autres fonds propres</t>
  </si>
  <si>
    <t>TOT. ACTIF IMMOBILISE  NET</t>
  </si>
  <si>
    <t>TOTAL CAP. PROPRES et assimilés</t>
  </si>
  <si>
    <t>Fonds de roulement</t>
  </si>
  <si>
    <t>Compte Courant &gt; 1 an du groupe</t>
  </si>
  <si>
    <t>Production</t>
  </si>
  <si>
    <t>BFR</t>
  </si>
  <si>
    <t>TOT. CAPITAUX PERMANENTS</t>
  </si>
  <si>
    <t>F.R (% Prod)</t>
  </si>
  <si>
    <t>B.F.R. (% Prod)</t>
  </si>
  <si>
    <t>CAP PROPRES /PERMAN. (%)</t>
  </si>
  <si>
    <t>F.R./  B.F.R. (%)</t>
  </si>
  <si>
    <t>DETTES &gt; 1AN / CAP PROPRES et ass.</t>
  </si>
  <si>
    <t>Trésorerie (% Prod)</t>
  </si>
  <si>
    <t>Vérification</t>
  </si>
  <si>
    <t>TER</t>
  </si>
  <si>
    <t>Haut de Bilan</t>
  </si>
  <si>
    <t>Type de demandeur concerné /
type de projet concerné</t>
  </si>
  <si>
    <t>Pièce
jointe</t>
  </si>
  <si>
    <t>tous</t>
  </si>
  <si>
    <t>Tous</t>
  </si>
  <si>
    <t xml:space="preserve"> tous</t>
  </si>
  <si>
    <t>Attestation de non récupération de la TVA</t>
  </si>
  <si>
    <t>Si les dépenses prévisionnelles sont présentées TTC</t>
  </si>
  <si>
    <t>Ateliers de vinification ayant une capacité &gt; 500 hl</t>
  </si>
  <si>
    <t>(jj/mm/aa)</t>
  </si>
  <si>
    <t>Demande de subvention pour des investissements dans le secteur du vin</t>
  </si>
  <si>
    <t>RAISON SOCIALE du demandeur :</t>
  </si>
  <si>
    <t>Cadre réservé à l’administration</t>
  </si>
  <si>
    <t xml:space="preserve">N° de dossier : </t>
  </si>
  <si>
    <t>Réception de la vendange</t>
  </si>
  <si>
    <t>Pressurage-égouttage</t>
  </si>
  <si>
    <t>Traitement de la vendange : thermovinification, flash détente</t>
  </si>
  <si>
    <t>Traitement des vins et des moûts</t>
  </si>
  <si>
    <t>Cuverie</t>
  </si>
  <si>
    <t>Stockage, assemblage, élevage</t>
  </si>
  <si>
    <t>Préparation des vins</t>
  </si>
  <si>
    <t>Stockage</t>
  </si>
  <si>
    <t>Banque de dégustation</t>
  </si>
  <si>
    <t>Etagères de présentation</t>
  </si>
  <si>
    <t>Monte-charge</t>
  </si>
  <si>
    <t>Cave à vin</t>
  </si>
  <si>
    <t>Lave-verre</t>
  </si>
  <si>
    <t>Aménagements intérieurs (cloisons, portes et fenêtres, peintures, carrelages, huisseries)</t>
  </si>
  <si>
    <t>Transferts et divers</t>
  </si>
  <si>
    <t>Terrassements</t>
  </si>
  <si>
    <t xml:space="preserve"> A REMPLIR POUR LES PROJETS SUPERIEURS A 3 000 000€</t>
  </si>
  <si>
    <t>Annexe financière 2 C : Haut de bilan</t>
  </si>
  <si>
    <r>
      <t xml:space="preserve">Projet </t>
    </r>
    <r>
      <rPr>
        <b/>
        <sz val="8"/>
        <rFont val="Tahoma"/>
        <family val="2"/>
      </rPr>
      <t>inférieur</t>
    </r>
    <r>
      <rPr>
        <sz val="8"/>
        <rFont val="Tahoma"/>
        <family val="2"/>
      </rPr>
      <t xml:space="preserve"> à 3 000 000 € d'investissements</t>
    </r>
  </si>
  <si>
    <r>
      <t xml:space="preserve">Projet </t>
    </r>
    <r>
      <rPr>
        <b/>
        <sz val="8"/>
        <rFont val="Tahoma"/>
        <family val="2"/>
      </rPr>
      <t>supérieur</t>
    </r>
    <r>
      <rPr>
        <sz val="8"/>
        <rFont val="Tahoma"/>
        <family val="2"/>
      </rPr>
      <t xml:space="preserve"> à 3 000 000 € d'investissements</t>
    </r>
  </si>
  <si>
    <t>3 dernières déclarations de récolte ou de production</t>
  </si>
  <si>
    <t xml:space="preserve">Photos et plan du site avant travaux </t>
  </si>
  <si>
    <t>Procès-verbal de la création de la structure collective</t>
  </si>
  <si>
    <t>Si le projet est porté par la structure collective</t>
  </si>
  <si>
    <t>Traités de fusion, statuts, procès-verbal de ratification des AGE justifiant d'une opération de restructuration</t>
  </si>
  <si>
    <t>Traités de fusion, statuts, procès-verbal de ratification des AGE justifiant le regroupement en Union</t>
  </si>
  <si>
    <t xml:space="preserve"> </t>
  </si>
  <si>
    <t>Chiffre d'affaires</t>
  </si>
  <si>
    <t>Tuyauterie</t>
  </si>
  <si>
    <t>Electricité et plomberie liés au matériel de vinification</t>
  </si>
  <si>
    <t>Electricité et plomberie liés au matériel de conditionnement</t>
  </si>
  <si>
    <t>2bis</t>
  </si>
  <si>
    <t xml:space="preserve">Fait à </t>
  </si>
  <si>
    <t>le</t>
  </si>
  <si>
    <t>Fonction  et signature(s) du demandeur avec le cachet de l’entreprise:</t>
  </si>
  <si>
    <t>(du représentant légal en cas de formes sociétaires)</t>
  </si>
  <si>
    <t>2-2 NOTE DE PRESENTATION DE L'ENTREPRISE ET DU PROJET</t>
  </si>
  <si>
    <t>2-5 DEPENSES PREVISIONNELLES : INVESTISSEMENTS MATERIELS ET IMMATERIELS LIES</t>
  </si>
  <si>
    <t>Atelier existant</t>
  </si>
  <si>
    <t>VINIFICATION</t>
  </si>
  <si>
    <t>BATIMENTS</t>
  </si>
  <si>
    <t>CONDITIONNEMENT</t>
  </si>
  <si>
    <t>-
-</t>
  </si>
  <si>
    <t>Rationalisation des coûts de production</t>
  </si>
  <si>
    <t>Diversification de la production</t>
  </si>
  <si>
    <t>Amélioration de la qualité du produit</t>
  </si>
  <si>
    <t>Diversification des modes de commercialisation</t>
  </si>
  <si>
    <t>Autre finalité</t>
  </si>
  <si>
    <t>% volume vinifié en cave particulière (%)</t>
  </si>
  <si>
    <t>% volume vinifié en cave coopérative (%)</t>
  </si>
  <si>
    <t>% volume vinifié en AOP</t>
  </si>
  <si>
    <t>% superficie en Bio</t>
  </si>
  <si>
    <t>% C.A réalisé au négoce</t>
  </si>
  <si>
    <t>% C.A réalisé dans café-hôtel-restaurants (C.H.R.)</t>
  </si>
  <si>
    <t>% C.A. dans grandes et moyennes surfaces (G.M.S.)</t>
  </si>
  <si>
    <t>Col</t>
  </si>
  <si>
    <t>Annexe financière 2 A : COMPTES DE RESULTAT PASSÉS ET PREVISIONNELS DE L'ENTREPRISE</t>
  </si>
  <si>
    <t xml:space="preserve"> À REMPLIR POUR LES PROJETS SUPERIEURS À 3 000 000€</t>
  </si>
  <si>
    <t>Amélioration de l'impact environnemental</t>
  </si>
  <si>
    <t>Transmettez un original de ce formulaire au service territorial FranceAgriMer de la région de chacun des sites concernés, notamment si les sites se situent dans des régions différentes et conservez un exemplaire.</t>
  </si>
  <si>
    <t>Finalité de l'investissement présenté (cochez différentes cases selon votre situation et développez, le cas échéant) :</t>
  </si>
  <si>
    <t>% C.A réalisé dans cavistes</t>
  </si>
  <si>
    <t>% C.A réalisé au caveau</t>
  </si>
  <si>
    <t>% volume commercialisé en vrac</t>
  </si>
  <si>
    <t>% volume commercialisé en BIB</t>
  </si>
  <si>
    <t>% volume commercialisé en bouteilles</t>
  </si>
  <si>
    <t>vrac</t>
  </si>
  <si>
    <t>conditionné</t>
  </si>
  <si>
    <t>Volume commercialisé
(hL ou équivalent col)</t>
  </si>
  <si>
    <t>Superficie de production (ha)</t>
  </si>
  <si>
    <t>2-3 DESCRIPTION DE L'ACTIVITÉ DE L'ENTREPRISE</t>
  </si>
  <si>
    <t>Prix de vente moyen
(€-départ cave/hL  ou €/col)</t>
  </si>
  <si>
    <t>Plomberie</t>
  </si>
  <si>
    <t>Electricité</t>
  </si>
  <si>
    <t>Améliorations apportées par l'investissement</t>
  </si>
  <si>
    <t>Charpente de toiture et couverture</t>
  </si>
  <si>
    <r>
      <t xml:space="preserve">Mode de commercialisation 
</t>
    </r>
    <r>
      <rPr>
        <sz val="8"/>
        <rFont val="Tahoma"/>
        <family val="2"/>
      </rPr>
      <t>(rayez les mentions inutiles)</t>
    </r>
  </si>
  <si>
    <t xml:space="preserve">Batiment(s) de production </t>
  </si>
  <si>
    <t>Batiment(s) de commercialisation</t>
  </si>
  <si>
    <t xml:space="preserve">Volume vinifié (hL) </t>
  </si>
  <si>
    <t>Gros œuvre (fondations, maçonnerie,…)</t>
  </si>
  <si>
    <t>En fonction du contenu de votre dossier, veuillez cocher les cases correspondantes</t>
  </si>
  <si>
    <t>Sans objet ou déjà fourni</t>
  </si>
  <si>
    <t>Relevé d'identité bancaire (RIB)</t>
  </si>
  <si>
    <t>Toutes les exploitations agricoles</t>
  </si>
  <si>
    <t>Ateliers de vinification ayant une capacité &lt; 500 hl</t>
  </si>
  <si>
    <t>Demande "approfondie" - si construction/rénovation de bâtiments</t>
  </si>
  <si>
    <t>Demande "approfondie"</t>
  </si>
  <si>
    <t>Pour les demandes de taux augmenté :</t>
  </si>
  <si>
    <t>Si le projet correspond à une restructuration de plusieurs opérateurs</t>
  </si>
  <si>
    <t xml:space="preserve">             entreprise en cours d’immatriculation (le justificatif devra être fourni le plus rapidement possible)</t>
  </si>
  <si>
    <t>attribué par l’INSEE lors d’une inscription au répertoire national des entreprises</t>
  </si>
  <si>
    <t>N° CVI (pour les exploitations)</t>
  </si>
  <si>
    <t>(du siège social)</t>
  </si>
  <si>
    <r>
      <t>N° SIRET :</t>
    </r>
    <r>
      <rPr>
        <sz val="8"/>
        <color indexed="10"/>
        <rFont val="Tahoma"/>
        <family val="2"/>
      </rPr>
      <t xml:space="preserve"> </t>
    </r>
  </si>
  <si>
    <r>
      <t xml:space="preserve">Volume commercialisé (hL)  </t>
    </r>
    <r>
      <rPr>
        <b/>
        <i/>
        <sz val="9"/>
        <rFont val="Tahoma"/>
        <family val="2"/>
      </rPr>
      <t>(campagne viticole)</t>
    </r>
  </si>
  <si>
    <t>2-4 DESCRIPTION DE L'OUTIL DE PRODUCTION À LA DATE DE LA DEMANDE</t>
  </si>
  <si>
    <r>
      <t>Capacité (m²,m</t>
    </r>
    <r>
      <rPr>
        <b/>
        <vertAlign val="superscript"/>
        <sz val="10"/>
        <rFont val="Tahoma"/>
        <family val="2"/>
      </rPr>
      <t>3</t>
    </r>
    <r>
      <rPr>
        <b/>
        <sz val="10"/>
        <rFont val="Tahoma"/>
        <family val="2"/>
      </rPr>
      <t>,hL, nb)</t>
    </r>
  </si>
  <si>
    <t>À REMPLIR POUR LES PROJETS INFERIEURS À 3 000 000€</t>
  </si>
  <si>
    <r>
      <t xml:space="preserve">Dotation Prov.  </t>
    </r>
    <r>
      <rPr>
        <b/>
        <sz val="9"/>
        <rFont val="Tahoma"/>
        <family val="2"/>
      </rPr>
      <t xml:space="preserve">   </t>
    </r>
    <r>
      <rPr>
        <sz val="9"/>
        <rFont val="Tahoma"/>
        <family val="2"/>
      </rPr>
      <t xml:space="preserve"> (b)</t>
    </r>
  </si>
  <si>
    <r>
      <t>Autres investissements (yc Crédit Bail</t>
    </r>
    <r>
      <rPr>
        <b/>
        <sz val="10"/>
        <rFont val="Tahoma"/>
        <family val="2"/>
      </rPr>
      <t>*</t>
    </r>
    <r>
      <rPr>
        <sz val="8"/>
        <rFont val="Tahoma"/>
        <family val="2"/>
      </rPr>
      <t>)</t>
    </r>
  </si>
  <si>
    <r>
      <t>Immo. corporelles</t>
    </r>
    <r>
      <rPr>
        <sz val="8"/>
        <rFont val="Tahoma"/>
        <family val="2"/>
      </rPr>
      <t xml:space="preserve"> (yc C Bail)</t>
    </r>
  </si>
  <si>
    <r>
      <t xml:space="preserve">D.L.M.T. (banque + dettes &gt; 1an) </t>
    </r>
    <r>
      <rPr>
        <sz val="8"/>
        <rFont val="Tahoma"/>
        <family val="2"/>
      </rPr>
      <t>(yc C bail)</t>
    </r>
  </si>
  <si>
    <r>
      <t>Capacité Rembours.</t>
    </r>
    <r>
      <rPr>
        <sz val="8"/>
        <rFont val="Tahoma"/>
        <family val="2"/>
      </rPr>
      <t xml:space="preserve"> (Dettes &gt; 1 an  / C.A.F.)</t>
    </r>
  </si>
  <si>
    <t>Prévisionnel à 3 ans</t>
  </si>
  <si>
    <t>e) CAF :   D.A.P. + Résultat net = 8 + 11</t>
  </si>
  <si>
    <t>n</t>
  </si>
  <si>
    <t>n+3</t>
  </si>
  <si>
    <t>Logiciel pour les équipements</t>
  </si>
  <si>
    <t>Logiciel pour la qualité du process</t>
  </si>
  <si>
    <t>Logiciel pour le caveau</t>
  </si>
  <si>
    <r>
      <t>Remarque</t>
    </r>
    <r>
      <rPr>
        <sz val="8"/>
        <color indexed="8"/>
        <rFont val="Tahoma"/>
        <family val="2"/>
      </rPr>
      <t xml:space="preserve"> : </t>
    </r>
  </si>
  <si>
    <t>Tous sauf entités assurant des prestations de service (CUMA, GIE... etc...)</t>
  </si>
  <si>
    <t>Annexe Matériel mobile</t>
  </si>
  <si>
    <t>Si le demandeur est une C.U.M.A. ou autre demandeur ayant fait une dérogation pour du matériel mobile</t>
  </si>
  <si>
    <t>Si l'opérateur est un nouvel installé</t>
  </si>
  <si>
    <t>Si le projet correspond au regroupement en Union de plusieurs caves coopératives</t>
  </si>
  <si>
    <t>Développez :</t>
  </si>
  <si>
    <t xml:space="preserve">N° de dossier*: </t>
  </si>
  <si>
    <r>
      <t xml:space="preserve">Superficie du vignoble en production (ha)
</t>
    </r>
    <r>
      <rPr>
        <b/>
        <i/>
        <sz val="9"/>
        <rFont val="Tahoma"/>
        <family val="2"/>
      </rPr>
      <t>(campagne viticole)</t>
    </r>
  </si>
  <si>
    <r>
      <t xml:space="preserve">Chiffre d'affaires de vente de vin (€)
</t>
    </r>
    <r>
      <rPr>
        <b/>
        <i/>
        <sz val="9"/>
        <rFont val="Tahoma"/>
        <family val="2"/>
      </rPr>
      <t>(campagne viticole)</t>
    </r>
  </si>
  <si>
    <t>% C.A dans autres (précisez : _________ )</t>
  </si>
  <si>
    <t>100% des volumes vinifiés</t>
  </si>
  <si>
    <t>100% des volumes commercialisés</t>
  </si>
  <si>
    <t>100% du chiffre d'affaires</t>
  </si>
  <si>
    <t>% volume vinifié en IGP avec mention des cépages</t>
  </si>
  <si>
    <t>% volume vinifié en IGP sans mention des cépages</t>
  </si>
  <si>
    <t>% volume vinifié SIG avec mention des cépages</t>
  </si>
  <si>
    <t>% volume vinifié SIG sans mention des cépages</t>
  </si>
  <si>
    <t>Dans le cas de projet multisite sur plusieurs régions, une copie du dossier est à fournir à chaque service territorial de FranceAgriMer des régions administratives concernées par le projet.</t>
  </si>
  <si>
    <t xml:space="preserve">du    /   /
au   /   /  </t>
  </si>
  <si>
    <r>
      <t xml:space="preserve">N°SIRET du site </t>
    </r>
    <r>
      <rPr>
        <b/>
        <sz val="14"/>
        <rFont val="Tahoma"/>
        <family val="2"/>
      </rPr>
      <t xml:space="preserve">1 </t>
    </r>
  </si>
  <si>
    <t>Investissement présenté</t>
  </si>
  <si>
    <t xml:space="preserve">Bâtiment neuf de production n°1 : </t>
  </si>
  <si>
    <t>Sous Total « bâtiment neuf de production n°1»</t>
  </si>
  <si>
    <t xml:space="preserve">Bâtiment neuf de production n°2: </t>
  </si>
  <si>
    <t>Sous Total « bâtiment neuf de production n°2»</t>
  </si>
  <si>
    <t xml:space="preserve">Bâtiment de production renové n°1  : </t>
  </si>
  <si>
    <t>Revêtement de sol</t>
  </si>
  <si>
    <t>Réception gravitaire</t>
  </si>
  <si>
    <t>Sous total "bâtiment de production rénové n°1 hors isolation"</t>
  </si>
  <si>
    <t>Isolation thermique</t>
  </si>
  <si>
    <t>Sous Total "isolation du bâtiment de production rénové n°1"</t>
  </si>
  <si>
    <t>Sous Total « bâtiment de production rénové n°1 »</t>
  </si>
  <si>
    <t xml:space="preserve">Bâtiment de production renové n°2  : </t>
  </si>
  <si>
    <t>Sous total "bâtiment de production rénové n°2 hors isolation"</t>
  </si>
  <si>
    <t>Sous Total "isolation du bâtiment de production rénové n°2"</t>
  </si>
  <si>
    <t>Sous Total « bâtiment de production rénové n°2 »</t>
  </si>
  <si>
    <t xml:space="preserve">Caveau neuf n°1: </t>
  </si>
  <si>
    <t>Sous Total « caveau neuf n°1»</t>
  </si>
  <si>
    <t xml:space="preserve">Caveau neuf n°2: </t>
  </si>
  <si>
    <t>Sous Total « caveau neuf n°2»</t>
  </si>
  <si>
    <t xml:space="preserve">Caveau rénové n°1  : </t>
  </si>
  <si>
    <t>Sous Total "caveau rénové hors isolation n°1"</t>
  </si>
  <si>
    <t>Sous Total « isolation du caveau rénové n°1 »</t>
  </si>
  <si>
    <t>Sous Total « caveau renové n°1»</t>
  </si>
  <si>
    <t xml:space="preserve">Caveau rénové n°2  : </t>
  </si>
  <si>
    <t>Sous Total "caveau rénové hors isolation n°2"</t>
  </si>
  <si>
    <t>Sous Total « isolation du caveau rénové n°2 »</t>
  </si>
  <si>
    <t>Sous Total « caveau renové n°2»</t>
  </si>
  <si>
    <t>Equipements vinification : </t>
  </si>
  <si>
    <t>Aménagements spécifiques pour installation matériel</t>
  </si>
  <si>
    <t>Sous total  « équipements vinification »</t>
  </si>
  <si>
    <t>Matériel pour la filière de fabrication de MC/MCR 1</t>
  </si>
  <si>
    <t>Matériel pour la filière de fabrication de MC/MCR 2</t>
  </si>
  <si>
    <t>Sous total  "équipements vinification MC/MCR"</t>
  </si>
  <si>
    <t>Matériel améliorant l'impact environnemental de l'outil de production 1</t>
  </si>
  <si>
    <t>Sous total "équipements vinfication améliorant l'impact environnemental"</t>
  </si>
  <si>
    <t>MCR 1 cond</t>
  </si>
  <si>
    <t>MCR 2 cond</t>
  </si>
  <si>
    <t>Sous total  "équipements conditonnement MC/MCR"</t>
  </si>
  <si>
    <t>Innov 1 cond</t>
  </si>
  <si>
    <t>Innov 2 cond</t>
  </si>
  <si>
    <t>Enviro 1 cond</t>
  </si>
  <si>
    <t>Enviro 2 cond</t>
  </si>
  <si>
    <t>Sous total "équipements conditionnement améliorant l'impact environnemental"</t>
  </si>
  <si>
    <t>Electricité et plomberie liés au matériel de commercialisation</t>
  </si>
  <si>
    <t>matériel favorisant le développement commercial 1</t>
  </si>
  <si>
    <t>matériel favorisant le développement commercial 2</t>
  </si>
  <si>
    <t>Sous total "matériel favorisant le développement commercial "</t>
  </si>
  <si>
    <t>Logiciels :</t>
  </si>
  <si>
    <t>Sous Total « logiciels »</t>
  </si>
  <si>
    <t>Divers 1</t>
  </si>
  <si>
    <t>Total (€)</t>
  </si>
  <si>
    <t>Dépenses présentées</t>
  </si>
  <si>
    <t>Matériel améliorant l'impact environnemental de l'outil de production 2</t>
  </si>
  <si>
    <t>Volume de vin acheté (hL)</t>
  </si>
  <si>
    <t>Volume de raisin et de mout acheté à l'extérieur (hL)</t>
  </si>
  <si>
    <t xml:space="preserve">          J’atteste (nous attestons) sur l’honneur l’exactitude des renseignements fournis dans le présent formulaire et les pièces jointes,</t>
  </si>
  <si>
    <t>Aménagement du sol</t>
  </si>
  <si>
    <t>Climatisation / Humidificateur</t>
  </si>
  <si>
    <t>Recette à déduire</t>
  </si>
  <si>
    <t>Ce formulaire de demande d’aide est composé de deux parties distinctes (Partie n°1 - enregistrement de la demande / Partie n°2 - complétude de la demande) et possède plusieurs pages. Une fois chacune de ces parties dûment renseignées et signées, elles constituent, avec l’ensemble des justificatifs joints par vos soins, la demande d'aide aux investissements vitivinicoles.</t>
  </si>
  <si>
    <t>Détaillez ici la place du projet dans votre stratégie d'entreprise présentée ci-dessus :</t>
  </si>
  <si>
    <t>Dépenses prévisionnelles (€ HT)</t>
  </si>
  <si>
    <t>Fournisseur du devis</t>
  </si>
  <si>
    <t>Les entreprises soumises au contrôle d’un commissaire aux comptes sont les sociétés par actions, anonyme ou en commandite, ou les entreprises dépassant deux des trois critères suivants : 1 550 000€ de total bilan, 3 100 000 € de chiffre d’affaires ou un effectif moyen de 50 salariés.</t>
  </si>
  <si>
    <t>Pièces :</t>
  </si>
  <si>
    <t>Cachet et signature originaux du commissaire aux comptes ou de l'expert comptable</t>
  </si>
  <si>
    <t xml:space="preserve">Cachet et signature originaux du commissaire aux comptes ou de l'expert comptable  </t>
  </si>
  <si>
    <t>Si l'entreprise est nouvellement crée, merci de fournir un prévisionnel, visé (cachet + signature originaux) par le commissaire aux comptes ou l'expert comptable dans le cadre prévu à cet effet</t>
  </si>
  <si>
    <t>Si plusieurs sites, merci de renseigner un tableau par site.</t>
  </si>
  <si>
    <t>n+1</t>
  </si>
  <si>
    <t>n+2</t>
  </si>
  <si>
    <t xml:space="preserve">Décret n°2013-172 définissant les modalités de mise en œuvre des mesures retenues au titre du plan national d’aide au secteur vitivinicole financé par les enveloppes nationales définies par le règlement (UE) 1308/2013 </t>
  </si>
  <si>
    <t xml:space="preserve">          SIMPLIFIE</t>
  </si>
  <si>
    <t>APPROFONDI</t>
  </si>
  <si>
    <t xml:space="preserve">2-1 IDENTIFICATION DU DEMANDEUR (les informations à fournir se rapportent au bénéficiaire de l’aide)     </t>
  </si>
  <si>
    <r>
      <t xml:space="preserve">Explicitez ici : 
- l'historique de l'entreprise (date de création / principaux investissements / restructurations passées de l'entreprise) 
- le projet global de l'entreprise et son positionnement stratégique de commercialisation sur le moyen-long terme : marchés de commercialisation visés, les principaux fournisseurs (pour le négoce), rémunération des adhérents (pour les caves coopératives), l'imbrication de votre stratégie dans celle de l'ensemble de la filière ainsi que dans développement rural de votre territoire.
</t>
    </r>
    <r>
      <rPr>
        <sz val="9"/>
        <rFont val="Tahoma"/>
        <family val="2"/>
      </rPr>
      <t>Une note de synthèse en complément du formulaire peut également être fournie, notamment dans le cas de "demandes approfondies".</t>
    </r>
  </si>
  <si>
    <t>Gamme des prix moyens de vente des vins vendus sur la dernière campagne</t>
  </si>
  <si>
    <t>% C.A réalisé à l'export</t>
  </si>
  <si>
    <t>- quel pays ?</t>
  </si>
  <si>
    <t>Toutes les cases blanches sont à renseigner</t>
  </si>
  <si>
    <t>Si création d'entreprise : fournir un prévisionnel</t>
  </si>
  <si>
    <t xml:space="preserve">Caractéristiques technique de l'existant correspondant </t>
  </si>
  <si>
    <t>Chaines de conditionnement</t>
  </si>
  <si>
    <t>Cachet et signature en original du commissaire aux comptes ou de l'expert comptable</t>
  </si>
  <si>
    <t>Caractéristique de l'existant correspondant</t>
  </si>
  <si>
    <t>Chaînes de conditionnement</t>
  </si>
  <si>
    <t xml:space="preserve">Gamme de produits vendus
</t>
  </si>
  <si>
    <t>Merci de fournir dans la mesure du possible des devis séparés par postes et sous-postes et par bâtiment, comme précisés ci-dessous. L'instruction pourrait sinon vous demander de les refaire.</t>
  </si>
  <si>
    <t xml:space="preserve">Les dépenses concernant la formation du personnel doivent être précisée séparément sur les devis. </t>
  </si>
  <si>
    <t xml:space="preserve">Ossature metallique </t>
  </si>
  <si>
    <t xml:space="preserve">Cette fiche doit être visée (cachet + signature originaux) par le commissaire aux comptes ou l'expert comptable dans le cadre prévu à cet effet. </t>
  </si>
  <si>
    <t xml:space="preserve">Si l'entreprise est nouvellement créée, merci de fournir un prévisionnel, visé (cachet + signature originaux) par le commissaire aux comptes ou l'expert comptable dans le cadre prévu à cet effet. </t>
  </si>
  <si>
    <t xml:space="preserve">Nom de l'entreprise : </t>
  </si>
  <si>
    <t xml:space="preserve">N° de SIRET du siège : </t>
  </si>
  <si>
    <r>
      <rPr>
        <b/>
        <sz val="11"/>
        <rFont val="Tahoma"/>
        <family val="2"/>
      </rPr>
      <t xml:space="preserve">n-1 </t>
    </r>
    <r>
      <rPr>
        <sz val="8"/>
        <rFont val="Tahoma"/>
        <family val="2"/>
      </rPr>
      <t>(dernier exercice clos)</t>
    </r>
  </si>
  <si>
    <r>
      <t>a) Capitaux propres et assimilés = total capitaux propre</t>
    </r>
    <r>
      <rPr>
        <sz val="8"/>
        <rFont val="Tahoma"/>
        <family val="2"/>
      </rPr>
      <t>s +</t>
    </r>
    <r>
      <rPr>
        <sz val="8"/>
        <color indexed="8"/>
        <rFont val="Tahoma"/>
        <family val="2"/>
      </rPr>
      <t xml:space="preserve"> autres fonds  propres + provisions pour risques et charges</t>
    </r>
  </si>
  <si>
    <t>Dettes à moyen et long terme (part des dettes à plus d’1 an) = DLMT</t>
  </si>
  <si>
    <t>(CAF)/ Prod (%)</t>
  </si>
  <si>
    <t>Développement de nouveaux produits</t>
  </si>
  <si>
    <t>Matériel en lien avec de nouvelles pratiques 1</t>
  </si>
  <si>
    <t>Matériel en lien avec de nouvelles pratiques 2</t>
  </si>
  <si>
    <t>Sous total "équipements vinification nouvelles pratiques"</t>
  </si>
  <si>
    <t>Sous total "équipements conditionnement nouvelles pratiques"</t>
  </si>
  <si>
    <t>Partie 2 du formulaire, pages 1 à 5, (version papier obligatoire et si possible une version informatique) avec signature et cachet (original)</t>
  </si>
  <si>
    <r>
      <t>PARTIE N°</t>
    </r>
    <r>
      <rPr>
        <b/>
        <sz val="16"/>
        <color indexed="49"/>
        <rFont val="Tahoma"/>
        <family val="2"/>
      </rPr>
      <t>2</t>
    </r>
    <r>
      <rPr>
        <b/>
        <sz val="14"/>
        <color indexed="49"/>
        <rFont val="Tahoma"/>
        <family val="2"/>
      </rPr>
      <t>/</t>
    </r>
    <r>
      <rPr>
        <b/>
        <sz val="14"/>
        <color indexed="49"/>
        <rFont val="Tahoma"/>
        <family val="2"/>
      </rPr>
      <t>2 - Complétude de la demande</t>
    </r>
  </si>
  <si>
    <t>Indiquez ici plus précisément les différents composants qui constituent votre outil de production</t>
  </si>
  <si>
    <r>
      <t>Récépissé déclaration ou autorisation relative aux installations classées (réglementation ICPE,</t>
    </r>
    <r>
      <rPr>
        <b/>
        <sz val="8"/>
        <rFont val="Tahoma"/>
        <family val="2"/>
      </rPr>
      <t xml:space="preserve"> catégorie 2251 ou 2260</t>
    </r>
    <r>
      <rPr>
        <sz val="8"/>
        <rFont val="Tahoma"/>
        <family val="2"/>
      </rPr>
      <t>)</t>
    </r>
  </si>
  <si>
    <t>Attestation sur l'honneur d'une capacité de production inférieure à 500hL ou Attestation de non-classement</t>
  </si>
  <si>
    <t>Permis de construire ou récepissé de dépôt de demande de PC</t>
  </si>
  <si>
    <r>
      <t xml:space="preserve">Plan de masse détaillé de l'architecte </t>
    </r>
    <r>
      <rPr>
        <b/>
        <sz val="8"/>
        <rFont val="Tahoma"/>
        <family val="2"/>
      </rPr>
      <t>précisant les surfaces par pièces</t>
    </r>
  </si>
  <si>
    <t>d) BFR : créances clients + stocks – dettes fournisseurs - impots et taxes - autres dettes non bancaires = 7 + 6 – 5 -...</t>
  </si>
  <si>
    <r>
      <t xml:space="preserve">(Dispositif vitivinicole de l’OCM 2014-2018) 
</t>
    </r>
    <r>
      <rPr>
        <b/>
        <sz val="14"/>
        <color indexed="36"/>
        <rFont val="Tahoma"/>
        <family val="2"/>
      </rPr>
      <t>APPEL A PROJET 2016</t>
    </r>
  </si>
  <si>
    <t>Liasses fiscales des 3 derniers exercices fiscaux -(à défaut bilans et comptes de résultats), ou prévisionnel sur 3 ans si création d'entreprise, visé par l'expert comptable pour les nouvelles entreprises</t>
  </si>
  <si>
    <t>Pièces justificatives détaillées des dépenses prévisionnelles (propositions de devis détaillés par poste - pour les dossiers clés en main, les devis des artisans seront exigés à l'instruction)</t>
  </si>
  <si>
    <t>Copie de la pièce d'identité du nouvel installé ;
o Si non fournie précédemment, l’attestation d’assujettissement au régime de protection sociale des personnes non salariées des professions agricoles mentionnant la date d’installation.
o Ainsi que, selon la situation du demandeur :
· Soit pour les demandeurs en parcours JA :
- Le certificat de conformité des aides à l’installation. Si ce certificat n’est pas disponible à la date de complétude, fournir l’arrêté attributif des aides à l’installation Jeune Agriculteur. Le certificat de conformité sera à fournir au plus tard au dépôt de la demande de paiement de la subvention,
· Soit pour les demandeurs hors parcours JA:
- Pour les demandeurs nés avant le 1er janvier 1971, une attestation de diplôme ou titre homologué au niveau égal ou supérieur au brevet d’études professionnelles agricoles ou au brevet professionnel agricole
- Pour les demandeurs nés à compter du 1er janvier 1971, le plan
de professionnalisation personnalisé validé par le préfet et une attestation de diplôme ou titre homologué au niveau égal ou supérieur au baccalauréat professionnel, option « conduite et gestion de l’exploitation agricole », ou au brevet professionnel option « responsable d’exploitation agricole » ou autre titre reconnu conférant le niveau IV agricole.</t>
  </si>
  <si>
    <t>Caution pour le versement d'une avance correspondant à 55% du montant d'aide demandé</t>
  </si>
  <si>
    <t xml:space="preserve">Date de 1e réception : </t>
  </si>
  <si>
    <t>Date de réception valide :</t>
  </si>
  <si>
    <t>* numéro renseigné dans le courrier valant autorisation de commencement des travaux</t>
  </si>
  <si>
    <r>
      <t xml:space="preserve">Campagne :
</t>
    </r>
    <r>
      <rPr>
        <sz val="10"/>
        <rFont val="Tahoma"/>
        <family val="2"/>
      </rPr>
      <t>..…/…..</t>
    </r>
  </si>
  <si>
    <t>c) FR: capitaux propres et assimilés + dettes à moyen et long terme - actif immobilisé net + comptes courants d'associés = 1 + 2 + 2bis - 4</t>
  </si>
  <si>
    <t>Attestation de régularité fiscale du dernier exercice comptable clôturé mise à disposition par la DGFIP</t>
  </si>
  <si>
    <t>Dernière attestation disponible de régularité sociale mise à disposition par la MSA ou l'URSSAF</t>
  </si>
  <si>
    <t xml:space="preserve">Annexe financière 2 B : Tableau Emplois-Ressources </t>
  </si>
  <si>
    <r>
      <t xml:space="preserve">1-14 LISTE DES PIECES </t>
    </r>
    <r>
      <rPr>
        <b/>
        <sz val="8"/>
        <color indexed="9"/>
        <rFont val="Arial"/>
        <family val="2"/>
      </rPr>
      <t>À</t>
    </r>
    <r>
      <rPr>
        <b/>
        <sz val="8"/>
        <color indexed="9"/>
        <rFont val="Tahoma"/>
        <family val="2"/>
      </rPr>
      <t xml:space="preserve"> JOINDRE À VOTRE DEMANDE PARTIE 1 ET 2 (Liste  mise à jour suite à la décision modificative voté en CS le 16/12/2015)</t>
    </r>
  </si>
  <si>
    <t>Copie prodouane des dates de déclaration de récolte, de stock et de production relatives à la campagne en cours et précédente (2014 et 2015 pour l'appel à projet 2016)</t>
  </si>
  <si>
    <r>
      <t>Annexe financière 1 du formulaire : ratios financiers</t>
    </r>
    <r>
      <rPr>
        <b/>
        <sz val="8"/>
        <rFont val="Tahoma"/>
        <family val="2"/>
      </rPr>
      <t xml:space="preserve"> signés</t>
    </r>
    <r>
      <rPr>
        <sz val="8"/>
        <rFont val="Tahoma"/>
        <family val="2"/>
      </rPr>
      <t xml:space="preserve"> par l'expert comptable</t>
    </r>
    <r>
      <rPr>
        <b/>
        <sz val="8"/>
        <rFont val="Tahoma"/>
        <family val="2"/>
      </rPr>
      <t xml:space="preserve"> (copie suffisante)</t>
    </r>
  </si>
  <si>
    <r>
      <t xml:space="preserve">Annexe financière 2 A : Comptes de résultat passés et prévisionnels de l’entreprise (fichier Excel fourni) </t>
    </r>
    <r>
      <rPr>
        <b/>
        <sz val="8"/>
        <rFont val="Tahoma"/>
        <family val="2"/>
      </rPr>
      <t xml:space="preserve">signés </t>
    </r>
    <r>
      <rPr>
        <sz val="8"/>
        <rFont val="Tahoma"/>
        <family val="2"/>
      </rPr>
      <t xml:space="preserve">par l'expert comptable  </t>
    </r>
    <r>
      <rPr>
        <b/>
        <sz val="8"/>
        <rFont val="Tahoma"/>
        <family val="2"/>
      </rPr>
      <t>(copie suffisante)</t>
    </r>
  </si>
  <si>
    <r>
      <t>Annexe financière 2 B : tableau - emplois – ressources (fichier Excel fourni) signé par l'expert comptable</t>
    </r>
    <r>
      <rPr>
        <b/>
        <sz val="8"/>
        <rFont val="Tahoma"/>
        <family val="2"/>
      </rPr>
      <t xml:space="preserve">  (copie suffisante)</t>
    </r>
  </si>
  <si>
    <r>
      <t xml:space="preserve">Annexe financière 2 C : Haut de bilan (fichier Excel fourni) signé par l'expert comptable  </t>
    </r>
    <r>
      <rPr>
        <b/>
        <sz val="8"/>
        <rFont val="Tahoma"/>
        <family val="2"/>
      </rPr>
      <t>(copie suffisante)</t>
    </r>
  </si>
  <si>
    <r>
      <t xml:space="preserve">Pièces minimales nécessaires à la complétude de la demande  (date limite d'envoi des pièces : </t>
    </r>
    <r>
      <rPr>
        <b/>
        <u val="single"/>
        <sz val="10"/>
        <color indexed="36"/>
        <rFont val="Tahoma"/>
        <family val="2"/>
      </rPr>
      <t>30/04/2016</t>
    </r>
    <r>
      <rPr>
        <b/>
        <sz val="8"/>
        <rFont val="Tahoma"/>
        <family val="2"/>
      </rPr>
      <t>)</t>
    </r>
  </si>
  <si>
    <r>
      <t xml:space="preserve">Pièces administratives complémentaires à fournir en partie 2 (avant le 30/04/2016) </t>
    </r>
    <r>
      <rPr>
        <b/>
        <u val="single"/>
        <sz val="8"/>
        <rFont val="Tahoma"/>
        <family val="2"/>
      </rPr>
      <t>si vous n'acceptez pas que FranceAgriMer</t>
    </r>
    <r>
      <rPr>
        <b/>
        <sz val="8"/>
        <rFont val="Tahoma"/>
        <family val="2"/>
      </rPr>
      <t xml:space="preserve"> récupère automatiquement ces pièces (cf. page 7 partie 1 - engagements)</t>
    </r>
  </si>
</sst>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 _F_-;\-* #,##0.00\ _F_-;_-* &quot;-&quot;??\ _F_-;_-@_-"/>
    <numFmt numFmtId="165" formatCode="_-* #,##0\ _F_-;\-* #,##0\ _F_-;_-* &quot;-&quot;??\ _F_-;_-@_-"/>
    <numFmt numFmtId="166" formatCode="0.0%"/>
    <numFmt numFmtId="167" formatCode="0.0"/>
    <numFmt numFmtId="168" formatCode="dd/mm/yy;@"/>
    <numFmt numFmtId="169" formatCode="[$-40C]d\ mmmm\ yyyy;@"/>
    <numFmt numFmtId="170" formatCode="&quot;Vrai&quot;;&quot;Vrai&quot;;&quot;Faux&quot;"/>
    <numFmt numFmtId="171" formatCode="&quot;Actif&quot;;&quot;Actif&quot;;&quot;Inactif&quot;"/>
    <numFmt numFmtId="172" formatCode="[$€-2]\ #,##0.00_);[Red]\([$€-2]\ #,##0.00\)"/>
    <numFmt numFmtId="173" formatCode="[$-40C]dddd\ d\ mmmm\ yyyy"/>
    <numFmt numFmtId="174" formatCode="_-* #,##0.0\ _€_-;\-* #,##0.0\ _€_-;_-* &quot;-&quot;??\ _€_-;_-@_-"/>
    <numFmt numFmtId="175" formatCode="_-* #,##0\ _€_-;\-* #,##0\ _€_-;_-* &quot;-&quot;??\ _€_-;_-@_-"/>
    <numFmt numFmtId="176" formatCode="_-* #,##0\ [$€-40C]_-;\-* #,##0\ [$€-40C]_-;_-* &quot;-&quot;??\ [$€-40C]_-;_-@_-"/>
    <numFmt numFmtId="177" formatCode="_-* #,##0.00\ [$€-40C]_-;\-* #,##0.00\ [$€-40C]_-;_-* &quot;-&quot;??\ [$€-40C]_-;_-@_-"/>
  </numFmts>
  <fonts count="112">
    <font>
      <sz val="11"/>
      <color theme="1"/>
      <name val="Calibri"/>
      <family val="2"/>
    </font>
    <font>
      <sz val="11"/>
      <color indexed="8"/>
      <name val="Calibri"/>
      <family val="2"/>
    </font>
    <font>
      <sz val="8"/>
      <name val="Tahoma"/>
      <family val="2"/>
    </font>
    <font>
      <sz val="10"/>
      <name val="Arial"/>
      <family val="2"/>
    </font>
    <font>
      <b/>
      <sz val="8"/>
      <name val="Tahoma"/>
      <family val="2"/>
    </font>
    <font>
      <sz val="8"/>
      <color indexed="23"/>
      <name val="Tahoma"/>
      <family val="2"/>
    </font>
    <font>
      <b/>
      <sz val="11"/>
      <name val="Arial"/>
      <family val="2"/>
    </font>
    <font>
      <sz val="10"/>
      <name val="Tahoma"/>
      <family val="2"/>
    </font>
    <font>
      <b/>
      <sz val="9"/>
      <name val="Tahoma"/>
      <family val="2"/>
    </font>
    <font>
      <sz val="9"/>
      <name val="Tahoma"/>
      <family val="2"/>
    </font>
    <font>
      <b/>
      <i/>
      <sz val="9"/>
      <name val="Tahoma"/>
      <family val="2"/>
    </font>
    <font>
      <sz val="12"/>
      <color indexed="8"/>
      <name val="Tahoma"/>
      <family val="2"/>
    </font>
    <font>
      <sz val="9"/>
      <color indexed="8"/>
      <name val="Tahoma"/>
      <family val="2"/>
    </font>
    <font>
      <b/>
      <sz val="9"/>
      <color indexed="8"/>
      <name val="Tahoma"/>
      <family val="2"/>
    </font>
    <font>
      <sz val="8"/>
      <name val="Arial"/>
      <family val="2"/>
    </font>
    <font>
      <b/>
      <sz val="10"/>
      <name val="Tahoma"/>
      <family val="2"/>
    </font>
    <font>
      <sz val="8"/>
      <name val="Wingdings"/>
      <family val="0"/>
    </font>
    <font>
      <i/>
      <sz val="7"/>
      <name val="Tahoma"/>
      <family val="2"/>
    </font>
    <font>
      <sz val="8"/>
      <name val="Calibri"/>
      <family val="2"/>
    </font>
    <font>
      <b/>
      <i/>
      <sz val="8"/>
      <name val="Tahoma"/>
      <family val="2"/>
    </font>
    <font>
      <b/>
      <i/>
      <sz val="10"/>
      <name val="Tahoma"/>
      <family val="2"/>
    </font>
    <font>
      <sz val="11"/>
      <color indexed="8"/>
      <name val="Tahoma"/>
      <family val="2"/>
    </font>
    <font>
      <b/>
      <sz val="12"/>
      <name val="Tahoma"/>
      <family val="2"/>
    </font>
    <font>
      <u val="single"/>
      <sz val="10"/>
      <color indexed="12"/>
      <name val="Arial"/>
      <family val="2"/>
    </font>
    <font>
      <b/>
      <sz val="9"/>
      <color indexed="9"/>
      <name val="Tahoma"/>
      <family val="2"/>
    </font>
    <font>
      <b/>
      <sz val="8"/>
      <color indexed="9"/>
      <name val="Tahoma"/>
      <family val="2"/>
    </font>
    <font>
      <b/>
      <sz val="8"/>
      <color indexed="9"/>
      <name val="Arial"/>
      <family val="2"/>
    </font>
    <font>
      <b/>
      <sz val="14"/>
      <name val="Tahoma"/>
      <family val="2"/>
    </font>
    <font>
      <b/>
      <sz val="11"/>
      <name val="Tahoma"/>
      <family val="2"/>
    </font>
    <font>
      <sz val="7"/>
      <name val="Tahoma"/>
      <family val="2"/>
    </font>
    <font>
      <sz val="8"/>
      <color indexed="10"/>
      <name val="Tahoma"/>
      <family val="2"/>
    </font>
    <font>
      <sz val="12"/>
      <name val="Tahoma"/>
      <family val="2"/>
    </font>
    <font>
      <b/>
      <i/>
      <u val="single"/>
      <sz val="7"/>
      <name val="Tahoma"/>
      <family val="2"/>
    </font>
    <font>
      <sz val="8"/>
      <color indexed="8"/>
      <name val="Tahoma"/>
      <family val="2"/>
    </font>
    <font>
      <sz val="11"/>
      <name val="Tahoma"/>
      <family val="2"/>
    </font>
    <font>
      <b/>
      <vertAlign val="superscript"/>
      <sz val="10"/>
      <name val="Tahoma"/>
      <family val="2"/>
    </font>
    <font>
      <i/>
      <u val="single"/>
      <sz val="8"/>
      <color indexed="8"/>
      <name val="Tahoma"/>
      <family val="2"/>
    </font>
    <font>
      <b/>
      <u val="single"/>
      <sz val="8"/>
      <color indexed="8"/>
      <name val="Tahoma"/>
      <family val="2"/>
    </font>
    <font>
      <b/>
      <sz val="10"/>
      <color indexed="10"/>
      <name val="Tahoma"/>
      <family val="2"/>
    </font>
    <font>
      <i/>
      <sz val="9"/>
      <name val="Tahoma"/>
      <family val="2"/>
    </font>
    <font>
      <i/>
      <sz val="10"/>
      <color indexed="10"/>
      <name val="Tahoma"/>
      <family val="2"/>
    </font>
    <font>
      <i/>
      <sz val="10"/>
      <name val="Tahoma"/>
      <family val="2"/>
    </font>
    <font>
      <i/>
      <sz val="11"/>
      <name val="Tahoma"/>
      <family val="2"/>
    </font>
    <font>
      <b/>
      <sz val="10"/>
      <color indexed="8"/>
      <name val="Tahoma"/>
      <family val="2"/>
    </font>
    <font>
      <b/>
      <i/>
      <sz val="8"/>
      <color indexed="8"/>
      <name val="Tahoma"/>
      <family val="2"/>
    </font>
    <font>
      <u val="single"/>
      <sz val="8"/>
      <color indexed="8"/>
      <name val="Tahoma"/>
      <family val="2"/>
    </font>
    <font>
      <sz val="8"/>
      <color indexed="8"/>
      <name val="Calibri"/>
      <family val="2"/>
    </font>
    <font>
      <b/>
      <sz val="14"/>
      <color indexed="49"/>
      <name val="Tahoma"/>
      <family val="2"/>
    </font>
    <font>
      <b/>
      <sz val="16"/>
      <color indexed="49"/>
      <name val="Tahoma"/>
      <family val="2"/>
    </font>
    <font>
      <b/>
      <sz val="14"/>
      <color indexed="36"/>
      <name val="Tahoma"/>
      <family val="2"/>
    </font>
    <font>
      <i/>
      <sz val="8"/>
      <name val="Tahoma"/>
      <family val="2"/>
    </font>
    <font>
      <b/>
      <sz val="8"/>
      <color indexed="8"/>
      <name val="Tahoma"/>
      <family val="2"/>
    </font>
    <font>
      <b/>
      <u val="single"/>
      <sz val="8"/>
      <name val="Tahoma"/>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9.35"/>
      <color indexed="12"/>
      <name val="Calibri"/>
      <family val="2"/>
    </font>
    <font>
      <u val="single"/>
      <sz val="9.35"/>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8"/>
      <color indexed="49"/>
      <name val="Tahoma"/>
      <family val="2"/>
    </font>
    <font>
      <b/>
      <sz val="12"/>
      <color indexed="10"/>
      <name val="Arial"/>
      <family val="2"/>
    </font>
    <font>
      <sz val="12"/>
      <color indexed="30"/>
      <name val="Arial"/>
      <family val="2"/>
    </font>
    <font>
      <sz val="11"/>
      <color indexed="10"/>
      <name val="Tahoma"/>
      <family val="2"/>
    </font>
    <font>
      <sz val="11"/>
      <color indexed="49"/>
      <name val="Tahoma"/>
      <family val="2"/>
    </font>
    <font>
      <b/>
      <sz val="9"/>
      <color indexed="8"/>
      <name val="Calibri"/>
      <family val="2"/>
    </font>
    <font>
      <b/>
      <sz val="14"/>
      <color indexed="21"/>
      <name val="Tahoma"/>
      <family val="2"/>
    </font>
    <font>
      <b/>
      <u val="single"/>
      <sz val="10"/>
      <color indexed="36"/>
      <name val="Tahoma"/>
      <family val="2"/>
    </font>
    <font>
      <sz val="8"/>
      <color indexed="23"/>
      <name val="Arial"/>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9.35"/>
      <color theme="10"/>
      <name val="Calibri"/>
      <family val="2"/>
    </font>
    <font>
      <u val="single"/>
      <sz val="9.35"/>
      <color theme="11"/>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8"/>
      <color rgb="FF33CCCC"/>
      <name val="Tahoma"/>
      <family val="2"/>
    </font>
    <font>
      <b/>
      <sz val="12"/>
      <color rgb="FFFF0000"/>
      <name val="Arial"/>
      <family val="2"/>
    </font>
    <font>
      <sz val="12"/>
      <color rgb="FF0044CC"/>
      <name val="Arial"/>
      <family val="2"/>
    </font>
    <font>
      <sz val="11"/>
      <color theme="1"/>
      <name val="Tahoma"/>
      <family val="2"/>
    </font>
    <font>
      <sz val="8"/>
      <color theme="1"/>
      <name val="Tahoma"/>
      <family val="2"/>
    </font>
    <font>
      <sz val="11"/>
      <color rgb="FFFF0000"/>
      <name val="Tahoma"/>
      <family val="2"/>
    </font>
    <font>
      <sz val="8"/>
      <color rgb="FFFF0000"/>
      <name val="Tahoma"/>
      <family val="2"/>
    </font>
    <font>
      <sz val="9"/>
      <color theme="1"/>
      <name val="Tahoma"/>
      <family val="2"/>
    </font>
    <font>
      <b/>
      <sz val="14"/>
      <color rgb="FF33CCCC"/>
      <name val="Tahoma"/>
      <family val="2"/>
    </font>
    <font>
      <sz val="11"/>
      <color rgb="FF33CCCC"/>
      <name val="Tahoma"/>
      <family val="2"/>
    </font>
    <font>
      <b/>
      <sz val="9"/>
      <color theme="1"/>
      <name val="Calibri"/>
      <family val="2"/>
    </font>
    <font>
      <b/>
      <sz val="14"/>
      <color theme="8" tint="-0.4999699890613556"/>
      <name val="Tahoma"/>
      <family val="2"/>
    </font>
    <font>
      <sz val="8"/>
      <color theme="1"/>
      <name val="Calibri"/>
      <family val="2"/>
    </font>
    <font>
      <b/>
      <sz val="8"/>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theme="0"/>
        <bgColor indexed="64"/>
      </patternFill>
    </fill>
    <fill>
      <patternFill patternType="solid">
        <fgColor indexed="9"/>
        <bgColor indexed="64"/>
      </patternFill>
    </fill>
    <fill>
      <patternFill patternType="solid">
        <fgColor theme="0" tint="-0.1499900072813034"/>
        <bgColor indexed="64"/>
      </patternFill>
    </fill>
    <fill>
      <patternFill patternType="solid">
        <fgColor rgb="FF33CCCC"/>
        <bgColor indexed="64"/>
      </patternFill>
    </fill>
    <fill>
      <patternFill patternType="solid">
        <fgColor indexed="42"/>
        <bgColor indexed="64"/>
      </patternFill>
    </fill>
    <fill>
      <patternFill patternType="lightUp">
        <fgColor indexed="22"/>
        <bgColor indexed="42"/>
      </patternFill>
    </fill>
    <fill>
      <patternFill patternType="gray125">
        <fgColor indexed="44"/>
        <bgColor indexed="42"/>
      </patternFill>
    </fill>
    <fill>
      <patternFill patternType="solid">
        <fgColor indexed="22"/>
        <bgColor indexed="64"/>
      </patternFill>
    </fill>
    <fill>
      <patternFill patternType="solid">
        <fgColor theme="3" tint="0.5999900102615356"/>
        <bgColor indexed="64"/>
      </patternFill>
    </fill>
  </fills>
  <borders count="11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top/>
      <bottom style="medium"/>
    </border>
    <border>
      <left style="thin"/>
      <right/>
      <top/>
      <bottom/>
    </border>
    <border>
      <left style="thin"/>
      <right style="thin"/>
      <top style="thin"/>
      <bottom style="thin"/>
    </border>
    <border>
      <left style="thin"/>
      <right/>
      <top style="thin"/>
      <bottom/>
    </border>
    <border>
      <left/>
      <right/>
      <top style="thin"/>
      <bottom/>
    </border>
    <border>
      <left/>
      <right style="thin"/>
      <top/>
      <bottom/>
    </border>
    <border>
      <left/>
      <right/>
      <top/>
      <bottom style="thin"/>
    </border>
    <border>
      <left/>
      <right style="thin"/>
      <top/>
      <bottom style="thin"/>
    </border>
    <border>
      <left style="thin"/>
      <right/>
      <top/>
      <bottom style="thin"/>
    </border>
    <border>
      <left/>
      <right style="medium"/>
      <top/>
      <bottom style="medium"/>
    </border>
    <border>
      <left style="medium"/>
      <right/>
      <top/>
      <bottom/>
    </border>
    <border>
      <left style="double"/>
      <right style="double"/>
      <top style="double"/>
      <bottom style="thin"/>
    </border>
    <border>
      <left style="double"/>
      <right style="double"/>
      <top/>
      <bottom/>
    </border>
    <border>
      <left style="double"/>
      <right style="double"/>
      <top style="thin"/>
      <bottom/>
    </border>
    <border>
      <left style="double"/>
      <right style="double"/>
      <top style="medium"/>
      <bottom style="medium"/>
    </border>
    <border>
      <left style="double"/>
      <right style="double"/>
      <top/>
      <bottom style="thin"/>
    </border>
    <border>
      <left style="double"/>
      <right style="double"/>
      <top style="thin"/>
      <bottom style="thin"/>
    </border>
    <border>
      <left/>
      <right style="medium"/>
      <top/>
      <bottom/>
    </border>
    <border>
      <left style="thin"/>
      <right style="thin"/>
      <top style="double"/>
      <bottom/>
    </border>
    <border>
      <left style="thin"/>
      <right style="double"/>
      <top style="double"/>
      <bottom/>
    </border>
    <border>
      <left style="thin"/>
      <right style="thin"/>
      <top/>
      <bottom/>
    </border>
    <border>
      <left style="thin"/>
      <right style="double"/>
      <top/>
      <bottom/>
    </border>
    <border>
      <left style="thin"/>
      <right style="thin"/>
      <top/>
      <bottom style="double"/>
    </border>
    <border>
      <left style="thin"/>
      <right/>
      <top/>
      <bottom style="double"/>
    </border>
    <border>
      <left style="thin"/>
      <right style="thin"/>
      <top/>
      <bottom style="medium"/>
    </border>
    <border>
      <left style="thin"/>
      <right style="medium"/>
      <top/>
      <bottom style="medium"/>
    </border>
    <border>
      <left/>
      <right style="thin"/>
      <top style="thin"/>
      <bottom/>
    </border>
    <border>
      <left style="double"/>
      <right/>
      <top style="double"/>
      <bottom style="double"/>
    </border>
    <border>
      <left style="double"/>
      <right style="thin"/>
      <top style="double"/>
      <bottom/>
    </border>
    <border>
      <left style="double"/>
      <right style="thin"/>
      <top/>
      <bottom/>
    </border>
    <border>
      <left style="double"/>
      <right style="thin"/>
      <top style="double"/>
      <bottom style="double"/>
    </border>
    <border>
      <left style="double"/>
      <right style="thin"/>
      <top/>
      <bottom style="double"/>
    </border>
    <border>
      <left style="double"/>
      <right style="thin"/>
      <top/>
      <bottom style="thin"/>
    </border>
    <border>
      <left style="thin"/>
      <right style="thin"/>
      <top style="double"/>
      <bottom style="double"/>
    </border>
    <border>
      <left style="double"/>
      <right/>
      <top/>
      <bottom/>
    </border>
    <border>
      <left style="double"/>
      <right/>
      <top/>
      <bottom style="double"/>
    </border>
    <border>
      <left style="double"/>
      <right style="double"/>
      <top style="double"/>
      <bottom style="double"/>
    </border>
    <border>
      <left style="medium"/>
      <right style="thin"/>
      <top style="medium"/>
      <bottom style="thin"/>
    </border>
    <border>
      <left/>
      <right style="double"/>
      <top/>
      <bottom style="double"/>
    </border>
    <border>
      <left style="thin"/>
      <right style="double"/>
      <top style="double"/>
      <bottom style="thin"/>
    </border>
    <border>
      <left style="thin"/>
      <right style="double"/>
      <top style="thin"/>
      <bottom/>
    </border>
    <border>
      <left style="thin"/>
      <right style="double"/>
      <top style="medium"/>
      <bottom style="medium"/>
    </border>
    <border>
      <left style="thin"/>
      <right style="double"/>
      <top style="dotted"/>
      <bottom style="dotted"/>
    </border>
    <border>
      <left style="thin"/>
      <right style="double"/>
      <top/>
      <bottom style="thin"/>
    </border>
    <border>
      <left style="thin"/>
      <right style="double"/>
      <top style="dotted"/>
      <bottom/>
    </border>
    <border>
      <left style="thin"/>
      <right style="double"/>
      <top/>
      <bottom style="dotted"/>
    </border>
    <border>
      <left style="thin"/>
      <right style="double"/>
      <top style="thin"/>
      <bottom style="thin"/>
    </border>
    <border>
      <left style="thin"/>
      <right style="double"/>
      <top style="thin"/>
      <bottom style="double"/>
    </border>
    <border>
      <left style="double"/>
      <right/>
      <top style="thin"/>
      <bottom style="double"/>
    </border>
    <border>
      <left style="medium"/>
      <right/>
      <top/>
      <bottom style="medium"/>
    </border>
    <border>
      <left style="thin"/>
      <right style="thin"/>
      <top style="dotted"/>
      <bottom/>
    </border>
    <border>
      <left>
        <color indexed="63"/>
      </left>
      <right style="double"/>
      <top>
        <color indexed="63"/>
      </top>
      <bottom>
        <color indexed="63"/>
      </bottom>
    </border>
    <border>
      <left style="thin"/>
      <right style="thin"/>
      <top/>
      <bottom style="thin"/>
    </border>
    <border>
      <left style="thin"/>
      <right/>
      <top style="thin"/>
      <bottom style="thin"/>
    </border>
    <border>
      <left/>
      <right style="medium"/>
      <top style="medium"/>
      <bottom style="medium"/>
    </border>
    <border>
      <left style="thin"/>
      <right style="medium"/>
      <top>
        <color indexed="63"/>
      </top>
      <bottom/>
    </border>
    <border>
      <left style="double"/>
      <right style="double"/>
      <top style="double"/>
      <bottom/>
    </border>
    <border>
      <left style="thin"/>
      <right style="thin"/>
      <top style="thin"/>
      <bottom/>
    </border>
    <border>
      <left style="thin"/>
      <right/>
      <top style="double"/>
      <bottom style="double"/>
    </border>
    <border>
      <left style="thin"/>
      <right style="double"/>
      <top/>
      <bottom style="double"/>
    </border>
    <border diagonalUp="1" diagonalDown="1">
      <left style="thin"/>
      <right style="double"/>
      <top style="double"/>
      <bottom style="double"/>
      <diagonal style="thin"/>
    </border>
    <border>
      <left/>
      <right style="thin"/>
      <top style="thin"/>
      <bottom style="thin"/>
    </border>
    <border>
      <left style="thin"/>
      <right style="thin"/>
      <top/>
      <bottom style="dotted"/>
    </border>
    <border>
      <left style="thin"/>
      <right style="thin"/>
      <top style="dotted"/>
      <bottom style="dotted"/>
    </border>
    <border>
      <left style="thin"/>
      <right style="thin"/>
      <top style="thin"/>
      <bottom style="dotted"/>
    </border>
    <border>
      <left style="thin"/>
      <right/>
      <top style="dotted"/>
      <bottom style="dotted"/>
    </border>
    <border>
      <left/>
      <right style="thin"/>
      <top style="dotted"/>
      <bottom style="dotted"/>
    </border>
    <border>
      <left style="thin"/>
      <right style="thin"/>
      <top style="medium"/>
      <bottom style="thin"/>
    </border>
    <border>
      <left style="thin"/>
      <right style="medium"/>
      <top style="medium"/>
      <bottom style="thin"/>
    </border>
    <border>
      <left style="medium"/>
      <right style="thin"/>
      <top style="thin"/>
      <bottom/>
    </border>
    <border>
      <left style="medium"/>
      <right style="thin"/>
      <top/>
      <bottom style="medium"/>
    </border>
    <border>
      <left/>
      <right style="medium"/>
      <top style="medium"/>
      <bottom/>
    </border>
    <border>
      <left/>
      <right/>
      <top style="medium"/>
      <bottom style="medium"/>
    </border>
    <border>
      <left/>
      <right style="thin"/>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thin"/>
      <top style="thin">
        <color indexed="8"/>
      </top>
      <bottom style="thin">
        <color indexed="8"/>
      </bottom>
    </border>
    <border>
      <left style="thin"/>
      <right/>
      <top style="thin">
        <color indexed="8"/>
      </top>
      <bottom style="thin">
        <color indexed="8"/>
      </bottom>
    </border>
    <border>
      <left/>
      <right/>
      <top style="thin">
        <color indexed="8"/>
      </top>
      <bottom style="thin">
        <color indexed="8"/>
      </bottom>
    </border>
    <border>
      <left style="medium"/>
      <right style="medium"/>
      <top style="medium"/>
      <bottom style="medium"/>
    </border>
    <border>
      <left style="medium"/>
      <right/>
      <top style="medium"/>
      <bottom/>
    </border>
    <border>
      <left/>
      <right/>
      <top style="medium"/>
      <bottom/>
    </border>
    <border>
      <left/>
      <right style="medium"/>
      <top/>
      <bottom style="thin"/>
    </border>
    <border>
      <left/>
      <right/>
      <top/>
      <bottom style="thin">
        <color indexed="55"/>
      </bottom>
    </border>
    <border>
      <left/>
      <right style="thin"/>
      <top/>
      <bottom style="thin">
        <color indexed="55"/>
      </bottom>
    </border>
    <border>
      <left/>
      <right/>
      <top style="thin"/>
      <bottom style="thin"/>
    </border>
    <border>
      <left>
        <color indexed="63"/>
      </left>
      <right style="medium"/>
      <top style="thin"/>
      <bottom style="thin"/>
    </border>
    <border>
      <left/>
      <right/>
      <top style="thin"/>
      <bottom style="thin">
        <color indexed="55"/>
      </bottom>
    </border>
    <border>
      <left/>
      <right style="thin"/>
      <top style="thin"/>
      <bottom style="thin">
        <color indexed="55"/>
      </bottom>
    </border>
    <border>
      <left style="thin"/>
      <right/>
      <top/>
      <bottom style="dotted"/>
    </border>
    <border>
      <left/>
      <right/>
      <top/>
      <bottom style="dotted"/>
    </border>
    <border>
      <left/>
      <right style="thin"/>
      <top/>
      <bottom style="dotted"/>
    </border>
    <border>
      <left style="thin"/>
      <right/>
      <top style="thin"/>
      <bottom style="dotted"/>
    </border>
    <border>
      <left/>
      <right/>
      <top style="thin"/>
      <bottom style="dotted"/>
    </border>
    <border>
      <left/>
      <right style="thin"/>
      <top style="thin"/>
      <bottom style="dotted"/>
    </border>
    <border>
      <left style="thin"/>
      <right/>
      <top style="dashed"/>
      <bottom style="dotted"/>
    </border>
    <border>
      <left/>
      <right style="thin"/>
      <top style="dashed"/>
      <bottom style="dotted"/>
    </border>
    <border>
      <left style="thin"/>
      <right>
        <color indexed="63"/>
      </right>
      <top style="dotted"/>
      <bottom style="thin"/>
    </border>
    <border>
      <left>
        <color indexed="63"/>
      </left>
      <right style="thin"/>
      <top style="dotted"/>
      <bottom style="thin"/>
    </border>
    <border>
      <left style="thin"/>
      <right/>
      <top style="thin">
        <color indexed="8"/>
      </top>
      <bottom/>
    </border>
    <border>
      <left/>
      <right/>
      <top style="thin">
        <color indexed="8"/>
      </top>
      <bottom/>
    </border>
    <border>
      <left/>
      <right style="thin"/>
      <top style="thin">
        <color indexed="8"/>
      </top>
      <bottom/>
    </border>
    <border>
      <left style="thin"/>
      <right/>
      <top style="thin"/>
      <bottom style="thin">
        <color indexed="8"/>
      </bottom>
    </border>
    <border>
      <left/>
      <right/>
      <top style="thin"/>
      <bottom style="thin">
        <color indexed="8"/>
      </bottom>
    </border>
    <border>
      <left/>
      <right style="thin">
        <color indexed="8"/>
      </right>
      <top style="thin"/>
      <bottom style="thin">
        <color indexed="8"/>
      </bottom>
    </border>
    <border>
      <left/>
      <right style="thin">
        <color indexed="8"/>
      </right>
      <top style="thin">
        <color indexed="8"/>
      </top>
      <bottom style="thin">
        <color indexed="8"/>
      </bottom>
    </border>
    <border>
      <left style="thin">
        <color indexed="8"/>
      </left>
      <right/>
      <top style="thin">
        <color indexed="8"/>
      </top>
      <bottom style="thin">
        <color indexed="8"/>
      </bottom>
    </border>
    <border>
      <left style="medium"/>
      <right/>
      <top style="medium"/>
      <bottom style="medium"/>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80" fillId="14" borderId="0" applyNumberFormat="0" applyBorder="0" applyAlignment="0" applyProtection="0"/>
    <xf numFmtId="0" fontId="80" fillId="15" borderId="0" applyNumberFormat="0" applyBorder="0" applyAlignment="0" applyProtection="0"/>
    <xf numFmtId="0" fontId="80" fillId="16" borderId="0" applyNumberFormat="0" applyBorder="0" applyAlignment="0" applyProtection="0"/>
    <xf numFmtId="0" fontId="80" fillId="17" borderId="0" applyNumberFormat="0" applyBorder="0" applyAlignment="0" applyProtection="0"/>
    <xf numFmtId="0" fontId="80" fillId="18" borderId="0" applyNumberFormat="0" applyBorder="0" applyAlignment="0" applyProtection="0"/>
    <xf numFmtId="0" fontId="80" fillId="19" borderId="0" applyNumberFormat="0" applyBorder="0" applyAlignment="0" applyProtection="0"/>
    <xf numFmtId="0" fontId="80" fillId="20" borderId="0" applyNumberFormat="0" applyBorder="0" applyAlignment="0" applyProtection="0"/>
    <xf numFmtId="0" fontId="80" fillId="21" borderId="0" applyNumberFormat="0" applyBorder="0" applyAlignment="0" applyProtection="0"/>
    <xf numFmtId="0" fontId="80" fillId="22" borderId="0" applyNumberFormat="0" applyBorder="0" applyAlignment="0" applyProtection="0"/>
    <xf numFmtId="0" fontId="80" fillId="23" borderId="0" applyNumberFormat="0" applyBorder="0" applyAlignment="0" applyProtection="0"/>
    <xf numFmtId="0" fontId="80" fillId="24" borderId="0" applyNumberFormat="0" applyBorder="0" applyAlignment="0" applyProtection="0"/>
    <xf numFmtId="0" fontId="80" fillId="25" borderId="0" applyNumberFormat="0" applyBorder="0" applyAlignment="0" applyProtection="0"/>
    <xf numFmtId="0" fontId="81" fillId="0" borderId="0" applyNumberFormat="0" applyFill="0" applyBorder="0" applyAlignment="0" applyProtection="0"/>
    <xf numFmtId="0" fontId="82" fillId="26" borderId="1" applyNumberFormat="0" applyAlignment="0" applyProtection="0"/>
    <xf numFmtId="0" fontId="83" fillId="0" borderId="2" applyNumberFormat="0" applyFill="0" applyAlignment="0" applyProtection="0"/>
    <xf numFmtId="0" fontId="0" fillId="27" borderId="3" applyNumberFormat="0" applyFont="0" applyAlignment="0" applyProtection="0"/>
    <xf numFmtId="0" fontId="84" fillId="28" borderId="1" applyNumberFormat="0" applyAlignment="0" applyProtection="0"/>
    <xf numFmtId="44" fontId="3" fillId="0" borderId="0" applyFont="0" applyFill="0" applyBorder="0" applyAlignment="0" applyProtection="0"/>
    <xf numFmtId="0" fontId="85" fillId="29" borderId="0" applyNumberFormat="0" applyBorder="0" applyAlignment="0" applyProtection="0"/>
    <xf numFmtId="0" fontId="86" fillId="0" borderId="0" applyNumberFormat="0" applyFill="0" applyBorder="0" applyAlignment="0" applyProtection="0"/>
    <xf numFmtId="0" fontId="23" fillId="0" borderId="0" applyNumberFormat="0" applyFill="0" applyBorder="0" applyAlignment="0" applyProtection="0"/>
    <xf numFmtId="0" fontId="8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4" fontId="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8" fillId="30" borderId="0" applyNumberFormat="0" applyBorder="0" applyAlignment="0" applyProtection="0"/>
    <xf numFmtId="0" fontId="3" fillId="0" borderId="0">
      <alignment/>
      <protection/>
    </xf>
    <xf numFmtId="0" fontId="3" fillId="0" borderId="0">
      <alignment/>
      <protection/>
    </xf>
    <xf numFmtId="9" fontId="1" fillId="0" borderId="0" applyFont="0" applyFill="0" applyBorder="0" applyAlignment="0" applyProtection="0"/>
    <xf numFmtId="9" fontId="3" fillId="0" borderId="0" applyFont="0" applyFill="0" applyBorder="0" applyAlignment="0" applyProtection="0"/>
    <xf numFmtId="0" fontId="89" fillId="31" borderId="0" applyNumberFormat="0" applyBorder="0" applyAlignment="0" applyProtection="0"/>
    <xf numFmtId="0" fontId="90" fillId="26" borderId="4" applyNumberFormat="0" applyAlignment="0" applyProtection="0"/>
    <xf numFmtId="0" fontId="91" fillId="0" borderId="0" applyNumberFormat="0" applyFill="0" applyBorder="0" applyAlignment="0" applyProtection="0"/>
    <xf numFmtId="0" fontId="92" fillId="0" borderId="0" applyNumberFormat="0" applyFill="0" applyBorder="0" applyAlignment="0" applyProtection="0"/>
    <xf numFmtId="0" fontId="93" fillId="0" borderId="5" applyNumberFormat="0" applyFill="0" applyAlignment="0" applyProtection="0"/>
    <xf numFmtId="0" fontId="94" fillId="0" borderId="6" applyNumberFormat="0" applyFill="0" applyAlignment="0" applyProtection="0"/>
    <xf numFmtId="0" fontId="95" fillId="0" borderId="7" applyNumberFormat="0" applyFill="0" applyAlignment="0" applyProtection="0"/>
    <xf numFmtId="0" fontId="95" fillId="0" borderId="0" applyNumberFormat="0" applyFill="0" applyBorder="0" applyAlignment="0" applyProtection="0"/>
    <xf numFmtId="0" fontId="96" fillId="0" borderId="8" applyNumberFormat="0" applyFill="0" applyAlignment="0" applyProtection="0"/>
    <xf numFmtId="0" fontId="97" fillId="32" borderId="9" applyNumberFormat="0" applyAlignment="0" applyProtection="0"/>
  </cellStyleXfs>
  <cellXfs count="647">
    <xf numFmtId="0" fontId="0" fillId="0" borderId="0" xfId="0" applyFont="1" applyAlignment="1">
      <alignment/>
    </xf>
    <xf numFmtId="0" fontId="7" fillId="0" borderId="0" xfId="55" applyFont="1">
      <alignment/>
      <protection/>
    </xf>
    <xf numFmtId="0" fontId="4" fillId="0" borderId="0" xfId="55" applyFont="1">
      <alignment/>
      <protection/>
    </xf>
    <xf numFmtId="0" fontId="3" fillId="0" borderId="0" xfId="55" applyProtection="1">
      <alignment/>
      <protection/>
    </xf>
    <xf numFmtId="0" fontId="8" fillId="0" borderId="0" xfId="55" applyFont="1" applyAlignment="1" applyProtection="1">
      <alignment horizontal="left" vertical="center"/>
      <protection/>
    </xf>
    <xf numFmtId="0" fontId="8" fillId="0" borderId="0" xfId="55" applyFont="1" applyAlignment="1" applyProtection="1">
      <alignment horizontal="centerContinuous" vertical="center"/>
      <protection/>
    </xf>
    <xf numFmtId="0" fontId="11" fillId="0" borderId="0" xfId="55" applyFont="1" applyAlignment="1" applyProtection="1">
      <alignment horizontal="right" vertical="top" wrapText="1"/>
      <protection/>
    </xf>
    <xf numFmtId="0" fontId="11" fillId="0" borderId="10" xfId="55" applyFont="1" applyBorder="1" applyAlignment="1" applyProtection="1">
      <alignment horizontal="right" vertical="top" wrapText="1"/>
      <protection/>
    </xf>
    <xf numFmtId="0" fontId="2" fillId="0" borderId="11" xfId="55" applyFont="1" applyFill="1" applyBorder="1" applyAlignment="1" applyProtection="1">
      <alignment/>
      <protection/>
    </xf>
    <xf numFmtId="0" fontId="2" fillId="0" borderId="0" xfId="55" applyFont="1" applyFill="1" applyBorder="1" applyAlignment="1" applyProtection="1">
      <alignment/>
      <protection/>
    </xf>
    <xf numFmtId="0" fontId="2" fillId="0" borderId="11" xfId="55" applyFont="1" applyFill="1" applyBorder="1" applyAlignment="1" applyProtection="1">
      <alignment horizontal="justify"/>
      <protection/>
    </xf>
    <xf numFmtId="0" fontId="2" fillId="0" borderId="0" xfId="55" applyFont="1" applyFill="1" applyBorder="1" applyAlignment="1" applyProtection="1">
      <alignment vertical="center" wrapText="1"/>
      <protection/>
    </xf>
    <xf numFmtId="0" fontId="4" fillId="0" borderId="12" xfId="55" applyFont="1" applyBorder="1" applyAlignment="1" applyProtection="1">
      <alignment horizontal="center" vertical="center" wrapText="1"/>
      <protection/>
    </xf>
    <xf numFmtId="0" fontId="4" fillId="33" borderId="12" xfId="55" applyFont="1" applyFill="1" applyBorder="1" applyAlignment="1" applyProtection="1">
      <alignment horizontal="center" vertical="center" wrapText="1"/>
      <protection/>
    </xf>
    <xf numFmtId="0" fontId="14" fillId="0" borderId="0" xfId="55" applyFont="1" applyProtection="1">
      <alignment/>
      <protection/>
    </xf>
    <xf numFmtId="0" fontId="14" fillId="0" borderId="0" xfId="55" applyFont="1" applyFill="1" applyProtection="1">
      <alignment/>
      <protection/>
    </xf>
    <xf numFmtId="0" fontId="14" fillId="34" borderId="0" xfId="55" applyFont="1" applyFill="1" applyProtection="1">
      <alignment/>
      <protection/>
    </xf>
    <xf numFmtId="0" fontId="7" fillId="0" borderId="0" xfId="55" applyFont="1" applyProtection="1">
      <alignment/>
      <protection/>
    </xf>
    <xf numFmtId="0" fontId="7" fillId="0" borderId="0" xfId="55" applyFont="1" applyBorder="1" applyProtection="1">
      <alignment/>
      <protection/>
    </xf>
    <xf numFmtId="0" fontId="7" fillId="35" borderId="0" xfId="55" applyFont="1" applyFill="1" applyBorder="1" applyProtection="1">
      <alignment/>
      <protection/>
    </xf>
    <xf numFmtId="168" fontId="2" fillId="35" borderId="0" xfId="55" applyNumberFormat="1" applyFont="1" applyFill="1" applyBorder="1" applyAlignment="1" applyProtection="1">
      <alignment/>
      <protection/>
    </xf>
    <xf numFmtId="0" fontId="2" fillId="0" borderId="13" xfId="55" applyFont="1" applyBorder="1" applyAlignment="1" applyProtection="1">
      <alignment horizontal="justify"/>
      <protection/>
    </xf>
    <xf numFmtId="0" fontId="2" fillId="0" borderId="14" xfId="55" applyFont="1" applyBorder="1" applyAlignment="1" applyProtection="1">
      <alignment horizontal="centerContinuous"/>
      <protection/>
    </xf>
    <xf numFmtId="0" fontId="17" fillId="0" borderId="11" xfId="55" applyFont="1" applyBorder="1" applyAlignment="1" applyProtection="1">
      <alignment/>
      <protection/>
    </xf>
    <xf numFmtId="0" fontId="17" fillId="0" borderId="0" xfId="55" applyFont="1" applyBorder="1" applyAlignment="1" applyProtection="1">
      <alignment/>
      <protection/>
    </xf>
    <xf numFmtId="0" fontId="7" fillId="0" borderId="15" xfId="55" applyFont="1" applyBorder="1" applyProtection="1">
      <alignment/>
      <protection/>
    </xf>
    <xf numFmtId="0" fontId="31" fillId="0" borderId="16" xfId="55" applyFont="1" applyBorder="1" applyAlignment="1" applyProtection="1">
      <alignment/>
      <protection/>
    </xf>
    <xf numFmtId="0" fontId="31" fillId="0" borderId="17" xfId="55" applyFont="1" applyBorder="1" applyAlignment="1" applyProtection="1">
      <alignment/>
      <protection/>
    </xf>
    <xf numFmtId="0" fontId="7" fillId="0" borderId="0" xfId="55" applyFont="1" applyFill="1" applyBorder="1" applyProtection="1">
      <alignment/>
      <protection/>
    </xf>
    <xf numFmtId="0" fontId="7" fillId="0" borderId="15" xfId="55" applyFont="1" applyFill="1" applyBorder="1" applyProtection="1">
      <alignment/>
      <protection/>
    </xf>
    <xf numFmtId="0" fontId="17" fillId="0" borderId="11" xfId="55" applyFont="1" applyFill="1" applyBorder="1" applyProtection="1">
      <alignment/>
      <protection/>
    </xf>
    <xf numFmtId="0" fontId="7" fillId="0" borderId="0" xfId="55" applyFont="1" applyFill="1" applyBorder="1" applyAlignment="1" applyProtection="1">
      <alignment vertical="center" wrapText="1"/>
      <protection/>
    </xf>
    <xf numFmtId="0" fontId="32" fillId="0" borderId="18" xfId="55" applyFont="1" applyFill="1" applyBorder="1" applyProtection="1">
      <alignment/>
      <protection/>
    </xf>
    <xf numFmtId="0" fontId="7" fillId="0" borderId="16" xfId="55" applyFont="1" applyFill="1" applyBorder="1" applyProtection="1">
      <alignment/>
      <protection/>
    </xf>
    <xf numFmtId="0" fontId="7" fillId="0" borderId="16" xfId="55" applyFont="1" applyFill="1" applyBorder="1" applyAlignment="1" applyProtection="1">
      <alignment vertical="center" wrapText="1"/>
      <protection/>
    </xf>
    <xf numFmtId="0" fontId="7" fillId="0" borderId="12" xfId="55" applyFont="1" applyBorder="1" applyAlignment="1" applyProtection="1">
      <alignment horizontal="left" vertical="top" wrapText="1"/>
      <protection locked="0"/>
    </xf>
    <xf numFmtId="0" fontId="22" fillId="0" borderId="0" xfId="55" applyFont="1" applyAlignment="1" applyProtection="1">
      <alignment horizontal="left" vertical="center"/>
      <protection/>
    </xf>
    <xf numFmtId="0" fontId="22" fillId="0" borderId="0" xfId="55" applyFont="1" applyAlignment="1" applyProtection="1">
      <alignment horizontal="centerContinuous" vertical="center"/>
      <protection/>
    </xf>
    <xf numFmtId="0" fontId="7" fillId="0" borderId="0" xfId="55" applyFont="1" applyAlignment="1" applyProtection="1">
      <alignment horizontal="centerContinuous" vertical="center"/>
      <protection/>
    </xf>
    <xf numFmtId="0" fontId="7" fillId="0" borderId="0" xfId="55" applyFont="1" applyAlignment="1" applyProtection="1">
      <alignment vertical="center"/>
      <protection/>
    </xf>
    <xf numFmtId="0" fontId="11" fillId="0" borderId="0" xfId="55" applyFont="1" applyBorder="1" applyAlignment="1" applyProtection="1">
      <alignment horizontal="right" vertical="top" wrapText="1"/>
      <protection/>
    </xf>
    <xf numFmtId="0" fontId="11" fillId="0" borderId="19" xfId="55" applyFont="1" applyBorder="1" applyAlignment="1" applyProtection="1">
      <alignment horizontal="right" vertical="top" wrapText="1"/>
      <protection/>
    </xf>
    <xf numFmtId="0" fontId="22" fillId="0" borderId="19" xfId="55" applyFont="1" applyBorder="1" applyAlignment="1" applyProtection="1">
      <alignment horizontal="center" vertical="top" wrapText="1"/>
      <protection/>
    </xf>
    <xf numFmtId="0" fontId="11" fillId="0" borderId="20" xfId="55" applyFont="1" applyBorder="1" applyAlignment="1" applyProtection="1">
      <alignment horizontal="right" vertical="top" wrapText="1"/>
      <protection/>
    </xf>
    <xf numFmtId="0" fontId="2" fillId="0" borderId="0" xfId="55" applyFont="1">
      <alignment/>
      <protection/>
    </xf>
    <xf numFmtId="3" fontId="8" fillId="0" borderId="21" xfId="51" applyNumberFormat="1" applyFont="1" applyFill="1" applyBorder="1" applyAlignment="1" applyProtection="1">
      <alignment horizontal="right"/>
      <protection locked="0"/>
    </xf>
    <xf numFmtId="3" fontId="8" fillId="0" borderId="22" xfId="51" applyNumberFormat="1" applyFont="1" applyBorder="1" applyAlignment="1" applyProtection="1">
      <alignment horizontal="right"/>
      <protection locked="0"/>
    </xf>
    <xf numFmtId="3" fontId="8" fillId="0" borderId="23" xfId="51" applyNumberFormat="1" applyFont="1" applyFill="1" applyBorder="1" applyAlignment="1" applyProtection="1">
      <alignment horizontal="right"/>
      <protection locked="0"/>
    </xf>
    <xf numFmtId="3" fontId="8" fillId="0" borderId="23" xfId="51" applyNumberFormat="1" applyFont="1" applyBorder="1" applyAlignment="1" applyProtection="1">
      <alignment horizontal="right"/>
      <protection locked="0"/>
    </xf>
    <xf numFmtId="3" fontId="8" fillId="0" borderId="24" xfId="51" applyNumberFormat="1" applyFont="1" applyFill="1" applyBorder="1" applyAlignment="1" applyProtection="1">
      <alignment horizontal="right"/>
      <protection locked="0"/>
    </xf>
    <xf numFmtId="3" fontId="8" fillId="0" borderId="24" xfId="51" applyNumberFormat="1" applyFont="1" applyBorder="1" applyAlignment="1" applyProtection="1">
      <alignment horizontal="right"/>
      <protection locked="0"/>
    </xf>
    <xf numFmtId="3" fontId="8" fillId="0" borderId="25" xfId="51" applyNumberFormat="1" applyFont="1" applyFill="1" applyBorder="1" applyAlignment="1" applyProtection="1">
      <alignment horizontal="right"/>
      <protection locked="0"/>
    </xf>
    <xf numFmtId="3" fontId="8" fillId="0" borderId="26" xfId="51" applyNumberFormat="1" applyFont="1" applyFill="1" applyBorder="1" applyAlignment="1" applyProtection="1">
      <alignment horizontal="right"/>
      <protection locked="0"/>
    </xf>
    <xf numFmtId="0" fontId="2" fillId="0" borderId="0" xfId="55" applyFont="1" applyFill="1">
      <alignment/>
      <protection/>
    </xf>
    <xf numFmtId="0" fontId="4" fillId="0" borderId="0" xfId="55" applyFont="1" applyFill="1">
      <alignment/>
      <protection/>
    </xf>
    <xf numFmtId="0" fontId="2" fillId="0" borderId="12" xfId="55" applyFont="1" applyBorder="1" applyProtection="1">
      <alignment/>
      <protection locked="0"/>
    </xf>
    <xf numFmtId="0" fontId="7" fillId="0" borderId="0" xfId="55" applyFont="1" applyBorder="1" applyProtection="1">
      <alignment/>
      <protection locked="0"/>
    </xf>
    <xf numFmtId="0" fontId="7" fillId="0" borderId="27" xfId="55" applyFont="1" applyBorder="1" applyProtection="1">
      <alignment/>
      <protection locked="0"/>
    </xf>
    <xf numFmtId="0" fontId="7" fillId="0" borderId="10" xfId="55" applyFont="1" applyBorder="1" applyProtection="1">
      <alignment/>
      <protection locked="0"/>
    </xf>
    <xf numFmtId="0" fontId="7" fillId="0" borderId="19" xfId="55" applyFont="1" applyBorder="1" applyProtection="1">
      <alignment/>
      <protection locked="0"/>
    </xf>
    <xf numFmtId="3" fontId="2" fillId="0" borderId="28" xfId="55" applyNumberFormat="1" applyFont="1" applyBorder="1" applyProtection="1">
      <alignment/>
      <protection locked="0"/>
    </xf>
    <xf numFmtId="3" fontId="2" fillId="0" borderId="29" xfId="55" applyNumberFormat="1" applyFont="1" applyBorder="1" applyProtection="1">
      <alignment/>
      <protection locked="0"/>
    </xf>
    <xf numFmtId="3" fontId="2" fillId="0" borderId="30" xfId="55" applyNumberFormat="1" applyFont="1" applyFill="1" applyBorder="1" applyProtection="1">
      <alignment/>
      <protection locked="0"/>
    </xf>
    <xf numFmtId="3" fontId="2" fillId="0" borderId="30" xfId="55" applyNumberFormat="1" applyFont="1" applyBorder="1" applyProtection="1">
      <alignment/>
      <protection locked="0"/>
    </xf>
    <xf numFmtId="3" fontId="2" fillId="0" borderId="31" xfId="55" applyNumberFormat="1" applyFont="1" applyBorder="1" applyProtection="1">
      <alignment/>
      <protection locked="0"/>
    </xf>
    <xf numFmtId="3" fontId="2" fillId="0" borderId="11" xfId="55" applyNumberFormat="1" applyFont="1" applyBorder="1" applyProtection="1">
      <alignment/>
      <protection locked="0"/>
    </xf>
    <xf numFmtId="3" fontId="2" fillId="0" borderId="31" xfId="55" applyNumberFormat="1" applyFont="1" applyFill="1" applyBorder="1" applyProtection="1">
      <alignment/>
      <protection locked="0"/>
    </xf>
    <xf numFmtId="3" fontId="2" fillId="0" borderId="32" xfId="55" applyNumberFormat="1" applyFont="1" applyBorder="1" applyProtection="1">
      <alignment/>
      <protection locked="0"/>
    </xf>
    <xf numFmtId="3" fontId="2" fillId="0" borderId="33" xfId="55" applyNumberFormat="1" applyFont="1" applyBorder="1" applyProtection="1">
      <alignment/>
      <protection locked="0"/>
    </xf>
    <xf numFmtId="0" fontId="7" fillId="0" borderId="34" xfId="55" applyFont="1" applyFill="1" applyBorder="1" applyProtection="1">
      <alignment/>
      <protection locked="0"/>
    </xf>
    <xf numFmtId="0" fontId="7" fillId="0" borderId="35" xfId="55" applyFont="1" applyFill="1" applyBorder="1" applyProtection="1">
      <alignment/>
      <protection locked="0"/>
    </xf>
    <xf numFmtId="0" fontId="9" fillId="0" borderId="30" xfId="55" applyFont="1" applyBorder="1" applyProtection="1">
      <alignment/>
      <protection locked="0"/>
    </xf>
    <xf numFmtId="0" fontId="98" fillId="0" borderId="11" xfId="55" applyFont="1" applyBorder="1" applyAlignment="1" applyProtection="1">
      <alignment vertical="center" wrapText="1"/>
      <protection/>
    </xf>
    <xf numFmtId="0" fontId="98" fillId="0" borderId="0" xfId="55" applyFont="1" applyBorder="1" applyAlignment="1" applyProtection="1">
      <alignment vertical="center" wrapText="1"/>
      <protection/>
    </xf>
    <xf numFmtId="0" fontId="98" fillId="0" borderId="15" xfId="55" applyFont="1" applyBorder="1" applyAlignment="1" applyProtection="1">
      <alignment vertical="center" wrapText="1"/>
      <protection/>
    </xf>
    <xf numFmtId="0" fontId="25" fillId="36" borderId="16" xfId="55" applyFont="1" applyFill="1" applyBorder="1" applyAlignment="1" applyProtection="1">
      <alignment horizontal="left"/>
      <protection/>
    </xf>
    <xf numFmtId="0" fontId="99" fillId="0" borderId="0" xfId="55" applyFont="1" applyProtection="1">
      <alignment/>
      <protection/>
    </xf>
    <xf numFmtId="0" fontId="14" fillId="0" borderId="0" xfId="55" applyFont="1" applyAlignment="1" applyProtection="1">
      <alignment/>
      <protection/>
    </xf>
    <xf numFmtId="0" fontId="7" fillId="0" borderId="0" xfId="55" applyFont="1" applyProtection="1">
      <alignment/>
      <protection locked="0"/>
    </xf>
    <xf numFmtId="0" fontId="3" fillId="0" borderId="0" xfId="55" applyProtection="1">
      <alignment/>
      <protection locked="0"/>
    </xf>
    <xf numFmtId="0" fontId="2" fillId="0" borderId="0" xfId="55" applyFont="1" applyBorder="1" applyProtection="1">
      <alignment/>
      <protection locked="0"/>
    </xf>
    <xf numFmtId="0" fontId="100" fillId="0" borderId="0" xfId="0" applyFont="1" applyAlignment="1" applyProtection="1">
      <alignment/>
      <protection/>
    </xf>
    <xf numFmtId="0" fontId="7" fillId="0" borderId="0" xfId="55" applyFont="1" applyFill="1" applyBorder="1" applyAlignment="1" applyProtection="1">
      <alignment vertical="top" wrapText="1"/>
      <protection/>
    </xf>
    <xf numFmtId="0" fontId="101" fillId="0" borderId="0" xfId="0" applyFont="1" applyFill="1" applyBorder="1" applyAlignment="1" applyProtection="1">
      <alignment/>
      <protection/>
    </xf>
    <xf numFmtId="0" fontId="101" fillId="0" borderId="15" xfId="0" applyFont="1" applyFill="1" applyBorder="1" applyAlignment="1" applyProtection="1">
      <alignment/>
      <protection/>
    </xf>
    <xf numFmtId="0" fontId="101" fillId="0" borderId="16" xfId="0" applyFont="1" applyFill="1" applyBorder="1" applyAlignment="1" applyProtection="1">
      <alignment/>
      <protection/>
    </xf>
    <xf numFmtId="0" fontId="101" fillId="0" borderId="17" xfId="0" applyFont="1" applyFill="1" applyBorder="1" applyAlignment="1" applyProtection="1">
      <alignment/>
      <protection/>
    </xf>
    <xf numFmtId="0" fontId="101" fillId="0" borderId="18" xfId="0" applyFont="1" applyFill="1" applyBorder="1" applyAlignment="1" applyProtection="1">
      <alignment/>
      <protection/>
    </xf>
    <xf numFmtId="0" fontId="4" fillId="0" borderId="0" xfId="55" applyFont="1" applyBorder="1" applyAlignment="1" applyProtection="1">
      <alignment vertical="center"/>
      <protection locked="0"/>
    </xf>
    <xf numFmtId="0" fontId="4" fillId="0" borderId="16" xfId="55" applyFont="1" applyBorder="1" applyAlignment="1" applyProtection="1">
      <alignment vertical="center"/>
      <protection locked="0"/>
    </xf>
    <xf numFmtId="0" fontId="2" fillId="0" borderId="16" xfId="55" applyFont="1" applyBorder="1" applyAlignment="1" applyProtection="1">
      <alignment vertical="center"/>
      <protection locked="0"/>
    </xf>
    <xf numFmtId="0" fontId="2" fillId="0" borderId="17" xfId="55" applyFont="1" applyBorder="1" applyAlignment="1" applyProtection="1">
      <alignment vertical="center"/>
      <protection locked="0"/>
    </xf>
    <xf numFmtId="0" fontId="4" fillId="0" borderId="13" xfId="55" applyFont="1" applyBorder="1" applyAlignment="1" applyProtection="1">
      <alignment vertical="center"/>
      <protection/>
    </xf>
    <xf numFmtId="0" fontId="4" fillId="0" borderId="14" xfId="55" applyFont="1" applyBorder="1" applyAlignment="1" applyProtection="1">
      <alignment vertical="center"/>
      <protection/>
    </xf>
    <xf numFmtId="0" fontId="2" fillId="0" borderId="14" xfId="55" applyFont="1" applyBorder="1" applyAlignment="1" applyProtection="1">
      <alignment vertical="center"/>
      <protection/>
    </xf>
    <xf numFmtId="0" fontId="2" fillId="0" borderId="36" xfId="55" applyFont="1" applyBorder="1" applyAlignment="1" applyProtection="1">
      <alignment vertical="center"/>
      <protection/>
    </xf>
    <xf numFmtId="0" fontId="4" fillId="0" borderId="0" xfId="55" applyFont="1" applyFill="1" applyBorder="1" applyAlignment="1" applyProtection="1">
      <alignment vertical="center"/>
      <protection/>
    </xf>
    <xf numFmtId="0" fontId="2" fillId="0" borderId="16" xfId="55" applyFont="1" applyFill="1" applyBorder="1" applyAlignment="1" applyProtection="1">
      <alignment vertical="center"/>
      <protection/>
    </xf>
    <xf numFmtId="0" fontId="2" fillId="0" borderId="0" xfId="55" applyFont="1" applyFill="1" applyBorder="1" applyAlignment="1" applyProtection="1">
      <alignment vertical="center"/>
      <protection/>
    </xf>
    <xf numFmtId="0" fontId="4" fillId="0" borderId="11" xfId="55" applyFont="1" applyFill="1" applyBorder="1" applyAlignment="1" applyProtection="1">
      <alignment vertical="center"/>
      <protection/>
    </xf>
    <xf numFmtId="0" fontId="2" fillId="0" borderId="18" xfId="55" applyFont="1" applyFill="1" applyBorder="1" applyAlignment="1" applyProtection="1">
      <alignment vertical="center"/>
      <protection/>
    </xf>
    <xf numFmtId="0" fontId="3" fillId="0" borderId="13" xfId="55" applyBorder="1" applyProtection="1">
      <alignment/>
      <protection/>
    </xf>
    <xf numFmtId="0" fontId="3" fillId="0" borderId="14" xfId="55" applyBorder="1" applyProtection="1">
      <alignment/>
      <protection/>
    </xf>
    <xf numFmtId="0" fontId="3" fillId="0" borderId="36" xfId="55" applyBorder="1" applyProtection="1">
      <alignment/>
      <protection/>
    </xf>
    <xf numFmtId="0" fontId="2" fillId="0" borderId="11" xfId="55" applyFont="1" applyFill="1" applyBorder="1" applyAlignment="1" applyProtection="1">
      <alignment vertical="center"/>
      <protection/>
    </xf>
    <xf numFmtId="0" fontId="7" fillId="0" borderId="0" xfId="56" applyFont="1" applyProtection="1">
      <alignment/>
      <protection locked="0"/>
    </xf>
    <xf numFmtId="0" fontId="34" fillId="0" borderId="0" xfId="56" applyFont="1" applyProtection="1">
      <alignment/>
      <protection locked="0"/>
    </xf>
    <xf numFmtId="0" fontId="34" fillId="0" borderId="0" xfId="56" applyFont="1" applyProtection="1">
      <alignment/>
      <protection/>
    </xf>
    <xf numFmtId="0" fontId="42" fillId="0" borderId="12" xfId="56" applyFont="1" applyBorder="1" applyAlignment="1" applyProtection="1">
      <alignment horizontal="center" vertical="center"/>
      <protection/>
    </xf>
    <xf numFmtId="0" fontId="7" fillId="0" borderId="12" xfId="55" applyFont="1" applyBorder="1" applyAlignment="1" applyProtection="1">
      <alignment horizontal="center" vertical="top" wrapText="1"/>
      <protection/>
    </xf>
    <xf numFmtId="0" fontId="15" fillId="0" borderId="0" xfId="56" applyFont="1" applyProtection="1">
      <alignment/>
      <protection locked="0"/>
    </xf>
    <xf numFmtId="0" fontId="9" fillId="0" borderId="12" xfId="56" applyFont="1" applyBorder="1" applyAlignment="1" applyProtection="1">
      <alignment wrapText="1"/>
      <protection/>
    </xf>
    <xf numFmtId="2" fontId="7" fillId="0" borderId="12" xfId="56" applyNumberFormat="1" applyFont="1" applyBorder="1" applyProtection="1">
      <alignment/>
      <protection locked="0"/>
    </xf>
    <xf numFmtId="0" fontId="2" fillId="0" borderId="0" xfId="55" applyFont="1" applyProtection="1">
      <alignment/>
      <protection locked="0"/>
    </xf>
    <xf numFmtId="0" fontId="20" fillId="0" borderId="0" xfId="55" applyFont="1" applyBorder="1" applyProtection="1">
      <alignment/>
      <protection/>
    </xf>
    <xf numFmtId="0" fontId="41" fillId="0" borderId="0" xfId="55" applyFont="1" applyBorder="1" applyProtection="1">
      <alignment/>
      <protection/>
    </xf>
    <xf numFmtId="1" fontId="7" fillId="0" borderId="0" xfId="55" applyNumberFormat="1" applyFont="1" applyBorder="1" applyProtection="1">
      <alignment/>
      <protection/>
    </xf>
    <xf numFmtId="1" fontId="7" fillId="0" borderId="0" xfId="55" applyNumberFormat="1" applyFont="1" applyProtection="1">
      <alignment/>
      <protection/>
    </xf>
    <xf numFmtId="0" fontId="7" fillId="0" borderId="0" xfId="55" applyNumberFormat="1" applyFont="1" applyProtection="1">
      <alignment/>
      <protection/>
    </xf>
    <xf numFmtId="3" fontId="7" fillId="0" borderId="0" xfId="55" applyNumberFormat="1" applyFont="1" applyBorder="1" applyProtection="1">
      <alignment/>
      <protection/>
    </xf>
    <xf numFmtId="0" fontId="7" fillId="0" borderId="0" xfId="55" applyFont="1" applyFill="1" applyProtection="1">
      <alignment/>
      <protection/>
    </xf>
    <xf numFmtId="3" fontId="7" fillId="0" borderId="0" xfId="55" applyNumberFormat="1" applyFont="1" applyProtection="1">
      <alignment/>
      <protection/>
    </xf>
    <xf numFmtId="0" fontId="9" fillId="0" borderId="0" xfId="55" applyFont="1" applyFill="1" applyProtection="1">
      <alignment/>
      <protection/>
    </xf>
    <xf numFmtId="3" fontId="7" fillId="0" borderId="0" xfId="55" applyNumberFormat="1" applyFont="1" applyFill="1" applyProtection="1">
      <alignment/>
      <protection/>
    </xf>
    <xf numFmtId="0" fontId="8" fillId="0" borderId="37" xfId="55" applyFont="1" applyBorder="1" applyProtection="1">
      <alignment/>
      <protection/>
    </xf>
    <xf numFmtId="0" fontId="9" fillId="0" borderId="38" xfId="55" applyFont="1" applyBorder="1" applyProtection="1">
      <alignment/>
      <protection/>
    </xf>
    <xf numFmtId="0" fontId="7" fillId="0" borderId="39" xfId="55" applyFont="1" applyBorder="1" applyProtection="1">
      <alignment/>
      <protection/>
    </xf>
    <xf numFmtId="0" fontId="9" fillId="0" borderId="39" xfId="55" applyFont="1" applyBorder="1" applyProtection="1">
      <alignment/>
      <protection/>
    </xf>
    <xf numFmtId="0" fontId="8" fillId="37" borderId="40" xfId="55" applyFont="1" applyFill="1" applyBorder="1" applyProtection="1">
      <alignment/>
      <protection/>
    </xf>
    <xf numFmtId="0" fontId="8" fillId="37" borderId="41" xfId="55" applyFont="1" applyFill="1" applyBorder="1" applyProtection="1">
      <alignment/>
      <protection/>
    </xf>
    <xf numFmtId="0" fontId="9" fillId="37" borderId="38" xfId="55" applyFont="1" applyFill="1" applyBorder="1" applyProtection="1">
      <alignment/>
      <protection/>
    </xf>
    <xf numFmtId="0" fontId="9" fillId="0" borderId="42" xfId="55" applyFont="1" applyBorder="1" applyProtection="1">
      <alignment/>
      <protection/>
    </xf>
    <xf numFmtId="0" fontId="9" fillId="37" borderId="39" xfId="55" applyFont="1" applyFill="1" applyBorder="1" applyProtection="1">
      <alignment/>
      <protection/>
    </xf>
    <xf numFmtId="0" fontId="9" fillId="37" borderId="41" xfId="55" applyFont="1" applyFill="1" applyBorder="1" applyProtection="1">
      <alignment/>
      <protection/>
    </xf>
    <xf numFmtId="0" fontId="15" fillId="37" borderId="40" xfId="55" applyFont="1" applyFill="1" applyBorder="1" applyProtection="1">
      <alignment/>
      <protection/>
    </xf>
    <xf numFmtId="0" fontId="9" fillId="38" borderId="0" xfId="55" applyFont="1" applyFill="1" applyProtection="1">
      <alignment/>
      <protection/>
    </xf>
    <xf numFmtId="0" fontId="9" fillId="38" borderId="0" xfId="55" applyFont="1" applyFill="1" applyBorder="1" applyProtection="1">
      <alignment/>
      <protection/>
    </xf>
    <xf numFmtId="3" fontId="8" fillId="0" borderId="43" xfId="55" applyNumberFormat="1" applyFont="1" applyBorder="1" applyAlignment="1" applyProtection="1">
      <alignment horizontal="center"/>
      <protection/>
    </xf>
    <xf numFmtId="0" fontId="9" fillId="0" borderId="44" xfId="55" applyFont="1" applyBorder="1" applyProtection="1">
      <alignment/>
      <protection/>
    </xf>
    <xf numFmtId="0" fontId="9" fillId="0" borderId="44" xfId="55" applyFont="1" applyFill="1" applyBorder="1" applyProtection="1">
      <alignment/>
      <protection/>
    </xf>
    <xf numFmtId="0" fontId="8" fillId="37" borderId="44" xfId="55" applyFont="1" applyFill="1" applyBorder="1" applyProtection="1">
      <alignment/>
      <protection/>
    </xf>
    <xf numFmtId="0" fontId="8" fillId="37" borderId="37" xfId="55" applyFont="1" applyFill="1" applyBorder="1" applyProtection="1">
      <alignment/>
      <protection/>
    </xf>
    <xf numFmtId="0" fontId="9" fillId="37" borderId="44" xfId="55" applyFont="1" applyFill="1" applyBorder="1" applyProtection="1">
      <alignment/>
      <protection/>
    </xf>
    <xf numFmtId="0" fontId="9" fillId="37" borderId="45" xfId="55" applyFont="1" applyFill="1" applyBorder="1" applyProtection="1">
      <alignment/>
      <protection/>
    </xf>
    <xf numFmtId="0" fontId="28" fillId="0" borderId="0" xfId="55" applyFont="1" applyAlignment="1" applyProtection="1">
      <alignment horizontal="left"/>
      <protection/>
    </xf>
    <xf numFmtId="0" fontId="15" fillId="0" borderId="0" xfId="55" applyFont="1" applyProtection="1">
      <alignment/>
      <protection/>
    </xf>
    <xf numFmtId="0" fontId="7" fillId="0" borderId="44" xfId="55" applyFont="1" applyBorder="1" applyProtection="1">
      <alignment/>
      <protection/>
    </xf>
    <xf numFmtId="2" fontId="9" fillId="0" borderId="44" xfId="55" applyNumberFormat="1" applyFont="1" applyBorder="1" applyProtection="1">
      <alignment/>
      <protection/>
    </xf>
    <xf numFmtId="0" fontId="4" fillId="0" borderId="40" xfId="55" applyFont="1" applyBorder="1" applyProtection="1">
      <alignment/>
      <protection/>
    </xf>
    <xf numFmtId="0" fontId="2" fillId="37" borderId="39" xfId="55" applyFont="1" applyFill="1" applyBorder="1" applyAlignment="1" applyProtection="1">
      <alignment wrapText="1"/>
      <protection/>
    </xf>
    <xf numFmtId="0" fontId="2" fillId="0" borderId="39" xfId="55" applyFont="1" applyFill="1" applyBorder="1" applyProtection="1">
      <alignment/>
      <protection/>
    </xf>
    <xf numFmtId="0" fontId="2" fillId="0" borderId="39" xfId="55" applyFont="1" applyBorder="1" applyProtection="1">
      <alignment/>
      <protection/>
    </xf>
    <xf numFmtId="0" fontId="2" fillId="0" borderId="39" xfId="55" applyFont="1" applyBorder="1" applyProtection="1" quotePrefix="1">
      <alignment/>
      <protection/>
    </xf>
    <xf numFmtId="0" fontId="2" fillId="37" borderId="39" xfId="55" applyFont="1" applyFill="1" applyBorder="1" applyProtection="1" quotePrefix="1">
      <alignment/>
      <protection/>
    </xf>
    <xf numFmtId="0" fontId="4" fillId="0" borderId="39" xfId="55" applyFont="1" applyBorder="1" applyProtection="1">
      <alignment/>
      <protection/>
    </xf>
    <xf numFmtId="0" fontId="4" fillId="0" borderId="41" xfId="55" applyFont="1" applyBorder="1" applyProtection="1">
      <alignment/>
      <protection/>
    </xf>
    <xf numFmtId="0" fontId="4" fillId="0" borderId="46" xfId="51" applyNumberFormat="1" applyFont="1" applyBorder="1" applyAlignment="1" applyProtection="1">
      <alignment horizontal="center" wrapText="1"/>
      <protection/>
    </xf>
    <xf numFmtId="0" fontId="4" fillId="0" borderId="38" xfId="55" applyFont="1" applyBorder="1" applyProtection="1">
      <alignment/>
      <protection/>
    </xf>
    <xf numFmtId="0" fontId="2" fillId="0" borderId="38" xfId="55" applyFont="1" applyBorder="1" applyProtection="1">
      <alignment/>
      <protection/>
    </xf>
    <xf numFmtId="0" fontId="2" fillId="0" borderId="39" xfId="55" applyFont="1" applyBorder="1" applyAlignment="1" applyProtection="1">
      <alignment wrapText="1"/>
      <protection/>
    </xf>
    <xf numFmtId="0" fontId="2" fillId="37" borderId="39" xfId="55" applyFont="1" applyFill="1" applyBorder="1" applyProtection="1">
      <alignment/>
      <protection/>
    </xf>
    <xf numFmtId="0" fontId="2" fillId="37" borderId="42" xfId="55" applyFont="1" applyFill="1" applyBorder="1" applyProtection="1">
      <alignment/>
      <protection/>
    </xf>
    <xf numFmtId="0" fontId="2" fillId="37" borderId="41" xfId="55" applyFont="1" applyFill="1" applyBorder="1" applyProtection="1">
      <alignment/>
      <protection/>
    </xf>
    <xf numFmtId="0" fontId="4" fillId="37" borderId="41" xfId="55" applyFont="1" applyFill="1" applyBorder="1" applyProtection="1">
      <alignment/>
      <protection/>
    </xf>
    <xf numFmtId="0" fontId="4" fillId="0" borderId="47" xfId="55" applyFont="1" applyBorder="1" applyProtection="1">
      <alignment/>
      <protection/>
    </xf>
    <xf numFmtId="0" fontId="4" fillId="0" borderId="0" xfId="55" applyFont="1" applyBorder="1" applyAlignment="1" applyProtection="1">
      <alignment horizontal="center"/>
      <protection/>
    </xf>
    <xf numFmtId="0" fontId="38" fillId="0" borderId="0" xfId="55" applyFont="1" applyBorder="1" applyAlignment="1" applyProtection="1">
      <alignment horizontal="left" vertical="center"/>
      <protection/>
    </xf>
    <xf numFmtId="0" fontId="38" fillId="0" borderId="0" xfId="55" applyFont="1" applyBorder="1" applyAlignment="1" applyProtection="1">
      <alignment horizontal="center" vertical="center"/>
      <protection/>
    </xf>
    <xf numFmtId="0" fontId="20" fillId="0" borderId="0" xfId="55" applyFont="1" applyAlignment="1" applyProtection="1">
      <alignment horizontal="left" vertical="center"/>
      <protection/>
    </xf>
    <xf numFmtId="0" fontId="15" fillId="0" borderId="0" xfId="55" applyFont="1" applyAlignment="1" applyProtection="1">
      <alignment horizontal="left"/>
      <protection/>
    </xf>
    <xf numFmtId="0" fontId="15" fillId="0" borderId="0" xfId="55" applyFont="1" applyAlignment="1" applyProtection="1">
      <alignment horizontal="center"/>
      <protection/>
    </xf>
    <xf numFmtId="0" fontId="2" fillId="0" borderId="0" xfId="55" applyFont="1" applyProtection="1">
      <alignment/>
      <protection/>
    </xf>
    <xf numFmtId="0" fontId="38" fillId="0" borderId="0" xfId="55" applyFont="1" applyFill="1" applyProtection="1">
      <alignment/>
      <protection/>
    </xf>
    <xf numFmtId="0" fontId="30" fillId="0" borderId="0" xfId="55" applyFont="1" applyProtection="1">
      <alignment/>
      <protection/>
    </xf>
    <xf numFmtId="165" fontId="9" fillId="0" borderId="48" xfId="51" applyNumberFormat="1" applyFont="1" applyBorder="1" applyAlignment="1" applyProtection="1">
      <alignment/>
      <protection/>
    </xf>
    <xf numFmtId="165" fontId="8" fillId="0" borderId="49" xfId="51" applyNumberFormat="1" applyFont="1" applyBorder="1" applyAlignment="1" applyProtection="1">
      <alignment/>
      <protection/>
    </xf>
    <xf numFmtId="165" fontId="2" fillId="0" borderId="50" xfId="51" applyNumberFormat="1" applyFont="1" applyBorder="1" applyAlignment="1" applyProtection="1">
      <alignment/>
      <protection/>
    </xf>
    <xf numFmtId="165" fontId="8" fillId="0" borderId="51" xfId="51" applyNumberFormat="1" applyFont="1" applyBorder="1" applyAlignment="1" applyProtection="1">
      <alignment/>
      <protection/>
    </xf>
    <xf numFmtId="0" fontId="2" fillId="0" borderId="50" xfId="55" applyFont="1" applyBorder="1" applyProtection="1">
      <alignment/>
      <protection/>
    </xf>
    <xf numFmtId="0" fontId="2" fillId="0" borderId="52" xfId="55" applyFont="1" applyBorder="1" applyProtection="1">
      <alignment/>
      <protection/>
    </xf>
    <xf numFmtId="165" fontId="8" fillId="37" borderId="53" xfId="51" applyNumberFormat="1" applyFont="1" applyFill="1" applyBorder="1" applyAlignment="1" applyProtection="1">
      <alignment/>
      <protection/>
    </xf>
    <xf numFmtId="0" fontId="2" fillId="0" borderId="54" xfId="55" applyFont="1" applyBorder="1" applyProtection="1">
      <alignment/>
      <protection/>
    </xf>
    <xf numFmtId="0" fontId="8" fillId="37" borderId="31" xfId="55" applyFont="1" applyFill="1" applyBorder="1" applyProtection="1">
      <alignment/>
      <protection/>
    </xf>
    <xf numFmtId="0" fontId="2" fillId="0" borderId="55" xfId="55" applyFont="1" applyBorder="1" applyProtection="1">
      <alignment/>
      <protection/>
    </xf>
    <xf numFmtId="0" fontId="2" fillId="0" borderId="53" xfId="55" applyFont="1" applyBorder="1" applyProtection="1">
      <alignment/>
      <protection/>
    </xf>
    <xf numFmtId="0" fontId="8" fillId="37" borderId="56" xfId="55" applyFont="1" applyFill="1" applyBorder="1" applyProtection="1">
      <alignment/>
      <protection/>
    </xf>
    <xf numFmtId="165" fontId="39" fillId="37" borderId="56" xfId="51" applyNumberFormat="1" applyFont="1" applyFill="1" applyBorder="1" applyAlignment="1" applyProtection="1">
      <alignment/>
      <protection/>
    </xf>
    <xf numFmtId="165" fontId="8" fillId="37" borderId="49" xfId="51" applyNumberFormat="1" applyFont="1" applyFill="1" applyBorder="1" applyAlignment="1" applyProtection="1">
      <alignment/>
      <protection/>
    </xf>
    <xf numFmtId="0" fontId="9" fillId="37" borderId="57" xfId="55" applyFont="1" applyFill="1" applyBorder="1" applyProtection="1">
      <alignment/>
      <protection/>
    </xf>
    <xf numFmtId="0" fontId="9" fillId="37" borderId="58" xfId="55" applyFont="1" applyFill="1" applyBorder="1" applyProtection="1">
      <alignment/>
      <protection/>
    </xf>
    <xf numFmtId="0" fontId="2" fillId="0" borderId="0" xfId="55" applyFont="1" applyBorder="1" applyProtection="1">
      <alignment/>
      <protection/>
    </xf>
    <xf numFmtId="0" fontId="2" fillId="0" borderId="12" xfId="55" applyFont="1" applyBorder="1" applyProtection="1">
      <alignment/>
      <protection/>
    </xf>
    <xf numFmtId="0" fontId="2" fillId="37" borderId="12" xfId="55" applyFont="1" applyFill="1" applyBorder="1" applyProtection="1">
      <alignment/>
      <protection/>
    </xf>
    <xf numFmtId="0" fontId="2" fillId="0" borderId="12" xfId="55" applyFont="1" applyBorder="1" applyAlignment="1" applyProtection="1">
      <alignment wrapText="1"/>
      <protection/>
    </xf>
    <xf numFmtId="0" fontId="40" fillId="0" borderId="0" xfId="55" applyFont="1" applyProtection="1">
      <alignment/>
      <protection/>
    </xf>
    <xf numFmtId="0" fontId="20" fillId="0" borderId="20" xfId="55" applyFont="1" applyBorder="1" applyProtection="1">
      <alignment/>
      <protection/>
    </xf>
    <xf numFmtId="0" fontId="41" fillId="0" borderId="20" xfId="55" applyFont="1" applyBorder="1" applyProtection="1">
      <alignment/>
      <protection/>
    </xf>
    <xf numFmtId="0" fontId="41" fillId="0" borderId="59" xfId="55" applyFont="1" applyBorder="1" applyProtection="1">
      <alignment/>
      <protection/>
    </xf>
    <xf numFmtId="3" fontId="41" fillId="0" borderId="0" xfId="55" applyNumberFormat="1" applyFont="1" applyAlignment="1" applyProtection="1">
      <alignment horizontal="right"/>
      <protection/>
    </xf>
    <xf numFmtId="0" fontId="41" fillId="0" borderId="0" xfId="55" applyFont="1" applyAlignment="1" applyProtection="1">
      <alignment horizontal="right"/>
      <protection/>
    </xf>
    <xf numFmtId="0" fontId="4" fillId="0" borderId="0" xfId="55" applyFont="1" applyBorder="1" applyAlignment="1" applyProtection="1">
      <alignment vertical="center"/>
      <protection/>
    </xf>
    <xf numFmtId="0" fontId="2" fillId="0" borderId="18" xfId="55" applyFont="1" applyBorder="1" applyAlignment="1" applyProtection="1">
      <alignment vertical="center"/>
      <protection/>
    </xf>
    <xf numFmtId="0" fontId="102" fillId="0" borderId="0" xfId="0" applyFont="1" applyFill="1" applyBorder="1" applyAlignment="1" applyProtection="1">
      <alignment/>
      <protection/>
    </xf>
    <xf numFmtId="0" fontId="15" fillId="0" borderId="12" xfId="56" applyFont="1" applyFill="1" applyBorder="1" applyAlignment="1" applyProtection="1">
      <alignment horizontal="center" vertical="center" wrapText="1"/>
      <protection/>
    </xf>
    <xf numFmtId="0" fontId="34" fillId="0" borderId="14" xfId="56" applyFont="1" applyBorder="1" applyProtection="1">
      <alignment/>
      <protection/>
    </xf>
    <xf numFmtId="0" fontId="34" fillId="0" borderId="36" xfId="56" applyFont="1" applyBorder="1" applyProtection="1">
      <alignment/>
      <protection/>
    </xf>
    <xf numFmtId="0" fontId="9" fillId="0" borderId="60" xfId="56" applyFont="1" applyBorder="1" applyAlignment="1" applyProtection="1">
      <alignment horizontal="right" wrapText="1"/>
      <protection locked="0"/>
    </xf>
    <xf numFmtId="0" fontId="15" fillId="12" borderId="12" xfId="56" applyFont="1" applyFill="1" applyBorder="1" applyAlignment="1" applyProtection="1">
      <alignment horizontal="center" vertical="center"/>
      <protection/>
    </xf>
    <xf numFmtId="0" fontId="15" fillId="12" borderId="12" xfId="56" applyFont="1" applyFill="1" applyBorder="1" applyAlignment="1" applyProtection="1">
      <alignment horizontal="center" vertical="center" wrapText="1"/>
      <protection/>
    </xf>
    <xf numFmtId="0" fontId="2" fillId="0" borderId="30" xfId="55" applyFont="1" applyBorder="1" applyProtection="1">
      <alignment/>
      <protection locked="0"/>
    </xf>
    <xf numFmtId="1" fontId="2" fillId="0" borderId="30" xfId="55" applyNumberFormat="1" applyFont="1" applyBorder="1" applyProtection="1">
      <alignment/>
      <protection locked="0"/>
    </xf>
    <xf numFmtId="3" fontId="2" fillId="0" borderId="11" xfId="51" applyNumberFormat="1" applyFont="1" applyBorder="1" applyAlignment="1" applyProtection="1">
      <alignment/>
      <protection locked="0"/>
    </xf>
    <xf numFmtId="3" fontId="2" fillId="0" borderId="11" xfId="51" applyNumberFormat="1" applyFont="1" applyFill="1" applyBorder="1" applyAlignment="1" applyProtection="1">
      <alignment/>
      <protection locked="0"/>
    </xf>
    <xf numFmtId="0" fontId="101" fillId="0" borderId="11" xfId="0" applyFont="1" applyFill="1" applyBorder="1" applyAlignment="1" applyProtection="1">
      <alignment/>
      <protection/>
    </xf>
    <xf numFmtId="0" fontId="2" fillId="0" borderId="0" xfId="55" applyFont="1" applyFill="1" applyBorder="1" applyAlignment="1" applyProtection="1">
      <alignment horizontal="right"/>
      <protection/>
    </xf>
    <xf numFmtId="0" fontId="2" fillId="0" borderId="0" xfId="55" applyFont="1" applyFill="1" applyBorder="1" applyProtection="1">
      <alignment/>
      <protection/>
    </xf>
    <xf numFmtId="0" fontId="12" fillId="33" borderId="19" xfId="55" applyFont="1" applyFill="1" applyBorder="1" applyAlignment="1" applyProtection="1">
      <alignment horizontal="center" vertical="top" wrapText="1"/>
      <protection/>
    </xf>
    <xf numFmtId="0" fontId="11" fillId="0" borderId="27" xfId="55" applyFont="1" applyBorder="1" applyAlignment="1" applyProtection="1">
      <alignment horizontal="right" vertical="top" wrapText="1"/>
      <protection/>
    </xf>
    <xf numFmtId="165" fontId="9" fillId="0" borderId="61" xfId="51" applyNumberFormat="1" applyFont="1" applyBorder="1" applyAlignment="1" applyProtection="1">
      <alignment/>
      <protection/>
    </xf>
    <xf numFmtId="3" fontId="4" fillId="0" borderId="32" xfId="51" applyNumberFormat="1" applyFont="1" applyBorder="1" applyAlignment="1" applyProtection="1">
      <alignment horizontal="center" wrapText="1"/>
      <protection/>
    </xf>
    <xf numFmtId="0" fontId="15" fillId="13" borderId="12" xfId="55" applyFont="1" applyFill="1" applyBorder="1" applyAlignment="1" applyProtection="1">
      <alignment horizontal="center" vertical="center"/>
      <protection/>
    </xf>
    <xf numFmtId="175" fontId="34" fillId="13" borderId="12" xfId="49" applyNumberFormat="1" applyFont="1" applyFill="1" applyBorder="1" applyAlignment="1" applyProtection="1">
      <alignment horizontal="center" vertical="center" wrapText="1"/>
      <protection locked="0"/>
    </xf>
    <xf numFmtId="0" fontId="43" fillId="0" borderId="62" xfId="55" applyFont="1" applyFill="1" applyBorder="1" applyAlignment="1" applyProtection="1">
      <alignment horizontal="center" vertical="center" wrapText="1"/>
      <protection/>
    </xf>
    <xf numFmtId="0" fontId="43" fillId="0" borderId="12" xfId="55" applyFont="1" applyFill="1" applyBorder="1" applyAlignment="1" applyProtection="1">
      <alignment horizontal="center" vertical="center" wrapText="1"/>
      <protection/>
    </xf>
    <xf numFmtId="0" fontId="15" fillId="0" borderId="12" xfId="55" applyFont="1" applyFill="1" applyBorder="1" applyAlignment="1" applyProtection="1">
      <alignment vertical="center" wrapText="1"/>
      <protection/>
    </xf>
    <xf numFmtId="43" fontId="7" fillId="0" borderId="12" xfId="49" applyNumberFormat="1" applyFont="1" applyFill="1" applyBorder="1" applyAlignment="1" applyProtection="1">
      <alignment horizontal="right" vertical="center" wrapText="1"/>
      <protection/>
    </xf>
    <xf numFmtId="0" fontId="7" fillId="0" borderId="12" xfId="55" applyFont="1" applyFill="1" applyBorder="1" applyAlignment="1" applyProtection="1">
      <alignment horizontal="left" vertical="center" wrapText="1"/>
      <protection locked="0"/>
    </xf>
    <xf numFmtId="43" fontId="7" fillId="0" borderId="12" xfId="49" applyNumberFormat="1" applyFont="1" applyFill="1" applyBorder="1" applyAlignment="1" applyProtection="1">
      <alignment horizontal="right" vertical="center" wrapText="1"/>
      <protection locked="0"/>
    </xf>
    <xf numFmtId="44" fontId="7" fillId="0" borderId="12" xfId="44" applyFont="1" applyFill="1" applyBorder="1" applyAlignment="1" applyProtection="1">
      <alignment horizontal="left" vertical="center" wrapText="1"/>
      <protection locked="0"/>
    </xf>
    <xf numFmtId="44" fontId="7" fillId="0" borderId="12" xfId="44" applyFont="1" applyBorder="1" applyAlignment="1" applyProtection="1">
      <alignment horizontal="left" vertical="center" wrapText="1"/>
      <protection locked="0"/>
    </xf>
    <xf numFmtId="176" fontId="15" fillId="35" borderId="12" xfId="55" applyNumberFormat="1" applyFont="1" applyFill="1" applyBorder="1" applyAlignment="1" applyProtection="1">
      <alignment vertical="center" wrapText="1"/>
      <protection/>
    </xf>
    <xf numFmtId="43" fontId="15" fillId="35" borderId="12" xfId="49" applyFont="1" applyFill="1" applyBorder="1" applyAlignment="1" applyProtection="1">
      <alignment horizontal="right" vertical="center" wrapText="1" indent="1"/>
      <protection/>
    </xf>
    <xf numFmtId="0" fontId="7" fillId="0" borderId="12" xfId="55" applyFont="1" applyFill="1" applyBorder="1" applyAlignment="1" applyProtection="1">
      <alignment horizontal="left" vertical="center" wrapText="1"/>
      <protection/>
    </xf>
    <xf numFmtId="0" fontId="15" fillId="35" borderId="12" xfId="55" applyFont="1" applyFill="1" applyBorder="1" applyAlignment="1" applyProtection="1">
      <alignment vertical="center" wrapText="1"/>
      <protection/>
    </xf>
    <xf numFmtId="43" fontId="7" fillId="0" borderId="12" xfId="49" applyFont="1" applyFill="1" applyBorder="1" applyAlignment="1" applyProtection="1">
      <alignment horizontal="right" vertical="center" wrapText="1"/>
      <protection locked="0"/>
    </xf>
    <xf numFmtId="43" fontId="7" fillId="0" borderId="12" xfId="49" applyNumberFormat="1" applyFont="1" applyFill="1" applyBorder="1" applyAlignment="1" applyProtection="1">
      <alignment horizontal="center" vertical="center" wrapText="1"/>
      <protection locked="0"/>
    </xf>
    <xf numFmtId="43" fontId="7" fillId="0" borderId="12" xfId="49" applyNumberFormat="1" applyFont="1" applyFill="1" applyBorder="1" applyAlignment="1" applyProtection="1">
      <alignment horizontal="left" vertical="center" wrapText="1"/>
      <protection locked="0"/>
    </xf>
    <xf numFmtId="43" fontId="7" fillId="0" borderId="12" xfId="49" applyFont="1" applyFill="1" applyBorder="1" applyAlignment="1" applyProtection="1">
      <alignment horizontal="left" vertical="center" wrapText="1"/>
      <protection locked="0"/>
    </xf>
    <xf numFmtId="177" fontId="7" fillId="0" borderId="12" xfId="55" applyNumberFormat="1" applyFont="1" applyFill="1" applyBorder="1" applyAlignment="1" applyProtection="1">
      <alignment horizontal="left" vertical="center" wrapText="1"/>
      <protection locked="0"/>
    </xf>
    <xf numFmtId="177" fontId="15" fillId="0" borderId="12" xfId="55" applyNumberFormat="1" applyFont="1" applyFill="1" applyBorder="1" applyAlignment="1" applyProtection="1">
      <alignment horizontal="left" vertical="center" wrapText="1"/>
      <protection locked="0"/>
    </xf>
    <xf numFmtId="0" fontId="15" fillId="0" borderId="63" xfId="55" applyFont="1" applyFill="1" applyBorder="1" applyAlignment="1" applyProtection="1">
      <alignment vertical="center" wrapText="1"/>
      <protection/>
    </xf>
    <xf numFmtId="43" fontId="7" fillId="0" borderId="12" xfId="49" applyFont="1" applyFill="1" applyBorder="1" applyAlignment="1" applyProtection="1">
      <alignment horizontal="right" vertical="center" wrapText="1"/>
      <protection/>
    </xf>
    <xf numFmtId="0" fontId="15" fillId="0" borderId="12" xfId="55" applyFont="1" applyBorder="1" applyAlignment="1" applyProtection="1">
      <alignment vertical="center" wrapText="1"/>
      <protection/>
    </xf>
    <xf numFmtId="0" fontId="7" fillId="0" borderId="12" xfId="55" applyFont="1" applyBorder="1" applyAlignment="1" applyProtection="1">
      <alignment horizontal="left" vertical="center" wrapText="1"/>
      <protection locked="0"/>
    </xf>
    <xf numFmtId="43" fontId="7" fillId="0" borderId="12" xfId="49" applyFont="1" applyBorder="1" applyAlignment="1" applyProtection="1">
      <alignment horizontal="right" vertical="center" wrapText="1"/>
      <protection locked="0"/>
    </xf>
    <xf numFmtId="43" fontId="15" fillId="35" borderId="12" xfId="49" applyFont="1" applyFill="1" applyBorder="1" applyAlignment="1" applyProtection="1">
      <alignment horizontal="right" vertical="center" wrapText="1"/>
      <protection/>
    </xf>
    <xf numFmtId="0" fontId="7" fillId="35" borderId="12" xfId="55" applyFont="1" applyFill="1" applyBorder="1" applyAlignment="1" applyProtection="1">
      <alignment horizontal="left" vertical="center" wrapText="1"/>
      <protection/>
    </xf>
    <xf numFmtId="0" fontId="15" fillId="0" borderId="12" xfId="55" applyFont="1" applyFill="1" applyBorder="1" applyAlignment="1" applyProtection="1">
      <alignment vertical="center" wrapText="1"/>
      <protection locked="0"/>
    </xf>
    <xf numFmtId="0" fontId="15" fillId="0" borderId="12" xfId="55" applyFont="1" applyFill="1" applyBorder="1" applyAlignment="1" applyProtection="1">
      <alignment horizontal="center" vertical="center"/>
      <protection/>
    </xf>
    <xf numFmtId="43" fontId="15" fillId="0" borderId="12" xfId="49" applyFont="1" applyFill="1" applyBorder="1" applyAlignment="1" applyProtection="1">
      <alignment horizontal="right" vertical="center" indent="1"/>
      <protection/>
    </xf>
    <xf numFmtId="44" fontId="15" fillId="0" borderId="12" xfId="44" applyFont="1" applyFill="1" applyBorder="1" applyAlignment="1" applyProtection="1">
      <alignment horizontal="right" vertical="center"/>
      <protection/>
    </xf>
    <xf numFmtId="0" fontId="44" fillId="0" borderId="0" xfId="55" applyFont="1" applyAlignment="1" applyProtection="1">
      <alignment horizontal="left" vertical="center" wrapText="1"/>
      <protection/>
    </xf>
    <xf numFmtId="0" fontId="12" fillId="33" borderId="64" xfId="55" applyFont="1" applyFill="1" applyBorder="1" applyAlignment="1" applyProtection="1">
      <alignment horizontal="center" vertical="top" wrapText="1"/>
      <protection/>
    </xf>
    <xf numFmtId="0" fontId="7" fillId="0" borderId="30" xfId="55" applyFont="1" applyBorder="1" applyProtection="1">
      <alignment/>
      <protection locked="0"/>
    </xf>
    <xf numFmtId="0" fontId="7" fillId="0" borderId="65" xfId="55" applyFont="1" applyBorder="1" applyProtection="1">
      <alignment/>
      <protection locked="0"/>
    </xf>
    <xf numFmtId="175" fontId="15" fillId="0" borderId="12" xfId="49" applyNumberFormat="1" applyFont="1" applyFill="1" applyBorder="1" applyAlignment="1" applyProtection="1">
      <alignment horizontal="center" vertical="center" wrapText="1"/>
      <protection/>
    </xf>
    <xf numFmtId="175" fontId="7" fillId="0" borderId="12" xfId="49" applyNumberFormat="1" applyFont="1" applyFill="1" applyBorder="1" applyAlignment="1" applyProtection="1">
      <alignment horizontal="left" vertical="center" wrapText="1"/>
      <protection locked="0"/>
    </xf>
    <xf numFmtId="175" fontId="7" fillId="0" borderId="12" xfId="49" applyNumberFormat="1" applyFont="1" applyFill="1" applyBorder="1" applyAlignment="1" applyProtection="1">
      <alignment horizontal="left"/>
      <protection locked="0"/>
    </xf>
    <xf numFmtId="175" fontId="7" fillId="0" borderId="12" xfId="49" applyNumberFormat="1" applyFont="1" applyFill="1" applyBorder="1" applyAlignment="1" applyProtection="1">
      <alignment horizontal="left" wrapText="1"/>
      <protection locked="0"/>
    </xf>
    <xf numFmtId="175" fontId="15" fillId="0" borderId="12" xfId="49" applyNumberFormat="1" applyFont="1" applyFill="1" applyBorder="1" applyAlignment="1" applyProtection="1">
      <alignment horizontal="left" vertical="center" wrapText="1"/>
      <protection/>
    </xf>
    <xf numFmtId="175" fontId="15" fillId="0" borderId="12" xfId="49" applyNumberFormat="1" applyFont="1" applyFill="1" applyBorder="1" applyAlignment="1" applyProtection="1">
      <alignment horizontal="left" vertical="center" wrapText="1"/>
      <protection locked="0"/>
    </xf>
    <xf numFmtId="175" fontId="7" fillId="0" borderId="12" xfId="49" applyNumberFormat="1" applyFont="1" applyBorder="1" applyAlignment="1" applyProtection="1">
      <alignment horizontal="left" vertical="center" wrapText="1"/>
      <protection locked="0"/>
    </xf>
    <xf numFmtId="0" fontId="3" fillId="0" borderId="0" xfId="55" applyFont="1" applyFill="1" applyProtection="1">
      <alignment/>
      <protection/>
    </xf>
    <xf numFmtId="0" fontId="29" fillId="0" borderId="14" xfId="55" applyFont="1" applyBorder="1" applyAlignment="1" applyProtection="1">
      <alignment horizontal="justify"/>
      <protection/>
    </xf>
    <xf numFmtId="0" fontId="7" fillId="0" borderId="14" xfId="55" applyFont="1" applyBorder="1" applyAlignment="1" applyProtection="1">
      <alignment horizontal="centerContinuous"/>
      <protection/>
    </xf>
    <xf numFmtId="0" fontId="3" fillId="0" borderId="0" xfId="55" applyBorder="1" applyProtection="1">
      <alignment/>
      <protection/>
    </xf>
    <xf numFmtId="0" fontId="3" fillId="0" borderId="0" xfId="55" applyFont="1" applyProtection="1">
      <alignment/>
      <protection/>
    </xf>
    <xf numFmtId="0" fontId="15" fillId="0" borderId="12" xfId="56" applyFont="1" applyFill="1" applyBorder="1" applyAlignment="1" applyProtection="1">
      <alignment horizontal="center" vertical="center" wrapText="1"/>
      <protection locked="0"/>
    </xf>
    <xf numFmtId="0" fontId="7" fillId="0" borderId="12" xfId="55" applyFont="1" applyFill="1" applyBorder="1" applyAlignment="1" applyProtection="1">
      <alignment vertical="center" wrapText="1"/>
      <protection/>
    </xf>
    <xf numFmtId="0" fontId="7" fillId="0" borderId="12" xfId="55" applyFont="1" applyFill="1" applyBorder="1" applyProtection="1">
      <alignment/>
      <protection/>
    </xf>
    <xf numFmtId="0" fontId="7" fillId="0" borderId="12" xfId="55" applyFont="1" applyFill="1" applyBorder="1" applyAlignment="1" applyProtection="1">
      <alignment wrapText="1"/>
      <protection/>
    </xf>
    <xf numFmtId="175" fontId="7" fillId="0" borderId="12" xfId="49" applyNumberFormat="1" applyFont="1" applyFill="1" applyBorder="1" applyAlignment="1" applyProtection="1">
      <alignment horizontal="left" wrapText="1"/>
      <protection/>
    </xf>
    <xf numFmtId="175" fontId="15" fillId="35" borderId="12" xfId="49" applyNumberFormat="1" applyFont="1" applyFill="1" applyBorder="1" applyAlignment="1" applyProtection="1">
      <alignment horizontal="left" vertical="center" wrapText="1"/>
      <protection/>
    </xf>
    <xf numFmtId="176" fontId="15" fillId="35" borderId="12" xfId="44" applyNumberFormat="1" applyFont="1" applyFill="1" applyBorder="1" applyAlignment="1" applyProtection="1">
      <alignment horizontal="left" vertical="center" wrapText="1"/>
      <protection/>
    </xf>
    <xf numFmtId="44" fontId="15" fillId="35" borderId="12" xfId="44" applyFont="1" applyFill="1" applyBorder="1" applyAlignment="1" applyProtection="1">
      <alignment horizontal="left" vertical="center" wrapText="1"/>
      <protection/>
    </xf>
    <xf numFmtId="0" fontId="7" fillId="0" borderId="0" xfId="55" applyFont="1" applyFill="1" applyAlignment="1" applyProtection="1">
      <alignment vertical="center"/>
      <protection/>
    </xf>
    <xf numFmtId="0" fontId="15" fillId="35" borderId="12" xfId="55" applyFont="1" applyFill="1" applyBorder="1" applyAlignment="1" applyProtection="1">
      <alignment horizontal="left" vertical="center" wrapText="1"/>
      <protection/>
    </xf>
    <xf numFmtId="0" fontId="7" fillId="0" borderId="63" xfId="55" applyFont="1" applyFill="1" applyBorder="1" applyAlignment="1" applyProtection="1">
      <alignment vertical="center" wrapText="1"/>
      <protection/>
    </xf>
    <xf numFmtId="44" fontId="15" fillId="35" borderId="12" xfId="55" applyNumberFormat="1" applyFont="1" applyFill="1" applyBorder="1" applyAlignment="1" applyProtection="1">
      <alignment horizontal="left" vertical="center" wrapText="1"/>
      <protection/>
    </xf>
    <xf numFmtId="0" fontId="7" fillId="0" borderId="12" xfId="55" applyFont="1" applyBorder="1" applyAlignment="1" applyProtection="1">
      <alignment vertical="center" wrapText="1"/>
      <protection/>
    </xf>
    <xf numFmtId="175" fontId="7" fillId="0" borderId="0" xfId="49" applyNumberFormat="1" applyFont="1" applyAlignment="1" applyProtection="1">
      <alignment/>
      <protection/>
    </xf>
    <xf numFmtId="175" fontId="15" fillId="0" borderId="12" xfId="49" applyNumberFormat="1" applyFont="1" applyBorder="1" applyAlignment="1" applyProtection="1">
      <alignment horizontal="left" vertical="center" wrapText="1"/>
      <protection locked="0"/>
    </xf>
    <xf numFmtId="0" fontId="7" fillId="0" borderId="0" xfId="55" applyFont="1" applyAlignment="1" applyProtection="1">
      <alignment vertical="center"/>
      <protection locked="0"/>
    </xf>
    <xf numFmtId="43" fontId="15" fillId="0" borderId="12" xfId="49" applyNumberFormat="1" applyFont="1" applyFill="1" applyBorder="1" applyAlignment="1" applyProtection="1">
      <alignment horizontal="right" vertical="center" wrapText="1"/>
      <protection locked="0"/>
    </xf>
    <xf numFmtId="176" fontId="15" fillId="0" borderId="12" xfId="44" applyNumberFormat="1" applyFont="1" applyFill="1" applyBorder="1" applyAlignment="1" applyProtection="1">
      <alignment horizontal="left" vertical="center" wrapText="1"/>
      <protection locked="0"/>
    </xf>
    <xf numFmtId="43" fontId="15" fillId="0" borderId="12" xfId="49" applyFont="1" applyFill="1" applyBorder="1" applyAlignment="1" applyProtection="1">
      <alignment horizontal="right" vertical="center" wrapText="1"/>
      <protection locked="0"/>
    </xf>
    <xf numFmtId="44" fontId="15" fillId="0" borderId="12" xfId="44" applyFont="1" applyFill="1" applyBorder="1" applyAlignment="1" applyProtection="1">
      <alignment horizontal="left" vertical="center" wrapText="1"/>
      <protection locked="0"/>
    </xf>
    <xf numFmtId="0" fontId="15" fillId="0" borderId="12" xfId="55" applyFont="1" applyFill="1" applyBorder="1" applyAlignment="1" applyProtection="1">
      <alignment horizontal="left" vertical="center" wrapText="1"/>
      <protection locked="0"/>
    </xf>
    <xf numFmtId="0" fontId="9" fillId="0" borderId="19" xfId="55" applyFont="1" applyBorder="1" applyAlignment="1" applyProtection="1">
      <alignment horizontal="left" vertical="top" wrapText="1"/>
      <protection locked="0"/>
    </xf>
    <xf numFmtId="3" fontId="8" fillId="0" borderId="46" xfId="51" applyNumberFormat="1" applyFont="1" applyBorder="1" applyAlignment="1" applyProtection="1">
      <alignment horizontal="center"/>
      <protection/>
    </xf>
    <xf numFmtId="3" fontId="8" fillId="39" borderId="26" xfId="51" applyNumberFormat="1" applyFont="1" applyFill="1" applyBorder="1" applyAlignment="1" applyProtection="1">
      <alignment horizontal="right"/>
      <protection/>
    </xf>
    <xf numFmtId="3" fontId="8" fillId="37" borderId="26" xfId="51" applyNumberFormat="1" applyFont="1" applyFill="1" applyBorder="1" applyAlignment="1" applyProtection="1">
      <alignment horizontal="right"/>
      <protection/>
    </xf>
    <xf numFmtId="3" fontId="8" fillId="37" borderId="23" xfId="51" applyNumberFormat="1" applyFont="1" applyFill="1" applyBorder="1" applyAlignment="1" applyProtection="1">
      <alignment horizontal="right"/>
      <protection/>
    </xf>
    <xf numFmtId="3" fontId="8" fillId="39" borderId="23" xfId="51" applyNumberFormat="1" applyFont="1" applyFill="1" applyBorder="1" applyAlignment="1" applyProtection="1">
      <alignment horizontal="right"/>
      <protection/>
    </xf>
    <xf numFmtId="3" fontId="8" fillId="39" borderId="21" xfId="51" applyNumberFormat="1" applyFont="1" applyFill="1" applyBorder="1" applyAlignment="1" applyProtection="1">
      <alignment horizontal="right"/>
      <protection/>
    </xf>
    <xf numFmtId="3" fontId="8" fillId="37" borderId="21" xfId="51" applyNumberFormat="1" applyFont="1" applyFill="1" applyBorder="1" applyAlignment="1" applyProtection="1">
      <alignment horizontal="right"/>
      <protection/>
    </xf>
    <xf numFmtId="3" fontId="8" fillId="39" borderId="46" xfId="51" applyNumberFormat="1" applyFont="1" applyFill="1" applyBorder="1" applyAlignment="1" applyProtection="1">
      <alignment horizontal="right"/>
      <protection/>
    </xf>
    <xf numFmtId="3" fontId="8" fillId="37" borderId="46" xfId="55" applyNumberFormat="1" applyFont="1" applyFill="1" applyBorder="1" applyAlignment="1" applyProtection="1">
      <alignment horizontal="right"/>
      <protection/>
    </xf>
    <xf numFmtId="3" fontId="15" fillId="0" borderId="0" xfId="55" applyNumberFormat="1" applyFont="1" applyBorder="1" applyProtection="1">
      <alignment/>
      <protection/>
    </xf>
    <xf numFmtId="3" fontId="15" fillId="0" borderId="27" xfId="55" applyNumberFormat="1" applyFont="1" applyBorder="1" applyProtection="1">
      <alignment/>
      <protection/>
    </xf>
    <xf numFmtId="0" fontId="7" fillId="40" borderId="10" xfId="55" applyFont="1" applyFill="1" applyBorder="1" applyProtection="1">
      <alignment/>
      <protection/>
    </xf>
    <xf numFmtId="3" fontId="2" fillId="37" borderId="30" xfId="55" applyNumberFormat="1" applyFont="1" applyFill="1" applyBorder="1" applyProtection="1">
      <alignment/>
      <protection/>
    </xf>
    <xf numFmtId="3" fontId="2" fillId="37" borderId="11" xfId="55" applyNumberFormat="1" applyFont="1" applyFill="1" applyBorder="1" applyProtection="1">
      <alignment/>
      <protection/>
    </xf>
    <xf numFmtId="3" fontId="2" fillId="37" borderId="66" xfId="55" applyNumberFormat="1" applyFont="1" applyFill="1" applyBorder="1" applyProtection="1">
      <alignment/>
      <protection/>
    </xf>
    <xf numFmtId="3" fontId="2" fillId="37" borderId="22" xfId="55" applyNumberFormat="1" applyFont="1" applyFill="1" applyBorder="1" applyProtection="1">
      <alignment/>
      <protection/>
    </xf>
    <xf numFmtId="3" fontId="2" fillId="0" borderId="22" xfId="55" applyNumberFormat="1" applyFont="1" applyBorder="1" applyProtection="1">
      <alignment/>
      <protection/>
    </xf>
    <xf numFmtId="3" fontId="2" fillId="37" borderId="31" xfId="55" applyNumberFormat="1" applyFont="1" applyFill="1" applyBorder="1" applyProtection="1">
      <alignment/>
      <protection/>
    </xf>
    <xf numFmtId="3" fontId="2" fillId="37" borderId="53" xfId="55" applyNumberFormat="1" applyFont="1" applyFill="1" applyBorder="1" applyProtection="1">
      <alignment/>
      <protection/>
    </xf>
    <xf numFmtId="3" fontId="2" fillId="37" borderId="25" xfId="55" applyNumberFormat="1" applyFont="1" applyFill="1" applyBorder="1" applyProtection="1">
      <alignment/>
      <protection/>
    </xf>
    <xf numFmtId="3" fontId="2" fillId="37" borderId="67" xfId="55" applyNumberFormat="1" applyFont="1" applyFill="1" applyBorder="1" applyProtection="1">
      <alignment/>
      <protection/>
    </xf>
    <xf numFmtId="3" fontId="2" fillId="37" borderId="50" xfId="55" applyNumberFormat="1" applyFont="1" applyFill="1" applyBorder="1" applyProtection="1">
      <alignment/>
      <protection/>
    </xf>
    <xf numFmtId="3" fontId="4" fillId="37" borderId="43" xfId="55" applyNumberFormat="1" applyFont="1" applyFill="1" applyBorder="1" applyProtection="1">
      <alignment/>
      <protection/>
    </xf>
    <xf numFmtId="3" fontId="4" fillId="37" borderId="68" xfId="55" applyNumberFormat="1" applyFont="1" applyFill="1" applyBorder="1" applyProtection="1">
      <alignment/>
      <protection/>
    </xf>
    <xf numFmtId="3" fontId="4" fillId="37" borderId="46" xfId="55" applyNumberFormat="1" applyFont="1" applyFill="1" applyBorder="1" applyProtection="1">
      <alignment/>
      <protection/>
    </xf>
    <xf numFmtId="3" fontId="2" fillId="37" borderId="32" xfId="55" applyNumberFormat="1" applyFont="1" applyFill="1" applyBorder="1" applyProtection="1">
      <alignment/>
      <protection/>
    </xf>
    <xf numFmtId="3" fontId="2" fillId="37" borderId="69" xfId="55" applyNumberFormat="1" applyFont="1" applyFill="1" applyBorder="1" applyProtection="1">
      <alignment/>
      <protection/>
    </xf>
    <xf numFmtId="3" fontId="4" fillId="37" borderId="32" xfId="55" applyNumberFormat="1" applyFont="1" applyFill="1" applyBorder="1" applyProtection="1">
      <alignment/>
      <protection/>
    </xf>
    <xf numFmtId="3" fontId="4" fillId="0" borderId="70" xfId="55" applyNumberFormat="1" applyFont="1" applyBorder="1" applyProtection="1">
      <alignment/>
      <protection/>
    </xf>
    <xf numFmtId="3" fontId="4" fillId="37" borderId="69" xfId="55" applyNumberFormat="1" applyFont="1" applyFill="1" applyBorder="1" applyProtection="1">
      <alignment/>
      <protection/>
    </xf>
    <xf numFmtId="0" fontId="2" fillId="0" borderId="12" xfId="55" applyFont="1" applyBorder="1" applyAlignment="1" applyProtection="1">
      <alignment horizontal="left" vertical="top" wrapText="1"/>
      <protection locked="0"/>
    </xf>
    <xf numFmtId="3" fontId="9" fillId="37" borderId="30" xfId="51" applyNumberFormat="1" applyFont="1" applyFill="1" applyBorder="1" applyAlignment="1" applyProtection="1">
      <alignment/>
      <protection/>
    </xf>
    <xf numFmtId="3" fontId="2" fillId="37" borderId="11" xfId="51" applyNumberFormat="1" applyFont="1" applyFill="1" applyBorder="1" applyAlignment="1" applyProtection="1">
      <alignment/>
      <protection/>
    </xf>
    <xf numFmtId="3" fontId="2" fillId="37" borderId="31" xfId="51" applyNumberFormat="1" applyFont="1" applyFill="1" applyBorder="1" applyAlignment="1" applyProtection="1">
      <alignment/>
      <protection/>
    </xf>
    <xf numFmtId="3" fontId="2" fillId="0" borderId="30" xfId="51" applyNumberFormat="1" applyFont="1" applyFill="1" applyBorder="1" applyAlignment="1" applyProtection="1">
      <alignment/>
      <protection/>
    </xf>
    <xf numFmtId="3" fontId="2" fillId="37" borderId="30" xfId="51" applyNumberFormat="1" applyFont="1" applyFill="1" applyBorder="1" applyAlignment="1" applyProtection="1">
      <alignment/>
      <protection/>
    </xf>
    <xf numFmtId="3" fontId="4" fillId="37" borderId="11" xfId="51" applyNumberFormat="1" applyFont="1" applyFill="1" applyBorder="1" applyAlignment="1" applyProtection="1">
      <alignment/>
      <protection/>
    </xf>
    <xf numFmtId="3" fontId="4" fillId="37" borderId="43" xfId="51" applyNumberFormat="1" applyFont="1" applyFill="1" applyBorder="1" applyAlignment="1" applyProtection="1">
      <alignment/>
      <protection/>
    </xf>
    <xf numFmtId="3" fontId="2" fillId="37" borderId="28" xfId="55" applyNumberFormat="1" applyFont="1" applyFill="1" applyBorder="1" applyProtection="1">
      <alignment/>
      <protection/>
    </xf>
    <xf numFmtId="0" fontId="2" fillId="0" borderId="62" xfId="55" applyFont="1" applyBorder="1" applyProtection="1">
      <alignment/>
      <protection/>
    </xf>
    <xf numFmtId="3" fontId="2" fillId="0" borderId="62" xfId="51" applyNumberFormat="1" applyFont="1" applyBorder="1" applyAlignment="1" applyProtection="1">
      <alignment/>
      <protection/>
    </xf>
    <xf numFmtId="3" fontId="4" fillId="37" borderId="68" xfId="51" applyNumberFormat="1" applyFont="1" applyFill="1" applyBorder="1" applyAlignment="1" applyProtection="1">
      <alignment/>
      <protection/>
    </xf>
    <xf numFmtId="166" fontId="2" fillId="37" borderId="30" xfId="51" applyNumberFormat="1" applyFont="1" applyFill="1" applyBorder="1" applyAlignment="1" applyProtection="1">
      <alignment/>
      <protection/>
    </xf>
    <xf numFmtId="167" fontId="2" fillId="37" borderId="11" xfId="51" applyNumberFormat="1" applyFont="1" applyFill="1" applyBorder="1" applyAlignment="1" applyProtection="1">
      <alignment/>
      <protection/>
    </xf>
    <xf numFmtId="9" fontId="2" fillId="37" borderId="11" xfId="51" applyNumberFormat="1" applyFont="1" applyFill="1" applyBorder="1" applyAlignment="1" applyProtection="1">
      <alignment/>
      <protection/>
    </xf>
    <xf numFmtId="0" fontId="2" fillId="37" borderId="32" xfId="51" applyNumberFormat="1" applyFont="1" applyFill="1" applyBorder="1" applyAlignment="1" applyProtection="1">
      <alignment/>
      <protection/>
    </xf>
    <xf numFmtId="2" fontId="2" fillId="37" borderId="33" xfId="55" applyNumberFormat="1" applyFont="1" applyFill="1" applyBorder="1" applyProtection="1">
      <alignment/>
      <protection/>
    </xf>
    <xf numFmtId="166" fontId="2" fillId="37" borderId="43" xfId="58" applyNumberFormat="1" applyFont="1" applyFill="1" applyBorder="1" applyAlignment="1" applyProtection="1">
      <alignment/>
      <protection/>
    </xf>
    <xf numFmtId="3" fontId="7" fillId="38" borderId="0" xfId="55" applyNumberFormat="1" applyFont="1" applyFill="1" applyAlignment="1" applyProtection="1">
      <alignment horizontal="center"/>
      <protection/>
    </xf>
    <xf numFmtId="3" fontId="7" fillId="38" borderId="0" xfId="55" applyNumberFormat="1" applyFont="1" applyFill="1" applyProtection="1">
      <alignment/>
      <protection/>
    </xf>
    <xf numFmtId="175" fontId="15" fillId="0" borderId="12" xfId="49" applyNumberFormat="1" applyFont="1" applyFill="1" applyBorder="1" applyAlignment="1" applyProtection="1">
      <alignment horizontal="center" vertical="center"/>
      <protection/>
    </xf>
    <xf numFmtId="44" fontId="15" fillId="0" borderId="12" xfId="44" applyFont="1" applyFill="1" applyBorder="1" applyAlignment="1" applyProtection="1">
      <alignment horizontal="center" vertical="center" wrapText="1"/>
      <protection/>
    </xf>
    <xf numFmtId="43" fontId="22" fillId="0" borderId="12" xfId="49" applyFont="1" applyFill="1" applyBorder="1" applyAlignment="1" applyProtection="1">
      <alignment horizontal="right" vertical="center" indent="1"/>
      <protection/>
    </xf>
    <xf numFmtId="0" fontId="103" fillId="0" borderId="0" xfId="56" applyFont="1" applyProtection="1">
      <alignment/>
      <protection/>
    </xf>
    <xf numFmtId="2" fontId="8" fillId="0" borderId="71" xfId="56" applyNumberFormat="1" applyFont="1" applyFill="1" applyBorder="1" applyAlignment="1" applyProtection="1">
      <alignment horizontal="center" vertical="center"/>
      <protection locked="0"/>
    </xf>
    <xf numFmtId="2" fontId="8" fillId="0" borderId="12" xfId="56" applyNumberFormat="1" applyFont="1" applyFill="1" applyBorder="1" applyAlignment="1" applyProtection="1">
      <alignment horizontal="center" vertical="center"/>
      <protection locked="0"/>
    </xf>
    <xf numFmtId="9" fontId="9" fillId="0" borderId="72" xfId="57" applyFont="1" applyFill="1" applyBorder="1" applyAlignment="1" applyProtection="1">
      <alignment horizontal="right"/>
      <protection locked="0"/>
    </xf>
    <xf numFmtId="2" fontId="4" fillId="0" borderId="71" xfId="56" applyNumberFormat="1" applyFont="1" applyFill="1" applyBorder="1" applyAlignment="1" applyProtection="1">
      <alignment horizontal="center" vertical="center"/>
      <protection locked="0"/>
    </xf>
    <xf numFmtId="2" fontId="4" fillId="0" borderId="12" xfId="56" applyNumberFormat="1" applyFont="1" applyFill="1" applyBorder="1" applyAlignment="1" applyProtection="1">
      <alignment horizontal="center" vertical="center"/>
      <protection locked="0"/>
    </xf>
    <xf numFmtId="9" fontId="9" fillId="0" borderId="73" xfId="57" applyFont="1" applyFill="1" applyBorder="1" applyAlignment="1" applyProtection="1">
      <alignment horizontal="right" wrapText="1"/>
      <protection locked="0"/>
    </xf>
    <xf numFmtId="9" fontId="9" fillId="0" borderId="73" xfId="57" applyFont="1" applyFill="1" applyBorder="1" applyAlignment="1" applyProtection="1">
      <alignment horizontal="center" vertical="center" wrapText="1"/>
      <protection locked="0"/>
    </xf>
    <xf numFmtId="9" fontId="9" fillId="0" borderId="60" xfId="57" applyFont="1" applyFill="1" applyBorder="1" applyAlignment="1" applyProtection="1">
      <alignment horizontal="right" wrapText="1"/>
      <protection locked="0"/>
    </xf>
    <xf numFmtId="9" fontId="9" fillId="0" borderId="74" xfId="57" applyFont="1" applyFill="1" applyBorder="1" applyAlignment="1" applyProtection="1">
      <alignment horizontal="right"/>
      <protection locked="0"/>
    </xf>
    <xf numFmtId="42" fontId="4" fillId="0" borderId="71" xfId="56" applyNumberFormat="1" applyFont="1" applyFill="1" applyBorder="1" applyAlignment="1" applyProtection="1">
      <alignment horizontal="center" vertical="center"/>
      <protection locked="0"/>
    </xf>
    <xf numFmtId="42" fontId="4" fillId="0" borderId="12" xfId="56" applyNumberFormat="1" applyFont="1" applyFill="1" applyBorder="1" applyAlignment="1" applyProtection="1">
      <alignment horizontal="center" vertical="center"/>
      <protection locked="0"/>
    </xf>
    <xf numFmtId="0" fontId="8" fillId="9" borderId="63" xfId="56" applyFont="1" applyFill="1" applyBorder="1" applyAlignment="1" applyProtection="1">
      <alignment vertical="center" wrapText="1"/>
      <protection/>
    </xf>
    <xf numFmtId="0" fontId="8" fillId="9" borderId="71" xfId="56" applyFont="1" applyFill="1" applyBorder="1" applyAlignment="1" applyProtection="1">
      <alignment vertical="center" wrapText="1"/>
      <protection/>
    </xf>
    <xf numFmtId="0" fontId="8" fillId="41" borderId="75" xfId="56" applyFont="1" applyFill="1" applyBorder="1" applyAlignment="1" applyProtection="1">
      <alignment horizontal="left" vertical="center"/>
      <protection/>
    </xf>
    <xf numFmtId="0" fontId="8" fillId="41" borderId="76" xfId="56" applyFont="1" applyFill="1" applyBorder="1" applyAlignment="1" applyProtection="1">
      <alignment horizontal="left" vertical="center"/>
      <protection/>
    </xf>
    <xf numFmtId="0" fontId="9" fillId="0" borderId="74" xfId="56" applyFont="1" applyFill="1" applyBorder="1" applyAlignment="1" applyProtection="1">
      <alignment horizontal="right"/>
      <protection locked="0"/>
    </xf>
    <xf numFmtId="0" fontId="9" fillId="0" borderId="60" xfId="56" applyFont="1" applyFill="1" applyBorder="1" applyAlignment="1" applyProtection="1">
      <alignment horizontal="right" wrapText="1"/>
      <protection locked="0"/>
    </xf>
    <xf numFmtId="0" fontId="8" fillId="41" borderId="11" xfId="56" applyFont="1" applyFill="1" applyBorder="1" applyAlignment="1" applyProtection="1">
      <alignment horizontal="left" vertical="center" wrapText="1"/>
      <protection/>
    </xf>
    <xf numFmtId="0" fontId="8" fillId="41" borderId="15" xfId="56" applyFont="1" applyFill="1" applyBorder="1" applyAlignment="1" applyProtection="1">
      <alignment horizontal="left" vertical="center" wrapText="1"/>
      <protection/>
    </xf>
    <xf numFmtId="42" fontId="4" fillId="0" borderId="36" xfId="56" applyNumberFormat="1" applyFont="1" applyFill="1" applyBorder="1" applyAlignment="1" applyProtection="1">
      <alignment horizontal="center" vertical="center"/>
      <protection locked="0"/>
    </xf>
    <xf numFmtId="42" fontId="4" fillId="0" borderId="67" xfId="56" applyNumberFormat="1" applyFont="1" applyFill="1" applyBorder="1" applyAlignment="1" applyProtection="1">
      <alignment horizontal="center" vertical="center"/>
      <protection locked="0"/>
    </xf>
    <xf numFmtId="0" fontId="15" fillId="33" borderId="0" xfId="56" applyFont="1" applyFill="1" applyProtection="1">
      <alignment/>
      <protection/>
    </xf>
    <xf numFmtId="3" fontId="4" fillId="0" borderId="77" xfId="51" applyNumberFormat="1" applyFont="1" applyBorder="1" applyAlignment="1" applyProtection="1">
      <alignment horizontal="center" wrapText="1"/>
      <protection/>
    </xf>
    <xf numFmtId="3" fontId="4" fillId="0" borderId="78" xfId="51" applyNumberFormat="1" applyFont="1" applyBorder="1" applyAlignment="1" applyProtection="1">
      <alignment horizontal="center" wrapText="1"/>
      <protection/>
    </xf>
    <xf numFmtId="0" fontId="2" fillId="0" borderId="79" xfId="55" applyFont="1" applyBorder="1" applyProtection="1">
      <alignment/>
      <protection/>
    </xf>
    <xf numFmtId="0" fontId="2" fillId="0" borderId="80" xfId="55" applyFont="1" applyFill="1" applyBorder="1" applyProtection="1">
      <alignment/>
      <protection/>
    </xf>
    <xf numFmtId="0" fontId="19" fillId="0" borderId="0" xfId="55" applyFont="1" applyAlignment="1" applyProtection="1">
      <alignment horizontal="left" vertical="center" wrapText="1"/>
      <protection/>
    </xf>
    <xf numFmtId="0" fontId="2" fillId="0" borderId="0" xfId="55" applyFont="1" applyAlignment="1" applyProtection="1">
      <alignment horizontal="left"/>
      <protection/>
    </xf>
    <xf numFmtId="0" fontId="102" fillId="0" borderId="0" xfId="0" applyFont="1" applyAlignment="1" applyProtection="1">
      <alignment/>
      <protection/>
    </xf>
    <xf numFmtId="0" fontId="7" fillId="33" borderId="81" xfId="55" applyFont="1" applyFill="1" applyBorder="1" applyAlignment="1" applyProtection="1">
      <alignment horizontal="left" wrapText="1"/>
      <protection/>
    </xf>
    <xf numFmtId="0" fontId="15" fillId="33" borderId="64" xfId="55" applyFont="1" applyFill="1" applyBorder="1" applyAlignment="1" applyProtection="1">
      <alignment horizontal="left" wrapText="1"/>
      <protection/>
    </xf>
    <xf numFmtId="0" fontId="13" fillId="33" borderId="19" xfId="55" applyFont="1" applyFill="1" applyBorder="1" applyAlignment="1" applyProtection="1">
      <alignment horizontal="center" vertical="top" wrapText="1"/>
      <protection/>
    </xf>
    <xf numFmtId="0" fontId="7" fillId="33" borderId="82" xfId="55" applyFont="1" applyFill="1" applyBorder="1" applyAlignment="1" applyProtection="1">
      <alignment horizontal="left" wrapText="1"/>
      <protection/>
    </xf>
    <xf numFmtId="0" fontId="12" fillId="35" borderId="19" xfId="55" applyFont="1" applyFill="1" applyBorder="1" applyAlignment="1" applyProtection="1">
      <alignment horizontal="center" vertical="top" wrapText="1"/>
      <protection/>
    </xf>
    <xf numFmtId="0" fontId="8" fillId="0" borderId="13" xfId="56" applyFont="1" applyBorder="1" applyProtection="1">
      <alignment/>
      <protection/>
    </xf>
    <xf numFmtId="0" fontId="19" fillId="0" borderId="11" xfId="55" applyFont="1" applyBorder="1" applyAlignment="1" applyProtection="1">
      <alignment vertical="top"/>
      <protection/>
    </xf>
    <xf numFmtId="0" fontId="4" fillId="0" borderId="0" xfId="55" applyFont="1" applyBorder="1" applyAlignment="1" applyProtection="1">
      <alignment/>
      <protection/>
    </xf>
    <xf numFmtId="0" fontId="14" fillId="0" borderId="0" xfId="55" applyFont="1" applyBorder="1" applyProtection="1">
      <alignment/>
      <protection/>
    </xf>
    <xf numFmtId="0" fontId="14" fillId="0" borderId="15" xfId="55" applyFont="1" applyBorder="1" applyProtection="1">
      <alignment/>
      <protection/>
    </xf>
    <xf numFmtId="0" fontId="4" fillId="0" borderId="83" xfId="55" applyFont="1" applyBorder="1" applyAlignment="1" applyProtection="1">
      <alignment horizontal="center" vertical="center" wrapText="1"/>
      <protection/>
    </xf>
    <xf numFmtId="0" fontId="4" fillId="0" borderId="84" xfId="55" applyFont="1" applyBorder="1" applyAlignment="1" applyProtection="1">
      <alignment horizontal="center" vertical="center" wrapText="1"/>
      <protection/>
    </xf>
    <xf numFmtId="0" fontId="2" fillId="0" borderId="83" xfId="55" applyFont="1" applyFill="1" applyBorder="1" applyAlignment="1" applyProtection="1">
      <alignment horizontal="center" vertical="center" wrapText="1"/>
      <protection/>
    </xf>
    <xf numFmtId="0" fontId="16" fillId="0" borderId="12" xfId="55" applyFont="1" applyBorder="1" applyAlignment="1" applyProtection="1">
      <alignment horizontal="center" vertical="center" wrapText="1"/>
      <protection/>
    </xf>
    <xf numFmtId="0" fontId="16" fillId="0" borderId="83" xfId="55" applyFont="1" applyBorder="1" applyAlignment="1" applyProtection="1">
      <alignment horizontal="center" vertical="center" wrapText="1"/>
      <protection/>
    </xf>
    <xf numFmtId="0" fontId="16" fillId="0" borderId="84" xfId="55" applyFont="1" applyBorder="1" applyAlignment="1" applyProtection="1">
      <alignment horizontal="center" vertical="center" wrapText="1"/>
      <protection/>
    </xf>
    <xf numFmtId="0" fontId="16" fillId="0" borderId="85" xfId="55" applyFont="1" applyBorder="1" applyAlignment="1" applyProtection="1">
      <alignment horizontal="center" vertical="center" wrapText="1"/>
      <protection/>
    </xf>
    <xf numFmtId="0" fontId="16" fillId="0" borderId="67" xfId="55" applyFont="1" applyFill="1" applyBorder="1" applyAlignment="1" applyProtection="1">
      <alignment horizontal="center" vertical="center" wrapText="1"/>
      <protection/>
    </xf>
    <xf numFmtId="0" fontId="16" fillId="0" borderId="83" xfId="55" applyFont="1" applyFill="1" applyBorder="1" applyAlignment="1" applyProtection="1">
      <alignment horizontal="center" vertical="center" wrapText="1"/>
      <protection/>
    </xf>
    <xf numFmtId="0" fontId="16" fillId="34" borderId="84" xfId="55" applyFont="1" applyFill="1" applyBorder="1" applyAlignment="1" applyProtection="1">
      <alignment horizontal="center" vertical="center" wrapText="1"/>
      <protection/>
    </xf>
    <xf numFmtId="0" fontId="2" fillId="34" borderId="83" xfId="55" applyFont="1" applyFill="1" applyBorder="1" applyAlignment="1" applyProtection="1">
      <alignment horizontal="center" vertical="center" wrapText="1"/>
      <protection/>
    </xf>
    <xf numFmtId="0" fontId="2" fillId="0" borderId="86" xfId="55" applyFont="1" applyFill="1" applyBorder="1" applyAlignment="1" applyProtection="1">
      <alignment vertical="center"/>
      <protection/>
    </xf>
    <xf numFmtId="0" fontId="2" fillId="0" borderId="87" xfId="55" applyFont="1" applyFill="1" applyBorder="1" applyAlignment="1" applyProtection="1">
      <alignment vertical="center"/>
      <protection/>
    </xf>
    <xf numFmtId="0" fontId="2" fillId="0" borderId="83" xfId="55" applyFont="1" applyFill="1" applyBorder="1" applyAlignment="1" applyProtection="1">
      <alignment vertical="center"/>
      <protection/>
    </xf>
    <xf numFmtId="0" fontId="16" fillId="0" borderId="84" xfId="55" applyFont="1" applyFill="1" applyBorder="1" applyAlignment="1" applyProtection="1">
      <alignment horizontal="center" vertical="center" wrapText="1"/>
      <protection/>
    </xf>
    <xf numFmtId="0" fontId="16" fillId="0" borderId="12" xfId="55" applyFont="1" applyFill="1" applyBorder="1" applyAlignment="1" applyProtection="1">
      <alignment horizontal="center" vertical="center" wrapText="1"/>
      <protection/>
    </xf>
    <xf numFmtId="175" fontId="13" fillId="33" borderId="19" xfId="49" applyNumberFormat="1" applyFont="1" applyFill="1" applyBorder="1" applyAlignment="1" applyProtection="1">
      <alignment horizontal="right" vertical="top" wrapText="1"/>
      <protection locked="0"/>
    </xf>
    <xf numFmtId="175" fontId="12" fillId="33" borderId="27" xfId="49" applyNumberFormat="1" applyFont="1" applyFill="1" applyBorder="1" applyAlignment="1" applyProtection="1">
      <alignment horizontal="right" vertical="top" wrapText="1"/>
      <protection locked="0"/>
    </xf>
    <xf numFmtId="175" fontId="13" fillId="33" borderId="88" xfId="49" applyNumberFormat="1" applyFont="1" applyFill="1" applyBorder="1" applyAlignment="1" applyProtection="1">
      <alignment horizontal="right" vertical="top" wrapText="1"/>
      <protection locked="0"/>
    </xf>
    <xf numFmtId="175" fontId="12" fillId="33" borderId="19" xfId="49" applyNumberFormat="1" applyFont="1" applyFill="1" applyBorder="1" applyAlignment="1" applyProtection="1">
      <alignment horizontal="right" vertical="top" wrapText="1"/>
      <protection locked="0"/>
    </xf>
    <xf numFmtId="175" fontId="12" fillId="33" borderId="19" xfId="49" applyNumberFormat="1" applyFont="1" applyFill="1" applyBorder="1" applyAlignment="1" applyProtection="1">
      <alignment horizontal="center" vertical="top" wrapText="1"/>
      <protection locked="0"/>
    </xf>
    <xf numFmtId="175" fontId="12" fillId="33" borderId="64" xfId="49" applyNumberFormat="1" applyFont="1" applyFill="1" applyBorder="1" applyAlignment="1" applyProtection="1">
      <alignment horizontal="right" vertical="top" wrapText="1"/>
      <protection locked="0"/>
    </xf>
    <xf numFmtId="0" fontId="15" fillId="0" borderId="0" xfId="55" applyFont="1" applyFill="1" applyProtection="1">
      <alignment/>
      <protection/>
    </xf>
    <xf numFmtId="9" fontId="12" fillId="35" borderId="19" xfId="57" applyFont="1" applyFill="1" applyBorder="1" applyAlignment="1" applyProtection="1">
      <alignment horizontal="right" vertical="top" wrapText="1"/>
      <protection locked="0"/>
    </xf>
    <xf numFmtId="0" fontId="4" fillId="35" borderId="89" xfId="55" applyFont="1" applyFill="1" applyBorder="1" applyAlignment="1" applyProtection="1">
      <alignment/>
      <protection/>
    </xf>
    <xf numFmtId="0" fontId="4" fillId="35" borderId="90" xfId="55" applyFont="1" applyFill="1" applyBorder="1" applyAlignment="1" applyProtection="1">
      <alignment/>
      <protection/>
    </xf>
    <xf numFmtId="0" fontId="7" fillId="35" borderId="90" xfId="55" applyFont="1" applyFill="1" applyBorder="1" applyProtection="1">
      <alignment/>
      <protection/>
    </xf>
    <xf numFmtId="0" fontId="7" fillId="35" borderId="81" xfId="55" applyFont="1" applyFill="1" applyBorder="1" applyProtection="1">
      <alignment/>
      <protection/>
    </xf>
    <xf numFmtId="0" fontId="2" fillId="35" borderId="0" xfId="55" applyFont="1" applyFill="1" applyBorder="1" applyAlignment="1" applyProtection="1">
      <alignment vertical="center"/>
      <protection/>
    </xf>
    <xf numFmtId="0" fontId="29" fillId="35" borderId="0" xfId="55" applyFont="1" applyFill="1" applyBorder="1" applyAlignment="1" applyProtection="1">
      <alignment horizontal="justify" vertical="center"/>
      <protection/>
    </xf>
    <xf numFmtId="0" fontId="7" fillId="35" borderId="0" xfId="55" applyFont="1" applyFill="1" applyBorder="1" applyAlignment="1" applyProtection="1">
      <alignment horizontal="right"/>
      <protection/>
    </xf>
    <xf numFmtId="0" fontId="2" fillId="35" borderId="20" xfId="55" applyFont="1" applyFill="1" applyBorder="1" applyAlignment="1" applyProtection="1">
      <alignment vertical="center"/>
      <protection/>
    </xf>
    <xf numFmtId="0" fontId="7" fillId="35" borderId="59" xfId="55" applyFont="1" applyFill="1" applyBorder="1" applyProtection="1">
      <alignment/>
      <protection/>
    </xf>
    <xf numFmtId="0" fontId="7" fillId="35" borderId="10" xfId="55" applyFont="1" applyFill="1" applyBorder="1" applyProtection="1">
      <alignment/>
      <protection/>
    </xf>
    <xf numFmtId="0" fontId="7" fillId="35" borderId="19" xfId="55" applyFont="1" applyFill="1" applyBorder="1" applyProtection="1">
      <alignment/>
      <protection/>
    </xf>
    <xf numFmtId="0" fontId="33" fillId="0" borderId="11" xfId="0" applyFont="1" applyFill="1" applyBorder="1" applyAlignment="1" applyProtection="1">
      <alignment/>
      <protection/>
    </xf>
    <xf numFmtId="0" fontId="50" fillId="0" borderId="11" xfId="55" applyFont="1" applyFill="1" applyBorder="1" applyProtection="1">
      <alignment/>
      <protection/>
    </xf>
    <xf numFmtId="0" fontId="2" fillId="0" borderId="12" xfId="55" applyFont="1" applyFill="1" applyBorder="1" applyAlignment="1" applyProtection="1">
      <alignment horizontal="center" vertical="center" wrapText="1"/>
      <protection/>
    </xf>
    <xf numFmtId="0" fontId="104" fillId="0" borderId="12" xfId="55" applyFont="1" applyFill="1" applyBorder="1" applyAlignment="1" applyProtection="1">
      <alignment horizontal="center" vertical="center" wrapText="1"/>
      <protection/>
    </xf>
    <xf numFmtId="0" fontId="7" fillId="35" borderId="0" xfId="55" applyFont="1" applyFill="1" applyBorder="1" applyAlignment="1" applyProtection="1">
      <alignment horizontal="left" wrapText="1"/>
      <protection/>
    </xf>
    <xf numFmtId="14" fontId="7" fillId="35" borderId="16" xfId="55" applyNumberFormat="1" applyFont="1" applyFill="1" applyBorder="1" applyAlignment="1" applyProtection="1">
      <alignment horizontal="center" wrapText="1"/>
      <protection locked="0"/>
    </xf>
    <xf numFmtId="14" fontId="7" fillId="35" borderId="91" xfId="55" applyNumberFormat="1" applyFont="1" applyFill="1" applyBorder="1" applyAlignment="1" applyProtection="1">
      <alignment horizontal="center" wrapText="1"/>
      <protection locked="0"/>
    </xf>
    <xf numFmtId="0" fontId="6" fillId="0" borderId="0" xfId="55" applyFont="1" applyBorder="1" applyAlignment="1" applyProtection="1">
      <alignment horizontal="center" vertical="top"/>
      <protection/>
    </xf>
    <xf numFmtId="0" fontId="3" fillId="0" borderId="0" xfId="55" applyBorder="1" applyAlignment="1" applyProtection="1">
      <alignment vertical="top"/>
      <protection/>
    </xf>
    <xf numFmtId="0" fontId="7" fillId="0" borderId="0" xfId="55" applyFont="1" applyFill="1" applyBorder="1" applyAlignment="1" applyProtection="1">
      <alignment horizontal="left" vertical="top" wrapText="1"/>
      <protection/>
    </xf>
    <xf numFmtId="0" fontId="7" fillId="0" borderId="15" xfId="55" applyFont="1" applyFill="1" applyBorder="1" applyAlignment="1" applyProtection="1">
      <alignment horizontal="left" vertical="top" wrapText="1"/>
      <protection/>
    </xf>
    <xf numFmtId="0" fontId="7" fillId="0" borderId="16" xfId="55" applyFont="1" applyFill="1" applyBorder="1" applyAlignment="1" applyProtection="1">
      <alignment horizontal="left" vertical="top" wrapText="1"/>
      <protection/>
    </xf>
    <xf numFmtId="0" fontId="7" fillId="0" borderId="17" xfId="55" applyFont="1" applyFill="1" applyBorder="1" applyAlignment="1" applyProtection="1">
      <alignment horizontal="left" vertical="top" wrapText="1"/>
      <protection/>
    </xf>
    <xf numFmtId="0" fontId="7" fillId="0" borderId="92" xfId="55" applyFont="1" applyFill="1" applyBorder="1" applyAlignment="1" applyProtection="1">
      <alignment horizontal="left" vertical="top" wrapText="1"/>
      <protection locked="0"/>
    </xf>
    <xf numFmtId="0" fontId="7" fillId="0" borderId="93" xfId="55" applyFont="1" applyFill="1" applyBorder="1" applyAlignment="1" applyProtection="1">
      <alignment horizontal="left" vertical="top" wrapText="1"/>
      <protection locked="0"/>
    </xf>
    <xf numFmtId="14" fontId="7" fillId="35" borderId="94" xfId="55" applyNumberFormat="1" applyFont="1" applyFill="1" applyBorder="1" applyAlignment="1" applyProtection="1">
      <alignment horizontal="center" wrapText="1"/>
      <protection locked="0"/>
    </xf>
    <xf numFmtId="14" fontId="7" fillId="35" borderId="95" xfId="55" applyNumberFormat="1" applyFont="1" applyFill="1" applyBorder="1" applyAlignment="1" applyProtection="1">
      <alignment horizontal="center" wrapText="1"/>
      <protection locked="0"/>
    </xf>
    <xf numFmtId="0" fontId="7" fillId="35" borderId="20" xfId="55" applyFont="1" applyFill="1" applyBorder="1" applyAlignment="1" applyProtection="1">
      <alignment horizontal="left"/>
      <protection/>
    </xf>
    <xf numFmtId="0" fontId="7" fillId="35" borderId="0" xfId="55" applyFont="1" applyFill="1" applyBorder="1" applyAlignment="1" applyProtection="1">
      <alignment horizontal="left"/>
      <protection/>
    </xf>
    <xf numFmtId="168" fontId="7" fillId="0" borderId="16" xfId="55" applyNumberFormat="1" applyFont="1" applyFill="1" applyBorder="1" applyAlignment="1" applyProtection="1">
      <alignment horizontal="center"/>
      <protection locked="0"/>
    </xf>
    <xf numFmtId="0" fontId="28" fillId="35" borderId="0" xfId="55" applyFont="1" applyFill="1" applyBorder="1" applyAlignment="1" applyProtection="1">
      <alignment horizontal="center"/>
      <protection locked="0"/>
    </xf>
    <xf numFmtId="0" fontId="24" fillId="36" borderId="63" xfId="55" applyFont="1" applyFill="1" applyBorder="1" applyAlignment="1" applyProtection="1">
      <alignment horizontal="left"/>
      <protection/>
    </xf>
    <xf numFmtId="0" fontId="24" fillId="36" borderId="94" xfId="55" applyFont="1" applyFill="1" applyBorder="1" applyAlignment="1" applyProtection="1">
      <alignment horizontal="left"/>
      <protection/>
    </xf>
    <xf numFmtId="0" fontId="105" fillId="36" borderId="71" xfId="0" applyFont="1" applyFill="1" applyBorder="1" applyAlignment="1" applyProtection="1">
      <alignment/>
      <protection/>
    </xf>
    <xf numFmtId="1" fontId="28" fillId="0" borderId="96" xfId="55" applyNumberFormat="1" applyFont="1" applyBorder="1" applyAlignment="1" applyProtection="1">
      <alignment horizontal="left"/>
      <protection locked="0"/>
    </xf>
    <xf numFmtId="0" fontId="7" fillId="0" borderId="96" xfId="55" applyFont="1" applyBorder="1" applyAlignment="1" applyProtection="1">
      <alignment/>
      <protection locked="0"/>
    </xf>
    <xf numFmtId="0" fontId="7" fillId="0" borderId="97" xfId="55" applyFont="1" applyBorder="1" applyAlignment="1" applyProtection="1">
      <alignment/>
      <protection locked="0"/>
    </xf>
    <xf numFmtId="0" fontId="7" fillId="0" borderId="16" xfId="55" applyFont="1" applyFill="1" applyBorder="1" applyAlignment="1" applyProtection="1">
      <alignment horizontal="left"/>
      <protection locked="0"/>
    </xf>
    <xf numFmtId="0" fontId="2" fillId="0" borderId="11" xfId="55" applyFont="1" applyFill="1" applyBorder="1" applyAlignment="1" applyProtection="1">
      <alignment horizontal="left"/>
      <protection/>
    </xf>
    <xf numFmtId="0" fontId="2" fillId="0" borderId="0" xfId="55" applyFont="1" applyFill="1" applyBorder="1" applyAlignment="1" applyProtection="1">
      <alignment horizontal="left"/>
      <protection/>
    </xf>
    <xf numFmtId="1" fontId="7" fillId="0" borderId="92" xfId="55" applyNumberFormat="1" applyFont="1" applyFill="1" applyBorder="1" applyAlignment="1" applyProtection="1">
      <alignment horizontal="center"/>
      <protection locked="0"/>
    </xf>
    <xf numFmtId="0" fontId="105" fillId="0" borderId="11" xfId="0" applyFont="1" applyFill="1" applyBorder="1" applyAlignment="1" applyProtection="1">
      <alignment horizontal="left" wrapText="1" shrinkToFit="1"/>
      <protection/>
    </xf>
    <xf numFmtId="0" fontId="105" fillId="0" borderId="0" xfId="0" applyFont="1" applyFill="1" applyBorder="1" applyAlignment="1" applyProtection="1">
      <alignment horizontal="left" wrapText="1" shrinkToFit="1"/>
      <protection/>
    </xf>
    <xf numFmtId="0" fontId="105" fillId="0" borderId="15" xfId="0" applyFont="1" applyFill="1" applyBorder="1" applyAlignment="1" applyProtection="1">
      <alignment horizontal="left" wrapText="1" shrinkToFit="1"/>
      <protection/>
    </xf>
    <xf numFmtId="0" fontId="27" fillId="0" borderId="13" xfId="55" applyFont="1" applyBorder="1" applyAlignment="1" applyProtection="1">
      <alignment horizontal="center"/>
      <protection/>
    </xf>
    <xf numFmtId="0" fontId="21" fillId="0" borderId="14" xfId="0" applyFont="1" applyBorder="1" applyAlignment="1" applyProtection="1">
      <alignment/>
      <protection/>
    </xf>
    <xf numFmtId="0" fontId="21" fillId="0" borderId="36" xfId="0" applyFont="1" applyBorder="1" applyAlignment="1" applyProtection="1">
      <alignment/>
      <protection/>
    </xf>
    <xf numFmtId="0" fontId="106" fillId="0" borderId="11" xfId="55" applyFont="1" applyBorder="1" applyAlignment="1" applyProtection="1">
      <alignment horizontal="center" wrapText="1"/>
      <protection/>
    </xf>
    <xf numFmtId="0" fontId="107" fillId="0" borderId="0" xfId="0" applyFont="1" applyAlignment="1" applyProtection="1">
      <alignment/>
      <protection/>
    </xf>
    <xf numFmtId="0" fontId="107" fillId="0" borderId="15" xfId="0" applyFont="1" applyBorder="1" applyAlignment="1" applyProtection="1">
      <alignment/>
      <protection/>
    </xf>
    <xf numFmtId="0" fontId="12" fillId="0" borderId="11" xfId="0" applyFont="1" applyBorder="1" applyAlignment="1" applyProtection="1">
      <alignment horizontal="center" wrapText="1"/>
      <protection/>
    </xf>
    <xf numFmtId="0" fontId="101" fillId="0" borderId="0" xfId="0" applyFont="1" applyAlignment="1" applyProtection="1">
      <alignment wrapText="1"/>
      <protection/>
    </xf>
    <xf numFmtId="0" fontId="101" fillId="0" borderId="15" xfId="0" applyFont="1" applyBorder="1" applyAlignment="1" applyProtection="1">
      <alignment wrapText="1"/>
      <protection/>
    </xf>
    <xf numFmtId="0" fontId="98" fillId="0" borderId="11" xfId="55" applyFont="1" applyBorder="1" applyAlignment="1" applyProtection="1">
      <alignment horizontal="center" vertical="center" wrapText="1"/>
      <protection/>
    </xf>
    <xf numFmtId="0" fontId="98" fillId="0" borderId="0" xfId="55" applyFont="1" applyBorder="1" applyAlignment="1" applyProtection="1">
      <alignment horizontal="center" vertical="center" wrapText="1"/>
      <protection/>
    </xf>
    <xf numFmtId="0" fontId="98" fillId="0" borderId="15" xfId="55" applyFont="1" applyBorder="1" applyAlignment="1" applyProtection="1">
      <alignment horizontal="center" vertical="center" wrapText="1"/>
      <protection/>
    </xf>
    <xf numFmtId="0" fontId="106" fillId="34" borderId="11" xfId="0" applyFont="1" applyFill="1" applyBorder="1" applyAlignment="1" applyProtection="1">
      <alignment horizontal="center"/>
      <protection/>
    </xf>
    <xf numFmtId="0" fontId="107" fillId="0" borderId="0" xfId="0" applyFont="1" applyBorder="1" applyAlignment="1" applyProtection="1">
      <alignment/>
      <protection/>
    </xf>
    <xf numFmtId="0" fontId="7" fillId="0" borderId="16" xfId="55" applyFont="1" applyBorder="1" applyAlignment="1" applyProtection="1">
      <alignment horizontal="left" vertical="center"/>
      <protection locked="0"/>
    </xf>
    <xf numFmtId="0" fontId="7" fillId="0" borderId="17" xfId="55" applyFont="1" applyBorder="1" applyAlignment="1" applyProtection="1">
      <alignment horizontal="left" vertical="center"/>
      <protection locked="0"/>
    </xf>
    <xf numFmtId="0" fontId="7" fillId="0" borderId="18" xfId="55" applyFont="1" applyBorder="1" applyAlignment="1" applyProtection="1">
      <alignment horizontal="left" vertical="top" wrapText="1"/>
      <protection locked="0"/>
    </xf>
    <xf numFmtId="0" fontId="7" fillId="0" borderId="16" xfId="55" applyFont="1" applyBorder="1" applyAlignment="1" applyProtection="1">
      <alignment horizontal="left" vertical="top" wrapText="1"/>
      <protection locked="0"/>
    </xf>
    <xf numFmtId="0" fontId="7" fillId="0" borderId="17" xfId="55" applyFont="1" applyBorder="1" applyAlignment="1" applyProtection="1">
      <alignment horizontal="left" vertical="top" wrapText="1"/>
      <protection locked="0"/>
    </xf>
    <xf numFmtId="0" fontId="8" fillId="0" borderId="98" xfId="55" applyFont="1" applyBorder="1" applyAlignment="1" applyProtection="1">
      <alignment horizontal="left" vertical="top" wrapText="1"/>
      <protection/>
    </xf>
    <xf numFmtId="0" fontId="8" fillId="0" borderId="99" xfId="55" applyFont="1" applyBorder="1" applyAlignment="1" applyProtection="1">
      <alignment horizontal="left" vertical="top" wrapText="1"/>
      <protection/>
    </xf>
    <xf numFmtId="0" fontId="8" fillId="0" borderId="100" xfId="55" applyFont="1" applyBorder="1" applyAlignment="1" applyProtection="1">
      <alignment horizontal="left" vertical="top" wrapText="1"/>
      <protection/>
    </xf>
    <xf numFmtId="0" fontId="8" fillId="0" borderId="101" xfId="55" applyFont="1" applyBorder="1" applyAlignment="1" applyProtection="1">
      <alignment horizontal="left" wrapText="1"/>
      <protection/>
    </xf>
    <xf numFmtId="0" fontId="108" fillId="0" borderId="102" xfId="0" applyFont="1" applyBorder="1" applyAlignment="1" applyProtection="1">
      <alignment horizontal="left" wrapText="1"/>
      <protection/>
    </xf>
    <xf numFmtId="0" fontId="108" fillId="0" borderId="103" xfId="0" applyFont="1" applyBorder="1" applyAlignment="1" applyProtection="1">
      <alignment horizontal="left" wrapText="1"/>
      <protection/>
    </xf>
    <xf numFmtId="0" fontId="25" fillId="36" borderId="63" xfId="55" applyFont="1" applyFill="1" applyBorder="1" applyAlignment="1" applyProtection="1">
      <alignment horizontal="left"/>
      <protection/>
    </xf>
    <xf numFmtId="0" fontId="25" fillId="36" borderId="94" xfId="55" applyFont="1" applyFill="1" applyBorder="1" applyAlignment="1" applyProtection="1">
      <alignment horizontal="left"/>
      <protection/>
    </xf>
    <xf numFmtId="0" fontId="25" fillId="36" borderId="71" xfId="55" applyFont="1" applyFill="1" applyBorder="1" applyAlignment="1" applyProtection="1">
      <alignment horizontal="left"/>
      <protection/>
    </xf>
    <xf numFmtId="0" fontId="8" fillId="41" borderId="98" xfId="56" applyFont="1" applyFill="1" applyBorder="1" applyAlignment="1" applyProtection="1">
      <alignment horizontal="left" vertical="center"/>
      <protection/>
    </xf>
    <xf numFmtId="0" fontId="8" fillId="41" borderId="100" xfId="56" applyFont="1" applyFill="1" applyBorder="1" applyAlignment="1" applyProtection="1">
      <alignment horizontal="left" vertical="center"/>
      <protection/>
    </xf>
    <xf numFmtId="0" fontId="8" fillId="19" borderId="63" xfId="56" applyFont="1" applyFill="1" applyBorder="1" applyAlignment="1" applyProtection="1">
      <alignment horizontal="left" vertical="center"/>
      <protection/>
    </xf>
    <xf numFmtId="0" fontId="8" fillId="19" borderId="71" xfId="56" applyFont="1" applyFill="1" applyBorder="1" applyAlignment="1" applyProtection="1">
      <alignment horizontal="left" vertical="center"/>
      <protection/>
    </xf>
    <xf numFmtId="0" fontId="2" fillId="19" borderId="75" xfId="56" applyFont="1" applyFill="1" applyBorder="1" applyAlignment="1" applyProtection="1">
      <alignment horizontal="right" vertical="center"/>
      <protection/>
    </xf>
    <xf numFmtId="0" fontId="2" fillId="19" borderId="76" xfId="56" applyFont="1" applyFill="1" applyBorder="1" applyAlignment="1" applyProtection="1">
      <alignment horizontal="right" vertical="center"/>
      <protection/>
    </xf>
    <xf numFmtId="0" fontId="8" fillId="19" borderId="75" xfId="56" applyFont="1" applyFill="1" applyBorder="1" applyAlignment="1" applyProtection="1">
      <alignment horizontal="left" vertical="center"/>
      <protection/>
    </xf>
    <xf numFmtId="0" fontId="8" fillId="19" borderId="76" xfId="56" applyFont="1" applyFill="1" applyBorder="1" applyAlignment="1" applyProtection="1">
      <alignment horizontal="left" vertical="center"/>
      <protection/>
    </xf>
    <xf numFmtId="0" fontId="8" fillId="4" borderId="75" xfId="56" applyFont="1" applyFill="1" applyBorder="1" applyAlignment="1" applyProtection="1">
      <alignment horizontal="left" vertical="center"/>
      <protection/>
    </xf>
    <xf numFmtId="0" fontId="8" fillId="4" borderId="76" xfId="56" applyFont="1" applyFill="1" applyBorder="1" applyAlignment="1" applyProtection="1">
      <alignment horizontal="left" vertical="center"/>
      <protection/>
    </xf>
    <xf numFmtId="2" fontId="7" fillId="0" borderId="67" xfId="55" applyNumberFormat="1" applyFont="1" applyBorder="1" applyAlignment="1" applyProtection="1">
      <alignment horizontal="left" vertical="top" wrapText="1"/>
      <protection locked="0"/>
    </xf>
    <xf numFmtId="2" fontId="7" fillId="0" borderId="62" xfId="55" applyNumberFormat="1" applyFont="1" applyBorder="1" applyAlignment="1" applyProtection="1">
      <alignment horizontal="left" vertical="top" wrapText="1"/>
      <protection locked="0"/>
    </xf>
    <xf numFmtId="0" fontId="4" fillId="0" borderId="12" xfId="55" applyFont="1" applyBorder="1" applyAlignment="1" applyProtection="1">
      <alignment horizontal="center" vertical="center" wrapText="1"/>
      <protection/>
    </xf>
    <xf numFmtId="0" fontId="7" fillId="0" borderId="12" xfId="55" applyFont="1" applyFill="1" applyBorder="1" applyAlignment="1" applyProtection="1">
      <alignment horizontal="center" vertical="top" wrapText="1"/>
      <protection locked="0"/>
    </xf>
    <xf numFmtId="0" fontId="8" fillId="41" borderId="104" xfId="56" applyFont="1" applyFill="1" applyBorder="1" applyAlignment="1" applyProtection="1">
      <alignment horizontal="left" vertical="center" wrapText="1"/>
      <protection/>
    </xf>
    <xf numFmtId="0" fontId="8" fillId="41" borderId="105" xfId="56" applyFont="1" applyFill="1" applyBorder="1" applyAlignment="1" applyProtection="1">
      <alignment horizontal="left" vertical="center" wrapText="1"/>
      <protection/>
    </xf>
    <xf numFmtId="0" fontId="8" fillId="41" borderId="63" xfId="56" applyFont="1" applyFill="1" applyBorder="1" applyAlignment="1" applyProtection="1">
      <alignment horizontal="left" vertical="center" wrapText="1"/>
      <protection/>
    </xf>
    <xf numFmtId="0" fontId="8" fillId="41" borderId="71" xfId="56" applyFont="1" applyFill="1" applyBorder="1" applyAlignment="1" applyProtection="1">
      <alignment horizontal="left" vertical="center" wrapText="1"/>
      <protection/>
    </xf>
    <xf numFmtId="0" fontId="8" fillId="9" borderId="63" xfId="56" applyFont="1" applyFill="1" applyBorder="1" applyAlignment="1" applyProtection="1">
      <alignment horizontal="left" vertical="center"/>
      <protection/>
    </xf>
    <xf numFmtId="0" fontId="8" fillId="9" borderId="71" xfId="56" applyFont="1" applyFill="1" applyBorder="1" applyAlignment="1" applyProtection="1">
      <alignment horizontal="left" vertical="center"/>
      <protection/>
    </xf>
    <xf numFmtId="0" fontId="8" fillId="41" borderId="75" xfId="56" applyFont="1" applyFill="1" applyBorder="1" applyAlignment="1" applyProtection="1">
      <alignment horizontal="left" vertical="center"/>
      <protection locked="0"/>
    </xf>
    <xf numFmtId="0" fontId="8" fillId="41" borderId="76" xfId="56" applyFont="1" applyFill="1" applyBorder="1" applyAlignment="1" applyProtection="1">
      <alignment horizontal="left" vertical="center"/>
      <protection locked="0"/>
    </xf>
    <xf numFmtId="0" fontId="24" fillId="36" borderId="16" xfId="55" applyFont="1" applyFill="1" applyBorder="1" applyAlignment="1" applyProtection="1">
      <alignment horizontal="left"/>
      <protection/>
    </xf>
    <xf numFmtId="0" fontId="2" fillId="0" borderId="75" xfId="56" applyFont="1" applyBorder="1" applyAlignment="1" applyProtection="1">
      <alignment horizontal="right" vertical="center"/>
      <protection/>
    </xf>
    <xf numFmtId="0" fontId="2" fillId="0" borderId="76" xfId="56" applyFont="1" applyBorder="1" applyAlignment="1" applyProtection="1">
      <alignment horizontal="right" vertical="center"/>
      <protection/>
    </xf>
    <xf numFmtId="0" fontId="8" fillId="9" borderId="75" xfId="56" applyFont="1" applyFill="1" applyBorder="1" applyAlignment="1" applyProtection="1">
      <alignment horizontal="left" vertical="center"/>
      <protection/>
    </xf>
    <xf numFmtId="0" fontId="8" fillId="9" borderId="76" xfId="56" applyFont="1" applyFill="1" applyBorder="1" applyAlignment="1" applyProtection="1">
      <alignment horizontal="left" vertical="center"/>
      <protection/>
    </xf>
    <xf numFmtId="0" fontId="8" fillId="9" borderId="101" xfId="56" applyFont="1" applyFill="1" applyBorder="1" applyAlignment="1" applyProtection="1">
      <alignment horizontal="left" vertical="center"/>
      <protection/>
    </xf>
    <xf numFmtId="0" fontId="9" fillId="9" borderId="103" xfId="56" applyFont="1" applyFill="1" applyBorder="1" applyAlignment="1" applyProtection="1">
      <alignment horizontal="left" vertical="center"/>
      <protection/>
    </xf>
    <xf numFmtId="0" fontId="28" fillId="0" borderId="63" xfId="56" applyFont="1" applyFill="1" applyBorder="1" applyAlignment="1" applyProtection="1">
      <alignment horizontal="center" vertical="center"/>
      <protection/>
    </xf>
    <xf numFmtId="0" fontId="28" fillId="0" borderId="94" xfId="56" applyFont="1" applyFill="1" applyBorder="1" applyAlignment="1" applyProtection="1">
      <alignment horizontal="center" vertical="center"/>
      <protection/>
    </xf>
    <xf numFmtId="0" fontId="8" fillId="4" borderId="63" xfId="56" applyFont="1" applyFill="1" applyBorder="1" applyAlignment="1" applyProtection="1">
      <alignment horizontal="left" vertical="center" wrapText="1"/>
      <protection/>
    </xf>
    <xf numFmtId="0" fontId="8" fillId="4" borderId="71" xfId="56" applyFont="1" applyFill="1" applyBorder="1" applyAlignment="1" applyProtection="1">
      <alignment horizontal="left" vertical="center" wrapText="1"/>
      <protection/>
    </xf>
    <xf numFmtId="0" fontId="7" fillId="0" borderId="13" xfId="55" applyFont="1" applyFill="1" applyBorder="1" applyAlignment="1" applyProtection="1">
      <alignment horizontal="center" vertical="top" wrapText="1"/>
      <protection locked="0"/>
    </xf>
    <xf numFmtId="0" fontId="7" fillId="0" borderId="36" xfId="55" applyFont="1" applyFill="1" applyBorder="1" applyAlignment="1" applyProtection="1">
      <alignment horizontal="center" vertical="top" wrapText="1"/>
      <protection locked="0"/>
    </xf>
    <xf numFmtId="0" fontId="7" fillId="0" borderId="18" xfId="55" applyFont="1" applyFill="1" applyBorder="1" applyAlignment="1" applyProtection="1">
      <alignment horizontal="center" vertical="top" wrapText="1"/>
      <protection locked="0"/>
    </xf>
    <xf numFmtId="0" fontId="7" fillId="0" borderId="17" xfId="55" applyFont="1" applyFill="1" applyBorder="1" applyAlignment="1" applyProtection="1">
      <alignment horizontal="center" vertical="top" wrapText="1"/>
      <protection locked="0"/>
    </xf>
    <xf numFmtId="0" fontId="2" fillId="0" borderId="106" xfId="56" applyFont="1" applyBorder="1" applyAlignment="1" applyProtection="1">
      <alignment horizontal="right" vertical="center"/>
      <protection/>
    </xf>
    <xf numFmtId="0" fontId="2" fillId="0" borderId="107" xfId="56" applyFont="1" applyBorder="1" applyAlignment="1" applyProtection="1">
      <alignment horizontal="right" vertical="center"/>
      <protection/>
    </xf>
    <xf numFmtId="0" fontId="8" fillId="41" borderId="75" xfId="56" applyFont="1" applyFill="1" applyBorder="1" applyAlignment="1" applyProtection="1">
      <alignment horizontal="left" vertical="center"/>
      <protection/>
    </xf>
    <xf numFmtId="0" fontId="8" fillId="41" borderId="76" xfId="56" applyFont="1" applyFill="1" applyBorder="1" applyAlignment="1" applyProtection="1">
      <alignment horizontal="left" vertical="center"/>
      <protection/>
    </xf>
    <xf numFmtId="0" fontId="2" fillId="41" borderId="75" xfId="56" applyFont="1" applyFill="1" applyBorder="1" applyAlignment="1" applyProtection="1">
      <alignment horizontal="right" vertical="center"/>
      <protection/>
    </xf>
    <xf numFmtId="0" fontId="2" fillId="41" borderId="76" xfId="56" applyFont="1" applyFill="1" applyBorder="1" applyAlignment="1" applyProtection="1">
      <alignment horizontal="right" vertical="center"/>
      <protection/>
    </xf>
    <xf numFmtId="0" fontId="8" fillId="41" borderId="63" xfId="56" applyFont="1" applyFill="1" applyBorder="1" applyAlignment="1" applyProtection="1" quotePrefix="1">
      <alignment horizontal="center" vertical="center" wrapText="1"/>
      <protection/>
    </xf>
    <xf numFmtId="0" fontId="8" fillId="41" borderId="71" xfId="56" applyFont="1" applyFill="1" applyBorder="1" applyAlignment="1" applyProtection="1" quotePrefix="1">
      <alignment horizontal="center" vertical="center" wrapText="1"/>
      <protection/>
    </xf>
    <xf numFmtId="0" fontId="24" fillId="36" borderId="71" xfId="55" applyFont="1" applyFill="1" applyBorder="1" applyAlignment="1" applyProtection="1">
      <alignment horizontal="left"/>
      <protection/>
    </xf>
    <xf numFmtId="0" fontId="7" fillId="0" borderId="12" xfId="56" applyFont="1" applyBorder="1" applyAlignment="1" applyProtection="1" quotePrefix="1">
      <alignment wrapText="1"/>
      <protection locked="0"/>
    </xf>
    <xf numFmtId="0" fontId="7" fillId="0" borderId="12" xfId="56" applyFont="1" applyBorder="1" applyAlignment="1" applyProtection="1">
      <alignment/>
      <protection locked="0"/>
    </xf>
    <xf numFmtId="0" fontId="8" fillId="0" borderId="18" xfId="56" applyFont="1" applyBorder="1" applyAlignment="1" applyProtection="1">
      <alignment/>
      <protection/>
    </xf>
    <xf numFmtId="0" fontId="34" fillId="0" borderId="16" xfId="0" applyFont="1" applyBorder="1" applyAlignment="1" applyProtection="1">
      <alignment/>
      <protection/>
    </xf>
    <xf numFmtId="0" fontId="34" fillId="0" borderId="17" xfId="0" applyFont="1" applyBorder="1" applyAlignment="1" applyProtection="1">
      <alignment/>
      <protection/>
    </xf>
    <xf numFmtId="0" fontId="15" fillId="12" borderId="12" xfId="56" applyFont="1" applyFill="1" applyBorder="1" applyAlignment="1" applyProtection="1">
      <alignment horizontal="center" vertical="center"/>
      <protection/>
    </xf>
    <xf numFmtId="0" fontId="8" fillId="6" borderId="63" xfId="56" applyFont="1" applyFill="1" applyBorder="1" applyAlignment="1" applyProtection="1">
      <alignment horizontal="left" vertical="top" wrapText="1"/>
      <protection/>
    </xf>
    <xf numFmtId="0" fontId="8" fillId="6" borderId="94" xfId="56" applyFont="1" applyFill="1" applyBorder="1" applyAlignment="1" applyProtection="1">
      <alignment horizontal="left" vertical="top" wrapText="1"/>
      <protection/>
    </xf>
    <xf numFmtId="0" fontId="8" fillId="6" borderId="71" xfId="56" applyFont="1" applyFill="1" applyBorder="1" applyAlignment="1" applyProtection="1">
      <alignment horizontal="left" vertical="top" wrapText="1"/>
      <protection/>
    </xf>
    <xf numFmtId="0" fontId="15" fillId="0" borderId="94" xfId="55" applyFont="1" applyBorder="1" applyAlignment="1" applyProtection="1">
      <alignment horizontal="left"/>
      <protection/>
    </xf>
    <xf numFmtId="0" fontId="2" fillId="0" borderId="14" xfId="55" applyFont="1" applyBorder="1" applyAlignment="1" applyProtection="1">
      <alignment horizontal="left"/>
      <protection/>
    </xf>
    <xf numFmtId="0" fontId="109" fillId="33" borderId="11" xfId="55" applyFont="1" applyFill="1" applyBorder="1" applyAlignment="1" applyProtection="1">
      <alignment horizontal="center" vertical="center" wrapText="1"/>
      <protection/>
    </xf>
    <xf numFmtId="0" fontId="109" fillId="33" borderId="0" xfId="55" applyFont="1" applyFill="1" applyBorder="1" applyAlignment="1" applyProtection="1">
      <alignment horizontal="center" vertical="center" wrapText="1"/>
      <protection/>
    </xf>
    <xf numFmtId="175" fontId="34" fillId="33" borderId="18" xfId="49" applyNumberFormat="1" applyFont="1" applyFill="1" applyBorder="1" applyAlignment="1" applyProtection="1">
      <alignment horizontal="center" vertical="center"/>
      <protection/>
    </xf>
    <xf numFmtId="175" fontId="34" fillId="33" borderId="16" xfId="49" applyNumberFormat="1" applyFont="1" applyFill="1" applyBorder="1" applyAlignment="1" applyProtection="1">
      <alignment horizontal="center" vertical="center"/>
      <protection/>
    </xf>
    <xf numFmtId="0" fontId="2" fillId="0" borderId="12" xfId="55" applyFont="1" applyBorder="1" applyAlignment="1" applyProtection="1">
      <alignment horizontal="left" wrapText="1"/>
      <protection/>
    </xf>
    <xf numFmtId="0" fontId="110" fillId="0" borderId="12" xfId="0" applyFont="1" applyBorder="1" applyAlignment="1" applyProtection="1">
      <alignment horizontal="left" wrapText="1"/>
      <protection/>
    </xf>
    <xf numFmtId="0" fontId="2" fillId="0" borderId="63" xfId="55" applyFont="1" applyFill="1" applyBorder="1" applyAlignment="1" applyProtection="1">
      <alignment horizontal="left" wrapText="1"/>
      <protection/>
    </xf>
    <xf numFmtId="0" fontId="110" fillId="0" borderId="94" xfId="0" applyFont="1" applyBorder="1" applyAlignment="1" applyProtection="1">
      <alignment horizontal="left" wrapText="1"/>
      <protection/>
    </xf>
    <xf numFmtId="0" fontId="110" fillId="0" borderId="71" xfId="0" applyFont="1" applyBorder="1" applyAlignment="1" applyProtection="1">
      <alignment horizontal="left" wrapText="1"/>
      <protection/>
    </xf>
    <xf numFmtId="0" fontId="4" fillId="0" borderId="18" xfId="55" applyFont="1" applyBorder="1" applyAlignment="1" applyProtection="1">
      <alignment horizontal="left" vertical="center" wrapText="1"/>
      <protection/>
    </xf>
    <xf numFmtId="0" fontId="4" fillId="0" borderId="16" xfId="55" applyFont="1" applyBorder="1" applyAlignment="1" applyProtection="1">
      <alignment horizontal="left" vertical="center" wrapText="1"/>
      <protection/>
    </xf>
    <xf numFmtId="0" fontId="46" fillId="0" borderId="16" xfId="0" applyFont="1" applyBorder="1" applyAlignment="1" applyProtection="1">
      <alignment vertical="center" wrapText="1"/>
      <protection/>
    </xf>
    <xf numFmtId="0" fontId="46" fillId="0" borderId="17" xfId="0" applyFont="1" applyBorder="1" applyAlignment="1" applyProtection="1">
      <alignment vertical="center" wrapText="1"/>
      <protection/>
    </xf>
    <xf numFmtId="0" fontId="4" fillId="0" borderId="18" xfId="55" applyFont="1" applyFill="1" applyBorder="1" applyAlignment="1" applyProtection="1">
      <alignment vertical="center" wrapText="1"/>
      <protection/>
    </xf>
    <xf numFmtId="0" fontId="2" fillId="0" borderId="16" xfId="55" applyFont="1" applyFill="1" applyBorder="1" applyAlignment="1" applyProtection="1">
      <alignment vertical="center" wrapText="1"/>
      <protection/>
    </xf>
    <xf numFmtId="0" fontId="110" fillId="0" borderId="16" xfId="0" applyFont="1" applyBorder="1" applyAlignment="1" applyProtection="1">
      <alignment vertical="center" wrapText="1"/>
      <protection/>
    </xf>
    <xf numFmtId="0" fontId="110" fillId="0" borderId="17" xfId="0" applyFont="1" applyBorder="1" applyAlignment="1" applyProtection="1">
      <alignment vertical="center" wrapText="1"/>
      <protection/>
    </xf>
    <xf numFmtId="0" fontId="2" fillId="0" borderId="63" xfId="55" applyFont="1" applyFill="1" applyBorder="1" applyAlignment="1" applyProtection="1">
      <alignment horizontal="left" vertical="center" wrapText="1"/>
      <protection/>
    </xf>
    <xf numFmtId="0" fontId="2" fillId="0" borderId="94" xfId="55" applyFont="1" applyFill="1" applyBorder="1" applyAlignment="1" applyProtection="1">
      <alignment horizontal="left" vertical="center" wrapText="1"/>
      <protection/>
    </xf>
    <xf numFmtId="0" fontId="2" fillId="0" borderId="71" xfId="55" applyFont="1" applyFill="1" applyBorder="1" applyAlignment="1" applyProtection="1">
      <alignment horizontal="left" vertical="center" wrapText="1"/>
      <protection/>
    </xf>
    <xf numFmtId="0" fontId="2" fillId="0" borderId="63" xfId="55" applyFont="1" applyFill="1" applyBorder="1" applyAlignment="1" applyProtection="1">
      <alignment vertical="center" wrapText="1"/>
      <protection/>
    </xf>
    <xf numFmtId="0" fontId="18" fillId="0" borderId="94" xfId="0" applyFont="1" applyFill="1" applyBorder="1" applyAlignment="1" applyProtection="1">
      <alignment vertical="center" wrapText="1"/>
      <protection/>
    </xf>
    <xf numFmtId="0" fontId="18" fillId="0" borderId="71" xfId="0" applyFont="1" applyFill="1" applyBorder="1" applyAlignment="1" applyProtection="1">
      <alignment vertical="center" wrapText="1"/>
      <protection/>
    </xf>
    <xf numFmtId="0" fontId="4" fillId="0" borderId="108" xfId="55" applyFont="1" applyBorder="1" applyAlignment="1" applyProtection="1">
      <alignment horizontal="center" vertical="center" wrapText="1"/>
      <protection/>
    </xf>
    <xf numFmtId="0" fontId="4" fillId="0" borderId="109" xfId="55" applyFont="1" applyBorder="1" applyAlignment="1" applyProtection="1">
      <alignment horizontal="center" vertical="center" wrapText="1"/>
      <protection/>
    </xf>
    <xf numFmtId="0" fontId="4" fillId="0" borderId="110" xfId="55" applyFont="1" applyBorder="1" applyAlignment="1" applyProtection="1">
      <alignment horizontal="center" vertical="center" wrapText="1"/>
      <protection/>
    </xf>
    <xf numFmtId="0" fontId="2" fillId="0" borderId="63" xfId="55" applyFont="1" applyFill="1" applyBorder="1" applyAlignment="1" applyProtection="1">
      <alignment horizontal="center" vertical="center" wrapText="1"/>
      <protection/>
    </xf>
    <xf numFmtId="0" fontId="2" fillId="0" borderId="94" xfId="55" applyFont="1" applyFill="1" applyBorder="1" applyAlignment="1" applyProtection="1">
      <alignment horizontal="center" vertical="center" wrapText="1"/>
      <protection/>
    </xf>
    <xf numFmtId="0" fontId="2" fillId="0" borderId="71" xfId="55" applyFont="1" applyFill="1" applyBorder="1" applyAlignment="1" applyProtection="1">
      <alignment horizontal="center" vertical="center" wrapText="1"/>
      <protection/>
    </xf>
    <xf numFmtId="0" fontId="2" fillId="0" borderId="63" xfId="55" applyFont="1" applyBorder="1" applyAlignment="1" applyProtection="1">
      <alignment horizontal="center" vertical="center" wrapText="1"/>
      <protection/>
    </xf>
    <xf numFmtId="0" fontId="2" fillId="0" borderId="94" xfId="55" applyFont="1" applyBorder="1" applyAlignment="1" applyProtection="1">
      <alignment horizontal="center" vertical="center" wrapText="1"/>
      <protection/>
    </xf>
    <xf numFmtId="0" fontId="2" fillId="0" borderId="71" xfId="55" applyFont="1" applyBorder="1" applyAlignment="1" applyProtection="1">
      <alignment horizontal="center" vertical="center" wrapText="1"/>
      <protection/>
    </xf>
    <xf numFmtId="0" fontId="2" fillId="0" borderId="86" xfId="55" applyFont="1" applyFill="1" applyBorder="1" applyAlignment="1" applyProtection="1">
      <alignment horizontal="left" vertical="center" wrapText="1"/>
      <protection/>
    </xf>
    <xf numFmtId="0" fontId="2" fillId="0" borderId="87" xfId="55" applyFont="1" applyFill="1" applyBorder="1" applyAlignment="1" applyProtection="1">
      <alignment horizontal="left" vertical="center" wrapText="1"/>
      <protection/>
    </xf>
    <xf numFmtId="0" fontId="2" fillId="0" borderId="83" xfId="55" applyFont="1" applyFill="1" applyBorder="1" applyAlignment="1" applyProtection="1">
      <alignment horizontal="left" vertical="center" wrapText="1"/>
      <protection/>
    </xf>
    <xf numFmtId="0" fontId="2" fillId="0" borderId="87" xfId="55" applyFont="1" applyBorder="1" applyAlignment="1" applyProtection="1">
      <alignment vertical="center" wrapText="1"/>
      <protection/>
    </xf>
    <xf numFmtId="0" fontId="2" fillId="0" borderId="86" xfId="55" applyFont="1" applyBorder="1" applyAlignment="1" applyProtection="1">
      <alignment horizontal="left" vertical="center" wrapText="1"/>
      <protection/>
    </xf>
    <xf numFmtId="0" fontId="2" fillId="0" borderId="87" xfId="55" applyFont="1" applyBorder="1" applyAlignment="1" applyProtection="1">
      <alignment horizontal="left" vertical="center" wrapText="1"/>
      <protection/>
    </xf>
    <xf numFmtId="0" fontId="2" fillId="0" borderId="83" xfId="55" applyFont="1" applyBorder="1" applyAlignment="1" applyProtection="1">
      <alignment horizontal="left" vertical="center" wrapText="1"/>
      <protection/>
    </xf>
    <xf numFmtId="0" fontId="2" fillId="0" borderId="63" xfId="55" applyFont="1" applyBorder="1" applyAlignment="1" applyProtection="1">
      <alignment horizontal="left" vertical="center" wrapText="1"/>
      <protection/>
    </xf>
    <xf numFmtId="0" fontId="2" fillId="0" borderId="94" xfId="55" applyFont="1" applyBorder="1" applyAlignment="1" applyProtection="1">
      <alignment horizontal="left" vertical="center" wrapText="1"/>
      <protection/>
    </xf>
    <xf numFmtId="0" fontId="2" fillId="0" borderId="71" xfId="55" applyFont="1" applyBorder="1" applyAlignment="1" applyProtection="1">
      <alignment horizontal="left" vertical="center" wrapText="1"/>
      <protection/>
    </xf>
    <xf numFmtId="0" fontId="2" fillId="0" borderId="86" xfId="55" applyFont="1" applyFill="1" applyBorder="1" applyAlignment="1" applyProtection="1">
      <alignment vertical="center" wrapText="1"/>
      <protection/>
    </xf>
    <xf numFmtId="0" fontId="2" fillId="0" borderId="87" xfId="55" applyFont="1" applyFill="1" applyBorder="1" applyAlignment="1" applyProtection="1">
      <alignment vertical="center" wrapText="1"/>
      <protection/>
    </xf>
    <xf numFmtId="0" fontId="2" fillId="0" borderId="83" xfId="55" applyFont="1" applyFill="1" applyBorder="1" applyAlignment="1" applyProtection="1">
      <alignment vertical="center" wrapText="1"/>
      <protection/>
    </xf>
    <xf numFmtId="0" fontId="2" fillId="0" borderId="111" xfId="55" applyFont="1" applyFill="1" applyBorder="1" applyAlignment="1" applyProtection="1">
      <alignment vertical="center" wrapText="1"/>
      <protection/>
    </xf>
    <xf numFmtId="0" fontId="2" fillId="0" borderId="112" xfId="55" applyFont="1" applyFill="1" applyBorder="1" applyAlignment="1" applyProtection="1">
      <alignment vertical="center" wrapText="1"/>
      <protection/>
    </xf>
    <xf numFmtId="0" fontId="2" fillId="0" borderId="113" xfId="55" applyFont="1" applyFill="1" applyBorder="1" applyAlignment="1" applyProtection="1">
      <alignment vertical="center" wrapText="1"/>
      <protection/>
    </xf>
    <xf numFmtId="0" fontId="2" fillId="0" borderId="108" xfId="55" applyFont="1" applyFill="1" applyBorder="1" applyAlignment="1" applyProtection="1">
      <alignment vertical="center" wrapText="1"/>
      <protection/>
    </xf>
    <xf numFmtId="0" fontId="2" fillId="0" borderId="109" xfId="55" applyFont="1" applyFill="1" applyBorder="1" applyAlignment="1" applyProtection="1">
      <alignment vertical="center" wrapText="1"/>
      <protection/>
    </xf>
    <xf numFmtId="0" fontId="2" fillId="0" borderId="110" xfId="55" applyFont="1" applyFill="1" applyBorder="1" applyAlignment="1" applyProtection="1">
      <alignment vertical="center" wrapText="1"/>
      <protection/>
    </xf>
    <xf numFmtId="0" fontId="2" fillId="0" borderId="13" xfId="55" applyFont="1" applyFill="1" applyBorder="1" applyAlignment="1" applyProtection="1">
      <alignment vertical="center" wrapText="1"/>
      <protection/>
    </xf>
    <xf numFmtId="0" fontId="2" fillId="0" borderId="14" xfId="55" applyFont="1" applyFill="1" applyBorder="1" applyAlignment="1" applyProtection="1">
      <alignment vertical="center" wrapText="1"/>
      <protection/>
    </xf>
    <xf numFmtId="0" fontId="2" fillId="0" borderId="36" xfId="55" applyFont="1" applyFill="1" applyBorder="1" applyAlignment="1" applyProtection="1">
      <alignment vertical="center" wrapText="1"/>
      <protection/>
    </xf>
    <xf numFmtId="0" fontId="2" fillId="0" borderId="12" xfId="55" applyFont="1" applyBorder="1" applyAlignment="1" applyProtection="1">
      <alignment horizontal="left" vertical="center" wrapText="1"/>
      <protection/>
    </xf>
    <xf numFmtId="0" fontId="2" fillId="0" borderId="86" xfId="55" applyFont="1" applyBorder="1" applyAlignment="1" applyProtection="1">
      <alignment vertical="center" wrapText="1"/>
      <protection/>
    </xf>
    <xf numFmtId="0" fontId="2" fillId="0" borderId="83" xfId="55" applyFont="1" applyBorder="1" applyAlignment="1" applyProtection="1">
      <alignment vertical="center" wrapText="1"/>
      <protection/>
    </xf>
    <xf numFmtId="0" fontId="4" fillId="0" borderId="86" xfId="55" applyFont="1" applyBorder="1" applyAlignment="1" applyProtection="1">
      <alignment horizontal="center" vertical="center" wrapText="1"/>
      <protection/>
    </xf>
    <xf numFmtId="0" fontId="4" fillId="0" borderId="87" xfId="55" applyFont="1" applyBorder="1" applyAlignment="1" applyProtection="1">
      <alignment horizontal="center" vertical="center" wrapText="1"/>
      <protection/>
    </xf>
    <xf numFmtId="0" fontId="4" fillId="0" borderId="83" xfId="55" applyFont="1" applyBorder="1" applyAlignment="1" applyProtection="1">
      <alignment horizontal="center" vertical="center" wrapText="1"/>
      <protection/>
    </xf>
    <xf numFmtId="0" fontId="4" fillId="0" borderId="114" xfId="55" applyFont="1" applyBorder="1" applyAlignment="1" applyProtection="1">
      <alignment horizontal="center" vertical="center" wrapText="1"/>
      <protection/>
    </xf>
    <xf numFmtId="0" fontId="16" fillId="0" borderId="115" xfId="55" applyFont="1" applyBorder="1" applyAlignment="1" applyProtection="1">
      <alignment horizontal="center" vertical="center" wrapText="1"/>
      <protection/>
    </xf>
    <xf numFmtId="0" fontId="16" fillId="0" borderId="83" xfId="55" applyFont="1" applyBorder="1" applyAlignment="1" applyProtection="1">
      <alignment horizontal="center" vertical="center" wrapText="1"/>
      <protection/>
    </xf>
    <xf numFmtId="0" fontId="33" fillId="0" borderId="0" xfId="55" applyFont="1" applyAlignment="1" applyProtection="1">
      <alignment vertical="top" wrapText="1"/>
      <protection/>
    </xf>
    <xf numFmtId="0" fontId="12" fillId="33" borderId="116" xfId="55" applyFont="1" applyFill="1" applyBorder="1" applyAlignment="1" applyProtection="1">
      <alignment vertical="top" wrapText="1"/>
      <protection/>
    </xf>
    <xf numFmtId="0" fontId="7" fillId="33" borderId="82" xfId="55" applyFont="1" applyFill="1" applyBorder="1" applyAlignment="1" applyProtection="1">
      <alignment vertical="top" wrapText="1"/>
      <protection/>
    </xf>
    <xf numFmtId="0" fontId="13" fillId="33" borderId="116" xfId="55" applyFont="1" applyFill="1" applyBorder="1" applyAlignment="1" applyProtection="1">
      <alignment vertical="top" wrapText="1"/>
      <protection/>
    </xf>
    <xf numFmtId="0" fontId="15" fillId="33" borderId="82" xfId="55" applyFont="1" applyFill="1" applyBorder="1" applyAlignment="1" applyProtection="1">
      <alignment vertical="top" wrapText="1"/>
      <protection/>
    </xf>
    <xf numFmtId="0" fontId="9" fillId="33" borderId="116" xfId="55" applyFont="1" applyFill="1" applyBorder="1" applyAlignment="1" applyProtection="1">
      <alignment vertical="top" wrapText="1"/>
      <protection/>
    </xf>
    <xf numFmtId="0" fontId="9" fillId="35" borderId="116" xfId="55" applyFont="1" applyFill="1" applyBorder="1" applyAlignment="1" applyProtection="1">
      <alignment vertical="top" wrapText="1"/>
      <protection/>
    </xf>
    <xf numFmtId="0" fontId="7" fillId="35" borderId="82" xfId="55" applyFont="1" applyFill="1" applyBorder="1" applyAlignment="1" applyProtection="1">
      <alignment vertical="top" wrapText="1"/>
      <protection/>
    </xf>
    <xf numFmtId="0" fontId="12" fillId="35" borderId="116" xfId="55" applyFont="1" applyFill="1" applyBorder="1" applyAlignment="1" applyProtection="1">
      <alignment vertical="top" wrapText="1"/>
      <protection/>
    </xf>
    <xf numFmtId="0" fontId="37" fillId="0" borderId="0" xfId="55" applyFont="1" applyAlignment="1" applyProtection="1">
      <alignment vertical="top" wrapText="1"/>
      <protection/>
    </xf>
    <xf numFmtId="0" fontId="2" fillId="0" borderId="0" xfId="55" applyFont="1" applyAlignment="1" applyProtection="1">
      <alignment wrapText="1"/>
      <protection/>
    </xf>
    <xf numFmtId="0" fontId="2" fillId="0" borderId="0" xfId="55" applyFont="1" applyAlignment="1" applyProtection="1">
      <alignment vertical="top" wrapText="1"/>
      <protection/>
    </xf>
    <xf numFmtId="0" fontId="19" fillId="0" borderId="0" xfId="55" applyFont="1" applyAlignment="1" applyProtection="1" quotePrefix="1">
      <alignment horizontal="left" vertical="center" wrapText="1"/>
      <protection/>
    </xf>
    <xf numFmtId="0" fontId="19" fillId="0" borderId="0" xfId="55" applyFont="1" applyAlignment="1" applyProtection="1">
      <alignment horizontal="left" vertical="center" wrapText="1"/>
      <protection/>
    </xf>
    <xf numFmtId="0" fontId="2" fillId="0" borderId="0" xfId="55" applyFont="1" applyAlignment="1" applyProtection="1">
      <alignment horizontal="left"/>
      <protection/>
    </xf>
    <xf numFmtId="0" fontId="102" fillId="0" borderId="0" xfId="0" applyFont="1" applyAlignment="1" applyProtection="1">
      <alignment/>
      <protection/>
    </xf>
    <xf numFmtId="0" fontId="13" fillId="33" borderId="59" xfId="55" applyFont="1" applyFill="1" applyBorder="1" applyAlignment="1" applyProtection="1">
      <alignment vertical="top" wrapText="1"/>
      <protection/>
    </xf>
    <xf numFmtId="0" fontId="15" fillId="33" borderId="10" xfId="55" applyFont="1" applyFill="1" applyBorder="1" applyAlignment="1" applyProtection="1">
      <alignment wrapText="1"/>
      <protection/>
    </xf>
    <xf numFmtId="0" fontId="15" fillId="33" borderId="82" xfId="55" applyFont="1" applyFill="1" applyBorder="1" applyAlignment="1" applyProtection="1">
      <alignment wrapText="1"/>
      <protection/>
    </xf>
    <xf numFmtId="0" fontId="36" fillId="0" borderId="116" xfId="55" applyFont="1" applyBorder="1" applyAlignment="1" applyProtection="1">
      <alignment horizontal="left" vertical="top" wrapText="1"/>
      <protection/>
    </xf>
    <xf numFmtId="0" fontId="101" fillId="0" borderId="82" xfId="0" applyFont="1" applyBorder="1" applyAlignment="1" applyProtection="1">
      <alignment horizontal="left" vertical="top" wrapText="1"/>
      <protection/>
    </xf>
    <xf numFmtId="0" fontId="101" fillId="0" borderId="64" xfId="0" applyFont="1" applyBorder="1" applyAlignment="1" applyProtection="1">
      <alignment horizontal="left" vertical="top" wrapText="1"/>
      <protection/>
    </xf>
    <xf numFmtId="0" fontId="15" fillId="33" borderId="10" xfId="55" applyFont="1" applyFill="1" applyBorder="1" applyAlignment="1" applyProtection="1">
      <alignment vertical="top" wrapText="1"/>
      <protection/>
    </xf>
    <xf numFmtId="0" fontId="12" fillId="33" borderId="89" xfId="55" applyFont="1" applyFill="1" applyBorder="1" applyAlignment="1" applyProtection="1">
      <alignment vertical="top" wrapText="1"/>
      <protection/>
    </xf>
    <xf numFmtId="0" fontId="7" fillId="33" borderId="90" xfId="55" applyFont="1" applyFill="1" applyBorder="1" applyAlignment="1" applyProtection="1">
      <alignment wrapText="1"/>
      <protection/>
    </xf>
    <xf numFmtId="0" fontId="7" fillId="33" borderId="82" xfId="55" applyFont="1" applyFill="1" applyBorder="1" applyAlignment="1" applyProtection="1">
      <alignment wrapText="1"/>
      <protection/>
    </xf>
    <xf numFmtId="0" fontId="8" fillId="0" borderId="0" xfId="55" applyFont="1" applyAlignment="1" applyProtection="1">
      <alignment horizontal="left" wrapText="1"/>
      <protection/>
    </xf>
    <xf numFmtId="0" fontId="8" fillId="0" borderId="0" xfId="55" applyFont="1" applyAlignment="1" applyProtection="1">
      <alignment horizontal="left" vertical="center" wrapText="1"/>
      <protection/>
    </xf>
    <xf numFmtId="0" fontId="15" fillId="0" borderId="89" xfId="55" applyFont="1" applyBorder="1" applyAlignment="1" applyProtection="1">
      <alignment horizontal="center" wrapText="1"/>
      <protection/>
    </xf>
    <xf numFmtId="0" fontId="15" fillId="0" borderId="90" xfId="55" applyFont="1" applyBorder="1" applyAlignment="1" applyProtection="1">
      <alignment horizontal="center" wrapText="1"/>
      <protection/>
    </xf>
    <xf numFmtId="0" fontId="15" fillId="0" borderId="81" xfId="55" applyFont="1" applyBorder="1" applyAlignment="1" applyProtection="1">
      <alignment horizontal="center" wrapText="1"/>
      <protection/>
    </xf>
    <xf numFmtId="0" fontId="15" fillId="0" borderId="59" xfId="55" applyFont="1" applyBorder="1" applyAlignment="1" applyProtection="1">
      <alignment horizontal="center"/>
      <protection/>
    </xf>
    <xf numFmtId="0" fontId="15" fillId="0" borderId="10" xfId="55" applyFont="1" applyBorder="1" applyAlignment="1" applyProtection="1">
      <alignment horizontal="center"/>
      <protection/>
    </xf>
    <xf numFmtId="0" fontId="15" fillId="0" borderId="19" xfId="55" applyFont="1" applyBorder="1" applyAlignment="1" applyProtection="1">
      <alignment horizontal="center"/>
      <protection/>
    </xf>
    <xf numFmtId="0" fontId="22" fillId="0" borderId="0" xfId="55" applyFont="1" applyAlignment="1" applyProtection="1">
      <alignment horizontal="left" wrapText="1"/>
      <protection/>
    </xf>
    <xf numFmtId="0" fontId="36" fillId="0" borderId="82" xfId="55" applyFont="1" applyBorder="1" applyAlignment="1" applyProtection="1">
      <alignment horizontal="left" vertical="top" wrapText="1"/>
      <protection/>
    </xf>
    <xf numFmtId="0" fontId="36" fillId="0" borderId="64" xfId="55" applyFont="1" applyBorder="1" applyAlignment="1" applyProtection="1">
      <alignment horizontal="left" vertical="top" wrapText="1"/>
      <protection/>
    </xf>
    <xf numFmtId="0" fontId="2" fillId="0" borderId="0" xfId="55" applyFont="1" applyAlignment="1" applyProtection="1">
      <alignment horizontal="left" wrapText="1"/>
      <protection/>
    </xf>
    <xf numFmtId="0" fontId="45" fillId="0" borderId="116" xfId="55" applyFont="1" applyBorder="1" applyAlignment="1" applyProtection="1">
      <alignment horizontal="center" vertical="top" wrapText="1"/>
      <protection/>
    </xf>
    <xf numFmtId="0" fontId="101" fillId="0" borderId="82" xfId="0" applyFont="1" applyBorder="1" applyAlignment="1" applyProtection="1">
      <alignment horizontal="center" vertical="top" wrapText="1"/>
      <protection/>
    </xf>
    <xf numFmtId="0" fontId="101" fillId="0" borderId="64" xfId="0" applyFont="1" applyBorder="1" applyAlignment="1" applyProtection="1">
      <alignment horizontal="center" vertical="top" wrapText="1"/>
      <protection/>
    </xf>
    <xf numFmtId="0" fontId="37" fillId="0" borderId="0" xfId="55" applyFont="1" applyAlignment="1" applyProtection="1">
      <alignment vertical="top" wrapText="1"/>
      <protection locked="0"/>
    </xf>
    <xf numFmtId="0" fontId="28" fillId="0" borderId="0" xfId="55" applyFont="1" applyAlignment="1" applyProtection="1">
      <alignment horizontal="left"/>
      <protection/>
    </xf>
    <xf numFmtId="0" fontId="36" fillId="0" borderId="116" xfId="55" applyFont="1" applyBorder="1" applyAlignment="1" applyProtection="1">
      <alignment horizontal="right" vertical="top" wrapText="1"/>
      <protection/>
    </xf>
    <xf numFmtId="0" fontId="101" fillId="0" borderId="82" xfId="0" applyFont="1" applyBorder="1" applyAlignment="1" applyProtection="1">
      <alignment horizontal="right" vertical="top" wrapText="1"/>
      <protection/>
    </xf>
    <xf numFmtId="0" fontId="101" fillId="0" borderId="64" xfId="0" applyFont="1" applyBorder="1" applyAlignment="1" applyProtection="1">
      <alignment horizontal="right" vertical="top" wrapText="1"/>
      <protection/>
    </xf>
    <xf numFmtId="0" fontId="51" fillId="0" borderId="0" xfId="55" applyFont="1" applyAlignment="1" applyProtection="1">
      <alignment horizontal="left" vertical="center" wrapText="1"/>
      <protection/>
    </xf>
    <xf numFmtId="0" fontId="51" fillId="0" borderId="27" xfId="55" applyFont="1" applyBorder="1" applyAlignment="1" applyProtection="1">
      <alignment horizontal="left" vertical="center" wrapText="1"/>
      <protection/>
    </xf>
  </cellXfs>
  <cellStyles count="55">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Euro" xfId="44"/>
    <cellStyle name="Insatisfaisant" xfId="45"/>
    <cellStyle name="Hyperlink" xfId="46"/>
    <cellStyle name="Lien hypertexte 2" xfId="47"/>
    <cellStyle name="Followed Hyperlink" xfId="48"/>
    <cellStyle name="Comma" xfId="49"/>
    <cellStyle name="Comma [0]" xfId="50"/>
    <cellStyle name="Milliers_Pigalys" xfId="51"/>
    <cellStyle name="Currency" xfId="52"/>
    <cellStyle name="Currency [0]" xfId="53"/>
    <cellStyle name="Neutre" xfId="54"/>
    <cellStyle name="Normal 2" xfId="55"/>
    <cellStyle name="Normal_Annexes 1bis-2bis" xfId="56"/>
    <cellStyle name="Percent" xfId="57"/>
    <cellStyle name="Pourcentage 2" xfId="58"/>
    <cellStyle name="Satisfaisant" xfId="59"/>
    <cellStyle name="Sortie" xfId="60"/>
    <cellStyle name="Texte explicatif" xfId="61"/>
    <cellStyle name="Titre" xfId="62"/>
    <cellStyle name="Titre 1" xfId="63"/>
    <cellStyle name="Titre 2" xfId="64"/>
    <cellStyle name="Titre 3" xfId="65"/>
    <cellStyle name="Titre 4" xfId="66"/>
    <cellStyle name="Total" xfId="67"/>
    <cellStyle name="Vérification"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jpeg" /><Relationship Id="rId7" Type="http://schemas.openxmlformats.org/officeDocument/2006/relationships/image" Target="../media/image7.jpe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1.png" /></Relationships>
</file>

<file path=xl/drawings/_rels/vmlDrawing6.vml.rels><?xml version="1.0" encoding="utf-8" standalone="yes"?><Relationships xmlns="http://schemas.openxmlformats.org/package/2006/relationships"><Relationship Id="rId1" Type="http://schemas.openxmlformats.org/officeDocument/2006/relationships/image" Target="../media/image11.png" /></Relationships>
</file>

<file path=xl/drawings/_rels/vmlDrawing7.vml.rels><?xml version="1.0" encoding="utf-8" standalone="yes"?><Relationships xmlns="http://schemas.openxmlformats.org/package/2006/relationships"><Relationship Id="rId1" Type="http://schemas.openxmlformats.org/officeDocument/2006/relationships/image" Target="../media/image11.png" /></Relationships>
</file>

<file path=xl/drawings/_rels/vmlDrawing8.vml.rels><?xml version="1.0" encoding="utf-8" standalone="yes"?><Relationships xmlns="http://schemas.openxmlformats.org/package/2006/relationships"><Relationship Id="rId1" Type="http://schemas.openxmlformats.org/officeDocument/2006/relationships/image" Target="../media/image1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1</xdr:col>
      <xdr:colOff>600075</xdr:colOff>
      <xdr:row>0</xdr:row>
      <xdr:rowOff>0</xdr:rowOff>
    </xdr:to>
    <xdr:pic>
      <xdr:nvPicPr>
        <xdr:cNvPr id="1" name="Picture 27"/>
        <xdr:cNvPicPr preferRelativeResize="1">
          <a:picLocks noChangeAspect="1"/>
        </xdr:cNvPicPr>
      </xdr:nvPicPr>
      <xdr:blipFill>
        <a:blip r:embed="rId1"/>
        <a:stretch>
          <a:fillRect/>
        </a:stretch>
      </xdr:blipFill>
      <xdr:spPr>
        <a:xfrm>
          <a:off x="800100" y="0"/>
          <a:ext cx="600075" cy="0"/>
        </a:xfrm>
        <a:prstGeom prst="rect">
          <a:avLst/>
        </a:prstGeom>
        <a:solidFill>
          <a:srgbClr val="FFFFFF"/>
        </a:solidFill>
        <a:ln w="9525" cmpd="sng">
          <a:noFill/>
        </a:ln>
      </xdr:spPr>
    </xdr:pic>
    <xdr:clientData/>
  </xdr:twoCellAnchor>
  <xdr:twoCellAnchor>
    <xdr:from>
      <xdr:col>2</xdr:col>
      <xdr:colOff>0</xdr:colOff>
      <xdr:row>0</xdr:row>
      <xdr:rowOff>0</xdr:rowOff>
    </xdr:from>
    <xdr:to>
      <xdr:col>3</xdr:col>
      <xdr:colOff>142875</xdr:colOff>
      <xdr:row>0</xdr:row>
      <xdr:rowOff>0</xdr:rowOff>
    </xdr:to>
    <xdr:pic>
      <xdr:nvPicPr>
        <xdr:cNvPr id="2" name="Picture 26"/>
        <xdr:cNvPicPr preferRelativeResize="1">
          <a:picLocks noChangeAspect="1"/>
        </xdr:cNvPicPr>
      </xdr:nvPicPr>
      <xdr:blipFill>
        <a:blip r:embed="rId2"/>
        <a:stretch>
          <a:fillRect/>
        </a:stretch>
      </xdr:blipFill>
      <xdr:spPr>
        <a:xfrm>
          <a:off x="1590675" y="0"/>
          <a:ext cx="971550" cy="0"/>
        </a:xfrm>
        <a:prstGeom prst="rect">
          <a:avLst/>
        </a:prstGeom>
        <a:solidFill>
          <a:srgbClr val="FFFFFF"/>
        </a:solidFill>
        <a:ln w="9525" cmpd="sng">
          <a:noFill/>
        </a:ln>
      </xdr:spPr>
    </xdr:pic>
    <xdr:clientData/>
  </xdr:twoCellAnchor>
  <xdr:twoCellAnchor>
    <xdr:from>
      <xdr:col>3</xdr:col>
      <xdr:colOff>0</xdr:colOff>
      <xdr:row>0</xdr:row>
      <xdr:rowOff>0</xdr:rowOff>
    </xdr:from>
    <xdr:to>
      <xdr:col>3</xdr:col>
      <xdr:colOff>742950</xdr:colOff>
      <xdr:row>0</xdr:row>
      <xdr:rowOff>0</xdr:rowOff>
    </xdr:to>
    <xdr:pic>
      <xdr:nvPicPr>
        <xdr:cNvPr id="3" name="Picture 25"/>
        <xdr:cNvPicPr preferRelativeResize="1">
          <a:picLocks noChangeAspect="1"/>
        </xdr:cNvPicPr>
      </xdr:nvPicPr>
      <xdr:blipFill>
        <a:blip r:embed="rId3"/>
        <a:stretch>
          <a:fillRect/>
        </a:stretch>
      </xdr:blipFill>
      <xdr:spPr>
        <a:xfrm>
          <a:off x="2419350" y="0"/>
          <a:ext cx="742950" cy="0"/>
        </a:xfrm>
        <a:prstGeom prst="rect">
          <a:avLst/>
        </a:prstGeom>
        <a:solidFill>
          <a:srgbClr val="FFFFFF"/>
        </a:solidFill>
        <a:ln w="9525" cmpd="sng">
          <a:noFill/>
        </a:ln>
      </xdr:spPr>
    </xdr:pic>
    <xdr:clientData/>
  </xdr:twoCellAnchor>
  <xdr:twoCellAnchor>
    <xdr:from>
      <xdr:col>4</xdr:col>
      <xdr:colOff>0</xdr:colOff>
      <xdr:row>0</xdr:row>
      <xdr:rowOff>0</xdr:rowOff>
    </xdr:from>
    <xdr:to>
      <xdr:col>4</xdr:col>
      <xdr:colOff>504825</xdr:colOff>
      <xdr:row>0</xdr:row>
      <xdr:rowOff>0</xdr:rowOff>
    </xdr:to>
    <xdr:pic>
      <xdr:nvPicPr>
        <xdr:cNvPr id="4" name="Picture 24"/>
        <xdr:cNvPicPr preferRelativeResize="1">
          <a:picLocks noChangeAspect="1"/>
        </xdr:cNvPicPr>
      </xdr:nvPicPr>
      <xdr:blipFill>
        <a:blip r:embed="rId4"/>
        <a:stretch>
          <a:fillRect/>
        </a:stretch>
      </xdr:blipFill>
      <xdr:spPr>
        <a:xfrm>
          <a:off x="3181350" y="0"/>
          <a:ext cx="504825" cy="0"/>
        </a:xfrm>
        <a:prstGeom prst="rect">
          <a:avLst/>
        </a:prstGeom>
        <a:solidFill>
          <a:srgbClr val="FFFFFF"/>
        </a:solidFill>
        <a:ln w="9525" cmpd="sng">
          <a:noFill/>
        </a:ln>
      </xdr:spPr>
    </xdr:pic>
    <xdr:clientData/>
  </xdr:twoCellAnchor>
  <xdr:twoCellAnchor>
    <xdr:from>
      <xdr:col>5</xdr:col>
      <xdr:colOff>0</xdr:colOff>
      <xdr:row>0</xdr:row>
      <xdr:rowOff>0</xdr:rowOff>
    </xdr:from>
    <xdr:to>
      <xdr:col>5</xdr:col>
      <xdr:colOff>600075</xdr:colOff>
      <xdr:row>0</xdr:row>
      <xdr:rowOff>0</xdr:rowOff>
    </xdr:to>
    <xdr:pic>
      <xdr:nvPicPr>
        <xdr:cNvPr id="5" name="Picture 23"/>
        <xdr:cNvPicPr preferRelativeResize="1">
          <a:picLocks noChangeAspect="1"/>
        </xdr:cNvPicPr>
      </xdr:nvPicPr>
      <xdr:blipFill>
        <a:blip r:embed="rId5"/>
        <a:stretch>
          <a:fillRect/>
        </a:stretch>
      </xdr:blipFill>
      <xdr:spPr>
        <a:xfrm>
          <a:off x="3943350" y="0"/>
          <a:ext cx="600075" cy="0"/>
        </a:xfrm>
        <a:prstGeom prst="rect">
          <a:avLst/>
        </a:prstGeom>
        <a:solidFill>
          <a:srgbClr val="FFFFFF"/>
        </a:solidFill>
        <a:ln w="9525" cmpd="sng">
          <a:noFill/>
        </a:ln>
      </xdr:spPr>
    </xdr:pic>
    <xdr:clientData/>
  </xdr:twoCellAnchor>
  <xdr:twoCellAnchor>
    <xdr:from>
      <xdr:col>6</xdr:col>
      <xdr:colOff>0</xdr:colOff>
      <xdr:row>0</xdr:row>
      <xdr:rowOff>0</xdr:rowOff>
    </xdr:from>
    <xdr:to>
      <xdr:col>6</xdr:col>
      <xdr:colOff>514350</xdr:colOff>
      <xdr:row>0</xdr:row>
      <xdr:rowOff>0</xdr:rowOff>
    </xdr:to>
    <xdr:pic>
      <xdr:nvPicPr>
        <xdr:cNvPr id="6" name="Picture 22"/>
        <xdr:cNvPicPr preferRelativeResize="1">
          <a:picLocks noChangeAspect="1"/>
        </xdr:cNvPicPr>
      </xdr:nvPicPr>
      <xdr:blipFill>
        <a:blip r:embed="rId6"/>
        <a:stretch>
          <a:fillRect/>
        </a:stretch>
      </xdr:blipFill>
      <xdr:spPr>
        <a:xfrm>
          <a:off x="4705350" y="0"/>
          <a:ext cx="514350" cy="0"/>
        </a:xfrm>
        <a:prstGeom prst="rect">
          <a:avLst/>
        </a:prstGeom>
        <a:solidFill>
          <a:srgbClr val="FFFFFF"/>
        </a:solidFill>
        <a:ln w="9525" cmpd="sng">
          <a:noFill/>
        </a:ln>
      </xdr:spPr>
    </xdr:pic>
    <xdr:clientData/>
  </xdr:twoCellAnchor>
  <xdr:twoCellAnchor>
    <xdr:from>
      <xdr:col>7</xdr:col>
      <xdr:colOff>0</xdr:colOff>
      <xdr:row>0</xdr:row>
      <xdr:rowOff>0</xdr:rowOff>
    </xdr:from>
    <xdr:to>
      <xdr:col>7</xdr:col>
      <xdr:colOff>371475</xdr:colOff>
      <xdr:row>0</xdr:row>
      <xdr:rowOff>0</xdr:rowOff>
    </xdr:to>
    <xdr:pic>
      <xdr:nvPicPr>
        <xdr:cNvPr id="7" name="Picture 21"/>
        <xdr:cNvPicPr preferRelativeResize="1">
          <a:picLocks noChangeAspect="1"/>
        </xdr:cNvPicPr>
      </xdr:nvPicPr>
      <xdr:blipFill>
        <a:blip r:embed="rId7"/>
        <a:stretch>
          <a:fillRect/>
        </a:stretch>
      </xdr:blipFill>
      <xdr:spPr>
        <a:xfrm>
          <a:off x="5419725" y="0"/>
          <a:ext cx="371475" cy="0"/>
        </a:xfrm>
        <a:prstGeom prst="rect">
          <a:avLst/>
        </a:prstGeom>
        <a:solidFill>
          <a:srgbClr val="FFFFFF"/>
        </a:solidFill>
        <a:ln w="6350" cmpd="sng">
          <a:solidFill>
            <a:srgbClr val="000000"/>
          </a:solidFill>
          <a:headEnd type="none"/>
          <a:tailEnd type="none"/>
        </a:ln>
      </xdr:spPr>
    </xdr:pic>
    <xdr:clientData/>
  </xdr:twoCellAnchor>
  <xdr:twoCellAnchor>
    <xdr:from>
      <xdr:col>3</xdr:col>
      <xdr:colOff>342900</xdr:colOff>
      <xdr:row>0</xdr:row>
      <xdr:rowOff>0</xdr:rowOff>
    </xdr:from>
    <xdr:to>
      <xdr:col>4</xdr:col>
      <xdr:colOff>466725</xdr:colOff>
      <xdr:row>4</xdr:row>
      <xdr:rowOff>104775</xdr:rowOff>
    </xdr:to>
    <xdr:pic>
      <xdr:nvPicPr>
        <xdr:cNvPr id="8" name="Picture 202"/>
        <xdr:cNvPicPr preferRelativeResize="1">
          <a:picLocks noChangeAspect="1"/>
        </xdr:cNvPicPr>
      </xdr:nvPicPr>
      <xdr:blipFill>
        <a:blip r:embed="rId8"/>
        <a:srcRect b="14488"/>
        <a:stretch>
          <a:fillRect/>
        </a:stretch>
      </xdr:blipFill>
      <xdr:spPr>
        <a:xfrm>
          <a:off x="2762250" y="0"/>
          <a:ext cx="885825" cy="781050"/>
        </a:xfrm>
        <a:prstGeom prst="rect">
          <a:avLst/>
        </a:prstGeom>
        <a:solidFill>
          <a:srgbClr val="FFFFFF"/>
        </a:solidFill>
        <a:ln w="9525" cmpd="sng">
          <a:noFill/>
        </a:ln>
      </xdr:spPr>
    </xdr:pic>
    <xdr:clientData/>
  </xdr:twoCellAnchor>
  <xdr:twoCellAnchor>
    <xdr:from>
      <xdr:col>5</xdr:col>
      <xdr:colOff>619125</xdr:colOff>
      <xdr:row>0</xdr:row>
      <xdr:rowOff>0</xdr:rowOff>
    </xdr:from>
    <xdr:to>
      <xdr:col>7</xdr:col>
      <xdr:colOff>619125</xdr:colOff>
      <xdr:row>4</xdr:row>
      <xdr:rowOff>95250</xdr:rowOff>
    </xdr:to>
    <xdr:pic>
      <xdr:nvPicPr>
        <xdr:cNvPr id="9" name="Picture 203" descr="FRAM"/>
        <xdr:cNvPicPr preferRelativeResize="1">
          <a:picLocks noChangeAspect="1"/>
        </xdr:cNvPicPr>
      </xdr:nvPicPr>
      <xdr:blipFill>
        <a:blip r:embed="rId9"/>
        <a:stretch>
          <a:fillRect/>
        </a:stretch>
      </xdr:blipFill>
      <xdr:spPr>
        <a:xfrm>
          <a:off x="4562475" y="0"/>
          <a:ext cx="1476375" cy="771525"/>
        </a:xfrm>
        <a:prstGeom prst="rect">
          <a:avLst/>
        </a:prstGeom>
        <a:noFill/>
        <a:ln w="9525" cmpd="sng">
          <a:noFill/>
        </a:ln>
      </xdr:spPr>
    </xdr:pic>
    <xdr:clientData/>
  </xdr:twoCellAnchor>
  <xdr:twoCellAnchor editAs="oneCell">
    <xdr:from>
      <xdr:col>0</xdr:col>
      <xdr:colOff>628650</xdr:colOff>
      <xdr:row>0</xdr:row>
      <xdr:rowOff>133350</xdr:rowOff>
    </xdr:from>
    <xdr:to>
      <xdr:col>2</xdr:col>
      <xdr:colOff>9525</xdr:colOff>
      <xdr:row>4</xdr:row>
      <xdr:rowOff>0</xdr:rowOff>
    </xdr:to>
    <xdr:pic>
      <xdr:nvPicPr>
        <xdr:cNvPr id="10" name="Picture 753" descr="http://ts4.mm.bing.net/th?id=H.4954507627792151&amp;pid=1.7&amp;w=231&amp;h=134&amp;c=7&amp;rs=1"/>
        <xdr:cNvPicPr preferRelativeResize="1">
          <a:picLocks noChangeAspect="1"/>
        </xdr:cNvPicPr>
      </xdr:nvPicPr>
      <xdr:blipFill>
        <a:blip r:embed="rId10"/>
        <a:stretch>
          <a:fillRect/>
        </a:stretch>
      </xdr:blipFill>
      <xdr:spPr>
        <a:xfrm>
          <a:off x="628650" y="133350"/>
          <a:ext cx="971550" cy="5429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704850</xdr:colOff>
      <xdr:row>11</xdr:row>
      <xdr:rowOff>0</xdr:rowOff>
    </xdr:from>
    <xdr:ext cx="66675" cy="190500"/>
    <xdr:sp fLocksText="0">
      <xdr:nvSpPr>
        <xdr:cNvPr id="1" name="Text Box 1"/>
        <xdr:cNvSpPr txBox="1">
          <a:spLocks noChangeArrowheads="1"/>
        </xdr:cNvSpPr>
      </xdr:nvSpPr>
      <xdr:spPr>
        <a:xfrm>
          <a:off x="8105775" y="2609850"/>
          <a:ext cx="6667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704850</xdr:colOff>
      <xdr:row>2</xdr:row>
      <xdr:rowOff>0</xdr:rowOff>
    </xdr:from>
    <xdr:ext cx="76200" cy="200025"/>
    <xdr:sp fLocksText="0">
      <xdr:nvSpPr>
        <xdr:cNvPr id="1" name="Text Box 1"/>
        <xdr:cNvSpPr txBox="1">
          <a:spLocks noChangeArrowheads="1"/>
        </xdr:cNvSpPr>
      </xdr:nvSpPr>
      <xdr:spPr>
        <a:xfrm>
          <a:off x="7505700" y="333375"/>
          <a:ext cx="76200"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552450</xdr:colOff>
      <xdr:row>3</xdr:row>
      <xdr:rowOff>0</xdr:rowOff>
    </xdr:from>
    <xdr:to>
      <xdr:col>4</xdr:col>
      <xdr:colOff>0</xdr:colOff>
      <xdr:row>3</xdr:row>
      <xdr:rowOff>0</xdr:rowOff>
    </xdr:to>
    <xdr:sp>
      <xdr:nvSpPr>
        <xdr:cNvPr id="1" name="Text Box 3"/>
        <xdr:cNvSpPr txBox="1">
          <a:spLocks noChangeArrowheads="1"/>
        </xdr:cNvSpPr>
      </xdr:nvSpPr>
      <xdr:spPr>
        <a:xfrm>
          <a:off x="6800850" y="990600"/>
          <a:ext cx="1190625" cy="0"/>
        </a:xfrm>
        <a:prstGeom prst="rect">
          <a:avLst/>
        </a:prstGeom>
        <a:noFill/>
        <a:ln w="9525" cmpd="sng">
          <a:noFill/>
        </a:ln>
      </xdr:spPr>
      <xdr:txBody>
        <a:bodyPr vertOverflow="clip" wrap="square" lIns="27432" tIns="22860" rIns="0" bIns="0"/>
        <a:p>
          <a:pPr algn="l">
            <a:defRPr/>
          </a:pPr>
          <a:r>
            <a:rPr lang="en-US" cap="none" sz="800" b="0" i="0" u="none" baseline="0">
              <a:solidFill>
                <a:srgbClr val="808080"/>
              </a:solidFill>
            </a:rPr>
            <a:t>1</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E:\d&#233;cision%20OCM%2014-18\nouveau%20Formulair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age1"/>
      <sheetName val="page2"/>
      <sheetName val="page3"/>
      <sheetName val="page4"/>
      <sheetName val="page5"/>
      <sheetName val="multisite"/>
      <sheetName val="page6"/>
      <sheetName val="page7"/>
      <sheetName val="partie 2 - page 1"/>
      <sheetName val="partie 2 - page 2"/>
      <sheetName val="partie 3 - page 3"/>
      <sheetName val="annexe financière 1"/>
      <sheetName val="annexe financiere 2A "/>
      <sheetName val="annexe financière 2B"/>
      <sheetName val="annexe financière 2C"/>
      <sheetName val="Feuil2"/>
      <sheetName val="Feuil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V61"/>
  <sheetViews>
    <sheetView showGridLines="0" view="pageBreakPreview" zoomScaleNormal="115" zoomScaleSheetLayoutView="100" workbookViewId="0" topLeftCell="A4">
      <selection activeCell="E33" sqref="E33"/>
    </sheetView>
  </sheetViews>
  <sheetFormatPr defaultColWidth="11.421875" defaultRowHeight="15"/>
  <cols>
    <col min="1" max="1" width="12.00390625" style="3" customWidth="1"/>
    <col min="2" max="2" width="11.8515625" style="3" customWidth="1"/>
    <col min="3" max="3" width="12.421875" style="3" customWidth="1"/>
    <col min="4" max="6" width="11.421875" style="3" customWidth="1"/>
    <col min="7" max="7" width="10.7109375" style="3" customWidth="1"/>
    <col min="8" max="8" width="9.28125" style="3" customWidth="1"/>
    <col min="9" max="16384" width="11.421875" style="3" customWidth="1"/>
  </cols>
  <sheetData>
    <row r="1" spans="1:9" ht="12.75">
      <c r="A1" s="17"/>
      <c r="B1" s="17"/>
      <c r="C1" s="17"/>
      <c r="D1" s="17"/>
      <c r="E1" s="17"/>
      <c r="F1" s="17"/>
      <c r="G1" s="18"/>
      <c r="H1" s="18"/>
      <c r="I1" s="18"/>
    </row>
    <row r="2" spans="1:9" ht="12.75">
      <c r="A2" s="17"/>
      <c r="B2" s="17"/>
      <c r="C2" s="17"/>
      <c r="D2" s="17"/>
      <c r="E2" s="17"/>
      <c r="F2" s="17"/>
      <c r="G2" s="18"/>
      <c r="H2" s="18"/>
      <c r="I2" s="18"/>
    </row>
    <row r="3" spans="1:9" ht="15">
      <c r="A3" s="17"/>
      <c r="B3" s="17"/>
      <c r="C3" s="17"/>
      <c r="D3" s="17"/>
      <c r="E3" s="81"/>
      <c r="F3" s="17"/>
      <c r="G3" s="17"/>
      <c r="H3" s="17"/>
      <c r="I3" s="17"/>
    </row>
    <row r="4" spans="1:9" ht="12.75">
      <c r="A4" s="17"/>
      <c r="B4" s="17"/>
      <c r="C4" s="17"/>
      <c r="D4" s="17"/>
      <c r="E4" s="17"/>
      <c r="F4" s="17"/>
      <c r="G4" s="17"/>
      <c r="H4" s="17"/>
      <c r="I4" s="17"/>
    </row>
    <row r="5" spans="1:9" ht="12.75">
      <c r="A5" s="17"/>
      <c r="B5" s="17"/>
      <c r="C5" s="17"/>
      <c r="D5" s="17"/>
      <c r="E5" s="17"/>
      <c r="F5" s="17"/>
      <c r="G5" s="17"/>
      <c r="H5" s="17"/>
      <c r="I5" s="17"/>
    </row>
    <row r="6" spans="1:9" ht="21" customHeight="1">
      <c r="A6" s="451" t="s">
        <v>167</v>
      </c>
      <c r="B6" s="452"/>
      <c r="C6" s="452"/>
      <c r="D6" s="452"/>
      <c r="E6" s="452"/>
      <c r="F6" s="452"/>
      <c r="G6" s="452"/>
      <c r="H6" s="452"/>
      <c r="I6" s="453"/>
    </row>
    <row r="7" spans="1:9" ht="39" customHeight="1">
      <c r="A7" s="454" t="s">
        <v>415</v>
      </c>
      <c r="B7" s="455"/>
      <c r="C7" s="455"/>
      <c r="D7" s="455"/>
      <c r="E7" s="455"/>
      <c r="F7" s="455"/>
      <c r="G7" s="455"/>
      <c r="H7" s="455"/>
      <c r="I7" s="456"/>
    </row>
    <row r="8" spans="1:9" ht="27.75" customHeight="1">
      <c r="A8" s="457" t="s">
        <v>375</v>
      </c>
      <c r="B8" s="458"/>
      <c r="C8" s="458"/>
      <c r="D8" s="458"/>
      <c r="E8" s="458"/>
      <c r="F8" s="458"/>
      <c r="G8" s="458"/>
      <c r="H8" s="458"/>
      <c r="I8" s="459"/>
    </row>
    <row r="9" spans="1:11" ht="45" customHeight="1">
      <c r="A9" s="460" t="s">
        <v>363</v>
      </c>
      <c r="B9" s="461"/>
      <c r="C9" s="461"/>
      <c r="D9" s="461"/>
      <c r="E9" s="461"/>
      <c r="F9" s="461"/>
      <c r="G9" s="461"/>
      <c r="H9" s="461"/>
      <c r="I9" s="462"/>
      <c r="K9" s="262"/>
    </row>
    <row r="10" spans="1:9" ht="23.25" customHeight="1">
      <c r="A10" s="460" t="s">
        <v>230</v>
      </c>
      <c r="B10" s="461"/>
      <c r="C10" s="461"/>
      <c r="D10" s="461"/>
      <c r="E10" s="461"/>
      <c r="F10" s="461"/>
      <c r="G10" s="461"/>
      <c r="H10" s="461"/>
      <c r="I10" s="462"/>
    </row>
    <row r="11" spans="1:9" ht="6" customHeight="1">
      <c r="A11" s="72"/>
      <c r="B11" s="73"/>
      <c r="C11" s="73"/>
      <c r="D11" s="73"/>
      <c r="E11" s="73"/>
      <c r="F11" s="73"/>
      <c r="G11" s="73"/>
      <c r="H11" s="73"/>
      <c r="I11" s="74"/>
    </row>
    <row r="12" spans="1:9" ht="18.75" customHeight="1" thickBot="1">
      <c r="A12" s="463" t="s">
        <v>408</v>
      </c>
      <c r="B12" s="464"/>
      <c r="C12" s="464"/>
      <c r="D12" s="464"/>
      <c r="E12" s="464"/>
      <c r="F12" s="464"/>
      <c r="G12" s="464"/>
      <c r="H12" s="464"/>
      <c r="I12" s="456"/>
    </row>
    <row r="13" spans="1:9" ht="12.75">
      <c r="A13" s="406" t="s">
        <v>169</v>
      </c>
      <c r="B13" s="407"/>
      <c r="C13" s="408"/>
      <c r="D13" s="408"/>
      <c r="E13" s="408"/>
      <c r="F13" s="408"/>
      <c r="G13" s="408"/>
      <c r="H13" s="408"/>
      <c r="I13" s="409"/>
    </row>
    <row r="14" spans="1:11" ht="14.25" customHeight="1">
      <c r="A14" s="434" t="s">
        <v>170</v>
      </c>
      <c r="B14" s="435"/>
      <c r="C14" s="437"/>
      <c r="D14" s="437"/>
      <c r="E14" s="437"/>
      <c r="F14" s="421" t="s">
        <v>420</v>
      </c>
      <c r="G14" s="421"/>
      <c r="H14" s="422"/>
      <c r="I14" s="423"/>
      <c r="J14" s="20"/>
      <c r="K14" s="265"/>
    </row>
    <row r="15" spans="1:11" ht="24" customHeight="1">
      <c r="A15" s="413" t="s">
        <v>376</v>
      </c>
      <c r="B15" s="411"/>
      <c r="C15" s="410" t="s">
        <v>377</v>
      </c>
      <c r="D15" s="20"/>
      <c r="E15" s="412"/>
      <c r="F15" s="421" t="s">
        <v>421</v>
      </c>
      <c r="G15" s="421"/>
      <c r="H15" s="432"/>
      <c r="I15" s="433"/>
      <c r="J15" s="20"/>
      <c r="K15" s="265"/>
    </row>
    <row r="16" spans="1:11" ht="12" customHeight="1" thickBot="1">
      <c r="A16" s="414"/>
      <c r="B16" s="415"/>
      <c r="C16" s="415"/>
      <c r="D16" s="415"/>
      <c r="E16" s="415"/>
      <c r="F16" s="415"/>
      <c r="G16" s="415"/>
      <c r="H16" s="415"/>
      <c r="I16" s="416"/>
      <c r="K16" s="265"/>
    </row>
    <row r="17" spans="1:11" ht="12.75">
      <c r="A17" s="17"/>
      <c r="B17" s="17"/>
      <c r="C17" s="17"/>
      <c r="D17" s="17"/>
      <c r="E17" s="17"/>
      <c r="F17" s="17"/>
      <c r="G17" s="17"/>
      <c r="H17" s="17"/>
      <c r="I17" s="17"/>
      <c r="K17" s="265"/>
    </row>
    <row r="18" spans="1:11" ht="12.75">
      <c r="A18" s="438" t="s">
        <v>378</v>
      </c>
      <c r="B18" s="439"/>
      <c r="C18" s="439"/>
      <c r="D18" s="439"/>
      <c r="E18" s="439"/>
      <c r="F18" s="439"/>
      <c r="G18" s="439"/>
      <c r="H18" s="439"/>
      <c r="I18" s="440"/>
      <c r="K18" s="265"/>
    </row>
    <row r="19" spans="1:9" ht="17.25" customHeight="1">
      <c r="A19" s="21" t="s">
        <v>265</v>
      </c>
      <c r="B19" s="441"/>
      <c r="C19" s="441"/>
      <c r="D19" s="441"/>
      <c r="E19" s="263" t="s">
        <v>264</v>
      </c>
      <c r="F19" s="22" t="s">
        <v>263</v>
      </c>
      <c r="G19" s="264"/>
      <c r="H19" s="442"/>
      <c r="I19" s="443"/>
    </row>
    <row r="20" spans="1:9" ht="12.75">
      <c r="A20" s="23" t="s">
        <v>262</v>
      </c>
      <c r="B20" s="24"/>
      <c r="C20" s="24"/>
      <c r="D20" s="18"/>
      <c r="E20" s="18"/>
      <c r="F20" s="18"/>
      <c r="G20" s="18"/>
      <c r="H20" s="18"/>
      <c r="I20" s="25"/>
    </row>
    <row r="21" spans="1:9" ht="19.5" customHeight="1">
      <c r="A21" s="201" t="s">
        <v>261</v>
      </c>
      <c r="B21" s="26"/>
      <c r="C21" s="26"/>
      <c r="D21" s="26"/>
      <c r="E21" s="26"/>
      <c r="F21" s="26"/>
      <c r="G21" s="26"/>
      <c r="H21" s="26"/>
      <c r="I21" s="27"/>
    </row>
    <row r="22" spans="1:9" ht="12.75">
      <c r="A22" s="8" t="s">
        <v>168</v>
      </c>
      <c r="B22" s="82"/>
      <c r="C22" s="82"/>
      <c r="D22" s="430"/>
      <c r="E22" s="430"/>
      <c r="F22" s="430"/>
      <c r="G22" s="430"/>
      <c r="H22" s="430"/>
      <c r="I22" s="431"/>
    </row>
    <row r="23" spans="1:9" ht="9.75" customHeight="1">
      <c r="A23" s="10"/>
      <c r="B23" s="28"/>
      <c r="C23" s="28"/>
      <c r="D23" s="28"/>
      <c r="E23" s="28"/>
      <c r="F23" s="28"/>
      <c r="G23" s="28"/>
      <c r="H23" s="28"/>
      <c r="I23" s="29"/>
    </row>
    <row r="24" spans="1:9" ht="18.75" customHeight="1">
      <c r="A24" s="445" t="s">
        <v>289</v>
      </c>
      <c r="B24" s="446"/>
      <c r="C24" s="447"/>
      <c r="D24" s="447"/>
      <c r="E24" s="447"/>
      <c r="F24" s="83"/>
      <c r="G24" s="83"/>
      <c r="H24" s="83"/>
      <c r="I24" s="84"/>
    </row>
    <row r="25" spans="1:9" ht="14.25">
      <c r="A25" s="417" t="s">
        <v>422</v>
      </c>
      <c r="B25" s="202"/>
      <c r="C25" s="83"/>
      <c r="D25" s="83"/>
      <c r="E25" s="83"/>
      <c r="F25" s="83"/>
      <c r="G25" s="83"/>
      <c r="H25" s="83"/>
      <c r="I25" s="84"/>
    </row>
    <row r="26" spans="1:9" ht="14.25">
      <c r="A26" s="87"/>
      <c r="B26" s="85"/>
      <c r="C26" s="85"/>
      <c r="D26" s="85"/>
      <c r="E26" s="85"/>
      <c r="F26" s="85"/>
      <c r="G26" s="85"/>
      <c r="H26" s="85"/>
      <c r="I26" s="86"/>
    </row>
    <row r="27" spans="1:9" ht="14.25">
      <c r="A27" s="213"/>
      <c r="B27" s="83"/>
      <c r="C27" s="83"/>
      <c r="D27" s="83"/>
      <c r="E27" s="83"/>
      <c r="F27" s="83"/>
      <c r="G27" s="83"/>
      <c r="H27" s="83"/>
      <c r="I27" s="84"/>
    </row>
    <row r="28" spans="1:9" ht="14.25" customHeight="1">
      <c r="A28" s="448" t="s">
        <v>359</v>
      </c>
      <c r="B28" s="449"/>
      <c r="C28" s="449"/>
      <c r="D28" s="449"/>
      <c r="E28" s="449"/>
      <c r="F28" s="449"/>
      <c r="G28" s="449"/>
      <c r="H28" s="449"/>
      <c r="I28" s="450"/>
    </row>
    <row r="29" spans="1:9" ht="14.25" customHeight="1">
      <c r="A29" s="448"/>
      <c r="B29" s="449"/>
      <c r="C29" s="449"/>
      <c r="D29" s="449"/>
      <c r="E29" s="449"/>
      <c r="F29" s="449"/>
      <c r="G29" s="449"/>
      <c r="H29" s="449"/>
      <c r="I29" s="450"/>
    </row>
    <row r="30" spans="1:9" ht="14.25">
      <c r="A30" s="213"/>
      <c r="B30" s="83"/>
      <c r="C30" s="83"/>
      <c r="D30" s="83"/>
      <c r="E30" s="83"/>
      <c r="F30" s="83"/>
      <c r="G30" s="83"/>
      <c r="H30" s="83"/>
      <c r="I30" s="84"/>
    </row>
    <row r="31" spans="1:9" ht="18" customHeight="1">
      <c r="A31" s="10" t="s">
        <v>203</v>
      </c>
      <c r="B31" s="444"/>
      <c r="C31" s="444"/>
      <c r="D31" s="214" t="s">
        <v>204</v>
      </c>
      <c r="E31" s="436"/>
      <c r="F31" s="436"/>
      <c r="G31" s="215" t="s">
        <v>166</v>
      </c>
      <c r="H31" s="28"/>
      <c r="I31" s="29"/>
    </row>
    <row r="32" spans="1:9" ht="12.75" customHeight="1">
      <c r="A32" s="10"/>
      <c r="B32" s="28"/>
      <c r="C32" s="28"/>
      <c r="D32" s="28"/>
      <c r="E32" s="28"/>
      <c r="F32" s="28"/>
      <c r="G32" s="28"/>
      <c r="H32" s="28"/>
      <c r="I32" s="29"/>
    </row>
    <row r="33" spans="1:256" s="265" customFormat="1" ht="18.75" customHeight="1">
      <c r="A33" s="8" t="s">
        <v>205</v>
      </c>
      <c r="B33" s="9"/>
      <c r="C33" s="9"/>
      <c r="D33" s="9"/>
      <c r="E33" s="11"/>
      <c r="F33" s="426" t="s">
        <v>197</v>
      </c>
      <c r="G33" s="426"/>
      <c r="H33" s="426"/>
      <c r="I33" s="427"/>
      <c r="J33" s="424"/>
      <c r="K33" s="425"/>
      <c r="L33" s="425"/>
      <c r="M33" s="425"/>
      <c r="N33" s="425"/>
      <c r="O33" s="425"/>
      <c r="P33" s="425"/>
      <c r="Q33" s="425"/>
      <c r="R33" s="425"/>
      <c r="S33" s="424"/>
      <c r="T33" s="425"/>
      <c r="U33" s="425"/>
      <c r="V33" s="425"/>
      <c r="W33" s="425"/>
      <c r="X33" s="425"/>
      <c r="Y33" s="425"/>
      <c r="Z33" s="425"/>
      <c r="AA33" s="425"/>
      <c r="AB33" s="424"/>
      <c r="AC33" s="425"/>
      <c r="AD33" s="425"/>
      <c r="AE33" s="425"/>
      <c r="AF33" s="425"/>
      <c r="AG33" s="425"/>
      <c r="AH33" s="425"/>
      <c r="AI33" s="425"/>
      <c r="AJ33" s="425"/>
      <c r="AK33" s="424"/>
      <c r="AL33" s="425"/>
      <c r="AM33" s="425"/>
      <c r="AN33" s="425"/>
      <c r="AO33" s="425"/>
      <c r="AP33" s="425"/>
      <c r="AQ33" s="425"/>
      <c r="AR33" s="425"/>
      <c r="AS33" s="425"/>
      <c r="AT33" s="424"/>
      <c r="AU33" s="425"/>
      <c r="AV33" s="425"/>
      <c r="AW33" s="425"/>
      <c r="AX33" s="425"/>
      <c r="AY33" s="425"/>
      <c r="AZ33" s="425"/>
      <c r="BA33" s="425"/>
      <c r="BB33" s="425"/>
      <c r="BC33" s="424"/>
      <c r="BD33" s="425"/>
      <c r="BE33" s="425"/>
      <c r="BF33" s="425"/>
      <c r="BG33" s="425"/>
      <c r="BH33" s="425"/>
      <c r="BI33" s="425"/>
      <c r="BJ33" s="425"/>
      <c r="BK33" s="425"/>
      <c r="BL33" s="424"/>
      <c r="BM33" s="425"/>
      <c r="BN33" s="425"/>
      <c r="BO33" s="425"/>
      <c r="BP33" s="425"/>
      <c r="BQ33" s="425"/>
      <c r="BR33" s="425"/>
      <c r="BS33" s="425"/>
      <c r="BT33" s="425"/>
      <c r="BU33" s="424"/>
      <c r="BV33" s="425"/>
      <c r="BW33" s="425"/>
      <c r="BX33" s="425"/>
      <c r="BY33" s="425"/>
      <c r="BZ33" s="425"/>
      <c r="CA33" s="425"/>
      <c r="CB33" s="425"/>
      <c r="CC33" s="425"/>
      <c r="CD33" s="424"/>
      <c r="CE33" s="425"/>
      <c r="CF33" s="425"/>
      <c r="CG33" s="425"/>
      <c r="CH33" s="425"/>
      <c r="CI33" s="425"/>
      <c r="CJ33" s="425"/>
      <c r="CK33" s="425"/>
      <c r="CL33" s="425"/>
      <c r="CM33" s="424"/>
      <c r="CN33" s="425"/>
      <c r="CO33" s="425"/>
      <c r="CP33" s="425"/>
      <c r="CQ33" s="425"/>
      <c r="CR33" s="425"/>
      <c r="CS33" s="425"/>
      <c r="CT33" s="425"/>
      <c r="CU33" s="425"/>
      <c r="CV33" s="424"/>
      <c r="CW33" s="425"/>
      <c r="CX33" s="425"/>
      <c r="CY33" s="425"/>
      <c r="CZ33" s="425"/>
      <c r="DA33" s="425"/>
      <c r="DB33" s="425"/>
      <c r="DC33" s="425"/>
      <c r="DD33" s="425"/>
      <c r="DE33" s="424"/>
      <c r="DF33" s="425"/>
      <c r="DG33" s="425"/>
      <c r="DH33" s="425"/>
      <c r="DI33" s="425"/>
      <c r="DJ33" s="425"/>
      <c r="DK33" s="425"/>
      <c r="DL33" s="425"/>
      <c r="DM33" s="425"/>
      <c r="DN33" s="424"/>
      <c r="DO33" s="425"/>
      <c r="DP33" s="425"/>
      <c r="DQ33" s="425"/>
      <c r="DR33" s="425"/>
      <c r="DS33" s="425"/>
      <c r="DT33" s="425"/>
      <c r="DU33" s="425"/>
      <c r="DV33" s="425"/>
      <c r="DW33" s="424"/>
      <c r="DX33" s="425"/>
      <c r="DY33" s="425"/>
      <c r="DZ33" s="425"/>
      <c r="EA33" s="425"/>
      <c r="EB33" s="425"/>
      <c r="EC33" s="425"/>
      <c r="ED33" s="425"/>
      <c r="EE33" s="425"/>
      <c r="EF33" s="424"/>
      <c r="EG33" s="425"/>
      <c r="EH33" s="425"/>
      <c r="EI33" s="425"/>
      <c r="EJ33" s="425"/>
      <c r="EK33" s="425"/>
      <c r="EL33" s="425"/>
      <c r="EM33" s="425"/>
      <c r="EN33" s="425"/>
      <c r="EO33" s="424"/>
      <c r="EP33" s="425"/>
      <c r="EQ33" s="425"/>
      <c r="ER33" s="425"/>
      <c r="ES33" s="425"/>
      <c r="ET33" s="425"/>
      <c r="EU33" s="425"/>
      <c r="EV33" s="425"/>
      <c r="EW33" s="425"/>
      <c r="EX33" s="424"/>
      <c r="EY33" s="425"/>
      <c r="EZ33" s="425"/>
      <c r="FA33" s="425"/>
      <c r="FB33" s="425"/>
      <c r="FC33" s="425"/>
      <c r="FD33" s="425"/>
      <c r="FE33" s="425"/>
      <c r="FF33" s="425"/>
      <c r="FG33" s="424"/>
      <c r="FH33" s="425"/>
      <c r="FI33" s="425"/>
      <c r="FJ33" s="425"/>
      <c r="FK33" s="425"/>
      <c r="FL33" s="425"/>
      <c r="FM33" s="425"/>
      <c r="FN33" s="425"/>
      <c r="FO33" s="425"/>
      <c r="FP33" s="424"/>
      <c r="FQ33" s="425"/>
      <c r="FR33" s="425"/>
      <c r="FS33" s="425"/>
      <c r="FT33" s="425"/>
      <c r="FU33" s="425"/>
      <c r="FV33" s="425"/>
      <c r="FW33" s="425"/>
      <c r="FX33" s="425"/>
      <c r="FY33" s="424"/>
      <c r="FZ33" s="425"/>
      <c r="GA33" s="425"/>
      <c r="GB33" s="425"/>
      <c r="GC33" s="425"/>
      <c r="GD33" s="425"/>
      <c r="GE33" s="425"/>
      <c r="GF33" s="425"/>
      <c r="GG33" s="425"/>
      <c r="GH33" s="424"/>
      <c r="GI33" s="425"/>
      <c r="GJ33" s="425"/>
      <c r="GK33" s="425"/>
      <c r="GL33" s="425"/>
      <c r="GM33" s="425"/>
      <c r="GN33" s="425"/>
      <c r="GO33" s="425"/>
      <c r="GP33" s="425"/>
      <c r="GQ33" s="424"/>
      <c r="GR33" s="425"/>
      <c r="GS33" s="425"/>
      <c r="GT33" s="425"/>
      <c r="GU33" s="425"/>
      <c r="GV33" s="425"/>
      <c r="GW33" s="425"/>
      <c r="GX33" s="425"/>
      <c r="GY33" s="425"/>
      <c r="GZ33" s="424"/>
      <c r="HA33" s="425"/>
      <c r="HB33" s="425"/>
      <c r="HC33" s="425"/>
      <c r="HD33" s="425"/>
      <c r="HE33" s="425"/>
      <c r="HF33" s="425"/>
      <c r="HG33" s="425"/>
      <c r="HH33" s="425"/>
      <c r="HI33" s="424"/>
      <c r="HJ33" s="425"/>
      <c r="HK33" s="425"/>
      <c r="HL33" s="425"/>
      <c r="HM33" s="425"/>
      <c r="HN33" s="425"/>
      <c r="HO33" s="425"/>
      <c r="HP33" s="425"/>
      <c r="HQ33" s="425"/>
      <c r="HR33" s="424"/>
      <c r="HS33" s="425"/>
      <c r="HT33" s="425"/>
      <c r="HU33" s="425"/>
      <c r="HV33" s="425"/>
      <c r="HW33" s="425"/>
      <c r="HX33" s="425"/>
      <c r="HY33" s="425"/>
      <c r="HZ33" s="425"/>
      <c r="IA33" s="424"/>
      <c r="IB33" s="425"/>
      <c r="IC33" s="425"/>
      <c r="ID33" s="425"/>
      <c r="IE33" s="425"/>
      <c r="IF33" s="425"/>
      <c r="IG33" s="425"/>
      <c r="IH33" s="425"/>
      <c r="II33" s="425"/>
      <c r="IJ33" s="424"/>
      <c r="IK33" s="425"/>
      <c r="IL33" s="425"/>
      <c r="IM33" s="425"/>
      <c r="IN33" s="425"/>
      <c r="IO33" s="425"/>
      <c r="IP33" s="425"/>
      <c r="IQ33" s="425"/>
      <c r="IR33" s="425"/>
      <c r="IS33" s="424"/>
      <c r="IT33" s="425"/>
      <c r="IU33" s="425"/>
      <c r="IV33" s="425"/>
    </row>
    <row r="34" spans="1:9" ht="12.75">
      <c r="A34" s="418" t="s">
        <v>206</v>
      </c>
      <c r="B34" s="28"/>
      <c r="C34" s="28"/>
      <c r="D34" s="28"/>
      <c r="E34" s="31"/>
      <c r="F34" s="426"/>
      <c r="G34" s="426"/>
      <c r="H34" s="426"/>
      <c r="I34" s="427"/>
    </row>
    <row r="35" spans="1:9" ht="21.75" customHeight="1">
      <c r="A35" s="30"/>
      <c r="B35" s="28"/>
      <c r="C35" s="28"/>
      <c r="D35" s="28"/>
      <c r="E35" s="31"/>
      <c r="F35" s="426"/>
      <c r="G35" s="426"/>
      <c r="H35" s="426"/>
      <c r="I35" s="427"/>
    </row>
    <row r="36" spans="1:9" ht="20.25" customHeight="1">
      <c r="A36" s="32"/>
      <c r="B36" s="33"/>
      <c r="C36" s="33"/>
      <c r="D36" s="33"/>
      <c r="E36" s="34"/>
      <c r="F36" s="428"/>
      <c r="G36" s="428"/>
      <c r="H36" s="428"/>
      <c r="I36" s="429"/>
    </row>
    <row r="37" spans="1:9" ht="12.75">
      <c r="A37" s="17"/>
      <c r="B37" s="17"/>
      <c r="C37" s="17"/>
      <c r="D37" s="17"/>
      <c r="E37" s="17"/>
      <c r="F37" s="17"/>
      <c r="G37" s="17"/>
      <c r="H37" s="17"/>
      <c r="I37" s="17"/>
    </row>
    <row r="38" spans="1:9" ht="12.75">
      <c r="A38" s="17"/>
      <c r="B38" s="17"/>
      <c r="C38" s="17"/>
      <c r="D38" s="17"/>
      <c r="E38" s="17"/>
      <c r="F38" s="17"/>
      <c r="G38" s="17"/>
      <c r="H38" s="17"/>
      <c r="I38" s="17"/>
    </row>
    <row r="39" spans="1:9" ht="12.75">
      <c r="A39" s="17"/>
      <c r="B39" s="17"/>
      <c r="C39" s="17"/>
      <c r="D39" s="17"/>
      <c r="E39" s="17"/>
      <c r="F39" s="17"/>
      <c r="G39" s="17"/>
      <c r="H39" s="17"/>
      <c r="I39" s="17"/>
    </row>
    <row r="40" spans="1:9" ht="12.75">
      <c r="A40" s="17"/>
      <c r="B40" s="17"/>
      <c r="C40" s="17"/>
      <c r="D40" s="17"/>
      <c r="E40" s="17"/>
      <c r="F40" s="17"/>
      <c r="G40" s="17"/>
      <c r="H40" s="17"/>
      <c r="I40" s="17"/>
    </row>
    <row r="41" spans="1:9" ht="12.75">
      <c r="A41" s="17"/>
      <c r="B41" s="17"/>
      <c r="C41" s="17"/>
      <c r="D41" s="17"/>
      <c r="E41" s="17"/>
      <c r="F41" s="17"/>
      <c r="G41" s="17"/>
      <c r="H41" s="17"/>
      <c r="I41" s="17"/>
    </row>
    <row r="42" spans="1:9" ht="12.75">
      <c r="A42" s="17"/>
      <c r="B42" s="17"/>
      <c r="C42" s="17"/>
      <c r="D42" s="17"/>
      <c r="E42" s="17"/>
      <c r="F42" s="17"/>
      <c r="G42" s="17"/>
      <c r="H42" s="17"/>
      <c r="I42" s="17"/>
    </row>
    <row r="43" spans="1:9" ht="12.75">
      <c r="A43" s="17"/>
      <c r="B43" s="17"/>
      <c r="C43" s="17"/>
      <c r="D43" s="17"/>
      <c r="E43" s="17"/>
      <c r="F43" s="17"/>
      <c r="G43" s="17"/>
      <c r="H43" s="17"/>
      <c r="I43" s="17"/>
    </row>
    <row r="44" spans="1:9" ht="12.75">
      <c r="A44" s="17"/>
      <c r="B44" s="17"/>
      <c r="C44" s="17"/>
      <c r="D44" s="17"/>
      <c r="E44" s="17"/>
      <c r="F44" s="17"/>
      <c r="G44" s="17"/>
      <c r="H44" s="17"/>
      <c r="I44" s="17"/>
    </row>
    <row r="45" spans="1:9" ht="12.75">
      <c r="A45" s="17"/>
      <c r="B45" s="17"/>
      <c r="C45" s="17"/>
      <c r="D45" s="17"/>
      <c r="E45" s="17"/>
      <c r="F45" s="17"/>
      <c r="G45" s="17"/>
      <c r="H45" s="17"/>
      <c r="I45" s="17"/>
    </row>
    <row r="46" spans="1:9" ht="12.75">
      <c r="A46" s="17"/>
      <c r="B46" s="17"/>
      <c r="C46" s="17"/>
      <c r="D46" s="17"/>
      <c r="E46" s="17"/>
      <c r="F46" s="17"/>
      <c r="G46" s="17"/>
      <c r="H46" s="17"/>
      <c r="I46" s="17"/>
    </row>
    <row r="47" spans="1:9" ht="12.75">
      <c r="A47" s="17"/>
      <c r="B47" s="17"/>
      <c r="C47" s="17"/>
      <c r="D47" s="17"/>
      <c r="E47" s="17"/>
      <c r="F47" s="17"/>
      <c r="G47" s="17"/>
      <c r="H47" s="17"/>
      <c r="I47" s="17"/>
    </row>
    <row r="48" spans="1:9" ht="12.75">
      <c r="A48" s="17"/>
      <c r="B48" s="17"/>
      <c r="C48" s="17"/>
      <c r="D48" s="17"/>
      <c r="E48" s="17"/>
      <c r="F48" s="17"/>
      <c r="G48" s="17"/>
      <c r="H48" s="17"/>
      <c r="I48" s="17"/>
    </row>
    <row r="49" spans="1:9" ht="12.75">
      <c r="A49" s="17"/>
      <c r="B49" s="17"/>
      <c r="C49" s="17"/>
      <c r="D49" s="17"/>
      <c r="E49" s="17"/>
      <c r="F49" s="17"/>
      <c r="G49" s="17"/>
      <c r="H49" s="17"/>
      <c r="I49" s="17"/>
    </row>
    <row r="50" spans="1:9" ht="12.75">
      <c r="A50" s="17"/>
      <c r="B50" s="17"/>
      <c r="C50" s="17"/>
      <c r="D50" s="17"/>
      <c r="E50" s="17"/>
      <c r="F50" s="17"/>
      <c r="G50" s="17"/>
      <c r="H50" s="17"/>
      <c r="I50" s="17"/>
    </row>
    <row r="51" spans="1:9" ht="12.75">
      <c r="A51" s="17"/>
      <c r="B51" s="17"/>
      <c r="C51" s="17"/>
      <c r="D51" s="17"/>
      <c r="E51" s="17"/>
      <c r="F51" s="17"/>
      <c r="G51" s="17"/>
      <c r="H51" s="17"/>
      <c r="I51" s="17"/>
    </row>
    <row r="52" spans="1:9" ht="12.75">
      <c r="A52" s="17"/>
      <c r="B52" s="17"/>
      <c r="C52" s="17"/>
      <c r="D52" s="17"/>
      <c r="E52" s="17"/>
      <c r="F52" s="17"/>
      <c r="G52" s="17"/>
      <c r="H52" s="17"/>
      <c r="I52" s="17"/>
    </row>
    <row r="53" spans="1:9" ht="12.75">
      <c r="A53" s="266"/>
      <c r="B53" s="266"/>
      <c r="C53" s="266"/>
      <c r="D53" s="266"/>
      <c r="E53" s="266"/>
      <c r="F53" s="266"/>
      <c r="G53" s="266"/>
      <c r="H53" s="266"/>
      <c r="I53" s="266"/>
    </row>
    <row r="54" spans="1:9" ht="12.75">
      <c r="A54" s="266"/>
      <c r="B54" s="266"/>
      <c r="C54" s="266"/>
      <c r="D54" s="266"/>
      <c r="E54" s="266"/>
      <c r="F54" s="266"/>
      <c r="G54" s="266"/>
      <c r="H54" s="266"/>
      <c r="I54" s="266"/>
    </row>
    <row r="55" spans="1:9" ht="12.75">
      <c r="A55" s="266"/>
      <c r="B55" s="266"/>
      <c r="C55" s="266"/>
      <c r="D55" s="266"/>
      <c r="E55" s="266"/>
      <c r="F55" s="266"/>
      <c r="G55" s="266"/>
      <c r="H55" s="266"/>
      <c r="I55" s="266"/>
    </row>
    <row r="56" spans="1:9" ht="12.75">
      <c r="A56" s="266"/>
      <c r="B56" s="266"/>
      <c r="C56" s="266"/>
      <c r="D56" s="266"/>
      <c r="E56" s="266"/>
      <c r="F56" s="266"/>
      <c r="G56" s="266"/>
      <c r="H56" s="266"/>
      <c r="I56" s="266"/>
    </row>
    <row r="57" spans="1:9" ht="12.75">
      <c r="A57" s="266"/>
      <c r="B57" s="266"/>
      <c r="C57" s="266"/>
      <c r="D57" s="266"/>
      <c r="E57" s="266"/>
      <c r="F57" s="266"/>
      <c r="G57" s="266"/>
      <c r="H57" s="266"/>
      <c r="I57" s="266"/>
    </row>
    <row r="58" spans="1:9" ht="12.75">
      <c r="A58" s="266"/>
      <c r="B58" s="266"/>
      <c r="C58" s="266"/>
      <c r="D58" s="266"/>
      <c r="E58" s="266"/>
      <c r="F58" s="266"/>
      <c r="G58" s="266"/>
      <c r="H58" s="266"/>
      <c r="I58" s="266"/>
    </row>
    <row r="59" spans="1:9" ht="12.75">
      <c r="A59" s="266"/>
      <c r="B59" s="266"/>
      <c r="C59" s="266"/>
      <c r="D59" s="266"/>
      <c r="E59" s="266"/>
      <c r="F59" s="266"/>
      <c r="G59" s="266"/>
      <c r="H59" s="266"/>
      <c r="I59" s="266"/>
    </row>
    <row r="60" spans="1:9" ht="12.75">
      <c r="A60" s="266"/>
      <c r="B60" s="266"/>
      <c r="C60" s="266"/>
      <c r="D60" s="266"/>
      <c r="E60" s="266"/>
      <c r="F60" s="266"/>
      <c r="G60" s="266"/>
      <c r="H60" s="266"/>
      <c r="I60" s="266"/>
    </row>
    <row r="61" spans="1:9" ht="12.75">
      <c r="A61" s="266"/>
      <c r="B61" s="266"/>
      <c r="C61" s="266"/>
      <c r="D61" s="266"/>
      <c r="E61" s="266"/>
      <c r="F61" s="266"/>
      <c r="G61" s="266"/>
      <c r="H61" s="266"/>
      <c r="I61" s="266"/>
    </row>
  </sheetData>
  <sheetProtection selectLockedCells="1"/>
  <mergeCells count="50">
    <mergeCell ref="AT33:BB33"/>
    <mergeCell ref="EF33:EN33"/>
    <mergeCell ref="BC33:BK33"/>
    <mergeCell ref="BL33:BT33"/>
    <mergeCell ref="BU33:CC33"/>
    <mergeCell ref="CD33:CL33"/>
    <mergeCell ref="CM33:CU33"/>
    <mergeCell ref="CV33:DD33"/>
    <mergeCell ref="DW33:EE33"/>
    <mergeCell ref="AB33:AJ33"/>
    <mergeCell ref="IJ33:IR33"/>
    <mergeCell ref="EX33:FF33"/>
    <mergeCell ref="FG33:FO33"/>
    <mergeCell ref="FP33:FX33"/>
    <mergeCell ref="FY33:GG33"/>
    <mergeCell ref="AK33:AS33"/>
    <mergeCell ref="EO33:EW33"/>
    <mergeCell ref="DE33:DM33"/>
    <mergeCell ref="DN33:DV33"/>
    <mergeCell ref="IS33:IV33"/>
    <mergeCell ref="GH33:GP33"/>
    <mergeCell ref="GQ33:GY33"/>
    <mergeCell ref="GZ33:HH33"/>
    <mergeCell ref="HI33:HQ33"/>
    <mergeCell ref="HR33:HZ33"/>
    <mergeCell ref="IA33:II33"/>
    <mergeCell ref="A6:I6"/>
    <mergeCell ref="A7:I7"/>
    <mergeCell ref="A8:I8"/>
    <mergeCell ref="A9:I9"/>
    <mergeCell ref="A10:I10"/>
    <mergeCell ref="A12:I12"/>
    <mergeCell ref="A14:B14"/>
    <mergeCell ref="E31:F31"/>
    <mergeCell ref="C14:E14"/>
    <mergeCell ref="A18:I18"/>
    <mergeCell ref="B19:D19"/>
    <mergeCell ref="H19:I19"/>
    <mergeCell ref="B31:C31"/>
    <mergeCell ref="A24:B24"/>
    <mergeCell ref="C24:E24"/>
    <mergeCell ref="A28:I29"/>
    <mergeCell ref="F14:G14"/>
    <mergeCell ref="H14:I14"/>
    <mergeCell ref="S33:AA33"/>
    <mergeCell ref="F33:I36"/>
    <mergeCell ref="J33:R33"/>
    <mergeCell ref="D22:I22"/>
    <mergeCell ref="F15:G15"/>
    <mergeCell ref="H15:I15"/>
  </mergeCells>
  <printOptions horizontalCentered="1"/>
  <pageMargins left="0.15748031496062992" right="0.07874015748031496" top="0.4330708661417323" bottom="0.4330708661417323" header="0.5118110236220472" footer="0.31496062992125984"/>
  <pageSetup fitToHeight="1" fitToWidth="1" horizontalDpi="300" verticalDpi="300" orientation="portrait" paperSize="9" scale="99" r:id="rId3"/>
  <headerFooter scaleWithDoc="0" alignWithMargins="0">
    <oddFooter>&amp;C&amp;A</oddFooter>
  </headerFooter>
  <drawing r:id="rId2"/>
  <legacyDrawing r:id="rId1"/>
</worksheet>
</file>

<file path=xl/worksheets/sheet10.xml><?xml version="1.0" encoding="utf-8"?>
<worksheet xmlns="http://schemas.openxmlformats.org/spreadsheetml/2006/main" xmlns:r="http://schemas.openxmlformats.org/officeDocument/2006/relationships">
  <sheetPr>
    <pageSetUpPr fitToPage="1"/>
  </sheetPr>
  <dimension ref="A1:M36"/>
  <sheetViews>
    <sheetView tabSelected="1" view="pageBreakPreview" zoomScaleSheetLayoutView="100" workbookViewId="0" topLeftCell="A1">
      <selection activeCell="H18" sqref="H18"/>
    </sheetView>
  </sheetViews>
  <sheetFormatPr defaultColWidth="11.421875" defaultRowHeight="15"/>
  <cols>
    <col min="1" max="1" width="27.57421875" style="17" customWidth="1"/>
    <col min="2" max="6" width="13.140625" style="17" customWidth="1"/>
    <col min="7" max="7" width="35.28125" style="17" bestFit="1" customWidth="1"/>
    <col min="8" max="12" width="14.421875" style="17" customWidth="1"/>
    <col min="13" max="16384" width="11.421875" style="17" customWidth="1"/>
  </cols>
  <sheetData>
    <row r="1" spans="1:8" ht="14.25">
      <c r="A1" s="641" t="s">
        <v>188</v>
      </c>
      <c r="B1" s="641"/>
      <c r="C1" s="641"/>
      <c r="D1" s="641"/>
      <c r="E1" s="641"/>
      <c r="F1" s="641"/>
      <c r="G1" s="641"/>
      <c r="H1" s="641"/>
    </row>
    <row r="2" spans="1:8" ht="14.25">
      <c r="A2" s="4" t="s">
        <v>228</v>
      </c>
      <c r="B2" s="144"/>
      <c r="C2" s="144"/>
      <c r="D2" s="144"/>
      <c r="E2" s="144"/>
      <c r="F2" s="144"/>
      <c r="G2" s="144"/>
      <c r="H2" s="144"/>
    </row>
    <row r="3" ht="13.5" thickBot="1"/>
    <row r="4" spans="1:8" ht="78.75" customHeight="1" thickBot="1">
      <c r="A4" s="645" t="s">
        <v>371</v>
      </c>
      <c r="B4" s="646"/>
      <c r="C4" s="642" t="s">
        <v>369</v>
      </c>
      <c r="D4" s="643"/>
      <c r="E4" s="643"/>
      <c r="F4" s="643"/>
      <c r="G4" s="644"/>
      <c r="H4" s="6"/>
    </row>
    <row r="6" spans="2:12" ht="21.75" thickBot="1">
      <c r="B6" s="319" t="s">
        <v>301</v>
      </c>
      <c r="C6" s="319" t="s">
        <v>301</v>
      </c>
      <c r="D6" s="319" t="s">
        <v>301</v>
      </c>
      <c r="E6" s="319" t="s">
        <v>301</v>
      </c>
      <c r="F6" s="319" t="s">
        <v>301</v>
      </c>
      <c r="H6" s="319" t="s">
        <v>301</v>
      </c>
      <c r="I6" s="319" t="s">
        <v>301</v>
      </c>
      <c r="J6" s="319" t="s">
        <v>301</v>
      </c>
      <c r="K6" s="319" t="s">
        <v>301</v>
      </c>
      <c r="L6" s="319" t="s">
        <v>301</v>
      </c>
    </row>
    <row r="7" spans="1:12" s="145" customFormat="1" ht="14.25" thickBot="1" thickTop="1">
      <c r="A7" s="124" t="s">
        <v>129</v>
      </c>
      <c r="B7" s="137" t="s">
        <v>16</v>
      </c>
      <c r="C7" s="137" t="s">
        <v>277</v>
      </c>
      <c r="D7" s="137" t="s">
        <v>373</v>
      </c>
      <c r="E7" s="137" t="s">
        <v>374</v>
      </c>
      <c r="F7" s="137" t="s">
        <v>278</v>
      </c>
      <c r="G7" s="124" t="s">
        <v>130</v>
      </c>
      <c r="H7" s="137" t="s">
        <v>16</v>
      </c>
      <c r="I7" s="137" t="s">
        <v>277</v>
      </c>
      <c r="J7" s="137" t="s">
        <v>373</v>
      </c>
      <c r="K7" s="137" t="s">
        <v>374</v>
      </c>
      <c r="L7" s="137" t="s">
        <v>278</v>
      </c>
    </row>
    <row r="8" spans="1:12" ht="13.5" thickTop="1">
      <c r="A8" s="125" t="s">
        <v>131</v>
      </c>
      <c r="B8" s="71"/>
      <c r="C8" s="320">
        <f>'annexe financière 2B'!B10+B8</f>
        <v>0</v>
      </c>
      <c r="D8" s="320">
        <f>'annexe financière 2B'!C10+C8</f>
        <v>0</v>
      </c>
      <c r="E8" s="320">
        <f>'annexe financière 2B'!D10+D8</f>
        <v>0</v>
      </c>
      <c r="F8" s="320">
        <f>'annexe financière 2B'!E10+E8</f>
        <v>0</v>
      </c>
      <c r="G8" s="138" t="s">
        <v>132</v>
      </c>
      <c r="H8" s="211"/>
      <c r="I8" s="321">
        <f>H8+'annexe financière 2B'!H8</f>
        <v>0</v>
      </c>
      <c r="J8" s="321">
        <f>I8+'annexe financière 2B'!I8</f>
        <v>0</v>
      </c>
      <c r="K8" s="321">
        <f>J8+'annexe financière 2B'!J8</f>
        <v>0</v>
      </c>
      <c r="L8" s="322">
        <f>K8+'annexe financière 2B'!K8</f>
        <v>0</v>
      </c>
    </row>
    <row r="9" spans="1:13" ht="12.75">
      <c r="A9" s="126"/>
      <c r="B9" s="209"/>
      <c r="C9" s="323"/>
      <c r="D9" s="323"/>
      <c r="E9" s="323"/>
      <c r="F9" s="323"/>
      <c r="G9" s="139" t="s">
        <v>133</v>
      </c>
      <c r="H9" s="212"/>
      <c r="I9" s="321">
        <f>H9</f>
        <v>0</v>
      </c>
      <c r="J9" s="321">
        <f>I9</f>
        <v>0</v>
      </c>
      <c r="K9" s="321">
        <f>J9</f>
        <v>0</v>
      </c>
      <c r="L9" s="321">
        <f>K9</f>
        <v>0</v>
      </c>
      <c r="M9" s="146"/>
    </row>
    <row r="10" spans="1:13" ht="12.75">
      <c r="A10" s="127" t="s">
        <v>272</v>
      </c>
      <c r="B10" s="209"/>
      <c r="C10" s="324">
        <f>'annexe financière 2B'!B9+'annexe financière 2B'!B12-('annexe financière 2B'!H17-'annexe financière 2B'!H25)+B10-'annexe financière 2A '!E27</f>
        <v>0</v>
      </c>
      <c r="D10" s="324">
        <f>'annexe financière 2B'!C9+'annexe financière 2B'!C12-('annexe financière 2B'!I17-'annexe financière 2B'!I25)+C10-'annexe financière 2A '!F27</f>
        <v>0</v>
      </c>
      <c r="E10" s="324">
        <f>'annexe financière 2B'!D9+'annexe financière 2B'!D12-('annexe financière 2B'!J17-'annexe financière 2B'!J25)+D10-'annexe financière 2A '!G27</f>
        <v>0</v>
      </c>
      <c r="F10" s="324">
        <f>'annexe financière 2B'!E9+'annexe financière 2B'!E12-('annexe financière 2B'!K17-'annexe financière 2B'!K25)+E10-'annexe financière 2A '!H27</f>
        <v>0</v>
      </c>
      <c r="G10" s="139" t="s">
        <v>134</v>
      </c>
      <c r="H10" s="212"/>
      <c r="I10" s="321">
        <f>H10+H11</f>
        <v>0</v>
      </c>
      <c r="J10" s="321">
        <f>I10+I11</f>
        <v>0</v>
      </c>
      <c r="K10" s="321">
        <f>J10+J11</f>
        <v>0</v>
      </c>
      <c r="L10" s="321">
        <f>K10+K11</f>
        <v>0</v>
      </c>
      <c r="M10" s="146"/>
    </row>
    <row r="11" spans="1:13" ht="12.75">
      <c r="A11" s="127" t="s">
        <v>135</v>
      </c>
      <c r="B11" s="210"/>
      <c r="C11" s="324">
        <f>'annexe financière 2B'!B31+'annexe financière 2B'!B32+B11</f>
        <v>0</v>
      </c>
      <c r="D11" s="324">
        <f>'annexe financière 2B'!C31+'annexe financière 2B'!C32+C11</f>
        <v>0</v>
      </c>
      <c r="E11" s="324">
        <f>'annexe financière 2B'!D31+'annexe financière 2B'!D32+D11</f>
        <v>0</v>
      </c>
      <c r="F11" s="324">
        <f>'annexe financière 2B'!E31+'annexe financière 2B'!E32+E11</f>
        <v>0</v>
      </c>
      <c r="G11" s="139" t="s">
        <v>136</v>
      </c>
      <c r="H11" s="212"/>
      <c r="I11" s="321">
        <f>'annexe financière 2B'!H22-'annexe financière 2B'!B24</f>
        <v>0</v>
      </c>
      <c r="J11" s="321">
        <f>'annexe financière 2B'!I22-'annexe financière 2B'!C24</f>
        <v>0</v>
      </c>
      <c r="K11" s="321">
        <f>'annexe financière 2B'!J22-'annexe financière 2B'!D24</f>
        <v>0</v>
      </c>
      <c r="L11" s="321">
        <f>'annexe financière 2B'!K22-'annexe financière 2B'!E24</f>
        <v>0</v>
      </c>
      <c r="M11" s="146"/>
    </row>
    <row r="12" spans="1:13" ht="12.75">
      <c r="A12" s="126"/>
      <c r="B12" s="209"/>
      <c r="C12" s="323"/>
      <c r="D12" s="323"/>
      <c r="E12" s="323"/>
      <c r="F12" s="323"/>
      <c r="G12" s="140" t="s">
        <v>137</v>
      </c>
      <c r="H12" s="325">
        <f>SUM(H8:H11)</f>
        <v>0</v>
      </c>
      <c r="I12" s="325">
        <f>SUM(I8:I11)</f>
        <v>0</v>
      </c>
      <c r="J12" s="325">
        <f>SUM(J8:J11)</f>
        <v>0</v>
      </c>
      <c r="K12" s="325">
        <f>SUM(K8:K11)</f>
        <v>0</v>
      </c>
      <c r="L12" s="325">
        <f>SUM(L8:L11)</f>
        <v>0</v>
      </c>
      <c r="M12" s="146"/>
    </row>
    <row r="13" spans="1:13" ht="12.75">
      <c r="A13" s="127" t="s">
        <v>138</v>
      </c>
      <c r="B13" s="209"/>
      <c r="C13" s="324">
        <f>'annexe financière 2B'!B14+B13-'annexe financière 2A '!E45</f>
        <v>0</v>
      </c>
      <c r="D13" s="324">
        <f>'annexe financière 2B'!C14+C13-'annexe financière 2A '!F45</f>
        <v>0</v>
      </c>
      <c r="E13" s="324">
        <f>'annexe financière 2B'!D14+D13-'annexe financière 2A '!G45</f>
        <v>0</v>
      </c>
      <c r="F13" s="324">
        <f>'annexe financière 2B'!E14+E13-'annexe financière 2A '!H45</f>
        <v>0</v>
      </c>
      <c r="G13" s="139" t="s">
        <v>139</v>
      </c>
      <c r="H13" s="212"/>
      <c r="I13" s="321">
        <f>H13+'annexe financière 2B'!H12-'annexe financière 2B'!H26</f>
        <v>0</v>
      </c>
      <c r="J13" s="321">
        <f>I13+'annexe financière 2B'!I12-'annexe financière 2B'!I26</f>
        <v>0</v>
      </c>
      <c r="K13" s="321">
        <f>J13+'annexe financière 2B'!J12-'annexe financière 2B'!J26</f>
        <v>0</v>
      </c>
      <c r="L13" s="321">
        <f>K13+'annexe financière 2B'!K12-'annexe financière 2B'!K26</f>
        <v>0</v>
      </c>
      <c r="M13" s="146"/>
    </row>
    <row r="14" spans="1:13" ht="13.5" thickBot="1">
      <c r="A14" s="127" t="s">
        <v>140</v>
      </c>
      <c r="B14" s="209"/>
      <c r="C14" s="324">
        <f>'annexe financière 2B'!B15+B14</f>
        <v>0</v>
      </c>
      <c r="D14" s="324">
        <f>'annexe financière 2B'!C15+C14</f>
        <v>0</v>
      </c>
      <c r="E14" s="324">
        <f>'annexe financière 2B'!D15+D14</f>
        <v>0</v>
      </c>
      <c r="F14" s="324">
        <f>'annexe financière 2B'!E15+E14</f>
        <v>0</v>
      </c>
      <c r="G14" s="139" t="s">
        <v>141</v>
      </c>
      <c r="H14" s="212"/>
      <c r="I14" s="321">
        <f>H14+'annexe financière 2A '!E28-'annexe financière 2A '!E29-'annexe financière 2A '!E42</f>
        <v>0</v>
      </c>
      <c r="J14" s="321">
        <f>I14+'annexe financière 2A '!F28-'annexe financière 2A '!F29-'annexe financière 2A '!F42</f>
        <v>0</v>
      </c>
      <c r="K14" s="321">
        <f>J14+'annexe financière 2A '!G28-'annexe financière 2A '!G29-'annexe financière 2A '!G42</f>
        <v>0</v>
      </c>
      <c r="L14" s="321">
        <f>K14+'annexe financière 2A '!H28-'annexe financière 2A '!H29-'annexe financière 2A '!H42</f>
        <v>0</v>
      </c>
      <c r="M14" s="146"/>
    </row>
    <row r="15" spans="1:13" ht="14.25" thickBot="1" thickTop="1">
      <c r="A15" s="128" t="s">
        <v>142</v>
      </c>
      <c r="B15" s="326">
        <f>B8+B10+B13</f>
        <v>0</v>
      </c>
      <c r="C15" s="326">
        <f>C8+C10+C13</f>
        <v>0</v>
      </c>
      <c r="D15" s="326">
        <f>D8+D10+D13</f>
        <v>0</v>
      </c>
      <c r="E15" s="326">
        <f>E8+E10+E13</f>
        <v>0</v>
      </c>
      <c r="F15" s="326">
        <f>F8+F10+F13</f>
        <v>0</v>
      </c>
      <c r="G15" s="140" t="s">
        <v>143</v>
      </c>
      <c r="H15" s="325">
        <f>SUM(H12:H14)</f>
        <v>0</v>
      </c>
      <c r="I15" s="325">
        <f>SUM(I12:I14)</f>
        <v>0</v>
      </c>
      <c r="J15" s="325">
        <f>SUM(J12:J14)</f>
        <v>0</v>
      </c>
      <c r="K15" s="325">
        <f>SUM(K12:K14)</f>
        <v>0</v>
      </c>
      <c r="L15" s="325">
        <f>SUM(L12:L14)</f>
        <v>0</v>
      </c>
      <c r="M15" s="146"/>
    </row>
    <row r="16" spans="1:13" ht="14.25" thickBot="1" thickTop="1">
      <c r="A16" s="129" t="s">
        <v>144</v>
      </c>
      <c r="B16" s="316">
        <f>H18-B15</f>
        <v>0</v>
      </c>
      <c r="C16" s="316">
        <f>I18-C15</f>
        <v>0</v>
      </c>
      <c r="D16" s="316">
        <f>J18-D15</f>
        <v>0</v>
      </c>
      <c r="E16" s="316">
        <f>K18-E15</f>
        <v>0</v>
      </c>
      <c r="F16" s="316">
        <f>L18-F15</f>
        <v>0</v>
      </c>
      <c r="G16" s="139" t="s">
        <v>145</v>
      </c>
      <c r="H16" s="212"/>
      <c r="I16" s="321">
        <f>H16+'annexe financière 2B'!H10-'annexe financière 2B'!B18</f>
        <v>0</v>
      </c>
      <c r="J16" s="321">
        <f>I16+'annexe financière 2B'!I10-'annexe financière 2B'!C18</f>
        <v>0</v>
      </c>
      <c r="K16" s="321">
        <f>J16+'annexe financière 2B'!J10-'annexe financière 2B'!D18</f>
        <v>0</v>
      </c>
      <c r="L16" s="321">
        <f>K16+'annexe financière 2B'!K10-'annexe financière 2B'!E18</f>
        <v>0</v>
      </c>
      <c r="M16" s="146"/>
    </row>
    <row r="17" spans="1:13" ht="14.25" thickBot="1" thickTop="1">
      <c r="A17" s="130" t="s">
        <v>146</v>
      </c>
      <c r="B17" s="327">
        <f>'annexe financière 2A '!D15</f>
        <v>0</v>
      </c>
      <c r="C17" s="327">
        <f>'annexe financière 2A '!E15</f>
        <v>0</v>
      </c>
      <c r="D17" s="327">
        <f>'annexe financière 2A '!F15</f>
        <v>0</v>
      </c>
      <c r="E17" s="327">
        <f>'annexe financière 2A '!G15</f>
        <v>0</v>
      </c>
      <c r="F17" s="327">
        <f>'annexe financière 2A '!H15</f>
        <v>0</v>
      </c>
      <c r="G17" s="139" t="s">
        <v>273</v>
      </c>
      <c r="H17" s="212"/>
      <c r="I17" s="321">
        <f>H17+'annexe financière 2B'!H19-'annexe financière 2B'!B20</f>
        <v>0</v>
      </c>
      <c r="J17" s="321">
        <f>I17+'annexe financière 2B'!I19-'annexe financière 2B'!C20</f>
        <v>0</v>
      </c>
      <c r="K17" s="321">
        <f>J17+'annexe financière 2B'!J19-'annexe financière 2B'!D20</f>
        <v>0</v>
      </c>
      <c r="L17" s="321">
        <f>K17+'annexe financière 2B'!K19-'annexe financière 2B'!E20</f>
        <v>0</v>
      </c>
      <c r="M17" s="146"/>
    </row>
    <row r="18" spans="1:13" ht="14.25" thickBot="1" thickTop="1">
      <c r="A18" s="131" t="s">
        <v>147</v>
      </c>
      <c r="B18" s="328"/>
      <c r="C18" s="329"/>
      <c r="D18" s="329"/>
      <c r="E18" s="329"/>
      <c r="F18" s="329"/>
      <c r="G18" s="141" t="s">
        <v>148</v>
      </c>
      <c r="H18" s="330">
        <f>SUM(H15:H17)</f>
        <v>0</v>
      </c>
      <c r="I18" s="330">
        <f>SUM(I15:I17)</f>
        <v>0</v>
      </c>
      <c r="J18" s="330">
        <f>SUM(J15:J17)</f>
        <v>0</v>
      </c>
      <c r="K18" s="330">
        <f>SUM(K15:K17)</f>
        <v>0</v>
      </c>
      <c r="L18" s="330">
        <f>SUM(L15:L17)</f>
        <v>0</v>
      </c>
      <c r="M18" s="146"/>
    </row>
    <row r="19" spans="1:13" ht="13.5" thickTop="1">
      <c r="A19" s="132" t="s">
        <v>149</v>
      </c>
      <c r="B19" s="331" t="e">
        <f>B16/B17</f>
        <v>#DIV/0!</v>
      </c>
      <c r="C19" s="331" t="e">
        <f>C16/C17</f>
        <v>#DIV/0!</v>
      </c>
      <c r="D19" s="331" t="e">
        <f>D16/D17</f>
        <v>#DIV/0!</v>
      </c>
      <c r="E19" s="331" t="e">
        <f>E16/E17</f>
        <v>#DIV/0!</v>
      </c>
      <c r="F19" s="331" t="e">
        <f>F16/F17</f>
        <v>#DIV/0!</v>
      </c>
      <c r="G19" s="142" t="s">
        <v>274</v>
      </c>
      <c r="H19" s="332" t="e">
        <f>H17/'annexe financière 2A '!D50</f>
        <v>#DIV/0!</v>
      </c>
      <c r="I19" s="332" t="e">
        <f>I17/'annexe financière 2B'!H21</f>
        <v>#DIV/0!</v>
      </c>
      <c r="J19" s="332" t="e">
        <f>J17/'annexe financière 2B'!I21</f>
        <v>#DIV/0!</v>
      </c>
      <c r="K19" s="332" t="e">
        <f>K17/'annexe financière 2B'!J21</f>
        <v>#DIV/0!</v>
      </c>
      <c r="L19" s="332" t="e">
        <f>L17/'annexe financière 2B'!K21</f>
        <v>#DIV/0!</v>
      </c>
      <c r="M19" s="146"/>
    </row>
    <row r="20" spans="1:13" ht="12.75">
      <c r="A20" s="132" t="s">
        <v>150</v>
      </c>
      <c r="B20" s="331" t="e">
        <f>B18/B17</f>
        <v>#DIV/0!</v>
      </c>
      <c r="C20" s="331" t="e">
        <f>C18/C17</f>
        <v>#DIV/0!</v>
      </c>
      <c r="D20" s="331" t="e">
        <f>D18/D17</f>
        <v>#DIV/0!</v>
      </c>
      <c r="E20" s="331" t="e">
        <f>E18/E17</f>
        <v>#DIV/0!</v>
      </c>
      <c r="F20" s="331" t="e">
        <f>F18/F17</f>
        <v>#DIV/0!</v>
      </c>
      <c r="G20" s="142" t="s">
        <v>151</v>
      </c>
      <c r="H20" s="333" t="e">
        <f>H12/H18</f>
        <v>#DIV/0!</v>
      </c>
      <c r="I20" s="333" t="e">
        <f>I12/I18</f>
        <v>#DIV/0!</v>
      </c>
      <c r="J20" s="333" t="e">
        <f>J12/J18</f>
        <v>#DIV/0!</v>
      </c>
      <c r="K20" s="333" t="e">
        <f>K12/K18</f>
        <v>#DIV/0!</v>
      </c>
      <c r="L20" s="333" t="e">
        <f>L12/L18</f>
        <v>#DIV/0!</v>
      </c>
      <c r="M20" s="146"/>
    </row>
    <row r="21" spans="1:13" ht="13.5" thickBot="1">
      <c r="A21" s="133" t="s">
        <v>152</v>
      </c>
      <c r="B21" s="334" t="e">
        <f>B19/B20</f>
        <v>#DIV/0!</v>
      </c>
      <c r="C21" s="334" t="e">
        <f>C19/C20</f>
        <v>#DIV/0!</v>
      </c>
      <c r="D21" s="334" t="e">
        <f>D19/D20</f>
        <v>#DIV/0!</v>
      </c>
      <c r="E21" s="334" t="e">
        <f>E19/E20</f>
        <v>#DIV/0!</v>
      </c>
      <c r="F21" s="334" t="e">
        <f>F19/F20</f>
        <v>#DIV/0!</v>
      </c>
      <c r="G21" s="143" t="s">
        <v>153</v>
      </c>
      <c r="H21" s="335" t="e">
        <f>H17/H15</f>
        <v>#DIV/0!</v>
      </c>
      <c r="I21" s="335" t="e">
        <f>I17/I15</f>
        <v>#DIV/0!</v>
      </c>
      <c r="J21" s="335" t="e">
        <f>J17/J15</f>
        <v>#DIV/0!</v>
      </c>
      <c r="K21" s="335" t="e">
        <f>K17/K15</f>
        <v>#DIV/0!</v>
      </c>
      <c r="L21" s="335" t="e">
        <f>L17/L15</f>
        <v>#DIV/0!</v>
      </c>
      <c r="M21" s="147"/>
    </row>
    <row r="22" spans="1:12" ht="14.25" thickBot="1" thickTop="1">
      <c r="A22" s="134" t="s">
        <v>154</v>
      </c>
      <c r="B22" s="336" t="e">
        <f>B19-B20</f>
        <v>#DIV/0!</v>
      </c>
      <c r="C22" s="336" t="e">
        <f>C19-C20</f>
        <v>#DIV/0!</v>
      </c>
      <c r="D22" s="336" t="e">
        <f>D19-D20</f>
        <v>#DIV/0!</v>
      </c>
      <c r="E22" s="336" t="e">
        <f>E19-E20</f>
        <v>#DIV/0!</v>
      </c>
      <c r="F22" s="336" t="e">
        <f>F19-F20</f>
        <v>#DIV/0!</v>
      </c>
      <c r="G22" s="18"/>
      <c r="H22" s="18"/>
      <c r="I22" s="119"/>
      <c r="J22" s="18"/>
      <c r="K22" s="18"/>
      <c r="L22" s="18"/>
    </row>
    <row r="23" ht="13.5" thickTop="1">
      <c r="F23" s="121"/>
    </row>
    <row r="24" spans="1:12" ht="12.75" customHeight="1">
      <c r="A24" s="122"/>
      <c r="B24" s="120"/>
      <c r="C24" s="123"/>
      <c r="D24" s="123"/>
      <c r="E24" s="123"/>
      <c r="F24" s="123"/>
      <c r="G24" s="120"/>
      <c r="I24" s="121"/>
      <c r="J24" s="121"/>
      <c r="K24" s="121"/>
      <c r="L24" s="121"/>
    </row>
    <row r="25" spans="1:12" ht="12.75">
      <c r="A25" s="135" t="s">
        <v>155</v>
      </c>
      <c r="B25" s="337" t="str">
        <f>IF(B26-B27=0,"ok",CONCATENATE("diff de ",B26-B27))</f>
        <v>ok</v>
      </c>
      <c r="C25" s="337" t="str">
        <f>IF(C26-C27=0,"ok","problème")</f>
        <v>ok</v>
      </c>
      <c r="D25" s="337" t="str">
        <f>IF(D26-D27=0,"ok","problème")</f>
        <v>ok</v>
      </c>
      <c r="E25" s="337" t="str">
        <f>IF(E26-E27=0,"ok","problème")</f>
        <v>ok</v>
      </c>
      <c r="F25" s="338"/>
      <c r="G25" s="120"/>
      <c r="I25" s="121"/>
      <c r="J25" s="121"/>
      <c r="K25" s="121"/>
      <c r="L25" s="121"/>
    </row>
    <row r="26" spans="1:6" ht="12.75">
      <c r="A26" s="136" t="s">
        <v>156</v>
      </c>
      <c r="B26" s="338">
        <f>'annexe financière 2B'!B27</f>
        <v>0</v>
      </c>
      <c r="C26" s="338">
        <f>'annexe financière 2B'!C27</f>
        <v>0</v>
      </c>
      <c r="D26" s="338">
        <f>'annexe financière 2B'!D27</f>
        <v>0</v>
      </c>
      <c r="E26" s="338">
        <f>'annexe financière 2B'!E27</f>
        <v>0</v>
      </c>
      <c r="F26" s="338"/>
    </row>
    <row r="27" spans="1:6" ht="12.75" customHeight="1">
      <c r="A27" s="136" t="s">
        <v>157</v>
      </c>
      <c r="B27" s="338">
        <f>C16-B16</f>
        <v>0</v>
      </c>
      <c r="C27" s="338">
        <f>D16-C16</f>
        <v>0</v>
      </c>
      <c r="D27" s="338">
        <f>E16-D16</f>
        <v>0</v>
      </c>
      <c r="E27" s="338">
        <f>F16-E16</f>
        <v>0</v>
      </c>
      <c r="F27" s="338"/>
    </row>
    <row r="30" ht="6" customHeight="1"/>
    <row r="31" ht="12.75" hidden="1"/>
    <row r="32" spans="1:6" ht="1.5" customHeight="1">
      <c r="A32" s="114"/>
      <c r="B32" s="18"/>
      <c r="C32" s="18"/>
      <c r="D32" s="18"/>
      <c r="E32" s="18"/>
      <c r="F32" s="18"/>
    </row>
    <row r="33" spans="1:11" ht="12.75">
      <c r="A33" s="115"/>
      <c r="B33" s="116"/>
      <c r="C33" s="116"/>
      <c r="D33" s="116"/>
      <c r="E33" s="116"/>
      <c r="F33" s="116"/>
      <c r="H33" s="117"/>
      <c r="I33" s="117"/>
      <c r="J33" s="117"/>
      <c r="K33" s="117"/>
    </row>
    <row r="34" spans="1:8" ht="12.75">
      <c r="A34" s="640" t="s">
        <v>282</v>
      </c>
      <c r="B34" s="640"/>
      <c r="C34" s="640"/>
      <c r="D34" s="640"/>
      <c r="E34" s="640"/>
      <c r="F34" s="640"/>
      <c r="G34" s="640"/>
      <c r="H34" s="640"/>
    </row>
    <row r="35" spans="1:13" ht="21" customHeight="1">
      <c r="A35" s="636" t="s">
        <v>367</v>
      </c>
      <c r="B35" s="636"/>
      <c r="C35" s="636"/>
      <c r="D35" s="636"/>
      <c r="E35" s="636"/>
      <c r="F35" s="636"/>
      <c r="G35" s="636"/>
      <c r="H35" s="636"/>
      <c r="I35" s="636"/>
      <c r="J35" s="636"/>
      <c r="K35" s="636"/>
      <c r="L35" s="636"/>
      <c r="M35" s="118"/>
    </row>
    <row r="36" spans="1:7" ht="12.75">
      <c r="A36" s="114"/>
      <c r="B36" s="18"/>
      <c r="C36" s="116"/>
      <c r="D36" s="116"/>
      <c r="E36" s="116"/>
      <c r="F36" s="116"/>
      <c r="G36" s="117"/>
    </row>
  </sheetData>
  <sheetProtection selectLockedCells="1"/>
  <mergeCells count="5">
    <mergeCell ref="A1:H1"/>
    <mergeCell ref="C4:G4"/>
    <mergeCell ref="A34:H34"/>
    <mergeCell ref="A35:L35"/>
    <mergeCell ref="A4:B4"/>
  </mergeCells>
  <printOptions/>
  <pageMargins left="0.7874015748031497" right="0.7874015748031497" top="0.984251968503937" bottom="0.984251968503937" header="0.5118110236220472" footer="0.5118110236220472"/>
  <pageSetup fitToHeight="1" fitToWidth="1" horizontalDpi="600" verticalDpi="600" orientation="landscape" paperSize="9" scale="60" r:id="rId2"/>
  <headerFooter alignWithMargins="0">
    <oddFooter>&amp;C&amp;A</oddFooter>
  </headerFooter>
  <legacyDrawingHF r:id="rId1"/>
</worksheet>
</file>

<file path=xl/worksheets/sheet2.xml><?xml version="1.0" encoding="utf-8"?>
<worksheet xmlns="http://schemas.openxmlformats.org/spreadsheetml/2006/main" xmlns:r="http://schemas.openxmlformats.org/officeDocument/2006/relationships">
  <sheetPr>
    <pageSetUpPr fitToPage="1"/>
  </sheetPr>
  <dimension ref="A1:H16"/>
  <sheetViews>
    <sheetView showGridLines="0" view="pageBreakPreview" zoomScaleSheetLayoutView="100" zoomScalePageLayoutView="85" workbookViewId="0" topLeftCell="A7">
      <selection activeCell="A5" sqref="A5:H5"/>
    </sheetView>
  </sheetViews>
  <sheetFormatPr defaultColWidth="11.421875" defaultRowHeight="15"/>
  <cols>
    <col min="1" max="1" width="7.00390625" style="79" customWidth="1"/>
    <col min="2" max="2" width="11.421875" style="79" customWidth="1"/>
    <col min="3" max="3" width="14.140625" style="79" customWidth="1"/>
    <col min="4" max="6" width="13.421875" style="79" customWidth="1"/>
    <col min="7" max="7" width="19.140625" style="79" customWidth="1"/>
    <col min="8" max="8" width="13.421875" style="79" customWidth="1"/>
    <col min="9" max="9" width="10.421875" style="79" customWidth="1"/>
    <col min="10" max="16384" width="11.421875" style="79" customWidth="1"/>
  </cols>
  <sheetData>
    <row r="1" spans="1:8" ht="12.75">
      <c r="A1" s="476" t="s">
        <v>207</v>
      </c>
      <c r="B1" s="477"/>
      <c r="C1" s="477"/>
      <c r="D1" s="477"/>
      <c r="E1" s="477"/>
      <c r="F1" s="477"/>
      <c r="G1" s="477"/>
      <c r="H1" s="478"/>
    </row>
    <row r="2" spans="1:8" ht="6" customHeight="1">
      <c r="A2" s="3"/>
      <c r="B2" s="3"/>
      <c r="C2" s="3"/>
      <c r="D2" s="3"/>
      <c r="E2" s="3"/>
      <c r="F2" s="3"/>
      <c r="G2" s="3"/>
      <c r="H2" s="3"/>
    </row>
    <row r="3" spans="1:8" ht="4.5" customHeight="1">
      <c r="A3" s="101"/>
      <c r="B3" s="102"/>
      <c r="C3" s="102"/>
      <c r="D3" s="102"/>
      <c r="E3" s="102"/>
      <c r="F3" s="102"/>
      <c r="G3" s="102"/>
      <c r="H3" s="103"/>
    </row>
    <row r="4" spans="1:8" s="88" customFormat="1" ht="91.5" customHeight="1">
      <c r="A4" s="470" t="s">
        <v>379</v>
      </c>
      <c r="B4" s="471"/>
      <c r="C4" s="471"/>
      <c r="D4" s="471"/>
      <c r="E4" s="471"/>
      <c r="F4" s="471"/>
      <c r="G4" s="471"/>
      <c r="H4" s="472"/>
    </row>
    <row r="5" spans="1:8" ht="350.25" customHeight="1">
      <c r="A5" s="467"/>
      <c r="B5" s="468"/>
      <c r="C5" s="468"/>
      <c r="D5" s="468"/>
      <c r="E5" s="468"/>
      <c r="F5" s="468"/>
      <c r="G5" s="468"/>
      <c r="H5" s="469"/>
    </row>
    <row r="6" spans="1:8" ht="15" customHeight="1">
      <c r="A6" s="473" t="s">
        <v>364</v>
      </c>
      <c r="B6" s="474"/>
      <c r="C6" s="474"/>
      <c r="D6" s="474"/>
      <c r="E6" s="474"/>
      <c r="F6" s="474"/>
      <c r="G6" s="474"/>
      <c r="H6" s="475"/>
    </row>
    <row r="7" spans="1:8" ht="213.75" customHeight="1">
      <c r="A7" s="467"/>
      <c r="B7" s="468"/>
      <c r="C7" s="468"/>
      <c r="D7" s="468"/>
      <c r="E7" s="468"/>
      <c r="F7" s="468"/>
      <c r="G7" s="468"/>
      <c r="H7" s="469"/>
    </row>
    <row r="8" spans="1:8" s="88" customFormat="1" ht="12" customHeight="1">
      <c r="A8" s="92" t="s">
        <v>231</v>
      </c>
      <c r="B8" s="93"/>
      <c r="C8" s="93"/>
      <c r="D8" s="93"/>
      <c r="E8" s="93"/>
      <c r="F8" s="94"/>
      <c r="G8" s="94"/>
      <c r="H8" s="95"/>
    </row>
    <row r="9" spans="1:8" s="88" customFormat="1" ht="20.25" customHeight="1">
      <c r="A9" s="99"/>
      <c r="B9" s="98" t="s">
        <v>216</v>
      </c>
      <c r="C9" s="96"/>
      <c r="D9" s="96"/>
      <c r="E9" s="200" t="s">
        <v>288</v>
      </c>
      <c r="F9" s="465"/>
      <c r="G9" s="465"/>
      <c r="H9" s="466"/>
    </row>
    <row r="10" spans="1:8" s="88" customFormat="1" ht="20.25" customHeight="1">
      <c r="A10" s="99"/>
      <c r="B10" s="98" t="s">
        <v>402</v>
      </c>
      <c r="C10" s="96"/>
      <c r="D10" s="96"/>
      <c r="E10" s="200" t="s">
        <v>288</v>
      </c>
      <c r="F10" s="465"/>
      <c r="G10" s="465"/>
      <c r="H10" s="466"/>
    </row>
    <row r="11" spans="1:8" s="88" customFormat="1" ht="20.25" customHeight="1">
      <c r="A11" s="99"/>
      <c r="B11" s="98" t="s">
        <v>214</v>
      </c>
      <c r="C11" s="96"/>
      <c r="D11" s="96"/>
      <c r="E11" s="200" t="s">
        <v>288</v>
      </c>
      <c r="F11" s="465"/>
      <c r="G11" s="465"/>
      <c r="H11" s="466"/>
    </row>
    <row r="12" spans="1:8" s="88" customFormat="1" ht="20.25" customHeight="1">
      <c r="A12" s="99"/>
      <c r="B12" s="98" t="s">
        <v>215</v>
      </c>
      <c r="C12" s="96"/>
      <c r="D12" s="96"/>
      <c r="E12" s="200" t="s">
        <v>288</v>
      </c>
      <c r="F12" s="465"/>
      <c r="G12" s="465"/>
      <c r="H12" s="466"/>
    </row>
    <row r="13" spans="1:8" s="88" customFormat="1" ht="20.25" customHeight="1">
      <c r="A13" s="99"/>
      <c r="B13" s="98" t="s">
        <v>217</v>
      </c>
      <c r="C13" s="96"/>
      <c r="D13" s="96"/>
      <c r="E13" s="200" t="s">
        <v>288</v>
      </c>
      <c r="F13" s="465"/>
      <c r="G13" s="465"/>
      <c r="H13" s="466"/>
    </row>
    <row r="14" spans="1:8" s="88" customFormat="1" ht="20.25" customHeight="1">
      <c r="A14" s="99"/>
      <c r="B14" s="98" t="s">
        <v>229</v>
      </c>
      <c r="C14" s="96"/>
      <c r="D14" s="96"/>
      <c r="E14" s="200" t="s">
        <v>288</v>
      </c>
      <c r="F14" s="465"/>
      <c r="G14" s="465"/>
      <c r="H14" s="466"/>
    </row>
    <row r="15" spans="1:8" ht="20.25" customHeight="1">
      <c r="A15" s="104"/>
      <c r="B15" s="98" t="s">
        <v>218</v>
      </c>
      <c r="C15" s="98"/>
      <c r="D15" s="98"/>
      <c r="E15" s="200" t="s">
        <v>288</v>
      </c>
      <c r="F15" s="465"/>
      <c r="G15" s="465"/>
      <c r="H15" s="466"/>
    </row>
    <row r="16" spans="1:8" ht="9" customHeight="1">
      <c r="A16" s="100"/>
      <c r="B16" s="97"/>
      <c r="C16" s="97"/>
      <c r="D16" s="97"/>
      <c r="E16" s="89"/>
      <c r="F16" s="90"/>
      <c r="G16" s="90"/>
      <c r="H16" s="91"/>
    </row>
    <row r="17" ht="7.5" customHeight="1"/>
  </sheetData>
  <sheetProtection selectLockedCells="1"/>
  <mergeCells count="12">
    <mergeCell ref="A5:H5"/>
    <mergeCell ref="A4:H4"/>
    <mergeCell ref="A6:H6"/>
    <mergeCell ref="A7:H7"/>
    <mergeCell ref="A1:H1"/>
    <mergeCell ref="F9:H9"/>
    <mergeCell ref="F10:H10"/>
    <mergeCell ref="F11:H11"/>
    <mergeCell ref="F12:H12"/>
    <mergeCell ref="F13:H13"/>
    <mergeCell ref="F14:H14"/>
    <mergeCell ref="F15:H15"/>
  </mergeCells>
  <printOptions horizontalCentered="1"/>
  <pageMargins left="0.2755905511811024" right="0.2755905511811024" top="0.4330708661417323" bottom="0.1968503937007874" header="0.1968503937007874" footer="0.31496062992125984"/>
  <pageSetup fitToHeight="1" fitToWidth="1" horizontalDpi="600" verticalDpi="600" orientation="portrait" paperSize="9" scale="93" r:id="rId2"/>
  <headerFooter alignWithMargins="0">
    <oddFooter>&amp;C&amp;A</oddFooter>
  </headerFooter>
  <legacyDrawing r:id="rId1"/>
</worksheet>
</file>

<file path=xl/worksheets/sheet3.xml><?xml version="1.0" encoding="utf-8"?>
<worksheet xmlns="http://schemas.openxmlformats.org/spreadsheetml/2006/main" xmlns:r="http://schemas.openxmlformats.org/officeDocument/2006/relationships">
  <sheetPr>
    <pageSetUpPr fitToPage="1"/>
  </sheetPr>
  <dimension ref="A1:F46"/>
  <sheetViews>
    <sheetView view="pageBreakPreview" zoomScaleSheetLayoutView="100" workbookViewId="0" topLeftCell="A1">
      <selection activeCell="E20" sqref="E20"/>
    </sheetView>
  </sheetViews>
  <sheetFormatPr defaultColWidth="11.421875" defaultRowHeight="15"/>
  <cols>
    <col min="1" max="1" width="31.8515625" style="105" customWidth="1"/>
    <col min="2" max="2" width="16.28125" style="105" customWidth="1"/>
    <col min="3" max="3" width="15.28125" style="105" customWidth="1"/>
    <col min="4" max="6" width="15.8515625" style="105" customWidth="1"/>
    <col min="7" max="16384" width="11.421875" style="105" customWidth="1"/>
  </cols>
  <sheetData>
    <row r="1" spans="1:6" ht="12.75">
      <c r="A1" s="501" t="s">
        <v>241</v>
      </c>
      <c r="B1" s="501"/>
      <c r="C1" s="501"/>
      <c r="D1" s="501"/>
      <c r="E1" s="501"/>
      <c r="F1" s="75"/>
    </row>
    <row r="2" spans="1:6" ht="5.25" customHeight="1">
      <c r="A2" s="107"/>
      <c r="B2" s="107"/>
      <c r="C2" s="107"/>
      <c r="D2" s="107"/>
      <c r="E2" s="107"/>
      <c r="F2" s="107"/>
    </row>
    <row r="3" spans="1:6" ht="15.75" customHeight="1">
      <c r="A3" s="364" t="s">
        <v>384</v>
      </c>
      <c r="B3" s="364"/>
      <c r="C3" s="108" t="s">
        <v>15</v>
      </c>
      <c r="D3" s="108" t="s">
        <v>16</v>
      </c>
      <c r="E3" s="108" t="s">
        <v>277</v>
      </c>
      <c r="F3" s="108" t="s">
        <v>278</v>
      </c>
    </row>
    <row r="4" spans="1:6" ht="35.25" customHeight="1">
      <c r="A4" s="508" t="s">
        <v>383</v>
      </c>
      <c r="B4" s="509"/>
      <c r="C4" s="267" t="s">
        <v>423</v>
      </c>
      <c r="D4" s="267" t="s">
        <v>423</v>
      </c>
      <c r="E4" s="267" t="s">
        <v>423</v>
      </c>
      <c r="F4" s="203" t="s">
        <v>275</v>
      </c>
    </row>
    <row r="5" spans="1:6" ht="24" customHeight="1">
      <c r="A5" s="510" t="s">
        <v>290</v>
      </c>
      <c r="B5" s="511"/>
      <c r="C5" s="343"/>
      <c r="D5" s="344"/>
      <c r="E5" s="344"/>
      <c r="F5" s="344"/>
    </row>
    <row r="6" spans="1:6" ht="19.5" customHeight="1">
      <c r="A6" s="487" t="s">
        <v>222</v>
      </c>
      <c r="B6" s="488"/>
      <c r="C6" s="345"/>
      <c r="D6" s="345"/>
      <c r="E6" s="345"/>
      <c r="F6" s="345"/>
    </row>
    <row r="7" spans="1:6" ht="19.5" customHeight="1">
      <c r="A7" s="481" t="s">
        <v>358</v>
      </c>
      <c r="B7" s="482"/>
      <c r="C7" s="346"/>
      <c r="D7" s="347"/>
      <c r="E7" s="347"/>
      <c r="F7" s="347"/>
    </row>
    <row r="8" spans="1:6" ht="24" customHeight="1">
      <c r="A8" s="481" t="s">
        <v>250</v>
      </c>
      <c r="B8" s="482"/>
      <c r="C8" s="346"/>
      <c r="D8" s="347"/>
      <c r="E8" s="347"/>
      <c r="F8" s="347"/>
    </row>
    <row r="9" spans="1:6" ht="19.5" customHeight="1">
      <c r="A9" s="485" t="s">
        <v>219</v>
      </c>
      <c r="B9" s="486"/>
      <c r="C9" s="348"/>
      <c r="D9" s="348"/>
      <c r="E9" s="348"/>
      <c r="F9" s="348"/>
    </row>
    <row r="10" spans="1:6" ht="19.5" customHeight="1">
      <c r="A10" s="485" t="s">
        <v>220</v>
      </c>
      <c r="B10" s="486"/>
      <c r="C10" s="348"/>
      <c r="D10" s="348"/>
      <c r="E10" s="348"/>
      <c r="F10" s="348"/>
    </row>
    <row r="11" spans="1:6" ht="10.5" customHeight="1">
      <c r="A11" s="483" t="s">
        <v>293</v>
      </c>
      <c r="B11" s="484"/>
      <c r="C11" s="349">
        <f>SUM(C9:C10)</f>
        <v>0</v>
      </c>
      <c r="D11" s="349">
        <f>SUM(D9:D10)</f>
        <v>0</v>
      </c>
      <c r="E11" s="349">
        <f>SUM(E9:E10)</f>
        <v>0</v>
      </c>
      <c r="F11" s="349">
        <f>SUM(F9:F10)</f>
        <v>0</v>
      </c>
    </row>
    <row r="12" spans="1:6" ht="19.5" customHeight="1">
      <c r="A12" s="485" t="s">
        <v>221</v>
      </c>
      <c r="B12" s="486"/>
      <c r="C12" s="350"/>
      <c r="D12" s="350"/>
      <c r="E12" s="350"/>
      <c r="F12" s="350"/>
    </row>
    <row r="13" spans="1:6" ht="19.5" customHeight="1">
      <c r="A13" s="485" t="s">
        <v>296</v>
      </c>
      <c r="B13" s="486"/>
      <c r="C13" s="350"/>
      <c r="D13" s="350"/>
      <c r="E13" s="350"/>
      <c r="F13" s="350"/>
    </row>
    <row r="14" spans="1:6" ht="19.5" customHeight="1">
      <c r="A14" s="485" t="s">
        <v>297</v>
      </c>
      <c r="B14" s="486"/>
      <c r="C14" s="350"/>
      <c r="D14" s="350"/>
      <c r="E14" s="350"/>
      <c r="F14" s="350"/>
    </row>
    <row r="15" spans="1:6" ht="19.5" customHeight="1">
      <c r="A15" s="485" t="s">
        <v>298</v>
      </c>
      <c r="B15" s="486"/>
      <c r="C15" s="350"/>
      <c r="D15" s="350"/>
      <c r="E15" s="350"/>
      <c r="F15" s="350"/>
    </row>
    <row r="16" spans="1:6" ht="20.25" customHeight="1">
      <c r="A16" s="485" t="s">
        <v>299</v>
      </c>
      <c r="B16" s="486"/>
      <c r="C16" s="350"/>
      <c r="D16" s="350"/>
      <c r="E16" s="350"/>
      <c r="F16" s="350"/>
    </row>
    <row r="17" spans="1:6" ht="11.25" customHeight="1">
      <c r="A17" s="502" t="s">
        <v>293</v>
      </c>
      <c r="B17" s="503"/>
      <c r="C17" s="349">
        <f>SUM(C12:C16)</f>
        <v>0</v>
      </c>
      <c r="D17" s="349">
        <f>SUM(D12:D16)</f>
        <v>0</v>
      </c>
      <c r="E17" s="349">
        <f>SUM(E12:E16)</f>
        <v>0</v>
      </c>
      <c r="F17" s="349">
        <f>SUM(F12:F16)</f>
        <v>0</v>
      </c>
    </row>
    <row r="18" spans="1:6" ht="20.25" customHeight="1">
      <c r="A18" s="497" t="s">
        <v>357</v>
      </c>
      <c r="B18" s="498"/>
      <c r="C18" s="346"/>
      <c r="D18" s="347"/>
      <c r="E18" s="347"/>
      <c r="F18" s="347"/>
    </row>
    <row r="19" spans="1:6" ht="24" customHeight="1">
      <c r="A19" s="354" t="s">
        <v>266</v>
      </c>
      <c r="B19" s="355"/>
      <c r="C19" s="346"/>
      <c r="D19" s="347"/>
      <c r="E19" s="347"/>
      <c r="F19" s="347"/>
    </row>
    <row r="20" spans="1:6" ht="19.5" customHeight="1">
      <c r="A20" s="506" t="s">
        <v>234</v>
      </c>
      <c r="B20" s="507"/>
      <c r="C20" s="351"/>
      <c r="D20" s="351"/>
      <c r="E20" s="351"/>
      <c r="F20" s="351"/>
    </row>
    <row r="21" spans="1:6" ht="19.5" customHeight="1">
      <c r="A21" s="504" t="s">
        <v>235</v>
      </c>
      <c r="B21" s="505"/>
      <c r="C21" s="350"/>
      <c r="D21" s="350"/>
      <c r="E21" s="350"/>
      <c r="F21" s="350"/>
    </row>
    <row r="22" spans="1:6" ht="19.5" customHeight="1">
      <c r="A22" s="504" t="s">
        <v>236</v>
      </c>
      <c r="B22" s="505"/>
      <c r="C22" s="350"/>
      <c r="D22" s="350"/>
      <c r="E22" s="350"/>
      <c r="F22" s="350"/>
    </row>
    <row r="23" spans="1:6" ht="12.75" customHeight="1">
      <c r="A23" s="516" t="s">
        <v>294</v>
      </c>
      <c r="B23" s="517"/>
      <c r="C23" s="349">
        <f>SUM(C20:C22)</f>
        <v>0</v>
      </c>
      <c r="D23" s="349">
        <f>SUM(D20:D22)</f>
        <v>0</v>
      </c>
      <c r="E23" s="349">
        <f>SUM(E20:E22)</f>
        <v>0</v>
      </c>
      <c r="F23" s="349">
        <f>SUM(F20:F22)</f>
        <v>0</v>
      </c>
    </row>
    <row r="24" spans="1:6" ht="24" customHeight="1">
      <c r="A24" s="495" t="s">
        <v>291</v>
      </c>
      <c r="B24" s="496"/>
      <c r="C24" s="352"/>
      <c r="D24" s="353"/>
      <c r="E24" s="353"/>
      <c r="F24" s="353"/>
    </row>
    <row r="25" spans="1:6" ht="24" customHeight="1">
      <c r="A25" s="360" t="s">
        <v>381</v>
      </c>
      <c r="B25" s="361"/>
      <c r="C25" s="362"/>
      <c r="D25" s="363"/>
      <c r="E25" s="363"/>
      <c r="F25" s="363"/>
    </row>
    <row r="26" spans="1:6" ht="27" customHeight="1">
      <c r="A26" s="522" t="s">
        <v>382</v>
      </c>
      <c r="B26" s="523"/>
      <c r="C26" s="362"/>
      <c r="D26" s="363"/>
      <c r="E26" s="363"/>
      <c r="F26" s="363"/>
    </row>
    <row r="27" spans="1:6" ht="19.5" customHeight="1">
      <c r="A27" s="479" t="s">
        <v>223</v>
      </c>
      <c r="B27" s="480"/>
      <c r="C27" s="358"/>
      <c r="D27" s="358"/>
      <c r="E27" s="358"/>
      <c r="F27" s="358"/>
    </row>
    <row r="28" spans="1:6" ht="19.5" customHeight="1">
      <c r="A28" s="493" t="s">
        <v>233</v>
      </c>
      <c r="B28" s="494"/>
      <c r="C28" s="359"/>
      <c r="D28" s="359"/>
      <c r="E28" s="359"/>
      <c r="F28" s="359"/>
    </row>
    <row r="29" spans="1:6" ht="19.5" customHeight="1">
      <c r="A29" s="493" t="s">
        <v>224</v>
      </c>
      <c r="B29" s="494"/>
      <c r="C29" s="359"/>
      <c r="D29" s="359"/>
      <c r="E29" s="359"/>
      <c r="F29" s="359"/>
    </row>
    <row r="30" spans="1:6" ht="19.5" customHeight="1">
      <c r="A30" s="518" t="s">
        <v>232</v>
      </c>
      <c r="B30" s="519"/>
      <c r="C30" s="359"/>
      <c r="D30" s="359"/>
      <c r="E30" s="359"/>
      <c r="F30" s="359"/>
    </row>
    <row r="31" spans="1:6" ht="19.5" customHeight="1">
      <c r="A31" s="356" t="s">
        <v>225</v>
      </c>
      <c r="B31" s="357"/>
      <c r="C31" s="206"/>
      <c r="D31" s="206"/>
      <c r="E31" s="206"/>
      <c r="F31" s="206"/>
    </row>
    <row r="32" spans="1:6" ht="19.5" customHeight="1">
      <c r="A32" s="499" t="s">
        <v>292</v>
      </c>
      <c r="B32" s="500"/>
      <c r="C32" s="206"/>
      <c r="D32" s="206"/>
      <c r="E32" s="206"/>
      <c r="F32" s="206"/>
    </row>
    <row r="33" spans="1:6" ht="10.5" customHeight="1">
      <c r="A33" s="520" t="s">
        <v>295</v>
      </c>
      <c r="B33" s="521"/>
      <c r="C33" s="349">
        <f>SUM(C27:C32)</f>
        <v>0</v>
      </c>
      <c r="D33" s="349">
        <f>SUM(D27:D32)</f>
        <v>0</v>
      </c>
      <c r="E33" s="349">
        <f>SUM(E27:E32)</f>
        <v>0</v>
      </c>
      <c r="F33" s="349">
        <f>SUM(F27:F32)</f>
        <v>0</v>
      </c>
    </row>
    <row r="34" spans="1:6" ht="5.25" customHeight="1">
      <c r="A34" s="342"/>
      <c r="B34" s="342"/>
      <c r="C34" s="107"/>
      <c r="D34" s="107"/>
      <c r="E34" s="107"/>
      <c r="F34" s="107"/>
    </row>
    <row r="35" spans="1:6" ht="14.25" customHeight="1">
      <c r="A35" s="377" t="s">
        <v>380</v>
      </c>
      <c r="B35" s="204"/>
      <c r="C35" s="204"/>
      <c r="D35" s="204"/>
      <c r="E35" s="204"/>
      <c r="F35" s="205"/>
    </row>
    <row r="36" spans="1:6" ht="46.5" customHeight="1">
      <c r="A36" s="491" t="s">
        <v>390</v>
      </c>
      <c r="B36" s="491"/>
      <c r="C36" s="12" t="s">
        <v>240</v>
      </c>
      <c r="D36" s="12" t="s">
        <v>247</v>
      </c>
      <c r="E36" s="12" t="s">
        <v>239</v>
      </c>
      <c r="F36" s="13" t="s">
        <v>242</v>
      </c>
    </row>
    <row r="37" spans="1:6" ht="12.75">
      <c r="A37" s="492"/>
      <c r="B37" s="492"/>
      <c r="C37" s="489"/>
      <c r="D37" s="109" t="s">
        <v>237</v>
      </c>
      <c r="E37" s="35"/>
      <c r="F37" s="35"/>
    </row>
    <row r="38" spans="1:6" ht="12.75">
      <c r="A38" s="492"/>
      <c r="B38" s="492"/>
      <c r="C38" s="490" t="s">
        <v>226</v>
      </c>
      <c r="D38" s="109" t="s">
        <v>238</v>
      </c>
      <c r="E38" s="35"/>
      <c r="F38" s="35"/>
    </row>
    <row r="39" spans="1:6" ht="12.75">
      <c r="A39" s="492"/>
      <c r="B39" s="492"/>
      <c r="C39" s="489"/>
      <c r="D39" s="109" t="s">
        <v>237</v>
      </c>
      <c r="E39" s="35"/>
      <c r="F39" s="35"/>
    </row>
    <row r="40" spans="1:6" ht="12.75">
      <c r="A40" s="492"/>
      <c r="B40" s="492"/>
      <c r="C40" s="490" t="s">
        <v>226</v>
      </c>
      <c r="D40" s="109" t="s">
        <v>238</v>
      </c>
      <c r="E40" s="35"/>
      <c r="F40" s="35"/>
    </row>
    <row r="41" spans="1:6" ht="12.75">
      <c r="A41" s="492"/>
      <c r="B41" s="492"/>
      <c r="C41" s="489"/>
      <c r="D41" s="109" t="s">
        <v>237</v>
      </c>
      <c r="E41" s="35"/>
      <c r="F41" s="35"/>
    </row>
    <row r="42" spans="1:6" ht="12.75">
      <c r="A42" s="492"/>
      <c r="B42" s="492"/>
      <c r="C42" s="490" t="s">
        <v>226</v>
      </c>
      <c r="D42" s="109" t="s">
        <v>238</v>
      </c>
      <c r="E42" s="35"/>
      <c r="F42" s="35"/>
    </row>
    <row r="43" spans="1:6" ht="12.75">
      <c r="A43" s="512"/>
      <c r="B43" s="513"/>
      <c r="C43" s="489"/>
      <c r="D43" s="109" t="s">
        <v>237</v>
      </c>
      <c r="E43" s="35"/>
      <c r="F43" s="35"/>
    </row>
    <row r="44" spans="1:6" ht="12.75">
      <c r="A44" s="514"/>
      <c r="B44" s="515"/>
      <c r="C44" s="490"/>
      <c r="D44" s="109" t="s">
        <v>238</v>
      </c>
      <c r="E44" s="35"/>
      <c r="F44" s="35"/>
    </row>
    <row r="45" spans="1:6" ht="12.75">
      <c r="A45" s="492"/>
      <c r="B45" s="492"/>
      <c r="C45" s="489"/>
      <c r="D45" s="109" t="s">
        <v>237</v>
      </c>
      <c r="E45" s="35"/>
      <c r="F45" s="35"/>
    </row>
    <row r="46" spans="1:6" ht="12.75">
      <c r="A46" s="492"/>
      <c r="B46" s="492"/>
      <c r="C46" s="490" t="s">
        <v>226</v>
      </c>
      <c r="D46" s="109" t="s">
        <v>238</v>
      </c>
      <c r="E46" s="35"/>
      <c r="F46" s="35"/>
    </row>
  </sheetData>
  <sheetProtection selectLockedCells="1"/>
  <mergeCells count="39">
    <mergeCell ref="A43:B44"/>
    <mergeCell ref="A45:B46"/>
    <mergeCell ref="C41:C42"/>
    <mergeCell ref="C43:C44"/>
    <mergeCell ref="C45:C46"/>
    <mergeCell ref="A23:B23"/>
    <mergeCell ref="A30:B30"/>
    <mergeCell ref="A41:B42"/>
    <mergeCell ref="A33:B33"/>
    <mergeCell ref="A26:B26"/>
    <mergeCell ref="A39:B40"/>
    <mergeCell ref="C39:C40"/>
    <mergeCell ref="A1:E1"/>
    <mergeCell ref="A17:B17"/>
    <mergeCell ref="A21:B21"/>
    <mergeCell ref="A22:B22"/>
    <mergeCell ref="A20:B20"/>
    <mergeCell ref="A4:B4"/>
    <mergeCell ref="A5:B5"/>
    <mergeCell ref="A10:B10"/>
    <mergeCell ref="A6:B6"/>
    <mergeCell ref="C37:C38"/>
    <mergeCell ref="A36:B36"/>
    <mergeCell ref="A37:B38"/>
    <mergeCell ref="A29:B29"/>
    <mergeCell ref="A24:B24"/>
    <mergeCell ref="A18:B18"/>
    <mergeCell ref="A32:B32"/>
    <mergeCell ref="A7:B7"/>
    <mergeCell ref="A28:B28"/>
    <mergeCell ref="A27:B27"/>
    <mergeCell ref="A8:B8"/>
    <mergeCell ref="A11:B11"/>
    <mergeCell ref="A12:B12"/>
    <mergeCell ref="A13:B13"/>
    <mergeCell ref="A15:B15"/>
    <mergeCell ref="A16:B16"/>
    <mergeCell ref="A14:B14"/>
    <mergeCell ref="A9:B9"/>
  </mergeCells>
  <printOptions horizontalCentered="1"/>
  <pageMargins left="0.2362204724409449" right="0.2362204724409449" top="0.5118110236220472" bottom="0.2755905511811024" header="0.2755905511811024" footer="0.2362204724409449"/>
  <pageSetup fitToHeight="1" fitToWidth="1" horizontalDpi="300" verticalDpi="300" orientation="portrait" paperSize="9" scale="89" r:id="rId2"/>
  <headerFooter alignWithMargins="0">
    <oddFooter>&amp;C&amp;A</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E21"/>
  <sheetViews>
    <sheetView view="pageBreakPreview" zoomScaleSheetLayoutView="100" workbookViewId="0" topLeftCell="A1">
      <selection activeCell="A2" sqref="A2:E2"/>
    </sheetView>
  </sheetViews>
  <sheetFormatPr defaultColWidth="11.421875" defaultRowHeight="15"/>
  <cols>
    <col min="1" max="1" width="25.421875" style="105" customWidth="1"/>
    <col min="2" max="4" width="19.8515625" style="105" customWidth="1"/>
    <col min="5" max="5" width="17.00390625" style="105" customWidth="1"/>
    <col min="6" max="16384" width="11.421875" style="105" customWidth="1"/>
  </cols>
  <sheetData>
    <row r="1" spans="1:5" ht="12.75">
      <c r="A1" s="438" t="s">
        <v>267</v>
      </c>
      <c r="B1" s="439"/>
      <c r="C1" s="439"/>
      <c r="D1" s="439"/>
      <c r="E1" s="524"/>
    </row>
    <row r="2" spans="1:5" ht="13.5" customHeight="1">
      <c r="A2" s="527" t="s">
        <v>409</v>
      </c>
      <c r="B2" s="528"/>
      <c r="C2" s="528"/>
      <c r="D2" s="528"/>
      <c r="E2" s="529"/>
    </row>
    <row r="3" spans="1:5" ht="47.25" customHeight="1">
      <c r="A3" s="207" t="s">
        <v>209</v>
      </c>
      <c r="B3" s="530" t="s">
        <v>385</v>
      </c>
      <c r="C3" s="530"/>
      <c r="D3" s="530"/>
      <c r="E3" s="208" t="s">
        <v>268</v>
      </c>
    </row>
    <row r="4" spans="1:5" ht="14.25" customHeight="1">
      <c r="A4" s="531" t="s">
        <v>211</v>
      </c>
      <c r="B4" s="532"/>
      <c r="C4" s="532"/>
      <c r="D4" s="532"/>
      <c r="E4" s="533"/>
    </row>
    <row r="5" spans="1:5" ht="50.25" customHeight="1">
      <c r="A5" s="111" t="s">
        <v>248</v>
      </c>
      <c r="B5" s="525" t="s">
        <v>213</v>
      </c>
      <c r="C5" s="526"/>
      <c r="D5" s="526"/>
      <c r="E5" s="112"/>
    </row>
    <row r="6" spans="1:5" ht="50.25" customHeight="1">
      <c r="A6" s="111" t="s">
        <v>249</v>
      </c>
      <c r="B6" s="525" t="s">
        <v>213</v>
      </c>
      <c r="C6" s="526"/>
      <c r="D6" s="526"/>
      <c r="E6" s="112"/>
    </row>
    <row r="7" spans="1:5" s="110" customFormat="1" ht="15" customHeight="1">
      <c r="A7" s="531" t="s">
        <v>210</v>
      </c>
      <c r="B7" s="532"/>
      <c r="C7" s="532"/>
      <c r="D7" s="532"/>
      <c r="E7" s="533"/>
    </row>
    <row r="8" spans="1:5" ht="51" customHeight="1">
      <c r="A8" s="111" t="s">
        <v>171</v>
      </c>
      <c r="B8" s="525" t="s">
        <v>213</v>
      </c>
      <c r="C8" s="526"/>
      <c r="D8" s="526"/>
      <c r="E8" s="112"/>
    </row>
    <row r="9" spans="1:5" ht="51" customHeight="1">
      <c r="A9" s="111" t="s">
        <v>172</v>
      </c>
      <c r="B9" s="525" t="s">
        <v>213</v>
      </c>
      <c r="C9" s="526"/>
      <c r="D9" s="526"/>
      <c r="E9" s="112"/>
    </row>
    <row r="10" spans="1:5" ht="51" customHeight="1">
      <c r="A10" s="111" t="s">
        <v>173</v>
      </c>
      <c r="B10" s="525" t="s">
        <v>213</v>
      </c>
      <c r="C10" s="526"/>
      <c r="D10" s="526"/>
      <c r="E10" s="112"/>
    </row>
    <row r="11" spans="1:5" ht="51" customHeight="1">
      <c r="A11" s="111" t="s">
        <v>174</v>
      </c>
      <c r="B11" s="525" t="s">
        <v>213</v>
      </c>
      <c r="C11" s="526"/>
      <c r="D11" s="526"/>
      <c r="E11" s="112"/>
    </row>
    <row r="12" spans="1:5" ht="51" customHeight="1">
      <c r="A12" s="111" t="s">
        <v>1</v>
      </c>
      <c r="B12" s="525" t="s">
        <v>213</v>
      </c>
      <c r="C12" s="526"/>
      <c r="D12" s="526"/>
      <c r="E12" s="112"/>
    </row>
    <row r="13" spans="1:5" ht="51" customHeight="1">
      <c r="A13" s="111" t="s">
        <v>175</v>
      </c>
      <c r="B13" s="525" t="s">
        <v>213</v>
      </c>
      <c r="C13" s="526"/>
      <c r="D13" s="526"/>
      <c r="E13" s="112"/>
    </row>
    <row r="14" spans="1:5" ht="51" customHeight="1">
      <c r="A14" s="111" t="s">
        <v>176</v>
      </c>
      <c r="B14" s="525" t="s">
        <v>213</v>
      </c>
      <c r="C14" s="526"/>
      <c r="D14" s="526"/>
      <c r="E14" s="112"/>
    </row>
    <row r="15" spans="1:5" ht="51" customHeight="1">
      <c r="A15" s="111" t="s">
        <v>185</v>
      </c>
      <c r="B15" s="525" t="s">
        <v>213</v>
      </c>
      <c r="C15" s="526"/>
      <c r="D15" s="526"/>
      <c r="E15" s="112"/>
    </row>
    <row r="16" spans="1:5" s="110" customFormat="1" ht="15.75" customHeight="1">
      <c r="A16" s="531" t="s">
        <v>212</v>
      </c>
      <c r="B16" s="532"/>
      <c r="C16" s="532"/>
      <c r="D16" s="532"/>
      <c r="E16" s="533"/>
    </row>
    <row r="17" spans="1:5" ht="50.25" customHeight="1">
      <c r="A17" s="111" t="s">
        <v>177</v>
      </c>
      <c r="B17" s="525" t="s">
        <v>213</v>
      </c>
      <c r="C17" s="526"/>
      <c r="D17" s="526"/>
      <c r="E17" s="112"/>
    </row>
    <row r="18" spans="1:5" ht="50.25" customHeight="1">
      <c r="A18" s="111" t="s">
        <v>386</v>
      </c>
      <c r="B18" s="525" t="s">
        <v>213</v>
      </c>
      <c r="C18" s="526"/>
      <c r="D18" s="526"/>
      <c r="E18" s="112"/>
    </row>
    <row r="19" spans="1:5" ht="50.25" customHeight="1">
      <c r="A19" s="111" t="s">
        <v>178</v>
      </c>
      <c r="B19" s="525" t="s">
        <v>213</v>
      </c>
      <c r="C19" s="526"/>
      <c r="D19" s="526"/>
      <c r="E19" s="112"/>
    </row>
    <row r="20" spans="1:5" ht="12" customHeight="1">
      <c r="A20" s="106"/>
      <c r="B20" s="106"/>
      <c r="C20" s="106"/>
      <c r="D20" s="106"/>
      <c r="E20" s="106"/>
    </row>
    <row r="21" spans="1:5" ht="14.25">
      <c r="A21" s="106"/>
      <c r="B21" s="106"/>
      <c r="C21" s="106"/>
      <c r="D21" s="106"/>
      <c r="E21" s="106"/>
    </row>
  </sheetData>
  <sheetProtection selectLockedCells="1"/>
  <mergeCells count="19">
    <mergeCell ref="B18:D18"/>
    <mergeCell ref="B19:D19"/>
    <mergeCell ref="A16:E16"/>
    <mergeCell ref="A4:E4"/>
    <mergeCell ref="A7:E7"/>
    <mergeCell ref="B13:D13"/>
    <mergeCell ref="B14:D14"/>
    <mergeCell ref="B15:D15"/>
    <mergeCell ref="B17:D17"/>
    <mergeCell ref="B12:D12"/>
    <mergeCell ref="A1:E1"/>
    <mergeCell ref="B9:D9"/>
    <mergeCell ref="B10:D10"/>
    <mergeCell ref="A2:E2"/>
    <mergeCell ref="B11:D11"/>
    <mergeCell ref="B3:D3"/>
    <mergeCell ref="B5:D5"/>
    <mergeCell ref="B6:D6"/>
    <mergeCell ref="B8:D8"/>
  </mergeCells>
  <printOptions horizontalCentered="1"/>
  <pageMargins left="0.2362204724409449" right="0.2362204724409449" top="0.5118110236220472" bottom="0.2755905511811024" header="0.2755905511811024" footer="0.2362204724409449"/>
  <pageSetup fitToHeight="1" fitToWidth="1" horizontalDpi="300" verticalDpi="300" orientation="portrait" paperSize="9" scale="97" r:id="rId2"/>
  <headerFooter alignWithMargins="0">
    <oddFooter>&amp;C&amp;A</oddFooter>
  </headerFooter>
  <drawing r:id="rId1"/>
</worksheet>
</file>

<file path=xl/worksheets/sheet5.xml><?xml version="1.0" encoding="utf-8"?>
<worksheet xmlns="http://schemas.openxmlformats.org/spreadsheetml/2006/main" xmlns:r="http://schemas.openxmlformats.org/officeDocument/2006/relationships">
  <dimension ref="A1:F152"/>
  <sheetViews>
    <sheetView view="pageLayout" zoomScale="85" zoomScaleSheetLayoutView="68" zoomScalePageLayoutView="85" workbookViewId="0" topLeftCell="A124">
      <selection activeCell="E12" sqref="E12"/>
    </sheetView>
  </sheetViews>
  <sheetFormatPr defaultColWidth="11.421875" defaultRowHeight="15"/>
  <cols>
    <col min="1" max="1" width="46.421875" style="17" customWidth="1"/>
    <col min="2" max="2" width="23.8515625" style="280" customWidth="1"/>
    <col min="3" max="3" width="23.421875" style="17" customWidth="1"/>
    <col min="4" max="4" width="26.140625" style="17" customWidth="1"/>
    <col min="5" max="5" width="26.8515625" style="17" customWidth="1"/>
    <col min="6" max="6" width="36.7109375" style="17" customWidth="1"/>
    <col min="7" max="16384" width="11.421875" style="17" customWidth="1"/>
  </cols>
  <sheetData>
    <row r="1" spans="1:6" ht="12.75">
      <c r="A1" s="501" t="s">
        <v>208</v>
      </c>
      <c r="B1" s="501"/>
      <c r="C1" s="501"/>
      <c r="D1" s="501"/>
      <c r="E1" s="501"/>
      <c r="F1" s="501"/>
    </row>
    <row r="2" spans="1:3" ht="19.5" customHeight="1">
      <c r="A2" s="534" t="s">
        <v>372</v>
      </c>
      <c r="B2" s="535"/>
      <c r="C2" s="535"/>
    </row>
    <row r="3" spans="1:6" ht="45.75" customHeight="1">
      <c r="A3" s="220" t="s">
        <v>302</v>
      </c>
      <c r="B3" s="536" t="s">
        <v>391</v>
      </c>
      <c r="C3" s="537"/>
      <c r="D3" s="537"/>
      <c r="E3" s="537"/>
      <c r="F3" s="537"/>
    </row>
    <row r="4" spans="1:6" s="39" customFormat="1" ht="14.25">
      <c r="A4" s="221"/>
      <c r="B4" s="538" t="s">
        <v>392</v>
      </c>
      <c r="C4" s="539"/>
      <c r="D4" s="539"/>
      <c r="E4" s="539"/>
      <c r="F4" s="539"/>
    </row>
    <row r="5" spans="1:6" s="39" customFormat="1" ht="51.75" customHeight="1">
      <c r="A5" s="222" t="s">
        <v>303</v>
      </c>
      <c r="B5" s="255" t="s">
        <v>365</v>
      </c>
      <c r="C5" s="223" t="s">
        <v>362</v>
      </c>
      <c r="D5" s="223" t="s">
        <v>366</v>
      </c>
      <c r="E5" s="223" t="s">
        <v>388</v>
      </c>
      <c r="F5" s="223" t="s">
        <v>245</v>
      </c>
    </row>
    <row r="6" spans="1:6" s="39" customFormat="1" ht="12.75">
      <c r="A6" s="224" t="s">
        <v>304</v>
      </c>
      <c r="B6" s="281"/>
      <c r="C6" s="227"/>
      <c r="D6" s="227"/>
      <c r="E6" s="243"/>
      <c r="F6" s="282"/>
    </row>
    <row r="7" spans="1:6" s="39" customFormat="1" ht="18" customHeight="1">
      <c r="A7" s="268" t="s">
        <v>186</v>
      </c>
      <c r="B7" s="256"/>
      <c r="C7" s="227"/>
      <c r="D7" s="227"/>
      <c r="E7" s="228"/>
      <c r="F7" s="243"/>
    </row>
    <row r="8" spans="1:6" s="39" customFormat="1" ht="18" customHeight="1">
      <c r="A8" s="268" t="s">
        <v>251</v>
      </c>
      <c r="B8" s="256"/>
      <c r="C8" s="227"/>
      <c r="D8" s="227"/>
      <c r="E8" s="228"/>
      <c r="F8" s="228"/>
    </row>
    <row r="9" spans="1:6" s="39" customFormat="1" ht="12.75">
      <c r="A9" s="268" t="s">
        <v>246</v>
      </c>
      <c r="B9" s="256"/>
      <c r="C9" s="227"/>
      <c r="D9" s="227"/>
      <c r="E9" s="228"/>
      <c r="F9" s="228"/>
    </row>
    <row r="10" spans="1:6" s="39" customFormat="1" ht="12.75">
      <c r="A10" s="268" t="s">
        <v>393</v>
      </c>
      <c r="B10" s="256"/>
      <c r="C10" s="227"/>
      <c r="D10" s="227"/>
      <c r="E10" s="228"/>
      <c r="F10" s="228"/>
    </row>
    <row r="11" spans="1:6" s="39" customFormat="1" ht="12.75">
      <c r="A11" s="269" t="s">
        <v>243</v>
      </c>
      <c r="B11" s="257"/>
      <c r="C11" s="227"/>
      <c r="D11" s="227"/>
      <c r="E11" s="228"/>
      <c r="F11" s="228"/>
    </row>
    <row r="12" spans="1:6" s="39" customFormat="1" ht="12.75">
      <c r="A12" s="269" t="s">
        <v>244</v>
      </c>
      <c r="B12" s="257"/>
      <c r="C12" s="227"/>
      <c r="D12" s="227"/>
      <c r="E12" s="229"/>
      <c r="F12" s="229"/>
    </row>
    <row r="13" spans="1:6" s="39" customFormat="1" ht="25.5">
      <c r="A13" s="270" t="s">
        <v>184</v>
      </c>
      <c r="B13" s="258"/>
      <c r="C13" s="227"/>
      <c r="D13" s="227"/>
      <c r="E13" s="229"/>
      <c r="F13" s="229"/>
    </row>
    <row r="14" spans="1:6" s="39" customFormat="1" ht="12.75">
      <c r="A14" s="270"/>
      <c r="B14" s="258"/>
      <c r="C14" s="227"/>
      <c r="D14" s="227"/>
      <c r="E14" s="229"/>
      <c r="F14" s="229"/>
    </row>
    <row r="15" spans="1:6" s="39" customFormat="1" ht="12.75">
      <c r="A15" s="230" t="s">
        <v>305</v>
      </c>
      <c r="B15" s="231">
        <f>SUM(B6:B14)</f>
        <v>0</v>
      </c>
      <c r="C15" s="231">
        <f>SUM(C6:C14)</f>
        <v>0</v>
      </c>
      <c r="D15" s="231"/>
      <c r="E15" s="273"/>
      <c r="F15" s="273"/>
    </row>
    <row r="16" spans="1:6" s="39" customFormat="1" ht="12.75">
      <c r="A16" s="224" t="s">
        <v>306</v>
      </c>
      <c r="B16" s="281"/>
      <c r="C16" s="227"/>
      <c r="D16" s="227"/>
      <c r="E16" s="243"/>
      <c r="F16" s="243"/>
    </row>
    <row r="17" spans="1:6" s="39" customFormat="1" ht="12.75">
      <c r="A17" s="268" t="s">
        <v>186</v>
      </c>
      <c r="B17" s="256"/>
      <c r="C17" s="227"/>
      <c r="D17" s="227"/>
      <c r="E17" s="228"/>
      <c r="F17" s="228"/>
    </row>
    <row r="18" spans="1:6" s="39" customFormat="1" ht="12.75">
      <c r="A18" s="268" t="s">
        <v>251</v>
      </c>
      <c r="B18" s="256"/>
      <c r="C18" s="227"/>
      <c r="D18" s="227"/>
      <c r="E18" s="228"/>
      <c r="F18" s="228"/>
    </row>
    <row r="19" spans="1:6" s="39" customFormat="1" ht="12.75">
      <c r="A19" s="268" t="s">
        <v>246</v>
      </c>
      <c r="B19" s="256"/>
      <c r="C19" s="227"/>
      <c r="D19" s="227"/>
      <c r="E19" s="228"/>
      <c r="F19" s="228"/>
    </row>
    <row r="20" spans="1:6" s="39" customFormat="1" ht="12.75">
      <c r="A20" s="268" t="s">
        <v>393</v>
      </c>
      <c r="B20" s="256"/>
      <c r="C20" s="227"/>
      <c r="D20" s="227"/>
      <c r="E20" s="228"/>
      <c r="F20" s="228"/>
    </row>
    <row r="21" spans="1:6" s="39" customFormat="1" ht="12.75">
      <c r="A21" s="269" t="s">
        <v>243</v>
      </c>
      <c r="B21" s="257"/>
      <c r="C21" s="227"/>
      <c r="D21" s="227"/>
      <c r="E21" s="228"/>
      <c r="F21" s="228"/>
    </row>
    <row r="22" spans="1:6" s="39" customFormat="1" ht="12.75">
      <c r="A22" s="269" t="s">
        <v>244</v>
      </c>
      <c r="B22" s="257"/>
      <c r="C22" s="227"/>
      <c r="D22" s="227"/>
      <c r="E22" s="228"/>
      <c r="F22" s="228"/>
    </row>
    <row r="23" spans="1:6" s="39" customFormat="1" ht="26.25" customHeight="1">
      <c r="A23" s="270" t="s">
        <v>184</v>
      </c>
      <c r="B23" s="258"/>
      <c r="C23" s="227"/>
      <c r="D23" s="227"/>
      <c r="E23" s="228"/>
      <c r="F23" s="228"/>
    </row>
    <row r="24" spans="1:6" s="39" customFormat="1" ht="12.75">
      <c r="A24" s="270"/>
      <c r="B24" s="258"/>
      <c r="C24" s="227"/>
      <c r="D24" s="227"/>
      <c r="E24" s="229"/>
      <c r="F24" s="229"/>
    </row>
    <row r="25" spans="1:6" s="39" customFormat="1" ht="12.75">
      <c r="A25" s="230" t="s">
        <v>307</v>
      </c>
      <c r="B25" s="231">
        <f>SUM(B16:B24)</f>
        <v>0</v>
      </c>
      <c r="C25" s="231">
        <f>SUM(C16:C24)</f>
        <v>0</v>
      </c>
      <c r="D25" s="231"/>
      <c r="E25" s="273"/>
      <c r="F25" s="273"/>
    </row>
    <row r="26" spans="1:6" s="39" customFormat="1" ht="27" customHeight="1">
      <c r="A26" s="224" t="s">
        <v>308</v>
      </c>
      <c r="B26" s="260"/>
      <c r="C26" s="227"/>
      <c r="D26" s="227"/>
      <c r="E26" s="226"/>
      <c r="F26" s="226"/>
    </row>
    <row r="27" spans="1:6" s="39" customFormat="1" ht="15.75" customHeight="1">
      <c r="A27" s="268" t="s">
        <v>309</v>
      </c>
      <c r="B27" s="256"/>
      <c r="C27" s="227"/>
      <c r="D27" s="227"/>
      <c r="E27" s="228"/>
      <c r="F27" s="228"/>
    </row>
    <row r="28" spans="1:6" s="39" customFormat="1" ht="15.75" customHeight="1">
      <c r="A28" s="268" t="s">
        <v>310</v>
      </c>
      <c r="B28" s="256"/>
      <c r="C28" s="227"/>
      <c r="D28" s="227"/>
      <c r="E28" s="228"/>
      <c r="F28" s="228"/>
    </row>
    <row r="29" spans="1:6" s="39" customFormat="1" ht="7.5" customHeight="1">
      <c r="A29" s="268"/>
      <c r="B29" s="256"/>
      <c r="C29" s="227"/>
      <c r="D29" s="227"/>
      <c r="E29" s="228"/>
      <c r="F29" s="228"/>
    </row>
    <row r="30" spans="1:6" s="39" customFormat="1" ht="25.5">
      <c r="A30" s="233" t="s">
        <v>311</v>
      </c>
      <c r="B30" s="231">
        <f>SUM(B26:B29)</f>
        <v>0</v>
      </c>
      <c r="C30" s="231">
        <f>SUM(C26:C29)</f>
        <v>0</v>
      </c>
      <c r="D30" s="231"/>
      <c r="E30" s="274"/>
      <c r="F30" s="274"/>
    </row>
    <row r="31" spans="1:6" s="39" customFormat="1" ht="12.75">
      <c r="A31" s="268" t="s">
        <v>312</v>
      </c>
      <c r="B31" s="260"/>
      <c r="C31" s="227"/>
      <c r="D31" s="227"/>
      <c r="E31" s="228"/>
      <c r="F31" s="228"/>
    </row>
    <row r="32" spans="1:6" s="39" customFormat="1" ht="12.75">
      <c r="A32" s="268"/>
      <c r="B32" s="260"/>
      <c r="C32" s="227"/>
      <c r="D32" s="227"/>
      <c r="E32" s="228"/>
      <c r="F32" s="228"/>
    </row>
    <row r="33" spans="1:6" s="39" customFormat="1" ht="25.5">
      <c r="A33" s="233" t="s">
        <v>313</v>
      </c>
      <c r="B33" s="231">
        <f>SUM(B31:B32)</f>
        <v>0</v>
      </c>
      <c r="C33" s="231">
        <f>SUM(C31:C32)</f>
        <v>0</v>
      </c>
      <c r="D33" s="231"/>
      <c r="E33" s="274"/>
      <c r="F33" s="274"/>
    </row>
    <row r="34" spans="1:6" s="39" customFormat="1" ht="25.5">
      <c r="A34" s="233" t="s">
        <v>314</v>
      </c>
      <c r="B34" s="231">
        <f>SUM(B33,B30)</f>
        <v>0</v>
      </c>
      <c r="C34" s="231">
        <f>SUM(C33,C30)</f>
        <v>0</v>
      </c>
      <c r="D34" s="231"/>
      <c r="E34" s="274"/>
      <c r="F34" s="274"/>
    </row>
    <row r="35" spans="1:6" s="39" customFormat="1" ht="28.5" customHeight="1">
      <c r="A35" s="224" t="s">
        <v>315</v>
      </c>
      <c r="B35" s="259"/>
      <c r="C35" s="225"/>
      <c r="D35" s="225"/>
      <c r="E35" s="232"/>
      <c r="F35" s="232"/>
    </row>
    <row r="36" spans="1:6" s="39" customFormat="1" ht="12.75">
      <c r="A36" s="268" t="s">
        <v>309</v>
      </c>
      <c r="B36" s="256"/>
      <c r="C36" s="227"/>
      <c r="D36" s="227"/>
      <c r="E36" s="228"/>
      <c r="F36" s="228"/>
    </row>
    <row r="37" spans="1:6" s="39" customFormat="1" ht="12.75">
      <c r="A37" s="268" t="s">
        <v>310</v>
      </c>
      <c r="B37" s="256"/>
      <c r="C37" s="227"/>
      <c r="D37" s="227"/>
      <c r="E37" s="228"/>
      <c r="F37" s="228"/>
    </row>
    <row r="38" spans="1:6" s="39" customFormat="1" ht="12.75">
      <c r="A38" s="268"/>
      <c r="B38" s="256"/>
      <c r="C38" s="227"/>
      <c r="D38" s="227"/>
      <c r="E38" s="228"/>
      <c r="F38" s="228"/>
    </row>
    <row r="39" spans="1:6" s="39" customFormat="1" ht="42.75" customHeight="1">
      <c r="A39" s="233" t="s">
        <v>316</v>
      </c>
      <c r="B39" s="231">
        <f>SUM(B35:B38)</f>
        <v>0</v>
      </c>
      <c r="C39" s="231">
        <f>SUM(C35:C38)</f>
        <v>0</v>
      </c>
      <c r="D39" s="231"/>
      <c r="E39" s="274"/>
      <c r="F39" s="274"/>
    </row>
    <row r="40" spans="1:6" s="39" customFormat="1" ht="12.75">
      <c r="A40" s="268" t="s">
        <v>312</v>
      </c>
      <c r="B40" s="260"/>
      <c r="C40" s="227"/>
      <c r="D40" s="227"/>
      <c r="E40" s="228"/>
      <c r="F40" s="228"/>
    </row>
    <row r="41" spans="1:6" s="39" customFormat="1" ht="9.75" customHeight="1">
      <c r="A41" s="268"/>
      <c r="B41" s="260"/>
      <c r="C41" s="227"/>
      <c r="D41" s="227"/>
      <c r="E41" s="228"/>
      <c r="F41" s="228"/>
    </row>
    <row r="42" spans="1:6" s="39" customFormat="1" ht="39.75" customHeight="1">
      <c r="A42" s="233" t="s">
        <v>317</v>
      </c>
      <c r="B42" s="231">
        <f>SUM(B40:B41)</f>
        <v>0</v>
      </c>
      <c r="C42" s="231">
        <f>SUM(C40:C41)</f>
        <v>0</v>
      </c>
      <c r="D42" s="231"/>
      <c r="E42" s="274"/>
      <c r="F42" s="274"/>
    </row>
    <row r="43" spans="1:6" s="39" customFormat="1" ht="28.5" customHeight="1">
      <c r="A43" s="233" t="s">
        <v>318</v>
      </c>
      <c r="B43" s="231">
        <f>SUM(B42,B39)</f>
        <v>0</v>
      </c>
      <c r="C43" s="231">
        <f>SUM(C42,C39)</f>
        <v>0</v>
      </c>
      <c r="D43" s="231"/>
      <c r="E43" s="274"/>
      <c r="F43" s="274"/>
    </row>
    <row r="44" spans="1:6" s="39" customFormat="1" ht="18" customHeight="1">
      <c r="A44" s="224" t="s">
        <v>319</v>
      </c>
      <c r="B44" s="260"/>
      <c r="C44" s="283"/>
      <c r="D44" s="283"/>
      <c r="E44" s="284"/>
      <c r="F44" s="284"/>
    </row>
    <row r="45" spans="1:6" s="39" customFormat="1" ht="12.75">
      <c r="A45" s="268" t="s">
        <v>186</v>
      </c>
      <c r="B45" s="256"/>
      <c r="C45" s="227"/>
      <c r="D45" s="227"/>
      <c r="E45" s="228"/>
      <c r="F45" s="228"/>
    </row>
    <row r="46" spans="1:6" s="39" customFormat="1" ht="12.75">
      <c r="A46" s="268" t="s">
        <v>251</v>
      </c>
      <c r="B46" s="256"/>
      <c r="C46" s="227"/>
      <c r="D46" s="227"/>
      <c r="E46" s="228"/>
      <c r="F46" s="228"/>
    </row>
    <row r="47" spans="1:6" s="39" customFormat="1" ht="18" customHeight="1">
      <c r="A47" s="268" t="s">
        <v>246</v>
      </c>
      <c r="B47" s="256"/>
      <c r="C47" s="227"/>
      <c r="D47" s="227"/>
      <c r="E47" s="228"/>
      <c r="F47" s="228"/>
    </row>
    <row r="48" spans="1:6" s="39" customFormat="1" ht="12.75">
      <c r="A48" s="269" t="s">
        <v>243</v>
      </c>
      <c r="B48" s="257"/>
      <c r="C48" s="227"/>
      <c r="D48" s="227"/>
      <c r="E48" s="228"/>
      <c r="F48" s="228"/>
    </row>
    <row r="49" spans="1:6" s="39" customFormat="1" ht="12.75">
      <c r="A49" s="269" t="s">
        <v>244</v>
      </c>
      <c r="B49" s="257"/>
      <c r="C49" s="227"/>
      <c r="D49" s="227"/>
      <c r="E49" s="228"/>
      <c r="F49" s="228"/>
    </row>
    <row r="50" spans="1:6" s="39" customFormat="1" ht="25.5">
      <c r="A50" s="270" t="s">
        <v>184</v>
      </c>
      <c r="B50" s="258"/>
      <c r="C50" s="227"/>
      <c r="D50" s="227"/>
      <c r="E50" s="226"/>
      <c r="F50" s="226"/>
    </row>
    <row r="51" spans="1:6" s="39" customFormat="1" ht="12.75">
      <c r="A51" s="270"/>
      <c r="B51" s="258"/>
      <c r="C51" s="227"/>
      <c r="D51" s="227"/>
      <c r="E51" s="226"/>
      <c r="F51" s="226"/>
    </row>
    <row r="52" spans="1:6" s="39" customFormat="1" ht="12.75">
      <c r="A52" s="233" t="s">
        <v>320</v>
      </c>
      <c r="B52" s="231">
        <f>SUM(B44:B51)</f>
        <v>0</v>
      </c>
      <c r="C52" s="231">
        <f>SUM(C44:C51)</f>
        <v>0</v>
      </c>
      <c r="D52" s="231"/>
      <c r="E52" s="273"/>
      <c r="F52" s="273"/>
    </row>
    <row r="53" spans="1:6" s="39" customFormat="1" ht="16.5" customHeight="1">
      <c r="A53" s="224" t="s">
        <v>321</v>
      </c>
      <c r="B53" s="260"/>
      <c r="C53" s="285"/>
      <c r="D53" s="285"/>
      <c r="E53" s="284"/>
      <c r="F53" s="284"/>
    </row>
    <row r="54" spans="1:6" s="39" customFormat="1" ht="12.75">
      <c r="A54" s="268" t="s">
        <v>186</v>
      </c>
      <c r="B54" s="256"/>
      <c r="C54" s="227"/>
      <c r="D54" s="227"/>
      <c r="E54" s="228"/>
      <c r="F54" s="228"/>
    </row>
    <row r="55" spans="1:6" s="39" customFormat="1" ht="12.75">
      <c r="A55" s="268" t="s">
        <v>251</v>
      </c>
      <c r="B55" s="256"/>
      <c r="C55" s="227"/>
      <c r="D55" s="227"/>
      <c r="E55" s="228"/>
      <c r="F55" s="228"/>
    </row>
    <row r="56" spans="1:6" s="39" customFormat="1" ht="12.75">
      <c r="A56" s="268" t="s">
        <v>246</v>
      </c>
      <c r="B56" s="256"/>
      <c r="C56" s="227"/>
      <c r="D56" s="227"/>
      <c r="E56" s="228"/>
      <c r="F56" s="228"/>
    </row>
    <row r="57" spans="1:6" s="39" customFormat="1" ht="12.75">
      <c r="A57" s="269" t="s">
        <v>243</v>
      </c>
      <c r="B57" s="257"/>
      <c r="C57" s="227"/>
      <c r="D57" s="227"/>
      <c r="E57" s="228"/>
      <c r="F57" s="228"/>
    </row>
    <row r="58" spans="1:6" s="39" customFormat="1" ht="12.75">
      <c r="A58" s="269" t="s">
        <v>244</v>
      </c>
      <c r="B58" s="257"/>
      <c r="C58" s="227"/>
      <c r="D58" s="227"/>
      <c r="E58" s="228"/>
      <c r="F58" s="228"/>
    </row>
    <row r="59" spans="1:6" s="39" customFormat="1" ht="25.5">
      <c r="A59" s="270" t="s">
        <v>184</v>
      </c>
      <c r="B59" s="258"/>
      <c r="C59" s="234"/>
      <c r="D59" s="234"/>
      <c r="E59" s="226"/>
      <c r="F59" s="226"/>
    </row>
    <row r="60" spans="1:6" s="39" customFormat="1" ht="12.75">
      <c r="A60" s="270"/>
      <c r="B60" s="258"/>
      <c r="C60" s="234"/>
      <c r="D60" s="234"/>
      <c r="E60" s="226"/>
      <c r="F60" s="226"/>
    </row>
    <row r="61" spans="1:6" s="39" customFormat="1" ht="18" customHeight="1">
      <c r="A61" s="233" t="s">
        <v>322</v>
      </c>
      <c r="B61" s="231">
        <f>SUM(B53:B60)</f>
        <v>0</v>
      </c>
      <c r="C61" s="231">
        <f>SUM(C53:C60)</f>
        <v>0</v>
      </c>
      <c r="D61" s="231"/>
      <c r="E61" s="273"/>
      <c r="F61" s="273"/>
    </row>
    <row r="62" spans="1:6" s="39" customFormat="1" ht="18" customHeight="1">
      <c r="A62" s="224" t="s">
        <v>323</v>
      </c>
      <c r="B62" s="260"/>
      <c r="C62" s="283"/>
      <c r="D62" s="283"/>
      <c r="E62" s="286"/>
      <c r="F62" s="286"/>
    </row>
    <row r="63" spans="1:6" s="39" customFormat="1" ht="18" customHeight="1">
      <c r="A63" s="270" t="s">
        <v>360</v>
      </c>
      <c r="B63" s="258"/>
      <c r="C63" s="227"/>
      <c r="D63" s="227"/>
      <c r="E63" s="228"/>
      <c r="F63" s="228"/>
    </row>
    <row r="64" spans="1:6" s="39" customFormat="1" ht="18" customHeight="1">
      <c r="A64" s="270"/>
      <c r="B64" s="258"/>
      <c r="C64" s="235"/>
      <c r="D64" s="236"/>
      <c r="E64" s="226"/>
      <c r="F64" s="226"/>
    </row>
    <row r="65" spans="1:6" s="39" customFormat="1" ht="12.75">
      <c r="A65" s="233" t="s">
        <v>324</v>
      </c>
      <c r="B65" s="231">
        <f>SUM(B62:B64)</f>
        <v>0</v>
      </c>
      <c r="C65" s="231">
        <f>SUM(C62:C64)</f>
        <v>0</v>
      </c>
      <c r="D65" s="231"/>
      <c r="E65" s="274"/>
      <c r="F65" s="274"/>
    </row>
    <row r="66" spans="1:6" s="39" customFormat="1" ht="18" customHeight="1">
      <c r="A66" s="268" t="s">
        <v>312</v>
      </c>
      <c r="B66" s="256"/>
      <c r="C66" s="227"/>
      <c r="D66" s="227"/>
      <c r="E66" s="228"/>
      <c r="F66" s="228"/>
    </row>
    <row r="67" spans="1:6" s="39" customFormat="1" ht="12.75">
      <c r="A67" s="268"/>
      <c r="B67" s="256"/>
      <c r="C67" s="235"/>
      <c r="D67" s="236"/>
      <c r="E67" s="226"/>
      <c r="F67" s="226"/>
    </row>
    <row r="68" spans="1:6" s="275" customFormat="1" ht="12.75">
      <c r="A68" s="233" t="s">
        <v>325</v>
      </c>
      <c r="B68" s="231">
        <f>SUM(B66:B67)</f>
        <v>0</v>
      </c>
      <c r="C68" s="231">
        <f>SUM(C66:C67)</f>
        <v>0</v>
      </c>
      <c r="D68" s="231"/>
      <c r="E68" s="274"/>
      <c r="F68" s="274"/>
    </row>
    <row r="69" spans="1:6" s="39" customFormat="1" ht="12.75">
      <c r="A69" s="233" t="s">
        <v>326</v>
      </c>
      <c r="B69" s="231">
        <f>SUM(B68,B65)</f>
        <v>0</v>
      </c>
      <c r="C69" s="231">
        <f>SUM(C68,C65)</f>
        <v>0</v>
      </c>
      <c r="D69" s="231"/>
      <c r="E69" s="246"/>
      <c r="F69" s="246"/>
    </row>
    <row r="70" spans="1:6" s="275" customFormat="1" ht="12.75">
      <c r="A70" s="224" t="s">
        <v>327</v>
      </c>
      <c r="B70" s="260"/>
      <c r="C70" s="285"/>
      <c r="D70" s="285"/>
      <c r="E70" s="286"/>
      <c r="F70" s="286"/>
    </row>
    <row r="71" spans="1:6" s="39" customFormat="1" ht="12.75">
      <c r="A71" s="270" t="s">
        <v>360</v>
      </c>
      <c r="B71" s="258"/>
      <c r="C71" s="227"/>
      <c r="D71" s="227"/>
      <c r="E71" s="228"/>
      <c r="F71" s="228"/>
    </row>
    <row r="72" spans="1:6" ht="4.5" customHeight="1">
      <c r="A72" s="270"/>
      <c r="B72" s="271"/>
      <c r="C72" s="241"/>
      <c r="D72" s="241"/>
      <c r="E72" s="232"/>
      <c r="F72" s="232"/>
    </row>
    <row r="73" spans="1:6" ht="12.75">
      <c r="A73" s="233" t="s">
        <v>328</v>
      </c>
      <c r="B73" s="231">
        <f>SUM(B70:B72)</f>
        <v>0</v>
      </c>
      <c r="C73" s="231">
        <f>SUM(C70:C72)</f>
        <v>0</v>
      </c>
      <c r="D73" s="231"/>
      <c r="E73" s="274"/>
      <c r="F73" s="274"/>
    </row>
    <row r="74" spans="1:6" ht="12.75">
      <c r="A74" s="268" t="s">
        <v>312</v>
      </c>
      <c r="B74" s="256"/>
      <c r="C74" s="227"/>
      <c r="D74" s="227"/>
      <c r="E74" s="228"/>
      <c r="F74" s="228"/>
    </row>
    <row r="75" spans="1:6" ht="12.75">
      <c r="A75" s="268"/>
      <c r="B75" s="256"/>
      <c r="C75" s="234"/>
      <c r="D75" s="234"/>
      <c r="E75" s="226"/>
      <c r="F75" s="226"/>
    </row>
    <row r="76" spans="1:6" ht="12.75">
      <c r="A76" s="233" t="s">
        <v>329</v>
      </c>
      <c r="B76" s="231">
        <f>SUM(B74:B75)</f>
        <v>0</v>
      </c>
      <c r="C76" s="231">
        <f>SUM(C74:C75)</f>
        <v>0</v>
      </c>
      <c r="D76" s="231"/>
      <c r="E76" s="274"/>
      <c r="F76" s="274"/>
    </row>
    <row r="77" spans="1:6" ht="12.75">
      <c r="A77" s="233" t="s">
        <v>330</v>
      </c>
      <c r="B77" s="231">
        <f>SUM(B76,B73)</f>
        <v>0</v>
      </c>
      <c r="C77" s="231">
        <f>SUM(C76,C73)</f>
        <v>0</v>
      </c>
      <c r="D77" s="231"/>
      <c r="E77" s="246"/>
      <c r="F77" s="246"/>
    </row>
    <row r="78" spans="1:6" ht="10.5" customHeight="1">
      <c r="A78" s="224" t="s">
        <v>331</v>
      </c>
      <c r="B78" s="260"/>
      <c r="C78" s="285"/>
      <c r="D78" s="285"/>
      <c r="E78" s="226"/>
      <c r="F78" s="226"/>
    </row>
    <row r="79" spans="1:6" ht="10.5" customHeight="1">
      <c r="A79" s="268" t="s">
        <v>171</v>
      </c>
      <c r="B79" s="256"/>
      <c r="C79" s="234"/>
      <c r="D79" s="237"/>
      <c r="E79" s="226"/>
      <c r="F79" s="226"/>
    </row>
    <row r="80" spans="1:6" ht="12.75">
      <c r="A80" s="268" t="s">
        <v>172</v>
      </c>
      <c r="B80" s="256"/>
      <c r="C80" s="234"/>
      <c r="D80" s="237"/>
      <c r="E80" s="226"/>
      <c r="F80" s="226"/>
    </row>
    <row r="81" spans="1:6" ht="25.5">
      <c r="A81" s="268" t="s">
        <v>173</v>
      </c>
      <c r="B81" s="256"/>
      <c r="C81" s="234"/>
      <c r="D81" s="237"/>
      <c r="E81" s="226"/>
      <c r="F81" s="226"/>
    </row>
    <row r="82" spans="1:6" ht="12.75">
      <c r="A82" s="268" t="s">
        <v>174</v>
      </c>
      <c r="B82" s="256"/>
      <c r="C82" s="234"/>
      <c r="D82" s="237"/>
      <c r="E82" s="226"/>
      <c r="F82" s="226"/>
    </row>
    <row r="83" spans="1:6" ht="12.75">
      <c r="A83" s="268" t="s">
        <v>1</v>
      </c>
      <c r="B83" s="256"/>
      <c r="C83" s="234"/>
      <c r="D83" s="237"/>
      <c r="E83" s="226"/>
      <c r="F83" s="226"/>
    </row>
    <row r="84" spans="1:6" ht="12.75">
      <c r="A84" s="268" t="s">
        <v>175</v>
      </c>
      <c r="B84" s="256"/>
      <c r="C84" s="234"/>
      <c r="D84" s="237"/>
      <c r="E84" s="226"/>
      <c r="F84" s="226"/>
    </row>
    <row r="85" spans="1:6" ht="12.75">
      <c r="A85" s="268" t="s">
        <v>199</v>
      </c>
      <c r="B85" s="256"/>
      <c r="C85" s="234"/>
      <c r="D85" s="237"/>
      <c r="E85" s="226"/>
      <c r="F85" s="226"/>
    </row>
    <row r="86" spans="1:6" ht="12.75">
      <c r="A86" s="268" t="s">
        <v>176</v>
      </c>
      <c r="B86" s="256"/>
      <c r="C86" s="234"/>
      <c r="D86" s="237"/>
      <c r="E86" s="226"/>
      <c r="F86" s="226"/>
    </row>
    <row r="87" spans="1:6" ht="12.75">
      <c r="A87" s="268" t="s">
        <v>185</v>
      </c>
      <c r="B87" s="256"/>
      <c r="C87" s="234"/>
      <c r="D87" s="237"/>
      <c r="E87" s="226"/>
      <c r="F87" s="226"/>
    </row>
    <row r="88" spans="1:6" ht="12.75">
      <c r="A88" s="268" t="s">
        <v>200</v>
      </c>
      <c r="B88" s="256"/>
      <c r="C88" s="234"/>
      <c r="D88" s="237"/>
      <c r="E88" s="226"/>
      <c r="F88" s="226"/>
    </row>
    <row r="89" spans="1:6" ht="12.75">
      <c r="A89" s="268" t="s">
        <v>332</v>
      </c>
      <c r="B89" s="256"/>
      <c r="C89" s="234"/>
      <c r="D89" s="237"/>
      <c r="E89" s="226"/>
      <c r="F89" s="226"/>
    </row>
    <row r="90" spans="1:6" ht="12.75">
      <c r="A90" s="268" t="s">
        <v>361</v>
      </c>
      <c r="B90" s="256"/>
      <c r="C90" s="234"/>
      <c r="D90" s="237"/>
      <c r="E90" s="226"/>
      <c r="F90" s="226"/>
    </row>
    <row r="91" spans="1:6" ht="12.75">
      <c r="A91" s="233" t="s">
        <v>333</v>
      </c>
      <c r="B91" s="231">
        <f>SUM(B78:B90)</f>
        <v>0</v>
      </c>
      <c r="C91" s="231">
        <f>SUM(C78:C90)</f>
        <v>0</v>
      </c>
      <c r="D91" s="231">
        <f>SUM(D78:D90)</f>
        <v>0</v>
      </c>
      <c r="E91" s="246"/>
      <c r="F91" s="246"/>
    </row>
    <row r="92" spans="1:6" ht="12.75">
      <c r="A92" s="268" t="s">
        <v>334</v>
      </c>
      <c r="B92" s="260"/>
      <c r="C92" s="234"/>
      <c r="D92" s="234"/>
      <c r="E92" s="238"/>
      <c r="F92" s="238"/>
    </row>
    <row r="93" spans="1:6" ht="12.75">
      <c r="A93" s="268" t="s">
        <v>335</v>
      </c>
      <c r="B93" s="260"/>
      <c r="C93" s="234"/>
      <c r="D93" s="234"/>
      <c r="E93" s="238"/>
      <c r="F93" s="238"/>
    </row>
    <row r="94" spans="1:6" ht="12.75">
      <c r="A94" s="268"/>
      <c r="B94" s="260"/>
      <c r="C94" s="234"/>
      <c r="D94" s="234"/>
      <c r="E94" s="238"/>
      <c r="F94" s="238"/>
    </row>
    <row r="95" spans="1:6" ht="12.75">
      <c r="A95" s="233" t="s">
        <v>336</v>
      </c>
      <c r="B95" s="231">
        <f>SUM(B92:B94)</f>
        <v>0</v>
      </c>
      <c r="C95" s="231">
        <f>SUM(C92:C94)</f>
        <v>0</v>
      </c>
      <c r="D95" s="231">
        <f>SUM(D92:D94)</f>
        <v>0</v>
      </c>
      <c r="E95" s="276"/>
      <c r="F95" s="276"/>
    </row>
    <row r="96" spans="1:6" ht="12.75">
      <c r="A96" s="268" t="s">
        <v>403</v>
      </c>
      <c r="B96" s="256"/>
      <c r="C96" s="227"/>
      <c r="D96" s="227"/>
      <c r="E96" s="239"/>
      <c r="F96" s="239"/>
    </row>
    <row r="97" spans="1:6" ht="12.75">
      <c r="A97" s="268" t="s">
        <v>404</v>
      </c>
      <c r="B97" s="256"/>
      <c r="C97" s="227"/>
      <c r="D97" s="227"/>
      <c r="E97" s="239"/>
      <c r="F97" s="239"/>
    </row>
    <row r="98" spans="1:6" ht="12.75">
      <c r="A98" s="268"/>
      <c r="B98" s="256"/>
      <c r="C98" s="227"/>
      <c r="D98" s="227"/>
      <c r="E98" s="239"/>
      <c r="F98" s="239"/>
    </row>
    <row r="99" spans="1:6" ht="25.5">
      <c r="A99" s="233" t="s">
        <v>405</v>
      </c>
      <c r="B99" s="231">
        <f>SUM(B96:B98)</f>
        <v>0</v>
      </c>
      <c r="C99" s="231">
        <f>SUM(C96:C98)</f>
        <v>0</v>
      </c>
      <c r="D99" s="231"/>
      <c r="E99" s="276"/>
      <c r="F99" s="276"/>
    </row>
    <row r="100" spans="1:6" ht="25.5">
      <c r="A100" s="268" t="s">
        <v>337</v>
      </c>
      <c r="B100" s="256"/>
      <c r="C100" s="227"/>
      <c r="D100" s="227"/>
      <c r="E100" s="239"/>
      <c r="F100" s="239"/>
    </row>
    <row r="101" spans="1:6" ht="25.5">
      <c r="A101" s="268" t="s">
        <v>356</v>
      </c>
      <c r="B101" s="256"/>
      <c r="C101" s="227"/>
      <c r="D101" s="227"/>
      <c r="E101" s="239"/>
      <c r="F101" s="239"/>
    </row>
    <row r="102" spans="1:6" ht="12.75">
      <c r="A102" s="268"/>
      <c r="B102" s="256"/>
      <c r="C102" s="227"/>
      <c r="D102" s="227"/>
      <c r="E102" s="239"/>
      <c r="F102" s="239"/>
    </row>
    <row r="103" spans="1:6" ht="25.5">
      <c r="A103" s="233" t="s">
        <v>338</v>
      </c>
      <c r="B103" s="231">
        <f>SUM(B100:B102)</f>
        <v>0</v>
      </c>
      <c r="C103" s="231">
        <f>SUM(C100:C102)</f>
        <v>0</v>
      </c>
      <c r="D103" s="231"/>
      <c r="E103" s="276"/>
      <c r="F103" s="276"/>
    </row>
    <row r="104" spans="1:6" ht="12.75">
      <c r="A104" s="224" t="s">
        <v>2</v>
      </c>
      <c r="B104" s="260"/>
      <c r="C104" s="227"/>
      <c r="D104" s="227"/>
      <c r="E104" s="226"/>
      <c r="F104" s="226"/>
    </row>
    <row r="105" spans="1:6" ht="12.75">
      <c r="A105" s="268" t="s">
        <v>177</v>
      </c>
      <c r="B105" s="256"/>
      <c r="C105" s="227"/>
      <c r="D105" s="227"/>
      <c r="E105" s="226"/>
      <c r="F105" s="226"/>
    </row>
    <row r="106" spans="1:6" ht="12.75">
      <c r="A106" s="268" t="s">
        <v>389</v>
      </c>
      <c r="B106" s="256"/>
      <c r="C106" s="227"/>
      <c r="D106" s="227"/>
      <c r="E106" s="226"/>
      <c r="F106" s="226"/>
    </row>
    <row r="107" spans="1:6" ht="12.75">
      <c r="A107" s="268" t="s">
        <v>178</v>
      </c>
      <c r="B107" s="256"/>
      <c r="C107" s="227"/>
      <c r="D107" s="227"/>
      <c r="E107" s="226"/>
      <c r="F107" s="226"/>
    </row>
    <row r="108" spans="1:6" ht="25.5">
      <c r="A108" s="268" t="s">
        <v>201</v>
      </c>
      <c r="B108" s="256"/>
      <c r="C108" s="227"/>
      <c r="D108" s="227"/>
      <c r="E108" s="226"/>
      <c r="F108" s="226"/>
    </row>
    <row r="109" spans="1:6" ht="12.75">
      <c r="A109" s="268"/>
      <c r="B109" s="256"/>
      <c r="C109" s="227"/>
      <c r="D109" s="227"/>
      <c r="E109" s="226"/>
      <c r="F109" s="226"/>
    </row>
    <row r="110" spans="1:6" ht="12.75">
      <c r="A110" s="233" t="s">
        <v>3</v>
      </c>
      <c r="B110" s="272">
        <f>SUM(B104:B109)</f>
        <v>0</v>
      </c>
      <c r="C110" s="231">
        <f>SUM(C104:C109)</f>
        <v>0</v>
      </c>
      <c r="D110" s="231"/>
      <c r="E110" s="246"/>
      <c r="F110" s="246"/>
    </row>
    <row r="111" spans="1:6" ht="12.75">
      <c r="A111" s="268" t="s">
        <v>339</v>
      </c>
      <c r="B111" s="256"/>
      <c r="C111" s="227"/>
      <c r="D111" s="236"/>
      <c r="E111" s="226"/>
      <c r="F111" s="226"/>
    </row>
    <row r="112" spans="1:6" ht="12.75">
      <c r="A112" s="268" t="s">
        <v>340</v>
      </c>
      <c r="B112" s="256"/>
      <c r="C112" s="227"/>
      <c r="D112" s="236"/>
      <c r="E112" s="226"/>
      <c r="F112" s="226"/>
    </row>
    <row r="113" spans="1:6" ht="12.75">
      <c r="A113" s="268"/>
      <c r="B113" s="256"/>
      <c r="C113" s="227"/>
      <c r="D113" s="236"/>
      <c r="E113" s="226"/>
      <c r="F113" s="226"/>
    </row>
    <row r="114" spans="1:6" ht="25.5">
      <c r="A114" s="233" t="s">
        <v>341</v>
      </c>
      <c r="B114" s="231">
        <f>SUM(B111:B113)</f>
        <v>0</v>
      </c>
      <c r="C114" s="231">
        <f>SUM(C111:C113)</f>
        <v>0</v>
      </c>
      <c r="D114" s="231"/>
      <c r="E114" s="246"/>
      <c r="F114" s="246"/>
    </row>
    <row r="115" spans="1:6" ht="12.75">
      <c r="A115" s="268" t="s">
        <v>342</v>
      </c>
      <c r="B115" s="256"/>
      <c r="C115" s="227"/>
      <c r="D115" s="236"/>
      <c r="E115" s="226"/>
      <c r="F115" s="226"/>
    </row>
    <row r="116" spans="1:6" ht="12.75">
      <c r="A116" s="268" t="s">
        <v>343</v>
      </c>
      <c r="B116" s="256"/>
      <c r="C116" s="227"/>
      <c r="D116" s="236"/>
      <c r="E116" s="226"/>
      <c r="F116" s="226"/>
    </row>
    <row r="117" spans="1:6" ht="12.75">
      <c r="A117" s="268"/>
      <c r="B117" s="256"/>
      <c r="C117" s="227"/>
      <c r="D117" s="236"/>
      <c r="E117" s="226"/>
      <c r="F117" s="226"/>
    </row>
    <row r="118" spans="1:6" ht="25.5">
      <c r="A118" s="233" t="s">
        <v>406</v>
      </c>
      <c r="B118" s="272">
        <f>SUM(B115:B117)</f>
        <v>0</v>
      </c>
      <c r="C118" s="231">
        <f>SUM(C115:C117)</f>
        <v>0</v>
      </c>
      <c r="D118" s="231"/>
      <c r="E118" s="246"/>
      <c r="F118" s="246"/>
    </row>
    <row r="119" spans="1:6" ht="12.75">
      <c r="A119" s="268" t="s">
        <v>344</v>
      </c>
      <c r="B119" s="256"/>
      <c r="C119" s="227"/>
      <c r="D119" s="236"/>
      <c r="E119" s="226"/>
      <c r="F119" s="226"/>
    </row>
    <row r="120" spans="1:6" ht="12.75">
      <c r="A120" s="268" t="s">
        <v>345</v>
      </c>
      <c r="B120" s="256"/>
      <c r="C120" s="227"/>
      <c r="D120" s="236"/>
      <c r="E120" s="226"/>
      <c r="F120" s="226"/>
    </row>
    <row r="121" spans="1:6" ht="12.75">
      <c r="A121" s="268"/>
      <c r="B121" s="256"/>
      <c r="C121" s="227"/>
      <c r="D121" s="236"/>
      <c r="E121" s="226"/>
      <c r="F121" s="226"/>
    </row>
    <row r="122" spans="1:6" ht="25.5">
      <c r="A122" s="233" t="s">
        <v>346</v>
      </c>
      <c r="B122" s="231">
        <f>SUM(B119:B121)</f>
        <v>0</v>
      </c>
      <c r="C122" s="231">
        <f>SUM(C119:C121)</f>
        <v>0</v>
      </c>
      <c r="D122" s="231"/>
      <c r="E122" s="246"/>
      <c r="F122" s="246"/>
    </row>
    <row r="123" spans="1:6" ht="12.75">
      <c r="A123" s="240" t="s">
        <v>4</v>
      </c>
      <c r="B123" s="260"/>
      <c r="C123" s="247"/>
      <c r="D123" s="247"/>
      <c r="E123" s="287"/>
      <c r="F123" s="287"/>
    </row>
    <row r="124" spans="1:6" ht="12.75">
      <c r="A124" s="277" t="s">
        <v>179</v>
      </c>
      <c r="B124" s="256"/>
      <c r="C124" s="234"/>
      <c r="D124" s="237"/>
      <c r="E124" s="226"/>
      <c r="F124" s="226"/>
    </row>
    <row r="125" spans="1:6" ht="12.75">
      <c r="A125" s="277" t="s">
        <v>180</v>
      </c>
      <c r="B125" s="256"/>
      <c r="C125" s="234"/>
      <c r="D125" s="237"/>
      <c r="E125" s="226"/>
      <c r="F125" s="226"/>
    </row>
    <row r="126" spans="1:6" ht="12.75">
      <c r="A126" s="277" t="s">
        <v>181</v>
      </c>
      <c r="B126" s="256"/>
      <c r="C126" s="234"/>
      <c r="D126" s="237"/>
      <c r="E126" s="226"/>
      <c r="F126" s="226"/>
    </row>
    <row r="127" spans="1:6" ht="12.75">
      <c r="A127" s="277" t="s">
        <v>182</v>
      </c>
      <c r="B127" s="256"/>
      <c r="C127" s="234"/>
      <c r="D127" s="237"/>
      <c r="E127" s="226"/>
      <c r="F127" s="226"/>
    </row>
    <row r="128" spans="1:6" ht="12.75">
      <c r="A128" s="277" t="s">
        <v>183</v>
      </c>
      <c r="B128" s="256"/>
      <c r="C128" s="234"/>
      <c r="D128" s="237"/>
      <c r="E128" s="226"/>
      <c r="F128" s="226"/>
    </row>
    <row r="129" spans="1:6" ht="25.5">
      <c r="A129" s="277" t="s">
        <v>347</v>
      </c>
      <c r="B129" s="256"/>
      <c r="C129" s="234"/>
      <c r="D129" s="237"/>
      <c r="E129" s="226"/>
      <c r="F129" s="226"/>
    </row>
    <row r="130" spans="1:6" ht="12.75">
      <c r="A130" s="268"/>
      <c r="B130" s="256"/>
      <c r="C130" s="234"/>
      <c r="D130" s="237"/>
      <c r="E130" s="226"/>
      <c r="F130" s="226"/>
    </row>
    <row r="131" spans="1:6" ht="12.75">
      <c r="A131" s="233" t="s">
        <v>5</v>
      </c>
      <c r="B131" s="231">
        <f>SUM(B123:B130)</f>
        <v>0</v>
      </c>
      <c r="C131" s="231">
        <f>SUM(C123:C130)</f>
        <v>0</v>
      </c>
      <c r="D131" s="231"/>
      <c r="E131" s="246"/>
      <c r="F131" s="246"/>
    </row>
    <row r="132" spans="1:6" ht="12.75">
      <c r="A132" s="268" t="s">
        <v>348</v>
      </c>
      <c r="B132" s="256"/>
      <c r="C132" s="227"/>
      <c r="D132" s="227"/>
      <c r="E132" s="239"/>
      <c r="F132" s="239"/>
    </row>
    <row r="133" spans="1:6" ht="12.75">
      <c r="A133" s="268" t="s">
        <v>349</v>
      </c>
      <c r="B133" s="256"/>
      <c r="C133" s="227"/>
      <c r="D133" s="227"/>
      <c r="E133" s="239"/>
      <c r="F133" s="239"/>
    </row>
    <row r="134" spans="1:6" ht="12.75">
      <c r="A134" s="268"/>
      <c r="B134" s="256"/>
      <c r="C134" s="227"/>
      <c r="D134" s="227"/>
      <c r="E134" s="239"/>
      <c r="F134" s="239"/>
    </row>
    <row r="135" spans="1:6" ht="25.5">
      <c r="A135" s="233" t="s">
        <v>350</v>
      </c>
      <c r="B135" s="231">
        <f>SUM(B132:B134)</f>
        <v>0</v>
      </c>
      <c r="C135" s="231">
        <f>SUM(C132:C134)</f>
        <v>0</v>
      </c>
      <c r="D135" s="231"/>
      <c r="E135" s="276"/>
      <c r="F135" s="276"/>
    </row>
    <row r="136" spans="1:6" ht="12.75">
      <c r="A136" s="224" t="s">
        <v>351</v>
      </c>
      <c r="B136" s="260"/>
      <c r="C136" s="234"/>
      <c r="D136" s="237"/>
      <c r="E136" s="226"/>
      <c r="F136" s="226"/>
    </row>
    <row r="137" spans="1:6" ht="12.75">
      <c r="A137" s="268" t="s">
        <v>280</v>
      </c>
      <c r="B137" s="256"/>
      <c r="C137" s="234"/>
      <c r="D137" s="237"/>
      <c r="E137" s="226"/>
      <c r="F137" s="226"/>
    </row>
    <row r="138" spans="1:6" ht="12.75">
      <c r="A138" s="268" t="s">
        <v>279</v>
      </c>
      <c r="B138" s="256"/>
      <c r="C138" s="234"/>
      <c r="D138" s="237"/>
      <c r="E138" s="226"/>
      <c r="F138" s="226"/>
    </row>
    <row r="139" spans="1:6" ht="12.75">
      <c r="A139" s="268" t="s">
        <v>281</v>
      </c>
      <c r="B139" s="256"/>
      <c r="C139" s="234"/>
      <c r="D139" s="237"/>
      <c r="E139" s="226"/>
      <c r="F139" s="226"/>
    </row>
    <row r="140" spans="1:6" ht="12.75">
      <c r="A140" s="268"/>
      <c r="B140" s="256"/>
      <c r="C140" s="234"/>
      <c r="D140" s="237"/>
      <c r="E140" s="226"/>
      <c r="F140" s="226"/>
    </row>
    <row r="141" spans="1:6" ht="12.75">
      <c r="A141" s="233" t="s">
        <v>352</v>
      </c>
      <c r="B141" s="231">
        <f>SUM(B136:B140)</f>
        <v>0</v>
      </c>
      <c r="C141" s="231">
        <f>SUM(C136:C140)</f>
        <v>0</v>
      </c>
      <c r="D141" s="231"/>
      <c r="E141" s="278"/>
      <c r="F141" s="278"/>
    </row>
    <row r="142" spans="1:6" ht="12.75">
      <c r="A142" s="242" t="s">
        <v>6</v>
      </c>
      <c r="B142" s="281"/>
      <c r="C142" s="244"/>
      <c r="D142" s="244"/>
      <c r="E142" s="243"/>
      <c r="F142" s="243"/>
    </row>
    <row r="143" spans="1:6" ht="12.75">
      <c r="A143" s="279" t="s">
        <v>7</v>
      </c>
      <c r="B143" s="261"/>
      <c r="C143" s="244"/>
      <c r="D143" s="244"/>
      <c r="E143" s="243"/>
      <c r="F143" s="243"/>
    </row>
    <row r="144" spans="1:6" ht="12.75">
      <c r="A144" s="279" t="s">
        <v>8</v>
      </c>
      <c r="B144" s="261"/>
      <c r="C144" s="244"/>
      <c r="D144" s="244"/>
      <c r="E144" s="243"/>
      <c r="F144" s="243"/>
    </row>
    <row r="145" spans="1:6" ht="12.75">
      <c r="A145" s="279" t="s">
        <v>9</v>
      </c>
      <c r="B145" s="261"/>
      <c r="C145" s="244"/>
      <c r="D145" s="244"/>
      <c r="E145" s="243"/>
      <c r="F145" s="243"/>
    </row>
    <row r="146" spans="1:6" ht="12.75">
      <c r="A146" s="279" t="s">
        <v>10</v>
      </c>
      <c r="B146" s="261"/>
      <c r="C146" s="244"/>
      <c r="D146" s="244"/>
      <c r="E146" s="243"/>
      <c r="F146" s="243"/>
    </row>
    <row r="147" spans="1:6" ht="12.75">
      <c r="A147" s="279"/>
      <c r="B147" s="261"/>
      <c r="C147" s="244"/>
      <c r="D147" s="244"/>
      <c r="E147" s="243"/>
      <c r="F147" s="243"/>
    </row>
    <row r="148" spans="1:6" ht="12.75">
      <c r="A148" s="233" t="s">
        <v>11</v>
      </c>
      <c r="B148" s="231">
        <f>SUM(B142:B147)</f>
        <v>0</v>
      </c>
      <c r="C148" s="231">
        <f>SUM(C142:C147)</f>
        <v>0</v>
      </c>
      <c r="D148" s="231"/>
      <c r="E148" s="246"/>
      <c r="F148" s="246"/>
    </row>
    <row r="149" spans="1:6" ht="12.75">
      <c r="A149" s="268" t="s">
        <v>353</v>
      </c>
      <c r="B149" s="260"/>
      <c r="C149" s="227"/>
      <c r="D149" s="236"/>
      <c r="E149" s="226"/>
      <c r="F149" s="226"/>
    </row>
    <row r="150" spans="1:6" ht="12.75">
      <c r="A150" s="233" t="s">
        <v>12</v>
      </c>
      <c r="B150" s="245">
        <f>SUM(B149:B149)</f>
        <v>0</v>
      </c>
      <c r="C150" s="245">
        <f>SUM(C149:C149)</f>
        <v>0</v>
      </c>
      <c r="D150" s="246"/>
      <c r="E150" s="246"/>
      <c r="F150" s="246"/>
    </row>
    <row r="151" spans="1:6" ht="12.75">
      <c r="A151" s="224"/>
      <c r="B151" s="339" t="s">
        <v>355</v>
      </c>
      <c r="C151" s="340" t="s">
        <v>362</v>
      </c>
      <c r="D151" s="232"/>
      <c r="E151" s="232"/>
      <c r="F151" s="232"/>
    </row>
    <row r="152" spans="1:6" ht="30.75" customHeight="1">
      <c r="A152" s="248" t="s">
        <v>354</v>
      </c>
      <c r="B152" s="341">
        <f>SUM(B148,B141,B131,B122,B118,B114,B110,B103,B99,B95,B91,B77,B69,B61,B52,B43,B34,B25,B15,B150,B135)</f>
        <v>0</v>
      </c>
      <c r="C152" s="341">
        <f>SUM(C148,C141,C131,C122,C118,C114,C110,C103,C99,C95,C91,C77,C69,C61,C52,C43,C34,C25,C15,C150,C135)</f>
        <v>0</v>
      </c>
      <c r="D152" s="249"/>
      <c r="E152" s="250"/>
      <c r="F152" s="250"/>
    </row>
  </sheetData>
  <sheetProtection selectLockedCells="1"/>
  <mergeCells count="4">
    <mergeCell ref="A1:F1"/>
    <mergeCell ref="A2:C2"/>
    <mergeCell ref="B3:F3"/>
    <mergeCell ref="B4:F4"/>
  </mergeCells>
  <printOptions horizontalCentered="1" verticalCentered="1"/>
  <pageMargins left="0.11811023622047245" right="0.11811023622047245" top="0.6299212598425197" bottom="0.35433070866141736" header="0.35433070866141736" footer="0.31496062992125984"/>
  <pageSetup fitToHeight="3" horizontalDpi="300" verticalDpi="300" orientation="landscape" paperSize="9" scale="71" r:id="rId4"/>
  <headerFooter alignWithMargins="0">
    <oddFooter>&amp;C&amp;A (5 feuilles)</oddFooter>
  </headerFooter>
  <rowBreaks count="4" manualBreakCount="4">
    <brk id="34" max="5" man="1"/>
    <brk id="61" max="5" man="1"/>
    <brk id="95" max="5" man="1"/>
    <brk id="122" max="5" man="1"/>
  </rowBreaks>
  <drawing r:id="rId3"/>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I43"/>
  <sheetViews>
    <sheetView showGridLines="0" view="pageBreakPreview" zoomScaleSheetLayoutView="100" zoomScalePageLayoutView="0" workbookViewId="0" topLeftCell="A22">
      <selection activeCell="A22" sqref="A22:H22"/>
    </sheetView>
  </sheetViews>
  <sheetFormatPr defaultColWidth="11.421875" defaultRowHeight="15"/>
  <cols>
    <col min="1" max="2" width="12.7109375" style="14" customWidth="1"/>
    <col min="3" max="3" width="31.7109375" style="14" customWidth="1"/>
    <col min="4" max="5" width="11.421875" style="14" customWidth="1"/>
    <col min="6" max="6" width="17.140625" style="14" customWidth="1"/>
    <col min="7" max="7" width="8.7109375" style="14" customWidth="1"/>
    <col min="8" max="8" width="9.7109375" style="14" customWidth="1"/>
    <col min="9" max="16384" width="11.421875" style="14" customWidth="1"/>
  </cols>
  <sheetData>
    <row r="1" spans="1:8" ht="11.25">
      <c r="A1" s="476" t="s">
        <v>428</v>
      </c>
      <c r="B1" s="477"/>
      <c r="C1" s="477"/>
      <c r="D1" s="477"/>
      <c r="E1" s="477"/>
      <c r="F1" s="477"/>
      <c r="G1" s="477"/>
      <c r="H1" s="478"/>
    </row>
    <row r="2" spans="1:8" ht="16.5" customHeight="1">
      <c r="A2" s="378" t="s">
        <v>252</v>
      </c>
      <c r="B2" s="379"/>
      <c r="C2" s="379"/>
      <c r="D2" s="379"/>
      <c r="E2" s="379"/>
      <c r="F2" s="380"/>
      <c r="G2" s="380"/>
      <c r="H2" s="381"/>
    </row>
    <row r="3" spans="1:9" ht="42.75" customHeight="1">
      <c r="A3" s="593" t="s">
        <v>368</v>
      </c>
      <c r="B3" s="594"/>
      <c r="C3" s="595"/>
      <c r="D3" s="594" t="s">
        <v>158</v>
      </c>
      <c r="E3" s="594"/>
      <c r="F3" s="594"/>
      <c r="G3" s="383" t="s">
        <v>159</v>
      </c>
      <c r="H3" s="382" t="s">
        <v>253</v>
      </c>
      <c r="I3" s="76"/>
    </row>
    <row r="4" spans="1:8" ht="29.25" customHeight="1">
      <c r="A4" s="593" t="s">
        <v>434</v>
      </c>
      <c r="B4" s="594"/>
      <c r="C4" s="594"/>
      <c r="D4" s="594"/>
      <c r="E4" s="594"/>
      <c r="F4" s="596"/>
      <c r="G4" s="597"/>
      <c r="H4" s="598"/>
    </row>
    <row r="5" spans="1:8" ht="21.75" customHeight="1">
      <c r="A5" s="578" t="s">
        <v>407</v>
      </c>
      <c r="B5" s="579"/>
      <c r="C5" s="580"/>
      <c r="D5" s="571" t="s">
        <v>161</v>
      </c>
      <c r="E5" s="571"/>
      <c r="F5" s="571"/>
      <c r="G5" s="387"/>
      <c r="H5" s="384"/>
    </row>
    <row r="6" spans="1:8" ht="21.75" customHeight="1">
      <c r="A6" s="591" t="s">
        <v>430</v>
      </c>
      <c r="B6" s="571"/>
      <c r="C6" s="592"/>
      <c r="D6" s="571" t="s">
        <v>189</v>
      </c>
      <c r="E6" s="571"/>
      <c r="F6" s="571"/>
      <c r="G6" s="387"/>
      <c r="H6" s="384"/>
    </row>
    <row r="7" spans="1:8" ht="34.5" customHeight="1">
      <c r="A7" s="591" t="s">
        <v>431</v>
      </c>
      <c r="B7" s="571"/>
      <c r="C7" s="592"/>
      <c r="D7" s="571" t="s">
        <v>190</v>
      </c>
      <c r="E7" s="571"/>
      <c r="F7" s="571"/>
      <c r="G7" s="387"/>
      <c r="H7" s="384"/>
    </row>
    <row r="8" spans="1:8" ht="21.75" customHeight="1">
      <c r="A8" s="591" t="s">
        <v>432</v>
      </c>
      <c r="B8" s="571"/>
      <c r="C8" s="592"/>
      <c r="D8" s="571" t="s">
        <v>190</v>
      </c>
      <c r="E8" s="571"/>
      <c r="F8" s="571"/>
      <c r="G8" s="387"/>
      <c r="H8" s="384"/>
    </row>
    <row r="9" spans="1:8" ht="21.75" customHeight="1">
      <c r="A9" s="591" t="s">
        <v>433</v>
      </c>
      <c r="B9" s="571"/>
      <c r="C9" s="592"/>
      <c r="D9" s="571" t="s">
        <v>190</v>
      </c>
      <c r="E9" s="571"/>
      <c r="F9" s="571"/>
      <c r="G9" s="387"/>
      <c r="H9" s="384"/>
    </row>
    <row r="10" spans="1:8" ht="43.5" customHeight="1">
      <c r="A10" s="591" t="s">
        <v>416</v>
      </c>
      <c r="B10" s="571"/>
      <c r="C10" s="592"/>
      <c r="D10" s="571" t="s">
        <v>161</v>
      </c>
      <c r="E10" s="571"/>
      <c r="F10" s="571"/>
      <c r="G10" s="387"/>
      <c r="H10" s="388"/>
    </row>
    <row r="11" spans="1:8" ht="15.75" customHeight="1">
      <c r="A11" s="578" t="s">
        <v>254</v>
      </c>
      <c r="B11" s="579"/>
      <c r="C11" s="580"/>
      <c r="D11" s="575" t="s">
        <v>161</v>
      </c>
      <c r="E11" s="576"/>
      <c r="F11" s="577"/>
      <c r="G11" s="387"/>
      <c r="H11" s="384"/>
    </row>
    <row r="12" spans="1:8" ht="37.5" customHeight="1">
      <c r="A12" s="578" t="s">
        <v>417</v>
      </c>
      <c r="B12" s="579"/>
      <c r="C12" s="580"/>
      <c r="D12" s="579" t="s">
        <v>161</v>
      </c>
      <c r="E12" s="579"/>
      <c r="F12" s="579" t="s">
        <v>162</v>
      </c>
      <c r="G12" s="387"/>
      <c r="H12" s="384"/>
    </row>
    <row r="13" spans="1:8" ht="15.75" customHeight="1">
      <c r="A13" s="578" t="s">
        <v>191</v>
      </c>
      <c r="B13" s="579"/>
      <c r="C13" s="580"/>
      <c r="D13" s="579" t="s">
        <v>255</v>
      </c>
      <c r="E13" s="579"/>
      <c r="F13" s="579" t="s">
        <v>162</v>
      </c>
      <c r="G13" s="387"/>
      <c r="H13" s="384"/>
    </row>
    <row r="14" spans="1:8" s="15" customFormat="1" ht="26.25" customHeight="1">
      <c r="A14" s="584" t="s">
        <v>410</v>
      </c>
      <c r="B14" s="585"/>
      <c r="C14" s="586"/>
      <c r="D14" s="587" t="s">
        <v>165</v>
      </c>
      <c r="E14" s="588"/>
      <c r="F14" s="589"/>
      <c r="G14" s="389"/>
      <c r="H14" s="390"/>
    </row>
    <row r="15" spans="1:8" s="15" customFormat="1" ht="21" customHeight="1">
      <c r="A15" s="584" t="s">
        <v>411</v>
      </c>
      <c r="B15" s="585"/>
      <c r="C15" s="586"/>
      <c r="D15" s="587" t="s">
        <v>256</v>
      </c>
      <c r="E15" s="588"/>
      <c r="F15" s="589"/>
      <c r="G15" s="389"/>
      <c r="H15" s="390"/>
    </row>
    <row r="16" spans="1:8" ht="24.75" customHeight="1">
      <c r="A16" s="590" t="s">
        <v>284</v>
      </c>
      <c r="B16" s="590"/>
      <c r="C16" s="590"/>
      <c r="D16" s="590" t="s">
        <v>285</v>
      </c>
      <c r="E16" s="590"/>
      <c r="F16" s="590"/>
      <c r="G16" s="385"/>
      <c r="H16" s="385"/>
    </row>
    <row r="17" spans="1:8" ht="21.75" customHeight="1">
      <c r="A17" s="578" t="s">
        <v>412</v>
      </c>
      <c r="B17" s="579"/>
      <c r="C17" s="580"/>
      <c r="D17" s="571" t="s">
        <v>257</v>
      </c>
      <c r="E17" s="571"/>
      <c r="F17" s="571" t="s">
        <v>160</v>
      </c>
      <c r="G17" s="387"/>
      <c r="H17" s="386"/>
    </row>
    <row r="18" spans="1:8" s="16" customFormat="1" ht="21.75" customHeight="1">
      <c r="A18" s="568" t="s">
        <v>413</v>
      </c>
      <c r="B18" s="569"/>
      <c r="C18" s="570"/>
      <c r="D18" s="571" t="s">
        <v>257</v>
      </c>
      <c r="E18" s="571"/>
      <c r="F18" s="571" t="s">
        <v>160</v>
      </c>
      <c r="G18" s="391"/>
      <c r="H18" s="392"/>
    </row>
    <row r="19" spans="1:8" s="16" customFormat="1" ht="21.75" customHeight="1">
      <c r="A19" s="393" t="s">
        <v>192</v>
      </c>
      <c r="B19" s="394"/>
      <c r="C19" s="395"/>
      <c r="D19" s="571" t="s">
        <v>257</v>
      </c>
      <c r="E19" s="571"/>
      <c r="F19" s="571" t="s">
        <v>160</v>
      </c>
      <c r="G19" s="391"/>
      <c r="H19" s="392"/>
    </row>
    <row r="20" spans="1:8" ht="24" customHeight="1">
      <c r="A20" s="572" t="s">
        <v>419</v>
      </c>
      <c r="B20" s="573"/>
      <c r="C20" s="574"/>
      <c r="D20" s="575" t="s">
        <v>258</v>
      </c>
      <c r="E20" s="576"/>
      <c r="F20" s="577"/>
      <c r="G20" s="385"/>
      <c r="H20" s="386"/>
    </row>
    <row r="21" spans="1:8" ht="15.75" customHeight="1">
      <c r="A21" s="578" t="s">
        <v>163</v>
      </c>
      <c r="B21" s="579"/>
      <c r="C21" s="580"/>
      <c r="D21" s="581" t="s">
        <v>164</v>
      </c>
      <c r="E21" s="582"/>
      <c r="F21" s="583"/>
      <c r="G21" s="396"/>
      <c r="H21" s="390"/>
    </row>
    <row r="22" spans="1:8" ht="27" customHeight="1">
      <c r="A22" s="559" t="s">
        <v>435</v>
      </c>
      <c r="B22" s="560"/>
      <c r="C22" s="560"/>
      <c r="D22" s="560"/>
      <c r="E22" s="560"/>
      <c r="F22" s="560"/>
      <c r="G22" s="560"/>
      <c r="H22" s="561"/>
    </row>
    <row r="23" spans="1:8" ht="30.75" customHeight="1">
      <c r="A23" s="553" t="s">
        <v>425</v>
      </c>
      <c r="B23" s="554"/>
      <c r="C23" s="555"/>
      <c r="D23" s="562" t="s">
        <v>161</v>
      </c>
      <c r="E23" s="563"/>
      <c r="F23" s="564"/>
      <c r="G23" s="419"/>
      <c r="H23" s="419"/>
    </row>
    <row r="24" spans="1:8" ht="27" customHeight="1">
      <c r="A24" s="553" t="s">
        <v>426</v>
      </c>
      <c r="B24" s="554"/>
      <c r="C24" s="555"/>
      <c r="D24" s="562" t="s">
        <v>161</v>
      </c>
      <c r="E24" s="563"/>
      <c r="F24" s="564"/>
      <c r="G24" s="419"/>
      <c r="H24" s="419"/>
    </row>
    <row r="25" spans="1:8" ht="36.75" customHeight="1">
      <c r="A25" s="553" t="s">
        <v>429</v>
      </c>
      <c r="B25" s="554"/>
      <c r="C25" s="555"/>
      <c r="D25" s="565" t="s">
        <v>283</v>
      </c>
      <c r="E25" s="566"/>
      <c r="F25" s="567"/>
      <c r="G25" s="420"/>
      <c r="H25" s="420"/>
    </row>
    <row r="26" spans="1:8" ht="18" customHeight="1">
      <c r="A26" s="549" t="s">
        <v>259</v>
      </c>
      <c r="B26" s="550"/>
      <c r="C26" s="550"/>
      <c r="D26" s="551"/>
      <c r="E26" s="551"/>
      <c r="F26" s="551"/>
      <c r="G26" s="551"/>
      <c r="H26" s="552"/>
    </row>
    <row r="27" spans="1:8" ht="219" customHeight="1">
      <c r="A27" s="553" t="s">
        <v>418</v>
      </c>
      <c r="B27" s="554"/>
      <c r="C27" s="555"/>
      <c r="D27" s="556" t="s">
        <v>286</v>
      </c>
      <c r="E27" s="557"/>
      <c r="F27" s="558"/>
      <c r="G27" s="397"/>
      <c r="H27" s="397"/>
    </row>
    <row r="28" spans="1:8" ht="22.5" customHeight="1">
      <c r="A28" s="540" t="s">
        <v>195</v>
      </c>
      <c r="B28" s="541"/>
      <c r="C28" s="541"/>
      <c r="D28" s="542" t="s">
        <v>260</v>
      </c>
      <c r="E28" s="543"/>
      <c r="F28" s="544"/>
      <c r="G28" s="397"/>
      <c r="H28" s="397"/>
    </row>
    <row r="29" spans="1:8" ht="26.25" customHeight="1">
      <c r="A29" s="540" t="s">
        <v>196</v>
      </c>
      <c r="B29" s="541"/>
      <c r="C29" s="541"/>
      <c r="D29" s="542" t="s">
        <v>287</v>
      </c>
      <c r="E29" s="543"/>
      <c r="F29" s="544"/>
      <c r="G29" s="397"/>
      <c r="H29" s="397"/>
    </row>
    <row r="30" spans="1:8" ht="18" customHeight="1">
      <c r="A30" s="540" t="s">
        <v>193</v>
      </c>
      <c r="B30" s="541"/>
      <c r="C30" s="541"/>
      <c r="D30" s="542" t="s">
        <v>194</v>
      </c>
      <c r="E30" s="543"/>
      <c r="F30" s="544"/>
      <c r="G30" s="397"/>
      <c r="H30" s="397"/>
    </row>
    <row r="31" spans="1:8" ht="24.75" customHeight="1">
      <c r="A31" s="545" t="s">
        <v>300</v>
      </c>
      <c r="B31" s="546"/>
      <c r="C31" s="546"/>
      <c r="D31" s="546"/>
      <c r="E31" s="546"/>
      <c r="F31" s="546"/>
      <c r="G31" s="547"/>
      <c r="H31" s="548"/>
    </row>
    <row r="33" spans="1:3" ht="11.25">
      <c r="A33" s="77"/>
      <c r="B33" s="77"/>
      <c r="C33" s="77"/>
    </row>
    <row r="34" spans="1:3" ht="11.25">
      <c r="A34" s="77"/>
      <c r="B34" s="77"/>
      <c r="C34" s="77"/>
    </row>
    <row r="35" spans="1:3" ht="11.25">
      <c r="A35" s="77"/>
      <c r="B35" s="77"/>
      <c r="C35" s="77"/>
    </row>
    <row r="36" spans="1:3" ht="11.25">
      <c r="A36" s="77"/>
      <c r="B36" s="77"/>
      <c r="C36" s="77"/>
    </row>
    <row r="37" spans="1:3" ht="11.25">
      <c r="A37" s="77"/>
      <c r="B37" s="77"/>
      <c r="C37" s="77"/>
    </row>
    <row r="38" spans="1:3" ht="11.25">
      <c r="A38" s="77"/>
      <c r="B38" s="77"/>
      <c r="C38" s="77"/>
    </row>
    <row r="39" spans="1:3" ht="11.25">
      <c r="A39" s="77"/>
      <c r="B39" s="77"/>
      <c r="C39" s="77"/>
    </row>
    <row r="40" spans="1:3" ht="11.25">
      <c r="A40" s="77"/>
      <c r="B40" s="77"/>
      <c r="C40" s="77"/>
    </row>
    <row r="41" spans="1:3" ht="11.25">
      <c r="A41" s="77"/>
      <c r="B41" s="77"/>
      <c r="C41" s="77"/>
    </row>
    <row r="42" spans="1:3" ht="11.25">
      <c r="A42" s="77"/>
      <c r="B42" s="77"/>
      <c r="C42" s="77"/>
    </row>
    <row r="43" spans="1:3" ht="11.25">
      <c r="A43" s="77"/>
      <c r="B43" s="77"/>
      <c r="C43" s="77"/>
    </row>
  </sheetData>
  <sheetProtection selectLockedCells="1"/>
  <mergeCells count="55">
    <mergeCell ref="A1:H1"/>
    <mergeCell ref="A3:C3"/>
    <mergeCell ref="D3:F3"/>
    <mergeCell ref="A4:F4"/>
    <mergeCell ref="G4:H4"/>
    <mergeCell ref="A5:C5"/>
    <mergeCell ref="D5:F5"/>
    <mergeCell ref="A6:C6"/>
    <mergeCell ref="D6:F6"/>
    <mergeCell ref="A7:C7"/>
    <mergeCell ref="D7:F7"/>
    <mergeCell ref="A8:C8"/>
    <mergeCell ref="D8:F8"/>
    <mergeCell ref="A9:C9"/>
    <mergeCell ref="D9:F9"/>
    <mergeCell ref="A10:C10"/>
    <mergeCell ref="D10:F10"/>
    <mergeCell ref="A11:C11"/>
    <mergeCell ref="D11:F11"/>
    <mergeCell ref="A12:C12"/>
    <mergeCell ref="D12:F12"/>
    <mergeCell ref="A13:C13"/>
    <mergeCell ref="D13:F13"/>
    <mergeCell ref="A14:C14"/>
    <mergeCell ref="D14:F14"/>
    <mergeCell ref="A15:C15"/>
    <mergeCell ref="D15:F15"/>
    <mergeCell ref="A16:C16"/>
    <mergeCell ref="D16:F16"/>
    <mergeCell ref="A17:C17"/>
    <mergeCell ref="D17:F17"/>
    <mergeCell ref="A18:C18"/>
    <mergeCell ref="D18:F18"/>
    <mergeCell ref="D19:F19"/>
    <mergeCell ref="A20:C20"/>
    <mergeCell ref="D20:F20"/>
    <mergeCell ref="A21:C21"/>
    <mergeCell ref="D21:F21"/>
    <mergeCell ref="A22:H22"/>
    <mergeCell ref="A23:C23"/>
    <mergeCell ref="D23:F23"/>
    <mergeCell ref="A24:C24"/>
    <mergeCell ref="D24:F24"/>
    <mergeCell ref="A25:C25"/>
    <mergeCell ref="D25:F25"/>
    <mergeCell ref="A30:C30"/>
    <mergeCell ref="D30:F30"/>
    <mergeCell ref="A31:H31"/>
    <mergeCell ref="A26:H26"/>
    <mergeCell ref="A27:C27"/>
    <mergeCell ref="D27:F27"/>
    <mergeCell ref="A28:C28"/>
    <mergeCell ref="D28:F28"/>
    <mergeCell ref="A29:C29"/>
    <mergeCell ref="D29:F29"/>
  </mergeCells>
  <printOptions horizontalCentered="1"/>
  <pageMargins left="0.15748031496062992" right="0.07874015748031496" top="0.4330708661417323" bottom="0.4330708661417323" header="0.5118110236220472" footer="0.2755905511811024"/>
  <pageSetup fitToHeight="1" fitToWidth="1" horizontalDpi="600" verticalDpi="600" orientation="portrait" paperSize="9" scale="83" r:id="rId2"/>
  <headerFooter alignWithMargins="0">
    <oddFooter>&amp;C&amp;8&amp;A</oddFooter>
  </headerFooter>
  <legacyDrawing r:id="rId1"/>
</worksheet>
</file>

<file path=xl/worksheets/sheet7.xml><?xml version="1.0" encoding="utf-8"?>
<worksheet xmlns="http://schemas.openxmlformats.org/spreadsheetml/2006/main" xmlns:r="http://schemas.openxmlformats.org/officeDocument/2006/relationships">
  <sheetPr>
    <pageSetUpPr fitToPage="1"/>
  </sheetPr>
  <dimension ref="A1:H44"/>
  <sheetViews>
    <sheetView showGridLines="0" view="pageBreakPreview" zoomScaleSheetLayoutView="100" workbookViewId="0" topLeftCell="A1">
      <selection activeCell="A41" sqref="A41:H41"/>
    </sheetView>
  </sheetViews>
  <sheetFormatPr defaultColWidth="11.421875" defaultRowHeight="15"/>
  <cols>
    <col min="1" max="1" width="7.140625" style="3" customWidth="1"/>
    <col min="2" max="2" width="9.421875" style="3" customWidth="1"/>
    <col min="3" max="3" width="21.140625" style="3" customWidth="1"/>
    <col min="4" max="4" width="4.8515625" style="3" bestFit="1" customWidth="1"/>
    <col min="5" max="16384" width="11.421875" style="3" customWidth="1"/>
  </cols>
  <sheetData>
    <row r="1" spans="1:8" ht="15">
      <c r="A1" s="36" t="s">
        <v>13</v>
      </c>
      <c r="B1" s="37"/>
      <c r="C1" s="37"/>
      <c r="D1" s="37"/>
      <c r="E1" s="37"/>
      <c r="F1" s="38"/>
      <c r="G1" s="38"/>
      <c r="H1" s="39"/>
    </row>
    <row r="2" spans="1:8" ht="12.75">
      <c r="A2" s="4" t="s">
        <v>269</v>
      </c>
      <c r="B2" s="5"/>
      <c r="C2" s="5"/>
      <c r="D2" s="5"/>
      <c r="E2" s="5"/>
      <c r="F2" s="38"/>
      <c r="G2" s="38"/>
      <c r="H2" s="39"/>
    </row>
    <row r="3" spans="1:8" s="14" customFormat="1" ht="25.5" customHeight="1">
      <c r="A3" s="611" t="s">
        <v>394</v>
      </c>
      <c r="B3" s="612"/>
      <c r="C3" s="612"/>
      <c r="D3" s="612"/>
      <c r="E3" s="612"/>
      <c r="F3" s="613"/>
      <c r="G3" s="613"/>
      <c r="H3" s="614"/>
    </row>
    <row r="4" spans="1:8" s="14" customFormat="1" ht="25.5" customHeight="1">
      <c r="A4" s="612" t="s">
        <v>395</v>
      </c>
      <c r="B4" s="612"/>
      <c r="C4" s="612"/>
      <c r="D4" s="612"/>
      <c r="E4" s="612"/>
      <c r="F4" s="613"/>
      <c r="G4" s="613"/>
      <c r="H4" s="614"/>
    </row>
    <row r="5" spans="1:8" s="14" customFormat="1" ht="15.75" customHeight="1">
      <c r="A5" s="625" t="s">
        <v>396</v>
      </c>
      <c r="B5" s="625"/>
      <c r="C5" s="625"/>
      <c r="D5" s="369"/>
      <c r="E5" s="369"/>
      <c r="F5" s="370"/>
      <c r="G5" s="370"/>
      <c r="H5" s="371"/>
    </row>
    <row r="6" spans="1:8" s="14" customFormat="1" ht="15.75" customHeight="1" thickBot="1">
      <c r="A6" s="626" t="s">
        <v>397</v>
      </c>
      <c r="B6" s="626"/>
      <c r="C6" s="626"/>
      <c r="D6" s="369"/>
      <c r="E6" s="369"/>
      <c r="F6" s="370"/>
      <c r="G6" s="370"/>
      <c r="H6" s="371"/>
    </row>
    <row r="7" spans="1:8" ht="50.25" customHeight="1" thickBot="1">
      <c r="A7" s="6"/>
      <c r="B7" s="6"/>
      <c r="C7" s="618" t="s">
        <v>370</v>
      </c>
      <c r="D7" s="619"/>
      <c r="E7" s="619"/>
      <c r="F7" s="619"/>
      <c r="G7" s="620"/>
      <c r="H7" s="6"/>
    </row>
    <row r="8" spans="1:8" ht="9" customHeight="1" thickBot="1">
      <c r="A8" s="6"/>
      <c r="B8" s="6"/>
      <c r="C8" s="6"/>
      <c r="D8" s="6"/>
      <c r="E8" s="7"/>
      <c r="F8" s="7"/>
      <c r="G8" s="7"/>
      <c r="H8" s="6"/>
    </row>
    <row r="9" spans="1:8" ht="26.25" customHeight="1" thickBot="1">
      <c r="A9" s="6"/>
      <c r="B9" s="40"/>
      <c r="C9" s="40"/>
      <c r="D9" s="217"/>
      <c r="E9" s="42" t="s">
        <v>14</v>
      </c>
      <c r="F9" s="42" t="s">
        <v>15</v>
      </c>
      <c r="G9" s="42" t="s">
        <v>398</v>
      </c>
      <c r="H9" s="6"/>
    </row>
    <row r="10" spans="1:8" ht="23.25" thickBot="1">
      <c r="A10" s="6"/>
      <c r="B10" s="40"/>
      <c r="C10" s="40"/>
      <c r="D10" s="41"/>
      <c r="E10" s="288" t="s">
        <v>301</v>
      </c>
      <c r="F10" s="288" t="s">
        <v>301</v>
      </c>
      <c r="G10" s="288" t="s">
        <v>301</v>
      </c>
      <c r="H10" s="6"/>
    </row>
    <row r="11" spans="1:8" ht="15" customHeight="1" thickBot="1">
      <c r="A11" s="602" t="s">
        <v>198</v>
      </c>
      <c r="B11" s="617"/>
      <c r="C11" s="617"/>
      <c r="D11" s="373"/>
      <c r="E11" s="398"/>
      <c r="F11" s="398"/>
      <c r="G11" s="398"/>
      <c r="H11" s="6"/>
    </row>
    <row r="12" spans="1:8" ht="16.5" customHeight="1" thickBot="1">
      <c r="A12" s="622" t="s">
        <v>17</v>
      </c>
      <c r="B12" s="623"/>
      <c r="C12" s="623"/>
      <c r="D12" s="372"/>
      <c r="E12" s="399"/>
      <c r="F12" s="399"/>
      <c r="G12" s="399"/>
      <c r="H12" s="6"/>
    </row>
    <row r="13" spans="1:8" ht="12.75" customHeight="1" thickBot="1">
      <c r="A13" s="600" t="s">
        <v>18</v>
      </c>
      <c r="B13" s="624"/>
      <c r="C13" s="624"/>
      <c r="D13" s="375"/>
      <c r="E13" s="400"/>
      <c r="F13" s="400"/>
      <c r="G13" s="400"/>
      <c r="H13" s="40"/>
    </row>
    <row r="14" spans="1:8" ht="37.5" customHeight="1" thickBot="1">
      <c r="A14" s="615" t="s">
        <v>19</v>
      </c>
      <c r="B14" s="616"/>
      <c r="C14" s="616"/>
      <c r="D14" s="374"/>
      <c r="E14" s="398"/>
      <c r="F14" s="398"/>
      <c r="G14" s="398"/>
      <c r="H14" s="6"/>
    </row>
    <row r="15" spans="1:8" ht="12.75" customHeight="1" thickBot="1">
      <c r="A15" s="602" t="s">
        <v>20</v>
      </c>
      <c r="B15" s="603"/>
      <c r="C15" s="603"/>
      <c r="D15" s="252" t="s">
        <v>21</v>
      </c>
      <c r="E15" s="400"/>
      <c r="F15" s="400"/>
      <c r="G15" s="400"/>
      <c r="H15" s="43"/>
    </row>
    <row r="16" spans="1:8" ht="25.5" customHeight="1" thickBot="1">
      <c r="A16" s="615" t="s">
        <v>400</v>
      </c>
      <c r="B16" s="621"/>
      <c r="C16" s="621"/>
      <c r="D16" s="216">
        <v>2</v>
      </c>
      <c r="E16" s="398"/>
      <c r="F16" s="398"/>
      <c r="G16" s="398"/>
      <c r="H16" s="6"/>
    </row>
    <row r="17" spans="1:8" ht="14.25" customHeight="1" thickBot="1">
      <c r="A17" s="602" t="s">
        <v>22</v>
      </c>
      <c r="B17" s="603"/>
      <c r="C17" s="603"/>
      <c r="D17" s="216" t="s">
        <v>202</v>
      </c>
      <c r="E17" s="398"/>
      <c r="F17" s="398"/>
      <c r="G17" s="398"/>
      <c r="H17" s="6"/>
    </row>
    <row r="18" spans="1:8" ht="16.5" customHeight="1" thickBot="1">
      <c r="A18" s="602" t="s">
        <v>23</v>
      </c>
      <c r="B18" s="603"/>
      <c r="C18" s="603"/>
      <c r="D18" s="216">
        <v>3</v>
      </c>
      <c r="E18" s="398"/>
      <c r="F18" s="398"/>
      <c r="G18" s="398"/>
      <c r="H18" s="6"/>
    </row>
    <row r="19" spans="1:8" ht="16.5" customHeight="1" thickBot="1">
      <c r="A19" s="600" t="s">
        <v>24</v>
      </c>
      <c r="B19" s="601"/>
      <c r="C19" s="601"/>
      <c r="D19" s="216">
        <v>4</v>
      </c>
      <c r="E19" s="401"/>
      <c r="F19" s="401"/>
      <c r="G19" s="401"/>
      <c r="H19" s="6"/>
    </row>
    <row r="20" spans="1:8" ht="15" customHeight="1" thickBot="1">
      <c r="A20" s="600" t="s">
        <v>25</v>
      </c>
      <c r="B20" s="601"/>
      <c r="C20" s="601"/>
      <c r="D20" s="216">
        <v>5</v>
      </c>
      <c r="E20" s="401"/>
      <c r="F20" s="401"/>
      <c r="G20" s="401"/>
      <c r="H20" s="6"/>
    </row>
    <row r="21" spans="1:8" ht="14.25" customHeight="1" thickBot="1">
      <c r="A21" s="600" t="s">
        <v>26</v>
      </c>
      <c r="B21" s="601"/>
      <c r="C21" s="601"/>
      <c r="D21" s="216">
        <v>6</v>
      </c>
      <c r="E21" s="401"/>
      <c r="F21" s="401"/>
      <c r="G21" s="401"/>
      <c r="H21" s="6"/>
    </row>
    <row r="22" spans="1:8" ht="16.5" customHeight="1" thickBot="1">
      <c r="A22" s="600" t="s">
        <v>27</v>
      </c>
      <c r="B22" s="601"/>
      <c r="C22" s="601"/>
      <c r="D22" s="216">
        <v>7</v>
      </c>
      <c r="E22" s="401"/>
      <c r="F22" s="401"/>
      <c r="G22" s="401"/>
      <c r="H22" s="6"/>
    </row>
    <row r="23" spans="1:8" ht="26.25" customHeight="1" thickBot="1">
      <c r="A23" s="600" t="s">
        <v>28</v>
      </c>
      <c r="B23" s="601"/>
      <c r="C23" s="601"/>
      <c r="D23" s="216">
        <v>8</v>
      </c>
      <c r="E23" s="401"/>
      <c r="F23" s="401"/>
      <c r="G23" s="401"/>
      <c r="H23" s="6"/>
    </row>
    <row r="24" spans="1:8" ht="14.25" customHeight="1" thickBot="1">
      <c r="A24" s="602" t="s">
        <v>29</v>
      </c>
      <c r="B24" s="603"/>
      <c r="C24" s="603"/>
      <c r="D24" s="216" t="s">
        <v>30</v>
      </c>
      <c r="E24" s="398"/>
      <c r="F24" s="398"/>
      <c r="G24" s="398"/>
      <c r="H24" s="6"/>
    </row>
    <row r="25" spans="1:8" ht="16.5" customHeight="1" thickBot="1">
      <c r="A25" s="600" t="s">
        <v>31</v>
      </c>
      <c r="B25" s="601"/>
      <c r="C25" s="601"/>
      <c r="D25" s="216">
        <v>10</v>
      </c>
      <c r="E25" s="401"/>
      <c r="F25" s="401"/>
      <c r="G25" s="401"/>
      <c r="H25" s="6"/>
    </row>
    <row r="26" spans="1:8" ht="15.75" thickBot="1">
      <c r="A26" s="602" t="s">
        <v>32</v>
      </c>
      <c r="B26" s="603"/>
      <c r="C26" s="603"/>
      <c r="D26" s="216">
        <v>11</v>
      </c>
      <c r="E26" s="398"/>
      <c r="F26" s="398"/>
      <c r="G26" s="398"/>
      <c r="H26" s="6"/>
    </row>
    <row r="27" spans="1:8" ht="16.5" customHeight="1" thickBot="1">
      <c r="A27" s="604" t="s">
        <v>33</v>
      </c>
      <c r="B27" s="601"/>
      <c r="C27" s="601"/>
      <c r="D27" s="252" t="s">
        <v>34</v>
      </c>
      <c r="E27" s="402"/>
      <c r="F27" s="401"/>
      <c r="G27" s="401"/>
      <c r="H27" s="6"/>
    </row>
    <row r="28" spans="1:8" ht="16.5" customHeight="1" thickBot="1">
      <c r="A28" s="600" t="s">
        <v>35</v>
      </c>
      <c r="B28" s="601"/>
      <c r="C28" s="601"/>
      <c r="D28" s="252" t="s">
        <v>36</v>
      </c>
      <c r="E28" s="401"/>
      <c r="F28" s="401"/>
      <c r="G28" s="401"/>
      <c r="H28" s="6"/>
    </row>
    <row r="29" spans="1:8" ht="16.5" customHeight="1" thickBot="1">
      <c r="A29" s="600" t="s">
        <v>37</v>
      </c>
      <c r="B29" s="601"/>
      <c r="C29" s="601"/>
      <c r="D29" s="252" t="s">
        <v>38</v>
      </c>
      <c r="E29" s="403"/>
      <c r="F29" s="403"/>
      <c r="G29" s="403"/>
      <c r="H29" s="6"/>
    </row>
    <row r="30" spans="1:8" ht="17.25" customHeight="1" thickBot="1">
      <c r="A30" s="605" t="s">
        <v>39</v>
      </c>
      <c r="B30" s="606"/>
      <c r="C30" s="606"/>
      <c r="D30" s="376"/>
      <c r="E30" s="405"/>
      <c r="F30" s="405"/>
      <c r="G30" s="405"/>
      <c r="H30" s="6"/>
    </row>
    <row r="31" spans="1:8" ht="16.5" customHeight="1" thickBot="1">
      <c r="A31" s="607" t="s">
        <v>40</v>
      </c>
      <c r="B31" s="606"/>
      <c r="C31" s="606"/>
      <c r="D31" s="376"/>
      <c r="E31" s="405"/>
      <c r="F31" s="405"/>
      <c r="G31" s="405"/>
      <c r="H31" s="6"/>
    </row>
    <row r="32" spans="1:8" ht="15.75" thickBot="1">
      <c r="A32" s="605" t="s">
        <v>41</v>
      </c>
      <c r="B32" s="606"/>
      <c r="C32" s="606"/>
      <c r="D32" s="376"/>
      <c r="E32" s="405"/>
      <c r="F32" s="405"/>
      <c r="G32" s="405"/>
      <c r="H32" s="6"/>
    </row>
    <row r="33" spans="1:8" ht="14.25" customHeight="1" thickBot="1">
      <c r="A33" s="605" t="s">
        <v>42</v>
      </c>
      <c r="B33" s="606"/>
      <c r="C33" s="606"/>
      <c r="D33" s="376"/>
      <c r="E33" s="405"/>
      <c r="F33" s="405"/>
      <c r="G33" s="405"/>
      <c r="H33" s="6"/>
    </row>
    <row r="34" spans="1:8" ht="16.5" customHeight="1" thickBot="1">
      <c r="A34" s="605" t="s">
        <v>401</v>
      </c>
      <c r="B34" s="606"/>
      <c r="C34" s="606"/>
      <c r="D34" s="376"/>
      <c r="E34" s="405"/>
      <c r="F34" s="405"/>
      <c r="G34" s="405"/>
      <c r="H34" s="6"/>
    </row>
    <row r="35" spans="1:8" ht="15.75" thickBot="1">
      <c r="A35" s="605" t="s">
        <v>43</v>
      </c>
      <c r="B35" s="606"/>
      <c r="C35" s="606"/>
      <c r="D35" s="376"/>
      <c r="E35" s="405"/>
      <c r="F35" s="405"/>
      <c r="G35" s="405"/>
      <c r="H35" s="6"/>
    </row>
    <row r="36" spans="1:8" ht="22.5" customHeight="1">
      <c r="A36" s="599" t="s">
        <v>44</v>
      </c>
      <c r="B36" s="599"/>
      <c r="C36" s="599"/>
      <c r="D36" s="599"/>
      <c r="E36" s="599"/>
      <c r="F36" s="599"/>
      <c r="G36" s="599"/>
      <c r="H36" s="599"/>
    </row>
    <row r="37" spans="1:8" ht="27" customHeight="1">
      <c r="A37" s="599" t="s">
        <v>45</v>
      </c>
      <c r="B37" s="599"/>
      <c r="C37" s="599"/>
      <c r="D37" s="599"/>
      <c r="E37" s="599"/>
      <c r="F37" s="599"/>
      <c r="G37" s="599"/>
      <c r="H37" s="599"/>
    </row>
    <row r="38" spans="1:8" ht="12.75">
      <c r="A38" s="599" t="s">
        <v>399</v>
      </c>
      <c r="B38" s="599"/>
      <c r="C38" s="599"/>
      <c r="D38" s="599"/>
      <c r="E38" s="599"/>
      <c r="F38" s="599"/>
      <c r="G38" s="599"/>
      <c r="H38" s="599"/>
    </row>
    <row r="39" spans="1:8" ht="33.75" customHeight="1">
      <c r="A39" s="610" t="s">
        <v>46</v>
      </c>
      <c r="B39" s="610"/>
      <c r="C39" s="610"/>
      <c r="D39" s="610"/>
      <c r="E39" s="610"/>
      <c r="F39" s="610"/>
      <c r="G39" s="610"/>
      <c r="H39" s="610"/>
    </row>
    <row r="40" spans="1:8" ht="22.5" customHeight="1">
      <c r="A40" s="610" t="s">
        <v>424</v>
      </c>
      <c r="B40" s="610"/>
      <c r="C40" s="610"/>
      <c r="D40" s="610"/>
      <c r="E40" s="610"/>
      <c r="F40" s="610"/>
      <c r="G40" s="610"/>
      <c r="H40" s="610"/>
    </row>
    <row r="41" spans="1:8" ht="12.75">
      <c r="A41" s="610" t="s">
        <v>414</v>
      </c>
      <c r="B41" s="610"/>
      <c r="C41" s="610"/>
      <c r="D41" s="610"/>
      <c r="E41" s="610"/>
      <c r="F41" s="610"/>
      <c r="G41" s="610"/>
      <c r="H41" s="610"/>
    </row>
    <row r="42" spans="1:8" ht="12.75">
      <c r="A42" s="599" t="s">
        <v>276</v>
      </c>
      <c r="B42" s="599"/>
      <c r="C42" s="599"/>
      <c r="D42" s="599"/>
      <c r="E42" s="599"/>
      <c r="F42" s="599"/>
      <c r="G42" s="599"/>
      <c r="H42" s="599"/>
    </row>
    <row r="43" spans="1:8" ht="11.25" customHeight="1">
      <c r="A43" s="608" t="s">
        <v>282</v>
      </c>
      <c r="B43" s="608"/>
      <c r="C43" s="608"/>
      <c r="D43" s="608"/>
      <c r="E43" s="608"/>
      <c r="F43" s="608"/>
      <c r="G43" s="608"/>
      <c r="H43" s="608"/>
    </row>
    <row r="44" spans="1:8" ht="34.5" customHeight="1">
      <c r="A44" s="609" t="s">
        <v>367</v>
      </c>
      <c r="B44" s="609"/>
      <c r="C44" s="609"/>
      <c r="D44" s="609"/>
      <c r="E44" s="609"/>
      <c r="F44" s="609"/>
      <c r="G44" s="609"/>
      <c r="H44" s="609"/>
    </row>
  </sheetData>
  <sheetProtection selectLockedCells="1"/>
  <mergeCells count="39">
    <mergeCell ref="A4:H4"/>
    <mergeCell ref="A16:C16"/>
    <mergeCell ref="A12:C12"/>
    <mergeCell ref="A13:C13"/>
    <mergeCell ref="A5:C5"/>
    <mergeCell ref="A6:C6"/>
    <mergeCell ref="A3:H3"/>
    <mergeCell ref="A14:C14"/>
    <mergeCell ref="A15:C15"/>
    <mergeCell ref="A11:C11"/>
    <mergeCell ref="C7:G7"/>
    <mergeCell ref="A42:H42"/>
    <mergeCell ref="A19:C19"/>
    <mergeCell ref="A20:C20"/>
    <mergeCell ref="A17:C17"/>
    <mergeCell ref="A29:C29"/>
    <mergeCell ref="A23:C23"/>
    <mergeCell ref="A24:C24"/>
    <mergeCell ref="A18:C18"/>
    <mergeCell ref="A21:C21"/>
    <mergeCell ref="A22:C22"/>
    <mergeCell ref="A35:C35"/>
    <mergeCell ref="A43:H43"/>
    <mergeCell ref="A44:H44"/>
    <mergeCell ref="A37:H37"/>
    <mergeCell ref="A38:H38"/>
    <mergeCell ref="A39:H39"/>
    <mergeCell ref="A40:H40"/>
    <mergeCell ref="A41:H41"/>
    <mergeCell ref="A36:H36"/>
    <mergeCell ref="A25:C25"/>
    <mergeCell ref="A26:C26"/>
    <mergeCell ref="A27:C27"/>
    <mergeCell ref="A28:C28"/>
    <mergeCell ref="A30:C30"/>
    <mergeCell ref="A31:C31"/>
    <mergeCell ref="A32:C32"/>
    <mergeCell ref="A33:C33"/>
    <mergeCell ref="A34:C34"/>
  </mergeCells>
  <printOptions/>
  <pageMargins left="0.7874015748031497" right="0.31496062992125984" top="0.5905511811023623" bottom="0.4724409448818898" header="0.5118110236220472" footer="0.5118110236220472"/>
  <pageSetup fitToHeight="1" fitToWidth="1" horizontalDpi="600" verticalDpi="600" orientation="portrait" paperSize="9" scale="94" r:id="rId2"/>
  <headerFooter alignWithMargins="0">
    <oddFooter>&amp;C&amp;A</oddFooter>
  </headerFooter>
  <legacyDrawingHF r:id="rId1"/>
</worksheet>
</file>

<file path=xl/worksheets/sheet8.xml><?xml version="1.0" encoding="utf-8"?>
<worksheet xmlns="http://schemas.openxmlformats.org/spreadsheetml/2006/main" xmlns:r="http://schemas.openxmlformats.org/officeDocument/2006/relationships">
  <sheetPr>
    <pageSetUpPr fitToPage="1"/>
  </sheetPr>
  <dimension ref="A1:AL67"/>
  <sheetViews>
    <sheetView view="pageBreakPreview" zoomScaleSheetLayoutView="100" workbookViewId="0" topLeftCell="A31">
      <selection activeCell="G50" sqref="G50"/>
    </sheetView>
  </sheetViews>
  <sheetFormatPr defaultColWidth="11.421875" defaultRowHeight="15"/>
  <cols>
    <col min="1" max="1" width="41.8515625" style="1" customWidth="1"/>
    <col min="2" max="4" width="11.421875" style="1" customWidth="1"/>
    <col min="5" max="5" width="9.7109375" style="1" customWidth="1"/>
    <col min="6" max="16384" width="11.421875" style="1" customWidth="1"/>
  </cols>
  <sheetData>
    <row r="1" spans="1:8" s="44" customFormat="1" ht="15.75" customHeight="1">
      <c r="A1" s="633" t="s">
        <v>227</v>
      </c>
      <c r="B1" s="633"/>
      <c r="C1" s="633"/>
      <c r="D1" s="633"/>
      <c r="E1" s="633"/>
      <c r="F1" s="633"/>
      <c r="G1" s="633"/>
      <c r="H1" s="633"/>
    </row>
    <row r="2" spans="1:8" ht="12.75">
      <c r="A2" s="4" t="s">
        <v>187</v>
      </c>
      <c r="B2" s="17"/>
      <c r="C2" s="17"/>
      <c r="D2" s="17"/>
      <c r="E2" s="17"/>
      <c r="F2" s="17"/>
      <c r="G2" s="17"/>
      <c r="H2" s="17"/>
    </row>
    <row r="3" spans="1:8" s="44" customFormat="1" ht="3.75" customHeight="1">
      <c r="A3" s="169"/>
      <c r="B3" s="170"/>
      <c r="C3" s="170"/>
      <c r="D3" s="170"/>
      <c r="E3" s="170"/>
      <c r="F3" s="171"/>
      <c r="G3" s="171"/>
      <c r="H3" s="171"/>
    </row>
    <row r="4" spans="1:8" s="44" customFormat="1" ht="12" customHeight="1">
      <c r="A4" s="404" t="s">
        <v>47</v>
      </c>
      <c r="B4" s="173"/>
      <c r="C4" s="171"/>
      <c r="D4" s="171"/>
      <c r="E4" s="171"/>
      <c r="F4" s="171"/>
      <c r="G4" s="171"/>
      <c r="H4" s="171"/>
    </row>
    <row r="5" spans="1:8" s="44" customFormat="1" ht="2.25" customHeight="1" thickBot="1">
      <c r="A5" s="172"/>
      <c r="B5" s="173"/>
      <c r="C5" s="171"/>
      <c r="D5" s="171"/>
      <c r="E5" s="171"/>
      <c r="F5" s="171"/>
      <c r="G5" s="171"/>
      <c r="H5" s="171"/>
    </row>
    <row r="6" spans="1:8" s="17" customFormat="1" ht="56.25" customHeight="1" thickBot="1">
      <c r="A6" s="251" t="s">
        <v>371</v>
      </c>
      <c r="B6" s="6"/>
      <c r="C6" s="618" t="s">
        <v>369</v>
      </c>
      <c r="D6" s="634"/>
      <c r="E6" s="634"/>
      <c r="F6" s="634"/>
      <c r="G6" s="635"/>
      <c r="H6" s="6"/>
    </row>
    <row r="7" spans="1:8" ht="7.5" customHeight="1" thickBot="1">
      <c r="A7" s="17"/>
      <c r="B7" s="17"/>
      <c r="C7" s="17"/>
      <c r="D7" s="17"/>
      <c r="E7" s="17"/>
      <c r="F7" s="17"/>
      <c r="G7" s="17"/>
      <c r="H7" s="17"/>
    </row>
    <row r="8" spans="1:8" ht="13.5" customHeight="1" thickBot="1" thickTop="1">
      <c r="A8" s="174"/>
      <c r="B8" s="289" t="s">
        <v>14</v>
      </c>
      <c r="C8" s="289" t="s">
        <v>15</v>
      </c>
      <c r="D8" s="289" t="s">
        <v>16</v>
      </c>
      <c r="E8" s="289" t="s">
        <v>277</v>
      </c>
      <c r="F8" s="289" t="s">
        <v>373</v>
      </c>
      <c r="G8" s="289" t="s">
        <v>374</v>
      </c>
      <c r="H8" s="289" t="s">
        <v>278</v>
      </c>
    </row>
    <row r="9" spans="1:8" ht="24" thickBot="1" thickTop="1">
      <c r="A9" s="218"/>
      <c r="B9" s="288" t="s">
        <v>301</v>
      </c>
      <c r="C9" s="288" t="s">
        <v>301</v>
      </c>
      <c r="D9" s="288" t="s">
        <v>301</v>
      </c>
      <c r="E9" s="288" t="s">
        <v>301</v>
      </c>
      <c r="F9" s="288" t="s">
        <v>301</v>
      </c>
      <c r="G9" s="288" t="s">
        <v>301</v>
      </c>
      <c r="H9" s="288" t="s">
        <v>301</v>
      </c>
    </row>
    <row r="10" spans="1:8" ht="13.5" customHeight="1" thickTop="1">
      <c r="A10" s="175" t="s">
        <v>48</v>
      </c>
      <c r="B10" s="45"/>
      <c r="C10" s="45"/>
      <c r="D10" s="45"/>
      <c r="E10" s="46"/>
      <c r="F10" s="46"/>
      <c r="G10" s="46"/>
      <c r="H10" s="46"/>
    </row>
    <row r="11" spans="1:8" ht="13.5" customHeight="1" thickBot="1">
      <c r="A11" s="176" t="s">
        <v>49</v>
      </c>
      <c r="B11" s="47"/>
      <c r="C11" s="47"/>
      <c r="D11" s="47"/>
      <c r="E11" s="48"/>
      <c r="F11" s="48"/>
      <c r="G11" s="48"/>
      <c r="H11" s="48"/>
    </row>
    <row r="12" spans="1:8" ht="13.5" customHeight="1" thickBot="1">
      <c r="A12" s="177" t="s">
        <v>50</v>
      </c>
      <c r="B12" s="49"/>
      <c r="C12" s="49"/>
      <c r="D12" s="49"/>
      <c r="E12" s="50"/>
      <c r="F12" s="50"/>
      <c r="G12" s="50"/>
      <c r="H12" s="50"/>
    </row>
    <row r="13" spans="1:8" s="44" customFormat="1" ht="18" customHeight="1">
      <c r="A13" s="178" t="s">
        <v>51</v>
      </c>
      <c r="B13" s="51"/>
      <c r="C13" s="51"/>
      <c r="D13" s="51"/>
      <c r="E13" s="46"/>
      <c r="F13" s="46"/>
      <c r="G13" s="46"/>
      <c r="H13" s="46"/>
    </row>
    <row r="14" spans="1:8" s="44" customFormat="1" ht="18" customHeight="1">
      <c r="A14" s="179" t="s">
        <v>52</v>
      </c>
      <c r="B14" s="52"/>
      <c r="C14" s="52"/>
      <c r="D14" s="52"/>
      <c r="E14" s="48"/>
      <c r="F14" s="48"/>
      <c r="G14" s="48"/>
      <c r="H14" s="48"/>
    </row>
    <row r="15" spans="1:8" ht="13.5" customHeight="1">
      <c r="A15" s="180" t="s">
        <v>0</v>
      </c>
      <c r="B15" s="290">
        <f aca="true" t="shared" si="0" ref="B15:H15">B10+B13+B14</f>
        <v>0</v>
      </c>
      <c r="C15" s="290">
        <f t="shared" si="0"/>
        <v>0</v>
      </c>
      <c r="D15" s="290">
        <f t="shared" si="0"/>
        <v>0</v>
      </c>
      <c r="E15" s="291">
        <f t="shared" si="0"/>
        <v>0</v>
      </c>
      <c r="F15" s="291">
        <f t="shared" si="0"/>
        <v>0</v>
      </c>
      <c r="G15" s="291">
        <f t="shared" si="0"/>
        <v>0</v>
      </c>
      <c r="H15" s="291">
        <f t="shared" si="0"/>
        <v>0</v>
      </c>
    </row>
    <row r="16" spans="1:38" s="44" customFormat="1" ht="18" customHeight="1">
      <c r="A16" s="178" t="s">
        <v>53</v>
      </c>
      <c r="B16" s="52"/>
      <c r="C16" s="52"/>
      <c r="D16" s="52"/>
      <c r="E16" s="48"/>
      <c r="F16" s="48"/>
      <c r="G16" s="48"/>
      <c r="H16" s="48"/>
      <c r="I16" s="53"/>
      <c r="J16" s="53"/>
      <c r="K16" s="53"/>
      <c r="L16" s="53"/>
      <c r="M16" s="53"/>
      <c r="N16" s="53"/>
      <c r="O16" s="53"/>
      <c r="P16" s="53"/>
      <c r="Q16" s="53"/>
      <c r="R16" s="53"/>
      <c r="S16" s="53"/>
      <c r="T16" s="53"/>
      <c r="U16" s="53"/>
      <c r="V16" s="53"/>
      <c r="W16" s="53"/>
      <c r="X16" s="53"/>
      <c r="Y16" s="53"/>
      <c r="Z16" s="53"/>
      <c r="AA16" s="53"/>
      <c r="AB16" s="53"/>
      <c r="AC16" s="53"/>
      <c r="AD16" s="53"/>
      <c r="AE16" s="53"/>
      <c r="AF16" s="53"/>
      <c r="AG16" s="53"/>
      <c r="AH16" s="53"/>
      <c r="AI16" s="53"/>
      <c r="AJ16" s="53"/>
      <c r="AK16" s="53"/>
      <c r="AL16" s="53"/>
    </row>
    <row r="17" spans="1:38" s="44" customFormat="1" ht="18" customHeight="1">
      <c r="A17" s="181" t="s">
        <v>54</v>
      </c>
      <c r="B17" s="52"/>
      <c r="C17" s="52"/>
      <c r="D17" s="52"/>
      <c r="E17" s="48"/>
      <c r="F17" s="48"/>
      <c r="G17" s="48"/>
      <c r="H17" s="48"/>
      <c r="I17" s="53"/>
      <c r="J17" s="53"/>
      <c r="K17" s="53"/>
      <c r="L17" s="53"/>
      <c r="M17" s="53"/>
      <c r="N17" s="53"/>
      <c r="O17" s="53"/>
      <c r="P17" s="53"/>
      <c r="Q17" s="53"/>
      <c r="R17" s="53"/>
      <c r="S17" s="53"/>
      <c r="T17" s="53"/>
      <c r="U17" s="53"/>
      <c r="V17" s="53"/>
      <c r="W17" s="53"/>
      <c r="X17" s="53"/>
      <c r="Y17" s="53"/>
      <c r="Z17" s="53"/>
      <c r="AA17" s="53"/>
      <c r="AB17" s="53"/>
      <c r="AC17" s="53"/>
      <c r="AD17" s="53"/>
      <c r="AE17" s="53"/>
      <c r="AF17" s="53"/>
      <c r="AG17" s="53"/>
      <c r="AH17" s="53"/>
      <c r="AI17" s="53"/>
      <c r="AJ17" s="53"/>
      <c r="AK17" s="53"/>
      <c r="AL17" s="53"/>
    </row>
    <row r="18" spans="1:38" s="2" customFormat="1" ht="18" customHeight="1">
      <c r="A18" s="182" t="s">
        <v>55</v>
      </c>
      <c r="B18" s="290">
        <f aca="true" t="shared" si="1" ref="B18:H18">B15-B16-B17</f>
        <v>0</v>
      </c>
      <c r="C18" s="290">
        <f t="shared" si="1"/>
        <v>0</v>
      </c>
      <c r="D18" s="290">
        <f t="shared" si="1"/>
        <v>0</v>
      </c>
      <c r="E18" s="292">
        <f t="shared" si="1"/>
        <v>0</v>
      </c>
      <c r="F18" s="292">
        <f t="shared" si="1"/>
        <v>0</v>
      </c>
      <c r="G18" s="292">
        <f t="shared" si="1"/>
        <v>0</v>
      </c>
      <c r="H18" s="292">
        <f t="shared" si="1"/>
        <v>0</v>
      </c>
      <c r="I18" s="54"/>
      <c r="J18" s="54"/>
      <c r="K18" s="54"/>
      <c r="L18" s="54"/>
      <c r="M18" s="54"/>
      <c r="N18" s="54"/>
      <c r="O18" s="54"/>
      <c r="P18" s="54"/>
      <c r="Q18" s="54"/>
      <c r="R18" s="54"/>
      <c r="S18" s="54"/>
      <c r="T18" s="54"/>
      <c r="U18" s="54"/>
      <c r="V18" s="54"/>
      <c r="W18" s="54"/>
      <c r="X18" s="54"/>
      <c r="Y18" s="54"/>
      <c r="Z18" s="54"/>
      <c r="AA18" s="54"/>
      <c r="AB18" s="54"/>
      <c r="AC18" s="54"/>
      <c r="AD18" s="54"/>
      <c r="AE18" s="54"/>
      <c r="AF18" s="54"/>
      <c r="AG18" s="54"/>
      <c r="AH18" s="54"/>
      <c r="AI18" s="54"/>
      <c r="AJ18" s="54"/>
      <c r="AK18" s="54"/>
      <c r="AL18" s="54"/>
    </row>
    <row r="19" spans="1:38" s="44" customFormat="1" ht="18" customHeight="1">
      <c r="A19" s="183" t="s">
        <v>56</v>
      </c>
      <c r="B19" s="52"/>
      <c r="C19" s="52"/>
      <c r="D19" s="52"/>
      <c r="E19" s="48"/>
      <c r="F19" s="48"/>
      <c r="G19" s="48"/>
      <c r="H19" s="48"/>
      <c r="I19" s="53"/>
      <c r="J19" s="53"/>
      <c r="K19" s="53"/>
      <c r="L19" s="53"/>
      <c r="M19" s="53"/>
      <c r="N19" s="53"/>
      <c r="O19" s="53"/>
      <c r="P19" s="53"/>
      <c r="Q19" s="53"/>
      <c r="R19" s="53"/>
      <c r="S19" s="53"/>
      <c r="T19" s="53"/>
      <c r="U19" s="53"/>
      <c r="V19" s="53"/>
      <c r="W19" s="53"/>
      <c r="X19" s="53"/>
      <c r="Y19" s="53"/>
      <c r="Z19" s="53"/>
      <c r="AA19" s="53"/>
      <c r="AB19" s="53"/>
      <c r="AC19" s="53"/>
      <c r="AD19" s="53"/>
      <c r="AE19" s="53"/>
      <c r="AF19" s="53"/>
      <c r="AG19" s="53"/>
      <c r="AH19" s="53"/>
      <c r="AI19" s="53"/>
      <c r="AJ19" s="53"/>
      <c r="AK19" s="53"/>
      <c r="AL19" s="53"/>
    </row>
    <row r="20" spans="1:38" s="44" customFormat="1" ht="18" customHeight="1">
      <c r="A20" s="179" t="s">
        <v>57</v>
      </c>
      <c r="B20" s="52"/>
      <c r="C20" s="52"/>
      <c r="D20" s="52"/>
      <c r="E20" s="48"/>
      <c r="F20" s="48"/>
      <c r="G20" s="48"/>
      <c r="H20" s="48"/>
      <c r="I20" s="53"/>
      <c r="J20" s="53"/>
      <c r="K20" s="53"/>
      <c r="L20" s="53"/>
      <c r="M20" s="53"/>
      <c r="N20" s="53"/>
      <c r="O20" s="53"/>
      <c r="P20" s="53"/>
      <c r="Q20" s="53"/>
      <c r="R20" s="53"/>
      <c r="S20" s="53"/>
      <c r="T20" s="53"/>
      <c r="U20" s="53"/>
      <c r="V20" s="53"/>
      <c r="W20" s="53"/>
      <c r="X20" s="53"/>
      <c r="Y20" s="53"/>
      <c r="Z20" s="53"/>
      <c r="AA20" s="53"/>
      <c r="AB20" s="53"/>
      <c r="AC20" s="53"/>
      <c r="AD20" s="53"/>
      <c r="AE20" s="53"/>
      <c r="AF20" s="53"/>
      <c r="AG20" s="53"/>
      <c r="AH20" s="53"/>
      <c r="AI20" s="53"/>
      <c r="AJ20" s="53"/>
      <c r="AK20" s="53"/>
      <c r="AL20" s="53"/>
    </row>
    <row r="21" spans="1:38" s="44" customFormat="1" ht="18" customHeight="1">
      <c r="A21" s="184" t="s">
        <v>58</v>
      </c>
      <c r="B21" s="52"/>
      <c r="C21" s="52"/>
      <c r="D21" s="52"/>
      <c r="E21" s="48"/>
      <c r="F21" s="48"/>
      <c r="G21" s="48"/>
      <c r="H21" s="48"/>
      <c r="I21" s="53"/>
      <c r="J21" s="53"/>
      <c r="K21" s="53"/>
      <c r="L21" s="53"/>
      <c r="M21" s="53"/>
      <c r="N21" s="53"/>
      <c r="O21" s="53"/>
      <c r="P21" s="53"/>
      <c r="Q21" s="53"/>
      <c r="R21" s="53"/>
      <c r="S21" s="53"/>
      <c r="T21" s="53"/>
      <c r="U21" s="53"/>
      <c r="V21" s="53"/>
      <c r="W21" s="53"/>
      <c r="X21" s="53"/>
      <c r="Y21" s="53"/>
      <c r="Z21" s="53"/>
      <c r="AA21" s="53"/>
      <c r="AB21" s="53"/>
      <c r="AC21" s="53"/>
      <c r="AD21" s="53"/>
      <c r="AE21" s="53"/>
      <c r="AF21" s="53"/>
      <c r="AG21" s="53"/>
      <c r="AH21" s="53"/>
      <c r="AI21" s="53"/>
      <c r="AJ21" s="53"/>
      <c r="AK21" s="53"/>
      <c r="AL21" s="53"/>
    </row>
    <row r="22" spans="1:8" s="44" customFormat="1" ht="18" customHeight="1">
      <c r="A22" s="185" t="s">
        <v>59</v>
      </c>
      <c r="B22" s="290">
        <f aca="true" t="shared" si="2" ref="B22:H22">B18-B19</f>
        <v>0</v>
      </c>
      <c r="C22" s="290">
        <f t="shared" si="2"/>
        <v>0</v>
      </c>
      <c r="D22" s="290">
        <f t="shared" si="2"/>
        <v>0</v>
      </c>
      <c r="E22" s="292">
        <f t="shared" si="2"/>
        <v>0</v>
      </c>
      <c r="F22" s="292">
        <f t="shared" si="2"/>
        <v>0</v>
      </c>
      <c r="G22" s="292">
        <f t="shared" si="2"/>
        <v>0</v>
      </c>
      <c r="H22" s="292">
        <f t="shared" si="2"/>
        <v>0</v>
      </c>
    </row>
    <row r="23" spans="1:8" s="44" customFormat="1" ht="18" customHeight="1">
      <c r="A23" s="178" t="s">
        <v>60</v>
      </c>
      <c r="B23" s="52"/>
      <c r="C23" s="52"/>
      <c r="D23" s="52"/>
      <c r="E23" s="48"/>
      <c r="F23" s="48"/>
      <c r="G23" s="48"/>
      <c r="H23" s="48"/>
    </row>
    <row r="24" spans="1:8" s="44" customFormat="1" ht="18" customHeight="1">
      <c r="A24" s="179" t="s">
        <v>61</v>
      </c>
      <c r="B24" s="52"/>
      <c r="C24" s="52"/>
      <c r="D24" s="52"/>
      <c r="E24" s="48"/>
      <c r="F24" s="48"/>
      <c r="G24" s="48"/>
      <c r="H24" s="48"/>
    </row>
    <row r="25" spans="1:8" s="44" customFormat="1" ht="18" customHeight="1">
      <c r="A25" s="184" t="s">
        <v>62</v>
      </c>
      <c r="B25" s="52"/>
      <c r="C25" s="52"/>
      <c r="D25" s="52"/>
      <c r="E25" s="48"/>
      <c r="F25" s="48"/>
      <c r="G25" s="48"/>
      <c r="H25" s="48"/>
    </row>
    <row r="26" spans="1:8" s="44" customFormat="1" ht="18" customHeight="1">
      <c r="A26" s="185" t="s">
        <v>63</v>
      </c>
      <c r="B26" s="290">
        <f aca="true" t="shared" si="3" ref="B26:H26">B22+B23-B24-B25</f>
        <v>0</v>
      </c>
      <c r="C26" s="290">
        <f t="shared" si="3"/>
        <v>0</v>
      </c>
      <c r="D26" s="290">
        <f t="shared" si="3"/>
        <v>0</v>
      </c>
      <c r="E26" s="292">
        <f t="shared" si="3"/>
        <v>0</v>
      </c>
      <c r="F26" s="292">
        <f t="shared" si="3"/>
        <v>0</v>
      </c>
      <c r="G26" s="292">
        <f t="shared" si="3"/>
        <v>0</v>
      </c>
      <c r="H26" s="292">
        <f t="shared" si="3"/>
        <v>0</v>
      </c>
    </row>
    <row r="27" spans="1:8" s="44" customFormat="1" ht="18" customHeight="1">
      <c r="A27" s="178" t="s">
        <v>64</v>
      </c>
      <c r="B27" s="52"/>
      <c r="C27" s="52"/>
      <c r="D27" s="52"/>
      <c r="E27" s="48"/>
      <c r="F27" s="48"/>
      <c r="G27" s="48"/>
      <c r="H27" s="48"/>
    </row>
    <row r="28" spans="1:8" ht="13.5" customHeight="1">
      <c r="A28" s="178" t="s">
        <v>270</v>
      </c>
      <c r="B28" s="52"/>
      <c r="C28" s="52"/>
      <c r="D28" s="52"/>
      <c r="E28" s="48"/>
      <c r="F28" s="48"/>
      <c r="G28" s="48"/>
      <c r="H28" s="48"/>
    </row>
    <row r="29" spans="1:8" ht="13.5" customHeight="1">
      <c r="A29" s="178" t="s">
        <v>65</v>
      </c>
      <c r="B29" s="52"/>
      <c r="C29" s="52"/>
      <c r="D29" s="52"/>
      <c r="E29" s="48"/>
      <c r="F29" s="48"/>
      <c r="G29" s="48"/>
      <c r="H29" s="48"/>
    </row>
    <row r="30" spans="1:8" ht="13.5" customHeight="1">
      <c r="A30" s="178" t="s">
        <v>66</v>
      </c>
      <c r="B30" s="52"/>
      <c r="C30" s="52"/>
      <c r="D30" s="52"/>
      <c r="E30" s="48"/>
      <c r="F30" s="48"/>
      <c r="G30" s="48"/>
      <c r="H30" s="48"/>
    </row>
    <row r="31" spans="1:8" s="44" customFormat="1" ht="18" customHeight="1">
      <c r="A31" s="179" t="s">
        <v>67</v>
      </c>
      <c r="B31" s="52"/>
      <c r="C31" s="52"/>
      <c r="D31" s="52"/>
      <c r="E31" s="48"/>
      <c r="F31" s="48"/>
      <c r="G31" s="48"/>
      <c r="H31" s="48"/>
    </row>
    <row r="32" spans="1:8" s="44" customFormat="1" ht="18" customHeight="1">
      <c r="A32" s="184" t="s">
        <v>68</v>
      </c>
      <c r="B32" s="52"/>
      <c r="C32" s="52"/>
      <c r="D32" s="52"/>
      <c r="E32" s="48"/>
      <c r="F32" s="48"/>
      <c r="G32" s="48"/>
      <c r="H32" s="48"/>
    </row>
    <row r="33" spans="1:8" s="44" customFormat="1" ht="18" customHeight="1">
      <c r="A33" s="185" t="s">
        <v>69</v>
      </c>
      <c r="B33" s="290">
        <f aca="true" t="shared" si="4" ref="B33:H33">B26-B27-B28+B29+B30-B31+B32</f>
        <v>0</v>
      </c>
      <c r="C33" s="290">
        <f t="shared" si="4"/>
        <v>0</v>
      </c>
      <c r="D33" s="290">
        <f t="shared" si="4"/>
        <v>0</v>
      </c>
      <c r="E33" s="292">
        <f t="shared" si="4"/>
        <v>0</v>
      </c>
      <c r="F33" s="292">
        <f t="shared" si="4"/>
        <v>0</v>
      </c>
      <c r="G33" s="292">
        <f t="shared" si="4"/>
        <v>0</v>
      </c>
      <c r="H33" s="292">
        <f t="shared" si="4"/>
        <v>0</v>
      </c>
    </row>
    <row r="34" spans="1:8" s="44" customFormat="1" ht="18" customHeight="1">
      <c r="A34" s="178" t="s">
        <v>70</v>
      </c>
      <c r="B34" s="52"/>
      <c r="C34" s="52"/>
      <c r="D34" s="52"/>
      <c r="E34" s="48"/>
      <c r="F34" s="48"/>
      <c r="G34" s="48"/>
      <c r="H34" s="48"/>
    </row>
    <row r="35" spans="1:8" s="44" customFormat="1" ht="18" customHeight="1">
      <c r="A35" s="179" t="s">
        <v>71</v>
      </c>
      <c r="B35" s="52"/>
      <c r="C35" s="52"/>
      <c r="D35" s="52"/>
      <c r="E35" s="48"/>
      <c r="F35" s="48"/>
      <c r="G35" s="48"/>
      <c r="H35" s="48"/>
    </row>
    <row r="36" spans="1:8" s="44" customFormat="1" ht="18" customHeight="1">
      <c r="A36" s="184" t="s">
        <v>72</v>
      </c>
      <c r="B36" s="52"/>
      <c r="C36" s="52"/>
      <c r="D36" s="52"/>
      <c r="E36" s="48"/>
      <c r="F36" s="48"/>
      <c r="G36" s="48"/>
      <c r="H36" s="48"/>
    </row>
    <row r="37" spans="1:8" ht="13.5" customHeight="1">
      <c r="A37" s="186" t="s">
        <v>73</v>
      </c>
      <c r="B37" s="290">
        <f aca="true" t="shared" si="5" ref="B37:H37">B34-B35</f>
        <v>0</v>
      </c>
      <c r="C37" s="290">
        <f t="shared" si="5"/>
        <v>0</v>
      </c>
      <c r="D37" s="290">
        <f t="shared" si="5"/>
        <v>0</v>
      </c>
      <c r="E37" s="292">
        <f t="shared" si="5"/>
        <v>0</v>
      </c>
      <c r="F37" s="292">
        <f t="shared" si="5"/>
        <v>0</v>
      </c>
      <c r="G37" s="292">
        <f t="shared" si="5"/>
        <v>0</v>
      </c>
      <c r="H37" s="292">
        <f t="shared" si="5"/>
        <v>0</v>
      </c>
    </row>
    <row r="38" spans="1:8" s="44" customFormat="1" ht="18" customHeight="1">
      <c r="A38" s="185" t="s">
        <v>74</v>
      </c>
      <c r="B38" s="290">
        <f aca="true" t="shared" si="6" ref="B38:H38">B33+B37</f>
        <v>0</v>
      </c>
      <c r="C38" s="290">
        <f t="shared" si="6"/>
        <v>0</v>
      </c>
      <c r="D38" s="290">
        <f t="shared" si="6"/>
        <v>0</v>
      </c>
      <c r="E38" s="292">
        <f t="shared" si="6"/>
        <v>0</v>
      </c>
      <c r="F38" s="292">
        <f t="shared" si="6"/>
        <v>0</v>
      </c>
      <c r="G38" s="292">
        <f t="shared" si="6"/>
        <v>0</v>
      </c>
      <c r="H38" s="292">
        <f t="shared" si="6"/>
        <v>0</v>
      </c>
    </row>
    <row r="39" spans="1:8" s="44" customFormat="1" ht="18" customHeight="1">
      <c r="A39" s="178" t="s">
        <v>75</v>
      </c>
      <c r="B39" s="52"/>
      <c r="C39" s="52"/>
      <c r="D39" s="52"/>
      <c r="E39" s="48"/>
      <c r="F39" s="48"/>
      <c r="G39" s="48"/>
      <c r="H39" s="48"/>
    </row>
    <row r="40" spans="1:8" ht="13.5" customHeight="1">
      <c r="A40" s="178" t="s">
        <v>76</v>
      </c>
      <c r="B40" s="52"/>
      <c r="C40" s="52"/>
      <c r="D40" s="52"/>
      <c r="E40" s="48"/>
      <c r="F40" s="48"/>
      <c r="G40" s="48"/>
      <c r="H40" s="48"/>
    </row>
    <row r="41" spans="1:8" ht="13.5" customHeight="1">
      <c r="A41" s="178" t="s">
        <v>77</v>
      </c>
      <c r="B41" s="52"/>
      <c r="C41" s="52"/>
      <c r="D41" s="52"/>
      <c r="E41" s="48"/>
      <c r="F41" s="48"/>
      <c r="G41" s="48"/>
      <c r="H41" s="48"/>
    </row>
    <row r="42" spans="1:8" ht="13.5" customHeight="1">
      <c r="A42" s="178" t="s">
        <v>78</v>
      </c>
      <c r="B42" s="52"/>
      <c r="C42" s="52"/>
      <c r="D42" s="52"/>
      <c r="E42" s="48"/>
      <c r="F42" s="48"/>
      <c r="G42" s="48"/>
      <c r="H42" s="48"/>
    </row>
    <row r="43" spans="1:8" s="44" customFormat="1" ht="18" customHeight="1">
      <c r="A43" s="179" t="s">
        <v>79</v>
      </c>
      <c r="B43" s="52"/>
      <c r="C43" s="52"/>
      <c r="D43" s="52"/>
      <c r="E43" s="48"/>
      <c r="F43" s="48"/>
      <c r="G43" s="48"/>
      <c r="H43" s="48"/>
    </row>
    <row r="44" spans="1:8" ht="13.5" customHeight="1">
      <c r="A44" s="178" t="s">
        <v>80</v>
      </c>
      <c r="B44" s="52"/>
      <c r="C44" s="78"/>
      <c r="D44" s="52"/>
      <c r="E44" s="48"/>
      <c r="F44" s="48"/>
      <c r="G44" s="48"/>
      <c r="H44" s="48"/>
    </row>
    <row r="45" spans="1:8" ht="13.5" customHeight="1">
      <c r="A45" s="178" t="s">
        <v>81</v>
      </c>
      <c r="B45" s="52"/>
      <c r="C45" s="52"/>
      <c r="D45" s="52"/>
      <c r="E45" s="48"/>
      <c r="F45" s="48"/>
      <c r="G45" s="48"/>
      <c r="H45" s="48"/>
    </row>
    <row r="46" spans="1:8" ht="13.5" customHeight="1">
      <c r="A46" s="186" t="s">
        <v>82</v>
      </c>
      <c r="B46" s="290">
        <f aca="true" t="shared" si="7" ref="B46:H46">B39-B43</f>
        <v>0</v>
      </c>
      <c r="C46" s="290">
        <f t="shared" si="7"/>
        <v>0</v>
      </c>
      <c r="D46" s="290">
        <f t="shared" si="7"/>
        <v>0</v>
      </c>
      <c r="E46" s="292">
        <f t="shared" si="7"/>
        <v>0</v>
      </c>
      <c r="F46" s="292">
        <f t="shared" si="7"/>
        <v>0</v>
      </c>
      <c r="G46" s="292">
        <f t="shared" si="7"/>
        <v>0</v>
      </c>
      <c r="H46" s="292">
        <f t="shared" si="7"/>
        <v>0</v>
      </c>
    </row>
    <row r="47" spans="1:8" s="44" customFormat="1" ht="18" customHeight="1">
      <c r="A47" s="179" t="s">
        <v>83</v>
      </c>
      <c r="B47" s="52"/>
      <c r="C47" s="52"/>
      <c r="D47" s="52"/>
      <c r="E47" s="48"/>
      <c r="F47" s="48"/>
      <c r="G47" s="48"/>
      <c r="H47" s="48"/>
    </row>
    <row r="48" spans="1:8" s="44" customFormat="1" ht="18" customHeight="1">
      <c r="A48" s="184" t="s">
        <v>84</v>
      </c>
      <c r="B48" s="52"/>
      <c r="C48" s="52"/>
      <c r="D48" s="52"/>
      <c r="E48" s="48"/>
      <c r="F48" s="48"/>
      <c r="G48" s="48"/>
      <c r="H48" s="48"/>
    </row>
    <row r="49" spans="1:8" s="44" customFormat="1" ht="18" customHeight="1" thickBot="1">
      <c r="A49" s="185" t="s">
        <v>85</v>
      </c>
      <c r="B49" s="293">
        <f aca="true" t="shared" si="8" ref="B49:H49">B38+B46-B47-B48</f>
        <v>0</v>
      </c>
      <c r="C49" s="293">
        <f t="shared" si="8"/>
        <v>0</v>
      </c>
      <c r="D49" s="293">
        <f t="shared" si="8"/>
        <v>0</v>
      </c>
      <c r="E49" s="292">
        <f t="shared" si="8"/>
        <v>0</v>
      </c>
      <c r="F49" s="292">
        <f t="shared" si="8"/>
        <v>0</v>
      </c>
      <c r="G49" s="292">
        <f>G38+G46-G47-G48</f>
        <v>0</v>
      </c>
      <c r="H49" s="292">
        <f t="shared" si="8"/>
        <v>0</v>
      </c>
    </row>
    <row r="50" spans="1:8" ht="13.5" customHeight="1" thickTop="1">
      <c r="A50" s="187" t="s">
        <v>86</v>
      </c>
      <c r="B50" s="294">
        <f aca="true" t="shared" si="9" ref="B50:H50">B49+B27+B28-B29-B40-B41-B42+B44+B45</f>
        <v>0</v>
      </c>
      <c r="C50" s="294">
        <f>C49+C27+C28-C29-C40-C41-C42+D45+C45</f>
        <v>0</v>
      </c>
      <c r="D50" s="295">
        <f>D49+D27+D28-D29-D40-D41-D42+D44+D45</f>
        <v>0</v>
      </c>
      <c r="E50" s="295">
        <f>E49+E27+E28-E29-E40-E41-E42+E44+E45</f>
        <v>0</v>
      </c>
      <c r="F50" s="295">
        <f t="shared" si="9"/>
        <v>0</v>
      </c>
      <c r="G50" s="295">
        <f t="shared" si="9"/>
        <v>0</v>
      </c>
      <c r="H50" s="295">
        <f t="shared" si="9"/>
        <v>0</v>
      </c>
    </row>
    <row r="51" spans="1:8" ht="13.5" customHeight="1" thickBot="1">
      <c r="A51" s="188" t="s">
        <v>87</v>
      </c>
      <c r="B51" s="293">
        <f aca="true" t="shared" si="10" ref="B51:H51">B18+B32+B34</f>
        <v>0</v>
      </c>
      <c r="C51" s="293">
        <f t="shared" si="10"/>
        <v>0</v>
      </c>
      <c r="D51" s="293">
        <f t="shared" si="10"/>
        <v>0</v>
      </c>
      <c r="E51" s="292">
        <f t="shared" si="10"/>
        <v>0</v>
      </c>
      <c r="F51" s="292">
        <f t="shared" si="10"/>
        <v>0</v>
      </c>
      <c r="G51" s="292">
        <f t="shared" si="10"/>
        <v>0</v>
      </c>
      <c r="H51" s="292">
        <f t="shared" si="10"/>
        <v>0</v>
      </c>
    </row>
    <row r="52" spans="1:8" ht="13.5" customHeight="1" thickBot="1" thickTop="1">
      <c r="A52" s="189" t="s">
        <v>88</v>
      </c>
      <c r="B52" s="296">
        <f aca="true" t="shared" si="11" ref="B52:H52">B19+B24+B25+B27+B28+B31+B35</f>
        <v>0</v>
      </c>
      <c r="C52" s="296">
        <f t="shared" si="11"/>
        <v>0</v>
      </c>
      <c r="D52" s="296">
        <f t="shared" si="11"/>
        <v>0</v>
      </c>
      <c r="E52" s="297">
        <f t="shared" si="11"/>
        <v>0</v>
      </c>
      <c r="F52" s="297">
        <f t="shared" si="11"/>
        <v>0</v>
      </c>
      <c r="G52" s="297">
        <f t="shared" si="11"/>
        <v>0</v>
      </c>
      <c r="H52" s="297">
        <f t="shared" si="11"/>
        <v>0</v>
      </c>
    </row>
    <row r="53" spans="1:8" s="44" customFormat="1" ht="5.25" customHeight="1" thickTop="1">
      <c r="A53" s="190"/>
      <c r="B53" s="80"/>
      <c r="C53" s="80"/>
      <c r="D53" s="80"/>
      <c r="E53" s="80"/>
      <c r="F53" s="113"/>
      <c r="G53" s="113"/>
      <c r="H53" s="113"/>
    </row>
    <row r="54" spans="1:8" s="44" customFormat="1" ht="18" customHeight="1">
      <c r="A54" s="191" t="s">
        <v>89</v>
      </c>
      <c r="B54" s="55"/>
      <c r="C54" s="55"/>
      <c r="D54" s="55"/>
      <c r="E54" s="55"/>
      <c r="F54" s="55"/>
      <c r="G54" s="55"/>
      <c r="H54" s="55"/>
    </row>
    <row r="55" spans="1:8" s="44" customFormat="1" ht="18" customHeight="1">
      <c r="A55" s="192" t="s">
        <v>90</v>
      </c>
      <c r="B55" s="192" t="e">
        <f aca="true" t="shared" si="12" ref="B55:H55">B22/B54</f>
        <v>#DIV/0!</v>
      </c>
      <c r="C55" s="192" t="e">
        <f t="shared" si="12"/>
        <v>#DIV/0!</v>
      </c>
      <c r="D55" s="192" t="e">
        <f t="shared" si="12"/>
        <v>#DIV/0!</v>
      </c>
      <c r="E55" s="192" t="e">
        <f t="shared" si="12"/>
        <v>#DIV/0!</v>
      </c>
      <c r="F55" s="192" t="e">
        <f t="shared" si="12"/>
        <v>#DIV/0!</v>
      </c>
      <c r="G55" s="192" t="e">
        <f t="shared" si="12"/>
        <v>#DIV/0!</v>
      </c>
      <c r="H55" s="192" t="e">
        <f t="shared" si="12"/>
        <v>#DIV/0!</v>
      </c>
    </row>
    <row r="56" spans="1:8" s="44" customFormat="1" ht="18" customHeight="1">
      <c r="A56" s="193" t="s">
        <v>91</v>
      </c>
      <c r="B56" s="55"/>
      <c r="C56" s="55"/>
      <c r="D56" s="55"/>
      <c r="E56" s="55"/>
      <c r="F56" s="55"/>
      <c r="G56" s="55"/>
      <c r="H56" s="55"/>
    </row>
    <row r="57" spans="1:8" ht="4.5" customHeight="1" thickBot="1">
      <c r="A57" s="194"/>
      <c r="B57" s="198"/>
      <c r="C57" s="199"/>
      <c r="D57" s="199"/>
      <c r="E57" s="199"/>
      <c r="F57" s="199"/>
      <c r="G57" s="199"/>
      <c r="H57" s="199"/>
    </row>
    <row r="58" spans="1:8" ht="12.75" customHeight="1">
      <c r="A58" s="627" t="s">
        <v>92</v>
      </c>
      <c r="B58" s="628"/>
      <c r="C58" s="628"/>
      <c r="D58" s="628"/>
      <c r="E58" s="628"/>
      <c r="F58" s="628"/>
      <c r="G58" s="628"/>
      <c r="H58" s="629"/>
    </row>
    <row r="59" spans="1:8" ht="13.5" thickBot="1">
      <c r="A59" s="630" t="s">
        <v>93</v>
      </c>
      <c r="B59" s="631"/>
      <c r="C59" s="631"/>
      <c r="D59" s="631"/>
      <c r="E59" s="631"/>
      <c r="F59" s="631"/>
      <c r="G59" s="631"/>
      <c r="H59" s="632"/>
    </row>
    <row r="60" spans="1:8" ht="12.75">
      <c r="A60" s="195" t="s">
        <v>94</v>
      </c>
      <c r="B60" s="19"/>
      <c r="C60" s="19"/>
      <c r="D60" s="298" t="str">
        <f>D8</f>
        <v>n-1</v>
      </c>
      <c r="E60" s="298" t="str">
        <f>E8</f>
        <v>n</v>
      </c>
      <c r="F60" s="298" t="str">
        <f>F8</f>
        <v>n+1</v>
      </c>
      <c r="G60" s="298" t="str">
        <f>G8</f>
        <v>n+2</v>
      </c>
      <c r="H60" s="299" t="str">
        <f>H8</f>
        <v>n+3</v>
      </c>
    </row>
    <row r="61" spans="1:8" ht="10.5" customHeight="1">
      <c r="A61" s="196" t="s">
        <v>95</v>
      </c>
      <c r="B61" s="19"/>
      <c r="C61" s="19"/>
      <c r="D61" s="56"/>
      <c r="E61" s="56"/>
      <c r="F61" s="56"/>
      <c r="G61" s="56"/>
      <c r="H61" s="57"/>
    </row>
    <row r="62" spans="1:8" ht="11.25" customHeight="1" thickBot="1">
      <c r="A62" s="197" t="s">
        <v>96</v>
      </c>
      <c r="B62" s="300"/>
      <c r="C62" s="300"/>
      <c r="D62" s="58"/>
      <c r="E62" s="58"/>
      <c r="F62" s="58"/>
      <c r="G62" s="58"/>
      <c r="H62" s="59"/>
    </row>
    <row r="63" spans="1:8" ht="3.75" customHeight="1">
      <c r="A63" s="17"/>
      <c r="B63" s="17"/>
      <c r="C63" s="17"/>
      <c r="D63" s="17"/>
      <c r="E63" s="17"/>
      <c r="F63" s="17"/>
      <c r="G63" s="17"/>
      <c r="H63" s="17"/>
    </row>
    <row r="64" spans="1:8" s="44" customFormat="1" ht="15" customHeight="1">
      <c r="A64" s="171" t="s">
        <v>97</v>
      </c>
      <c r="B64" s="171"/>
      <c r="C64" s="171"/>
      <c r="D64" s="171"/>
      <c r="E64" s="171"/>
      <c r="F64" s="171"/>
      <c r="G64" s="171"/>
      <c r="H64" s="171"/>
    </row>
    <row r="65" spans="1:8" ht="12.75">
      <c r="A65" s="608" t="s">
        <v>282</v>
      </c>
      <c r="B65" s="608"/>
      <c r="C65" s="608"/>
      <c r="D65" s="608"/>
      <c r="E65" s="608"/>
      <c r="F65" s="608"/>
      <c r="G65" s="608"/>
      <c r="H65" s="608"/>
    </row>
    <row r="66" spans="1:8" ht="24.75" customHeight="1">
      <c r="A66" s="636" t="s">
        <v>367</v>
      </c>
      <c r="B66" s="636"/>
      <c r="C66" s="636"/>
      <c r="D66" s="636"/>
      <c r="E66" s="636"/>
      <c r="F66" s="636"/>
      <c r="G66" s="636"/>
      <c r="H66" s="636"/>
    </row>
    <row r="67" spans="1:8" ht="12.75">
      <c r="A67" s="17"/>
      <c r="B67" s="17"/>
      <c r="C67" s="17"/>
      <c r="D67" s="17"/>
      <c r="E67" s="17"/>
      <c r="F67" s="17"/>
      <c r="G67" s="17"/>
      <c r="H67" s="17"/>
    </row>
  </sheetData>
  <sheetProtection selectLockedCells="1"/>
  <mergeCells count="6">
    <mergeCell ref="A58:H58"/>
    <mergeCell ref="A59:H59"/>
    <mergeCell ref="A1:H1"/>
    <mergeCell ref="C6:G6"/>
    <mergeCell ref="A65:H65"/>
    <mergeCell ref="A66:H66"/>
  </mergeCells>
  <printOptions/>
  <pageMargins left="0.35433070866141736" right="0.2362204724409449" top="0.2362204724409449" bottom="0.1968503937007874" header="0.15748031496062992" footer="0.15748031496062992"/>
  <pageSetup fitToHeight="1" fitToWidth="1" horizontalDpi="600" verticalDpi="600" orientation="portrait" paperSize="9" scale="81" r:id="rId2"/>
  <headerFooter alignWithMargins="0">
    <oddFooter>&amp;C&amp;A</oddFooter>
  </headerFooter>
  <legacyDrawingHF r:id="rId1"/>
</worksheet>
</file>

<file path=xl/worksheets/sheet9.xml><?xml version="1.0" encoding="utf-8"?>
<worksheet xmlns="http://schemas.openxmlformats.org/spreadsheetml/2006/main" xmlns:r="http://schemas.openxmlformats.org/officeDocument/2006/relationships">
  <sheetPr>
    <pageSetUpPr fitToPage="1"/>
  </sheetPr>
  <dimension ref="A1:O40"/>
  <sheetViews>
    <sheetView view="pageBreakPreview" zoomScaleSheetLayoutView="100" workbookViewId="0" topLeftCell="A1">
      <selection activeCell="B4" sqref="B4"/>
    </sheetView>
  </sheetViews>
  <sheetFormatPr defaultColWidth="11.421875" defaultRowHeight="15"/>
  <cols>
    <col min="1" max="1" width="32.7109375" style="17" customWidth="1"/>
    <col min="2" max="6" width="9.421875" style="17" customWidth="1"/>
    <col min="7" max="7" width="32.421875" style="17" customWidth="1"/>
    <col min="8" max="12" width="9.421875" style="17" customWidth="1"/>
    <col min="13" max="16384" width="11.421875" style="17" customWidth="1"/>
  </cols>
  <sheetData>
    <row r="1" spans="1:15" ht="15">
      <c r="A1" s="633" t="s">
        <v>427</v>
      </c>
      <c r="B1" s="633"/>
      <c r="C1" s="633"/>
      <c r="D1" s="633"/>
      <c r="E1" s="633"/>
      <c r="F1" s="144"/>
      <c r="G1" s="166"/>
      <c r="H1" s="144"/>
      <c r="I1" s="144"/>
      <c r="K1" s="167"/>
      <c r="L1" s="167"/>
      <c r="M1" s="167"/>
      <c r="N1" s="167"/>
      <c r="O1" s="167"/>
    </row>
    <row r="2" spans="1:9" ht="14.25">
      <c r="A2" s="4" t="s">
        <v>228</v>
      </c>
      <c r="B2" s="144"/>
      <c r="C2" s="144"/>
      <c r="D2" s="144"/>
      <c r="E2" s="144"/>
      <c r="F2" s="144"/>
      <c r="G2" s="144"/>
      <c r="H2" s="144"/>
      <c r="I2" s="144"/>
    </row>
    <row r="3" spans="1:9" ht="15" thickBot="1">
      <c r="A3" s="168"/>
      <c r="B3" s="144"/>
      <c r="C3" s="144"/>
      <c r="D3" s="144"/>
      <c r="E3" s="144"/>
      <c r="F3" s="144"/>
      <c r="G3" s="144"/>
      <c r="H3" s="144"/>
      <c r="I3" s="144"/>
    </row>
    <row r="4" spans="1:8" ht="62.25" customHeight="1" thickBot="1">
      <c r="A4" s="251" t="s">
        <v>371</v>
      </c>
      <c r="B4" s="6"/>
      <c r="C4" s="637" t="s">
        <v>387</v>
      </c>
      <c r="D4" s="638"/>
      <c r="E4" s="638"/>
      <c r="F4" s="638"/>
      <c r="G4" s="639"/>
      <c r="H4" s="6"/>
    </row>
    <row r="6" spans="2:11" ht="21.75" thickBot="1">
      <c r="B6" s="319" t="s">
        <v>301</v>
      </c>
      <c r="C6" s="319" t="s">
        <v>301</v>
      </c>
      <c r="D6" s="319" t="s">
        <v>301</v>
      </c>
      <c r="E6" s="319" t="s">
        <v>301</v>
      </c>
      <c r="H6" s="319" t="s">
        <v>301</v>
      </c>
      <c r="I6" s="319" t="s">
        <v>301</v>
      </c>
      <c r="J6" s="319" t="s">
        <v>301</v>
      </c>
      <c r="K6" s="319" t="s">
        <v>301</v>
      </c>
    </row>
    <row r="7" spans="1:13" ht="14.25" customHeight="1" thickBot="1" thickTop="1">
      <c r="A7" s="148" t="s">
        <v>98</v>
      </c>
      <c r="B7" s="219" t="s">
        <v>277</v>
      </c>
      <c r="C7" s="219" t="s">
        <v>373</v>
      </c>
      <c r="D7" s="219" t="s">
        <v>374</v>
      </c>
      <c r="E7" s="219" t="s">
        <v>278</v>
      </c>
      <c r="F7" s="156" t="s">
        <v>99</v>
      </c>
      <c r="G7" s="157" t="s">
        <v>100</v>
      </c>
      <c r="H7" s="219" t="s">
        <v>277</v>
      </c>
      <c r="I7" s="219" t="s">
        <v>373</v>
      </c>
      <c r="J7" s="219" t="s">
        <v>374</v>
      </c>
      <c r="K7" s="219" t="s">
        <v>278</v>
      </c>
      <c r="L7" s="156" t="s">
        <v>99</v>
      </c>
      <c r="M7" s="145"/>
    </row>
    <row r="8" spans="1:12" ht="13.5" customHeight="1" thickTop="1">
      <c r="A8" s="149" t="s">
        <v>101</v>
      </c>
      <c r="B8" s="301">
        <f>B9+B10</f>
        <v>0</v>
      </c>
      <c r="C8" s="301">
        <f>C9+C10</f>
        <v>0</v>
      </c>
      <c r="D8" s="301">
        <f>D9+D10</f>
        <v>0</v>
      </c>
      <c r="E8" s="302">
        <f>E9+E10</f>
        <v>0</v>
      </c>
      <c r="F8" s="303">
        <f>SUM(B8:E8)</f>
        <v>0</v>
      </c>
      <c r="G8" s="158" t="s">
        <v>102</v>
      </c>
      <c r="H8" s="60"/>
      <c r="I8" s="60"/>
      <c r="J8" s="60"/>
      <c r="K8" s="61"/>
      <c r="L8" s="303">
        <f>SUM(H8:K8)</f>
        <v>0</v>
      </c>
    </row>
    <row r="9" spans="1:12" ht="13.5" customHeight="1">
      <c r="A9" s="150" t="s">
        <v>103</v>
      </c>
      <c r="B9" s="62"/>
      <c r="C9" s="62"/>
      <c r="D9" s="62"/>
      <c r="E9" s="62"/>
      <c r="F9" s="304">
        <f>SUM(B9:E9)</f>
        <v>0</v>
      </c>
      <c r="G9" s="159"/>
      <c r="H9" s="63"/>
      <c r="I9" s="63"/>
      <c r="J9" s="63"/>
      <c r="K9" s="64"/>
      <c r="L9" s="305"/>
    </row>
    <row r="10" spans="1:12" ht="13.5" customHeight="1">
      <c r="A10" s="150" t="s">
        <v>104</v>
      </c>
      <c r="B10" s="62"/>
      <c r="C10" s="62"/>
      <c r="D10" s="62"/>
      <c r="E10" s="62"/>
      <c r="F10" s="304">
        <f>SUM(B10:E10)</f>
        <v>0</v>
      </c>
      <c r="G10" s="159" t="s">
        <v>105</v>
      </c>
      <c r="H10" s="63"/>
      <c r="I10" s="63"/>
      <c r="J10" s="63"/>
      <c r="K10" s="64"/>
      <c r="L10" s="304">
        <f>SUM(H10:K10)</f>
        <v>0</v>
      </c>
    </row>
    <row r="11" spans="1:12" ht="13.5" customHeight="1">
      <c r="A11" s="151"/>
      <c r="B11" s="63"/>
      <c r="C11" s="63"/>
      <c r="D11" s="63"/>
      <c r="E11" s="65"/>
      <c r="F11" s="305"/>
      <c r="G11" s="159"/>
      <c r="H11" s="63"/>
      <c r="I11" s="63"/>
      <c r="J11" s="63"/>
      <c r="K11" s="64"/>
      <c r="L11" s="305"/>
    </row>
    <row r="12" spans="1:12" ht="13.5" customHeight="1">
      <c r="A12" s="151" t="s">
        <v>271</v>
      </c>
      <c r="B12" s="63"/>
      <c r="C12" s="63"/>
      <c r="D12" s="63"/>
      <c r="E12" s="65"/>
      <c r="F12" s="304">
        <f>SUM(B12:E12)</f>
        <v>0</v>
      </c>
      <c r="G12" s="160" t="s">
        <v>106</v>
      </c>
      <c r="H12" s="301">
        <f>H13+H14+H15</f>
        <v>0</v>
      </c>
      <c r="I12" s="301">
        <f>I13+I14+I15</f>
        <v>0</v>
      </c>
      <c r="J12" s="301">
        <f>J13+J14+J15</f>
        <v>0</v>
      </c>
      <c r="K12" s="306">
        <f>K13+K14+K15</f>
        <v>0</v>
      </c>
      <c r="L12" s="304">
        <f>SUM(H12:K12)</f>
        <v>0</v>
      </c>
    </row>
    <row r="13" spans="1:12" ht="13.5" customHeight="1">
      <c r="A13" s="151"/>
      <c r="B13" s="63"/>
      <c r="C13" s="63"/>
      <c r="D13" s="63"/>
      <c r="E13" s="65"/>
      <c r="F13" s="305"/>
      <c r="G13" s="151"/>
      <c r="H13" s="63"/>
      <c r="I13" s="63"/>
      <c r="J13" s="63"/>
      <c r="K13" s="64"/>
      <c r="L13" s="305"/>
    </row>
    <row r="14" spans="1:12" ht="13.5" customHeight="1">
      <c r="A14" s="151" t="s">
        <v>107</v>
      </c>
      <c r="B14" s="63"/>
      <c r="C14" s="63"/>
      <c r="D14" s="63"/>
      <c r="E14" s="65"/>
      <c r="F14" s="304">
        <f>SUM(B14:E14)</f>
        <v>0</v>
      </c>
      <c r="G14" s="151" t="s">
        <v>108</v>
      </c>
      <c r="H14" s="63"/>
      <c r="I14" s="63"/>
      <c r="J14" s="63"/>
      <c r="K14" s="64"/>
      <c r="L14" s="304">
        <f>SUM(H14:K14)</f>
        <v>0</v>
      </c>
    </row>
    <row r="15" spans="1:12" ht="13.5" customHeight="1">
      <c r="A15" s="151" t="s">
        <v>109</v>
      </c>
      <c r="B15" s="63"/>
      <c r="C15" s="63"/>
      <c r="D15" s="63"/>
      <c r="E15" s="65"/>
      <c r="F15" s="304">
        <f>SUM(B15:E15)</f>
        <v>0</v>
      </c>
      <c r="G15" s="151" t="s">
        <v>110</v>
      </c>
      <c r="H15" s="63"/>
      <c r="I15" s="63"/>
      <c r="J15" s="63"/>
      <c r="K15" s="64"/>
      <c r="L15" s="304">
        <f>SUM(H15:K15)</f>
        <v>0</v>
      </c>
    </row>
    <row r="16" spans="1:12" ht="13.5" customHeight="1">
      <c r="A16" s="151"/>
      <c r="B16" s="63"/>
      <c r="C16" s="63"/>
      <c r="D16" s="63"/>
      <c r="E16" s="65"/>
      <c r="F16" s="305"/>
      <c r="G16" s="151"/>
      <c r="H16" s="63"/>
      <c r="I16" s="63"/>
      <c r="J16" s="63"/>
      <c r="K16" s="64"/>
      <c r="L16" s="305"/>
    </row>
    <row r="17" spans="1:12" ht="13.5" customHeight="1">
      <c r="A17" s="151"/>
      <c r="B17" s="63"/>
      <c r="C17" s="63"/>
      <c r="D17" s="63"/>
      <c r="E17" s="65"/>
      <c r="F17" s="305"/>
      <c r="G17" s="150" t="s">
        <v>111</v>
      </c>
      <c r="H17" s="62"/>
      <c r="I17" s="62"/>
      <c r="J17" s="62"/>
      <c r="K17" s="66"/>
      <c r="L17" s="304">
        <f>SUM(H17:K17)</f>
        <v>0</v>
      </c>
    </row>
    <row r="18" spans="1:12" ht="13.5" customHeight="1">
      <c r="A18" s="151" t="s">
        <v>112</v>
      </c>
      <c r="B18" s="63"/>
      <c r="C18" s="63"/>
      <c r="D18" s="63"/>
      <c r="E18" s="65"/>
      <c r="F18" s="304">
        <f>SUM(B18:E18)</f>
        <v>0</v>
      </c>
      <c r="G18" s="151"/>
      <c r="H18" s="63"/>
      <c r="I18" s="63"/>
      <c r="J18" s="63"/>
      <c r="K18" s="64"/>
      <c r="L18" s="305"/>
    </row>
    <row r="19" spans="1:12" ht="13.5" customHeight="1">
      <c r="A19" s="152"/>
      <c r="B19" s="63"/>
      <c r="C19" s="63"/>
      <c r="D19" s="63"/>
      <c r="E19" s="65"/>
      <c r="F19" s="305"/>
      <c r="G19" s="152" t="s">
        <v>113</v>
      </c>
      <c r="H19" s="63"/>
      <c r="I19" s="63"/>
      <c r="J19" s="63"/>
      <c r="K19" s="64"/>
      <c r="L19" s="304">
        <f>SUM(H19:K19)</f>
        <v>0</v>
      </c>
    </row>
    <row r="20" spans="1:12" ht="13.5" customHeight="1">
      <c r="A20" s="153" t="s">
        <v>114</v>
      </c>
      <c r="B20" s="301">
        <f>B21+B22</f>
        <v>0</v>
      </c>
      <c r="C20" s="301">
        <f>C21+C22</f>
        <v>0</v>
      </c>
      <c r="D20" s="301">
        <f>D21+D22</f>
        <v>0</v>
      </c>
      <c r="E20" s="302">
        <f>E21+E22</f>
        <v>0</v>
      </c>
      <c r="F20" s="304">
        <f>SUM(B20:E20)</f>
        <v>0</v>
      </c>
      <c r="G20" s="152"/>
      <c r="H20" s="63"/>
      <c r="I20" s="63"/>
      <c r="J20" s="63"/>
      <c r="K20" s="64"/>
      <c r="L20" s="305"/>
    </row>
    <row r="21" spans="1:13" ht="13.5" customHeight="1">
      <c r="A21" s="151" t="s">
        <v>115</v>
      </c>
      <c r="B21" s="63"/>
      <c r="C21" s="63"/>
      <c r="D21" s="63"/>
      <c r="E21" s="65"/>
      <c r="F21" s="304">
        <f>SUM(B21:E21)</f>
        <v>0</v>
      </c>
      <c r="G21" s="161" t="s">
        <v>116</v>
      </c>
      <c r="H21" s="301">
        <f>H22+H23-H24-H25-H26</f>
        <v>0</v>
      </c>
      <c r="I21" s="301">
        <f>I22+I23-I24-I25-I26</f>
        <v>0</v>
      </c>
      <c r="J21" s="301">
        <f>J22+J23-J24-J25-J26</f>
        <v>0</v>
      </c>
      <c r="K21" s="307">
        <f>K22+K23-K24-K25-K26</f>
        <v>0</v>
      </c>
      <c r="L21" s="308">
        <f aca="true" t="shared" si="0" ref="L21:L26">SUM(H21:K21)</f>
        <v>0</v>
      </c>
      <c r="M21" s="145"/>
    </row>
    <row r="22" spans="1:13" ht="13.5" customHeight="1">
      <c r="A22" s="151" t="s">
        <v>117</v>
      </c>
      <c r="B22" s="63"/>
      <c r="C22" s="63"/>
      <c r="D22" s="63"/>
      <c r="E22" s="65"/>
      <c r="F22" s="304">
        <f>SUM(B22:E22)</f>
        <v>0</v>
      </c>
      <c r="G22" s="149" t="s">
        <v>118</v>
      </c>
      <c r="H22" s="309">
        <f>'annexe financière 2A '!E49</f>
        <v>0</v>
      </c>
      <c r="I22" s="309">
        <f>'annexe financière 2A '!F49</f>
        <v>0</v>
      </c>
      <c r="J22" s="309">
        <f>'annexe financière 2A '!G49</f>
        <v>0</v>
      </c>
      <c r="K22" s="310">
        <f>'annexe financière 2A '!H49</f>
        <v>0</v>
      </c>
      <c r="L22" s="304">
        <f t="shared" si="0"/>
        <v>0</v>
      </c>
      <c r="M22" s="145"/>
    </row>
    <row r="23" spans="1:13" ht="13.5" customHeight="1">
      <c r="A23" s="154"/>
      <c r="B23" s="63"/>
      <c r="C23" s="63"/>
      <c r="D23" s="63"/>
      <c r="E23" s="65"/>
      <c r="F23" s="305"/>
      <c r="G23" s="149" t="s">
        <v>119</v>
      </c>
      <c r="H23" s="301">
        <f>'annexe financière 2A '!E27+'annexe financière 2A '!E28+'annexe financière 2A '!E45</f>
        <v>0</v>
      </c>
      <c r="I23" s="301">
        <f>'annexe financière 2A '!F27+'annexe financière 2A '!F28+'annexe financière 2A '!F45</f>
        <v>0</v>
      </c>
      <c r="J23" s="301">
        <f>'annexe financière 2A '!G27+'annexe financière 2A '!G28+'annexe financière 2A '!G45</f>
        <v>0</v>
      </c>
      <c r="K23" s="306">
        <f>'annexe financière 2A '!H27+'annexe financière 2A '!H28+'annexe financière 2A '!H45</f>
        <v>0</v>
      </c>
      <c r="L23" s="304">
        <f t="shared" si="0"/>
        <v>0</v>
      </c>
      <c r="M23" s="145"/>
    </row>
    <row r="24" spans="1:12" ht="13.5" customHeight="1">
      <c r="A24" s="151" t="s">
        <v>120</v>
      </c>
      <c r="B24" s="63"/>
      <c r="C24" s="63"/>
      <c r="D24" s="63"/>
      <c r="E24" s="65"/>
      <c r="F24" s="304">
        <f>SUM(B24:E24)</f>
        <v>0</v>
      </c>
      <c r="G24" s="149" t="s">
        <v>121</v>
      </c>
      <c r="H24" s="301">
        <f>'annexe financière 2A '!E29+'annexe financière 2A '!E42</f>
        <v>0</v>
      </c>
      <c r="I24" s="301">
        <f>'annexe financière 2A '!F29+'annexe financière 2A '!F42</f>
        <v>0</v>
      </c>
      <c r="J24" s="301">
        <f>'annexe financière 2A '!G29+'annexe financière 2A '!G42</f>
        <v>0</v>
      </c>
      <c r="K24" s="306">
        <f>'annexe financière 2A '!H29+'annexe financière 2A '!H42</f>
        <v>0</v>
      </c>
      <c r="L24" s="304">
        <f t="shared" si="0"/>
        <v>0</v>
      </c>
    </row>
    <row r="25" spans="2:12" ht="13.5" customHeight="1" thickBot="1">
      <c r="B25" s="67"/>
      <c r="C25" s="67"/>
      <c r="D25" s="67"/>
      <c r="E25" s="68"/>
      <c r="F25" s="305"/>
      <c r="G25" s="149" t="s">
        <v>122</v>
      </c>
      <c r="H25" s="301">
        <f>'annexe financière 2A '!E41-'annexe financière 2A '!E44</f>
        <v>0</v>
      </c>
      <c r="I25" s="301">
        <f>'annexe financière 2A '!F41-'annexe financière 2A '!F44</f>
        <v>0</v>
      </c>
      <c r="J25" s="301">
        <f>'annexe financière 2A '!G41-'annexe financière 2A '!G44</f>
        <v>0</v>
      </c>
      <c r="K25" s="306">
        <f>'annexe financière 2A '!H41-'annexe financière 2A '!H44</f>
        <v>0</v>
      </c>
      <c r="L25" s="304">
        <f t="shared" si="0"/>
        <v>0</v>
      </c>
    </row>
    <row r="26" spans="1:13" ht="13.5" customHeight="1" thickBot="1" thickTop="1">
      <c r="A26" s="148" t="s">
        <v>123</v>
      </c>
      <c r="B26" s="311">
        <f>B8+B12+B14+B18+B20+B24</f>
        <v>0</v>
      </c>
      <c r="C26" s="311">
        <f>C8+C12+C14+C18+C20+C24</f>
        <v>0</v>
      </c>
      <c r="D26" s="311">
        <f>D8+D12+D14+D18+D20+D24</f>
        <v>0</v>
      </c>
      <c r="E26" s="312">
        <f>E8+E12+E14+E18+E20+E24</f>
        <v>0</v>
      </c>
      <c r="F26" s="313">
        <f>SUM(B26:E26)</f>
        <v>0</v>
      </c>
      <c r="G26" s="162" t="s">
        <v>124</v>
      </c>
      <c r="H26" s="314">
        <f>'annexe financière 2A '!E40</f>
        <v>0</v>
      </c>
      <c r="I26" s="314">
        <f>'annexe financière 2A '!F40</f>
        <v>0</v>
      </c>
      <c r="J26" s="314">
        <f>'annexe financière 2A '!G40</f>
        <v>0</v>
      </c>
      <c r="K26" s="315">
        <f>'annexe financière 2A '!H40</f>
        <v>0</v>
      </c>
      <c r="L26" s="304">
        <f t="shared" si="0"/>
        <v>0</v>
      </c>
      <c r="M26" s="121"/>
    </row>
    <row r="27" spans="1:12" ht="13.5" customHeight="1" thickBot="1" thickTop="1">
      <c r="A27" s="155" t="s">
        <v>125</v>
      </c>
      <c r="B27" s="316">
        <f>H27-B26</f>
        <v>0</v>
      </c>
      <c r="C27" s="316">
        <f>I27-C26</f>
        <v>0</v>
      </c>
      <c r="D27" s="316">
        <f>J27-D26</f>
        <v>0</v>
      </c>
      <c r="E27" s="316">
        <f>K27-E26</f>
        <v>0</v>
      </c>
      <c r="F27" s="317"/>
      <c r="G27" s="163" t="s">
        <v>123</v>
      </c>
      <c r="H27" s="316">
        <f>H8+H10+H12+H17+H19+H21</f>
        <v>0</v>
      </c>
      <c r="I27" s="316">
        <f>I8+I10+I12+I17+I19+I21</f>
        <v>0</v>
      </c>
      <c r="J27" s="316">
        <f>J8+J10+J12+J17+J19+J21</f>
        <v>0</v>
      </c>
      <c r="K27" s="318">
        <f>K8+K10+K12+K17+K19+K21</f>
        <v>0</v>
      </c>
      <c r="L27" s="313">
        <f>SUM(H27:K27)</f>
        <v>0</v>
      </c>
    </row>
    <row r="28" ht="13.5" customHeight="1" thickTop="1"/>
    <row r="29" ht="13.5" thickBot="1"/>
    <row r="30" spans="1:6" ht="12.75">
      <c r="A30" s="164" t="s">
        <v>126</v>
      </c>
      <c r="B30" s="365" t="s">
        <v>277</v>
      </c>
      <c r="C30" s="365" t="s">
        <v>373</v>
      </c>
      <c r="D30" s="365" t="s">
        <v>374</v>
      </c>
      <c r="E30" s="366" t="s">
        <v>278</v>
      </c>
      <c r="F30" s="165"/>
    </row>
    <row r="31" spans="1:6" ht="12.75">
      <c r="A31" s="367" t="s">
        <v>127</v>
      </c>
      <c r="B31" s="253"/>
      <c r="C31" s="253"/>
      <c r="D31" s="253"/>
      <c r="E31" s="254"/>
      <c r="F31" s="18"/>
    </row>
    <row r="32" spans="1:6" ht="13.5" thickBot="1">
      <c r="A32" s="368" t="s">
        <v>128</v>
      </c>
      <c r="B32" s="69"/>
      <c r="C32" s="58"/>
      <c r="D32" s="69"/>
      <c r="E32" s="70"/>
      <c r="F32" s="28"/>
    </row>
    <row r="36" ht="6" customHeight="1"/>
    <row r="37" ht="12.75" hidden="1"/>
    <row r="39" spans="1:8" ht="12.75">
      <c r="A39" s="640" t="s">
        <v>282</v>
      </c>
      <c r="B39" s="640"/>
      <c r="C39" s="640"/>
      <c r="D39" s="640"/>
      <c r="E39" s="640"/>
      <c r="F39" s="640"/>
      <c r="G39" s="640"/>
      <c r="H39" s="640"/>
    </row>
    <row r="40" spans="1:12" ht="21.75" customHeight="1">
      <c r="A40" s="636" t="s">
        <v>367</v>
      </c>
      <c r="B40" s="636"/>
      <c r="C40" s="636"/>
      <c r="D40" s="636"/>
      <c r="E40" s="636"/>
      <c r="F40" s="636"/>
      <c r="G40" s="636"/>
      <c r="H40" s="636"/>
      <c r="I40" s="636"/>
      <c r="J40" s="636"/>
      <c r="K40" s="636"/>
      <c r="L40" s="636"/>
    </row>
  </sheetData>
  <sheetProtection selectLockedCells="1"/>
  <mergeCells count="4">
    <mergeCell ref="A1:E1"/>
    <mergeCell ref="C4:G4"/>
    <mergeCell ref="A39:H39"/>
    <mergeCell ref="A40:L40"/>
  </mergeCells>
  <printOptions/>
  <pageMargins left="0.7874015748031497" right="0.7874015748031497" top="0.984251968503937" bottom="0.984251968503937" header="0.5118110236220472" footer="0.5118110236220472"/>
  <pageSetup fitToHeight="1" fitToWidth="1" horizontalDpi="600" verticalDpi="600" orientation="landscape" paperSize="9" scale="80" r:id="rId2"/>
  <headerFooter alignWithMargins="0">
    <oddFooter>&amp;C&amp;A</oddFoot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FRANCEAGRIMER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noemie.opatowski</dc:creator>
  <cp:keywords/>
  <dc:description/>
  <cp:lastModifiedBy>Administrateur</cp:lastModifiedBy>
  <cp:lastPrinted>2013-12-06T16:44:44Z</cp:lastPrinted>
  <dcterms:created xsi:type="dcterms:W3CDTF">2012-10-22T13:18:22Z</dcterms:created>
  <dcterms:modified xsi:type="dcterms:W3CDTF">2016-02-10T07:49:28Z</dcterms:modified>
  <cp:category/>
  <cp:version/>
  <cp:contentType/>
  <cp:contentStatus/>
</cp:coreProperties>
</file>