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555" windowHeight="11505" activeTab="2"/>
  </bookViews>
  <sheets>
    <sheet name="FL Frais" sheetId="1" r:id="rId1"/>
    <sheet name="FL Transformés" sheetId="2" r:id="rId2"/>
    <sheet name="Autres frais" sheetId="3" r:id="rId3"/>
    <sheet name="conversion" sheetId="4" r:id="rId4"/>
  </sheets>
  <definedNames/>
  <calcPr fullCalcOnLoad="1"/>
</workbook>
</file>

<file path=xl/sharedStrings.xml><?xml version="1.0" encoding="utf-8"?>
<sst xmlns="http://schemas.openxmlformats.org/spreadsheetml/2006/main" count="256" uniqueCount="132">
  <si>
    <t>Détails des distributions de fruits ou légumes frais</t>
  </si>
  <si>
    <t>N° Facture</t>
  </si>
  <si>
    <t>Date de facture</t>
  </si>
  <si>
    <t>Quantité facturée (kg)</t>
  </si>
  <si>
    <t>Quantité distribuée et déclarée (kg)</t>
  </si>
  <si>
    <t>prunes</t>
  </si>
  <si>
    <t>reine claude</t>
  </si>
  <si>
    <t>Fruit ou légumes transformés</t>
  </si>
  <si>
    <t>Framboises</t>
  </si>
  <si>
    <t>Surgelés</t>
  </si>
  <si>
    <t>Céleri branche</t>
  </si>
  <si>
    <t>Fournisseur</t>
  </si>
  <si>
    <t>Date facture</t>
  </si>
  <si>
    <t>Achat matériel</t>
  </si>
  <si>
    <t>Frais de transport</t>
  </si>
  <si>
    <t>RECAPITULATIF</t>
  </si>
  <si>
    <t>Date de paiement</t>
  </si>
  <si>
    <t>Autres frais</t>
  </si>
  <si>
    <t>Type de matériel</t>
  </si>
  <si>
    <t>Libellé action</t>
  </si>
  <si>
    <t>Etablissement de distribution</t>
  </si>
  <si>
    <t>Ecole Jules</t>
  </si>
  <si>
    <t>Montant payé HT</t>
  </si>
  <si>
    <t>Montant payé  HT</t>
  </si>
  <si>
    <t>Distance parcourue (km)</t>
  </si>
  <si>
    <t>Date distribution</t>
  </si>
  <si>
    <t>Moment distribution</t>
  </si>
  <si>
    <t>Durant classe</t>
  </si>
  <si>
    <t>Assiette de l'aide</t>
  </si>
  <si>
    <t>Type transformation</t>
  </si>
  <si>
    <t xml:space="preserve">N° de facture des fruits </t>
  </si>
  <si>
    <t>Pour les fruits fracturés séparement</t>
  </si>
  <si>
    <t>Pour les F&amp;L fournis gratuitement</t>
  </si>
  <si>
    <t>Fruits ou légumes concernés</t>
  </si>
  <si>
    <t>Coût des produits distribués</t>
  </si>
  <si>
    <t>Quantité transportée (kg)</t>
  </si>
  <si>
    <t>Date de l'action</t>
  </si>
  <si>
    <t>Etablissement concerné</t>
  </si>
  <si>
    <t>LÉGUMES</t>
  </si>
  <si>
    <t>En kg</t>
  </si>
  <si>
    <t>FRUITS</t>
  </si>
  <si>
    <t>En kg</t>
  </si>
  <si>
    <t>Artichaut</t>
  </si>
  <si>
    <t>0.300</t>
  </si>
  <si>
    <t>Ananas</t>
  </si>
  <si>
    <t>1.800</t>
  </si>
  <si>
    <t>0.030</t>
  </si>
  <si>
    <t>Céleri rave</t>
  </si>
  <si>
    <t>1.000</t>
  </si>
  <si>
    <t>Citron (jaune)</t>
  </si>
  <si>
    <t>0.120</t>
  </si>
  <si>
    <t>Chou-fleur</t>
  </si>
  <si>
    <t>1.500</t>
  </si>
  <si>
    <t>Citron (vert)</t>
  </si>
  <si>
    <t>0.100</t>
  </si>
  <si>
    <t>Chou rouge</t>
  </si>
  <si>
    <t>Chou vert</t>
  </si>
  <si>
    <t>2.000</t>
  </si>
  <si>
    <t>Kiwi</t>
  </si>
  <si>
    <t>Laitue</t>
  </si>
  <si>
    <t>Mangue</t>
  </si>
  <si>
    <t>0.400</t>
  </si>
  <si>
    <t>Melon (1 personne)</t>
  </si>
  <si>
    <t>Melon (2 personnes)</t>
  </si>
  <si>
    <t>0.800</t>
  </si>
  <si>
    <t xml:space="preserve">Nombre Elèves </t>
  </si>
  <si>
    <t>Nombre Elèves (1)</t>
  </si>
  <si>
    <t>Mesures d'accompagnement pédagogique avec intervenants extérieurs</t>
  </si>
  <si>
    <t>Prix unitaire HT (€/kg) (2)</t>
  </si>
  <si>
    <t>Direction Interventions</t>
  </si>
  <si>
    <t>Distributions de Fruits à l'école</t>
  </si>
  <si>
    <t>Variété 
(si connue)</t>
  </si>
  <si>
    <t>Exemple</t>
  </si>
  <si>
    <t>Assiette de l'aide
HT en euros</t>
  </si>
  <si>
    <t>(1) Les pommes de terre et autres féculents ainsi que les fruits à coque ne sont pas autorisés</t>
  </si>
  <si>
    <t>Moment distribution
(2)</t>
  </si>
  <si>
    <t>(2) Matin à l'arrivée - Après-midi - Durant la classe - A la sortie - Autre (précisé)</t>
  </si>
  <si>
    <t>Nombre Elèves (3)</t>
  </si>
  <si>
    <t xml:space="preserve">(3) Nombre d'élèves bénéficiaires, c'est à dire le nombre d'éleves inscrits dans la ou les classes où se sont déroulées la distribution. </t>
  </si>
  <si>
    <t>(4) Le prix unitaire tient compte (à déduire) des remises, rabais, ristournes consenties par le fournisseur</t>
  </si>
  <si>
    <t>* Rajouter le nombre de lignes nécessaires</t>
  </si>
  <si>
    <t>N°*</t>
  </si>
  <si>
    <t>Détails des distributions de fruits ou légumes transformés</t>
  </si>
  <si>
    <t>Tous les fruits ou légumes frais sont autorisés. Ils peuvent être distribués frais (entiers, prédécoupés ou pressés) ou transformés : 
cuits, sous forme de compotes, de purées ou de soupes.
Les produits transformés avec adjonction de sucres, de matières grasses, de sel ou d’édulcorants ne sont pas admissibles à l’aide.
Les pommes de terre et autres féculents ainsi que les fruits à coque ne sont pas autorisés.</t>
  </si>
  <si>
    <t>TOTAL :</t>
  </si>
  <si>
    <t>NNN</t>
  </si>
  <si>
    <t>Les poids indiqués dans ce tableau sont donnés à titre indicatif.</t>
  </si>
  <si>
    <t>(</t>
  </si>
  <si>
    <r>
      <t xml:space="preserve">Fruits ou légumes frais (1) 
</t>
    </r>
    <r>
      <rPr>
        <b/>
        <i/>
        <sz val="10"/>
        <rFont val="Arial"/>
        <family val="2"/>
      </rPr>
      <t>(espèces)</t>
    </r>
  </si>
  <si>
    <t>Prix du kg HT en euros (4)</t>
  </si>
  <si>
    <t>Tableau indicatif de conversion des produits facturés à la pièce en kg.</t>
  </si>
  <si>
    <t>En</t>
  </si>
  <si>
    <t>grammes</t>
  </si>
  <si>
    <t>Abricot</t>
  </si>
  <si>
    <t>0.045</t>
  </si>
  <si>
    <t>Carotte</t>
  </si>
  <si>
    <t>0.125</t>
  </si>
  <si>
    <t>Banane</t>
  </si>
  <si>
    <t>0.150</t>
  </si>
  <si>
    <t>Pomme</t>
  </si>
  <si>
    <t>Clémentine</t>
  </si>
  <si>
    <t>0.070</t>
  </si>
  <si>
    <t xml:space="preserve">Figue </t>
  </si>
  <si>
    <t>0.050</t>
  </si>
  <si>
    <t>Échalote</t>
  </si>
  <si>
    <t>0.025</t>
  </si>
  <si>
    <t>Oignon (Gros)</t>
  </si>
  <si>
    <t>Poireau</t>
  </si>
  <si>
    <r>
      <t xml:space="preserve">Tomate </t>
    </r>
    <r>
      <rPr>
        <sz val="9"/>
        <rFont val="Calibri"/>
        <family val="2"/>
      </rPr>
      <t>(Moyenne)</t>
    </r>
  </si>
  <si>
    <t>0.130</t>
  </si>
  <si>
    <t>Orange</t>
  </si>
  <si>
    <t>0.200</t>
  </si>
  <si>
    <t>Concombre</t>
  </si>
  <si>
    <t>Pêche/Nectarine</t>
  </si>
  <si>
    <t>Poire</t>
  </si>
  <si>
    <t>Prune Reine Claude</t>
  </si>
  <si>
    <t>Pamplemousse 
Pomelos</t>
  </si>
  <si>
    <t>SRMPS/U_PS</t>
  </si>
  <si>
    <t>(Point 5 de la demande de paiement)</t>
  </si>
  <si>
    <t>CONVENTIONNEL</t>
  </si>
  <si>
    <t>AGRICULTURE BIOLOGIQUE</t>
  </si>
  <si>
    <t>Vous trouverez toutes les informations utiles concernant la mesure communautaire "Un fruit à la récré" :</t>
  </si>
  <si>
    <t xml:space="preserve">- le site Internet de FranceAgriMer en cliquant sur le lien http://www.franceagrimer.fr/filiere-fruit-et-legumes/Aides/Programmes-sociaux/Fruit-a-la-recre-ancien-dispositif-Aide-basee-sur-les-factures </t>
  </si>
  <si>
    <t>Année scolaire : 20___/20___</t>
  </si>
  <si>
    <t>Période_______</t>
  </si>
  <si>
    <t xml:space="preserve"> </t>
  </si>
  <si>
    <t>Joindre obligatoirement la ou les factures attestées payées par la personne habilitée à réaliser les paiements ou par le fournisseur</t>
  </si>
  <si>
    <t>AIDE AU REEL</t>
  </si>
  <si>
    <t>TABLEAU Outre-Mer</t>
  </si>
  <si>
    <t>Identifiant FranceAgriMer du gestionnaire demandeur :</t>
  </si>
  <si>
    <t>Dénomination du gestionnaire :</t>
  </si>
  <si>
    <r>
      <t xml:space="preserve">L’achat de fruits ou légumes transformés (séchés, surgelés, cuits ou mixés) est éligible à condition que les préparations achetées soient élaborées sans adjonction de sucres, de matières grasses, de sel ou d’édulcorants. 
</t>
    </r>
    <r>
      <rPr>
        <b/>
        <sz val="10"/>
        <color indexed="10"/>
        <rFont val="Arial"/>
        <family val="2"/>
      </rPr>
      <t>Joindre obligatoirement la liste des ingrédients (purée, jus, fruits sec …) (Copie emballage, étiquette ...)</t>
    </r>
    <r>
      <rPr>
        <b/>
        <sz val="10"/>
        <rFont val="Arial"/>
        <family val="2"/>
      </rPr>
      <t xml:space="preserve">
Seuls les purs jus de fruits sont éligibles.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</si>
</sst>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[$-40C]dddd\ d\ mmmm\ yyyy"/>
    <numFmt numFmtId="167" formatCode="&quot;Vrai&quot;;&quot;Vrai&quot;;&quot;Faux&quot;"/>
    <numFmt numFmtId="168" formatCode="&quot;Actif&quot;;&quot;Actif&quot;;&quot;Inactif&quot;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0"/>
    </font>
    <font>
      <i/>
      <sz val="10"/>
      <color indexed="23"/>
      <name val="Arial"/>
      <family val="2"/>
    </font>
    <font>
      <i/>
      <sz val="8"/>
      <color indexed="23"/>
      <name val="Arial"/>
      <family val="2"/>
    </font>
    <font>
      <i/>
      <sz val="8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u val="single"/>
      <sz val="14"/>
      <name val="Arial"/>
      <family val="2"/>
    </font>
    <font>
      <b/>
      <i/>
      <sz val="12"/>
      <color indexed="12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2"/>
      <color indexed="16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10"/>
      <color indexed="12"/>
      <name val="Arial"/>
      <family val="2"/>
    </font>
    <font>
      <b/>
      <sz val="11"/>
      <color indexed="17"/>
      <name val="Arial"/>
      <family val="2"/>
    </font>
    <font>
      <sz val="14"/>
      <color indexed="10"/>
      <name val="Arial"/>
      <family val="0"/>
    </font>
    <font>
      <sz val="12"/>
      <color indexed="10"/>
      <name val="Wingding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6"/>
      <color indexed="10"/>
      <name val="Wingdings"/>
      <family val="0"/>
    </font>
    <font>
      <b/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 style="thin"/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0" fillId="21" borderId="3" applyNumberFormat="0" applyFont="0" applyAlignment="0" applyProtection="0"/>
    <xf numFmtId="0" fontId="31" fillId="7" borderId="1" applyNumberFormat="0" applyAlignment="0" applyProtection="0"/>
    <xf numFmtId="0" fontId="29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2" fillId="20" borderId="4" applyNumberFormat="0" applyAlignment="0" applyProtection="0"/>
    <xf numFmtId="0" fontId="3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5" fillId="23" borderId="9" applyNumberFormat="0" applyAlignment="0" applyProtection="0"/>
  </cellStyleXfs>
  <cellXfs count="12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22" borderId="10" xfId="0" applyFill="1" applyBorder="1" applyAlignment="1">
      <alignment/>
    </xf>
    <xf numFmtId="0" fontId="3" fillId="0" borderId="0" xfId="0" applyFont="1" applyAlignment="1">
      <alignment/>
    </xf>
    <xf numFmtId="0" fontId="3" fillId="22" borderId="0" xfId="0" applyFont="1" applyFill="1" applyAlignment="1">
      <alignment/>
    </xf>
    <xf numFmtId="0" fontId="0" fillId="22" borderId="0" xfId="0" applyFill="1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14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2" fontId="0" fillId="0" borderId="18" xfId="0" applyNumberForma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" fontId="7" fillId="0" borderId="2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9" fillId="0" borderId="0" xfId="0" applyFont="1" applyAlignment="1">
      <alignment/>
    </xf>
    <xf numFmtId="0" fontId="8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/>
    </xf>
    <xf numFmtId="14" fontId="7" fillId="0" borderId="23" xfId="0" applyNumberFormat="1" applyFont="1" applyFill="1" applyBorder="1" applyAlignment="1">
      <alignment/>
    </xf>
    <xf numFmtId="14" fontId="7" fillId="0" borderId="22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14" fontId="7" fillId="0" borderId="25" xfId="0" applyNumberFormat="1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1" fillId="0" borderId="0" xfId="0" applyFont="1" applyAlignment="1">
      <alignment/>
    </xf>
    <xf numFmtId="1" fontId="0" fillId="0" borderId="18" xfId="0" applyNumberForma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8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4" fontId="7" fillId="0" borderId="27" xfId="0" applyNumberFormat="1" applyFont="1" applyFill="1" applyBorder="1" applyAlignment="1">
      <alignment/>
    </xf>
    <xf numFmtId="14" fontId="7" fillId="0" borderId="26" xfId="0" applyNumberFormat="1" applyFont="1" applyFill="1" applyBorder="1" applyAlignment="1">
      <alignment/>
    </xf>
    <xf numFmtId="0" fontId="7" fillId="0" borderId="28" xfId="0" applyFont="1" applyFill="1" applyBorder="1" applyAlignment="1">
      <alignment/>
    </xf>
    <xf numFmtId="14" fontId="7" fillId="0" borderId="29" xfId="0" applyNumberFormat="1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2" fontId="7" fillId="0" borderId="26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21" xfId="0" applyFont="1" applyBorder="1" applyAlignment="1">
      <alignment horizontal="center" vertical="center" wrapText="1"/>
    </xf>
    <xf numFmtId="1" fontId="2" fillId="0" borderId="19" xfId="0" applyNumberFormat="1" applyFont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horizontal="center"/>
    </xf>
    <xf numFmtId="0" fontId="17" fillId="0" borderId="10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7" fillId="24" borderId="30" xfId="0" applyFont="1" applyFill="1" applyBorder="1" applyAlignment="1">
      <alignment horizontal="center" vertical="center" wrapText="1"/>
    </xf>
    <xf numFmtId="0" fontId="17" fillId="24" borderId="31" xfId="0" applyFont="1" applyFill="1" applyBorder="1" applyAlignment="1">
      <alignment horizontal="center" vertical="center" wrapText="1"/>
    </xf>
    <xf numFmtId="0" fontId="17" fillId="24" borderId="17" xfId="0" applyFont="1" applyFill="1" applyBorder="1" applyAlignment="1">
      <alignment horizontal="center" vertical="center" wrapText="1"/>
    </xf>
    <xf numFmtId="0" fontId="17" fillId="24" borderId="16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13" fillId="0" borderId="0" xfId="0" applyFont="1" applyAlignment="1">
      <alignment/>
    </xf>
    <xf numFmtId="0" fontId="16" fillId="0" borderId="21" xfId="0" applyFont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8" fillId="0" borderId="21" xfId="0" applyFont="1" applyBorder="1" applyAlignment="1">
      <alignment vertical="top" wrapText="1"/>
    </xf>
    <xf numFmtId="0" fontId="20" fillId="0" borderId="0" xfId="0" applyFont="1" applyAlignment="1">
      <alignment/>
    </xf>
    <xf numFmtId="0" fontId="14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0" fillId="0" borderId="0" xfId="0" applyFont="1" applyFill="1" applyAlignment="1">
      <alignment/>
    </xf>
    <xf numFmtId="0" fontId="4" fillId="0" borderId="0" xfId="45" applyFont="1" applyFill="1" applyAlignment="1" applyProtection="1" quotePrefix="1">
      <alignment/>
      <protection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2" fillId="0" borderId="0" xfId="0" applyFont="1" applyFill="1" applyAlignment="1">
      <alignment horizontal="right"/>
    </xf>
    <xf numFmtId="1" fontId="0" fillId="0" borderId="0" xfId="0" applyNumberFormat="1" applyFill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" fillId="0" borderId="0" xfId="0" applyFont="1" applyBorder="1" applyAlignment="1">
      <alignment vertic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32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7" fillId="24" borderId="33" xfId="0" applyFont="1" applyFill="1" applyBorder="1" applyAlignment="1">
      <alignment horizontal="center" vertical="center" wrapText="1"/>
    </xf>
    <xf numFmtId="0" fontId="17" fillId="24" borderId="15" xfId="0" applyFont="1" applyFill="1" applyBorder="1" applyAlignment="1">
      <alignment horizontal="center" vertical="center" wrapText="1"/>
    </xf>
    <xf numFmtId="0" fontId="17" fillId="24" borderId="21" xfId="0" applyFont="1" applyFill="1" applyBorder="1" applyAlignment="1">
      <alignment horizontal="center" vertical="center" wrapText="1"/>
    </xf>
    <xf numFmtId="0" fontId="17" fillId="24" borderId="19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0" fillId="0" borderId="34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76200</xdr:rowOff>
    </xdr:from>
    <xdr:to>
      <xdr:col>1</xdr:col>
      <xdr:colOff>828675</xdr:colOff>
      <xdr:row>4</xdr:row>
      <xdr:rowOff>190500</xdr:rowOff>
    </xdr:to>
    <xdr:pic>
      <xdr:nvPicPr>
        <xdr:cNvPr id="1" name="Picture 2" descr="logo_franceagrim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76200</xdr:rowOff>
    </xdr:from>
    <xdr:to>
      <xdr:col>1</xdr:col>
      <xdr:colOff>904875</xdr:colOff>
      <xdr:row>5</xdr:row>
      <xdr:rowOff>28575</xdr:rowOff>
    </xdr:to>
    <xdr:pic>
      <xdr:nvPicPr>
        <xdr:cNvPr id="1" name="Picture 2" descr="logo_franceagrim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371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0</xdr:col>
      <xdr:colOff>1447800</xdr:colOff>
      <xdr:row>4</xdr:row>
      <xdr:rowOff>209550</xdr:rowOff>
    </xdr:to>
    <xdr:pic>
      <xdr:nvPicPr>
        <xdr:cNvPr id="1" name="Picture 1" descr="logo_franceagrim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1371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</xdr:col>
      <xdr:colOff>447675</xdr:colOff>
      <xdr:row>4</xdr:row>
      <xdr:rowOff>85725</xdr:rowOff>
    </xdr:to>
    <xdr:pic>
      <xdr:nvPicPr>
        <xdr:cNvPr id="1" name="Picture 1" descr="logo_franceagrim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200"/>
          <a:ext cx="11525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ranceagrimer.fr/filiere-fruit-et-legumes/Aides/Programmes-sociaux/Le-fruit-a-l-ecole-un-fruit-pour-la-recr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ranceagrimer.fr/filiere-fruit-et-legumes/Aides/Programmes-sociaux/Le-fruit-a-l-ecole-un-fruit-pour-la-recre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ranceagrimer.fr/filiere-fruit-et-legumes/Aides/Programmes-sociaux/Le-fruit-a-l-ecole-un-fruit-pour-la-recre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ranceagrimer.fr/filiere-fruit-et-legumes/Aides/Programmes-sociaux/Le-fruit-a-l-ecole-un-fruit-pour-la-recre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C49"/>
  <sheetViews>
    <sheetView zoomScalePageLayoutView="0" workbookViewId="0" topLeftCell="G1">
      <selection activeCell="X12" sqref="X12"/>
    </sheetView>
  </sheetViews>
  <sheetFormatPr defaultColWidth="11.421875" defaultRowHeight="12.75"/>
  <cols>
    <col min="1" max="1" width="6.7109375" style="0" customWidth="1"/>
    <col min="2" max="2" width="19.140625" style="0" customWidth="1"/>
    <col min="3" max="3" width="11.57421875" style="0" customWidth="1"/>
    <col min="4" max="4" width="12.421875" style="0" bestFit="1" customWidth="1"/>
    <col min="5" max="5" width="13.57421875" style="0" bestFit="1" customWidth="1"/>
    <col min="6" max="6" width="13.57421875" style="0" customWidth="1"/>
    <col min="7" max="7" width="12.00390625" style="0" customWidth="1"/>
    <col min="8" max="8" width="13.140625" style="0" customWidth="1"/>
    <col min="9" max="9" width="12.8515625" style="0" bestFit="1" customWidth="1"/>
    <col min="10" max="10" width="10.7109375" style="0" bestFit="1" customWidth="1"/>
    <col min="11" max="11" width="12.57421875" style="0" customWidth="1"/>
    <col min="12" max="12" width="11.57421875" style="0" customWidth="1"/>
  </cols>
  <sheetData>
    <row r="1" spans="10:25" ht="15">
      <c r="J1" s="99"/>
      <c r="L1" s="99" t="s">
        <v>128</v>
      </c>
      <c r="X1" s="99"/>
      <c r="Y1" s="99" t="s">
        <v>128</v>
      </c>
    </row>
    <row r="2" spans="2:27" ht="20.25">
      <c r="B2" s="63"/>
      <c r="C2" s="105" t="s">
        <v>70</v>
      </c>
      <c r="D2" s="105"/>
      <c r="E2" s="105"/>
      <c r="F2" s="105"/>
      <c r="G2" s="105"/>
      <c r="H2" s="105"/>
      <c r="I2" s="105"/>
      <c r="J2" s="63"/>
      <c r="K2" s="108" t="s">
        <v>127</v>
      </c>
      <c r="L2" s="108"/>
      <c r="M2" s="63"/>
      <c r="N2" s="59"/>
      <c r="Q2" s="105" t="s">
        <v>70</v>
      </c>
      <c r="R2" s="105"/>
      <c r="S2" s="105"/>
      <c r="T2" s="105"/>
      <c r="U2" s="105"/>
      <c r="V2" s="105"/>
      <c r="W2" s="105"/>
      <c r="X2" s="108" t="s">
        <v>127</v>
      </c>
      <c r="Y2" s="108"/>
      <c r="Z2" s="63"/>
      <c r="AA2" s="63"/>
    </row>
    <row r="3" spans="1:27" ht="18">
      <c r="A3" t="s">
        <v>87</v>
      </c>
      <c r="B3" s="72"/>
      <c r="C3" s="106" t="s">
        <v>118</v>
      </c>
      <c r="D3" s="106"/>
      <c r="E3" s="106"/>
      <c r="F3" s="106"/>
      <c r="G3" s="106"/>
      <c r="H3" s="106"/>
      <c r="I3" s="106"/>
      <c r="J3" s="100" t="s">
        <v>123</v>
      </c>
      <c r="N3" s="73"/>
      <c r="Q3" s="106" t="s">
        <v>118</v>
      </c>
      <c r="R3" s="106"/>
      <c r="S3" s="106"/>
      <c r="T3" s="106"/>
      <c r="U3" s="106"/>
      <c r="V3" s="106"/>
      <c r="W3" s="106"/>
      <c r="X3" s="100" t="str">
        <f>J3</f>
        <v>Année scolaire : 20___/20___</v>
      </c>
      <c r="AA3" s="100"/>
    </row>
    <row r="4" spans="2:27" ht="18">
      <c r="B4" s="84"/>
      <c r="C4" s="107" t="s">
        <v>0</v>
      </c>
      <c r="D4" s="107"/>
      <c r="E4" s="107"/>
      <c r="F4" s="107"/>
      <c r="G4" s="107"/>
      <c r="H4" s="107"/>
      <c r="I4" s="107"/>
      <c r="J4" s="84"/>
      <c r="K4" s="100" t="s">
        <v>124</v>
      </c>
      <c r="L4" s="102"/>
      <c r="M4" s="90"/>
      <c r="N4" s="73"/>
      <c r="Q4" s="107" t="s">
        <v>0</v>
      </c>
      <c r="R4" s="107"/>
      <c r="S4" s="107"/>
      <c r="T4" s="107"/>
      <c r="U4" s="107"/>
      <c r="V4" s="107"/>
      <c r="W4" s="107"/>
      <c r="X4" s="84"/>
      <c r="Y4" s="100"/>
      <c r="Z4" s="102" t="str">
        <f>K4</f>
        <v>Période_______</v>
      </c>
      <c r="AA4" s="84"/>
    </row>
    <row r="5" spans="2:27" ht="18">
      <c r="B5" s="73"/>
      <c r="C5" s="73"/>
      <c r="D5" s="73"/>
      <c r="E5" s="73"/>
      <c r="F5" s="73"/>
      <c r="G5" s="73"/>
      <c r="H5" s="73"/>
      <c r="I5" s="73"/>
      <c r="J5" s="73"/>
      <c r="K5" s="60"/>
      <c r="L5" s="91"/>
      <c r="M5" s="90"/>
      <c r="N5" s="60"/>
      <c r="Q5" s="73"/>
      <c r="R5" s="73"/>
      <c r="S5" s="73"/>
      <c r="T5" s="73"/>
      <c r="U5" s="73"/>
      <c r="V5" s="73"/>
      <c r="W5" s="73"/>
      <c r="X5" s="73"/>
      <c r="Y5" s="60"/>
      <c r="Z5" s="91"/>
      <c r="AA5" s="90"/>
    </row>
    <row r="6" spans="1:27" ht="13.5" customHeight="1">
      <c r="A6" s="22" t="s">
        <v>69</v>
      </c>
      <c r="C6" s="104" t="s">
        <v>83</v>
      </c>
      <c r="D6" s="104"/>
      <c r="E6" s="104"/>
      <c r="F6" s="104"/>
      <c r="G6" s="104"/>
      <c r="H6" s="104"/>
      <c r="I6" s="104"/>
      <c r="J6" s="104"/>
      <c r="K6" s="104"/>
      <c r="L6" s="91"/>
      <c r="M6" s="90"/>
      <c r="Q6" s="73"/>
      <c r="R6" s="73"/>
      <c r="S6" s="73"/>
      <c r="T6" s="73"/>
      <c r="U6" s="73"/>
      <c r="V6" s="73"/>
      <c r="W6" s="73"/>
      <c r="X6" s="73"/>
      <c r="Z6" s="91"/>
      <c r="AA6" s="90"/>
    </row>
    <row r="7" spans="1:14" ht="12" customHeight="1">
      <c r="A7" s="22" t="s">
        <v>117</v>
      </c>
      <c r="C7" s="104"/>
      <c r="D7" s="104"/>
      <c r="E7" s="104"/>
      <c r="F7" s="104"/>
      <c r="G7" s="104"/>
      <c r="H7" s="104"/>
      <c r="I7" s="104"/>
      <c r="J7" s="104"/>
      <c r="K7" s="104"/>
      <c r="L7" s="60"/>
      <c r="M7" s="60"/>
      <c r="N7" s="60"/>
    </row>
    <row r="8" spans="2:14" ht="15.75" customHeight="1">
      <c r="B8" s="61"/>
      <c r="C8" s="104"/>
      <c r="D8" s="104"/>
      <c r="E8" s="104"/>
      <c r="F8" s="104"/>
      <c r="G8" s="104"/>
      <c r="H8" s="104"/>
      <c r="I8" s="104"/>
      <c r="J8" s="104"/>
      <c r="K8" s="104"/>
      <c r="L8" s="119"/>
      <c r="M8" s="101"/>
      <c r="N8" s="101"/>
    </row>
    <row r="9" spans="3:14" ht="12.75">
      <c r="C9" s="104"/>
      <c r="D9" s="104"/>
      <c r="E9" s="104"/>
      <c r="F9" s="104"/>
      <c r="G9" s="104"/>
      <c r="H9" s="104"/>
      <c r="I9" s="104"/>
      <c r="J9" s="104"/>
      <c r="K9" s="104"/>
      <c r="L9" s="119"/>
      <c r="M9" s="101"/>
      <c r="N9" s="101"/>
    </row>
    <row r="10" spans="3:14" ht="22.5" customHeight="1">
      <c r="C10" s="104"/>
      <c r="D10" s="104"/>
      <c r="E10" s="104"/>
      <c r="F10" s="104"/>
      <c r="G10" s="104"/>
      <c r="H10" s="104"/>
      <c r="I10" s="104"/>
      <c r="J10" s="104"/>
      <c r="K10" s="104"/>
      <c r="L10" s="119"/>
      <c r="M10" s="101"/>
      <c r="N10" s="101"/>
    </row>
    <row r="11" ht="8.25" customHeight="1">
      <c r="C11" s="62"/>
    </row>
    <row r="12" spans="1:9" ht="19.5">
      <c r="A12" s="23" t="s">
        <v>129</v>
      </c>
      <c r="C12" s="3"/>
      <c r="F12" s="10"/>
      <c r="G12" s="11"/>
      <c r="H12" s="116"/>
      <c r="I12" s="117"/>
    </row>
    <row r="13" spans="2:19" ht="19.5">
      <c r="B13" s="2"/>
      <c r="C13" s="3"/>
      <c r="D13" s="3"/>
      <c r="H13" s="116"/>
      <c r="I13" s="117"/>
      <c r="J13" s="3"/>
      <c r="K13" s="3"/>
      <c r="L13" s="3"/>
      <c r="M13" s="3"/>
      <c r="N13" s="3"/>
      <c r="P13" s="23"/>
      <c r="Q13" s="2"/>
      <c r="S13" s="3"/>
    </row>
    <row r="14" spans="1:19" ht="12.75">
      <c r="A14" s="23" t="s">
        <v>130</v>
      </c>
      <c r="C14" s="118"/>
      <c r="D14" s="118"/>
      <c r="E14" s="118"/>
      <c r="F14" s="118"/>
      <c r="G14" s="118"/>
      <c r="H14" s="101"/>
      <c r="I14" s="101"/>
      <c r="J14" s="3"/>
      <c r="K14" s="3"/>
      <c r="L14" s="3"/>
      <c r="M14" s="3"/>
      <c r="N14" s="3"/>
      <c r="S14" s="3"/>
    </row>
    <row r="15" spans="1:14" ht="12.75">
      <c r="A15" s="23"/>
      <c r="C15" s="3"/>
      <c r="D15" s="3"/>
      <c r="E15" s="3"/>
      <c r="F15" s="3"/>
      <c r="G15" s="3"/>
      <c r="H15" s="101"/>
      <c r="I15" s="101"/>
      <c r="J15" s="3"/>
      <c r="K15" s="3"/>
      <c r="L15" s="3"/>
      <c r="M15" s="3"/>
      <c r="N15" s="3"/>
    </row>
    <row r="16" spans="1:16" ht="15">
      <c r="A16" s="21"/>
      <c r="C16" s="120" t="s">
        <v>119</v>
      </c>
      <c r="J16" s="3"/>
      <c r="K16" s="3"/>
      <c r="L16" s="3"/>
      <c r="M16" s="3"/>
      <c r="N16" s="3"/>
      <c r="P16" s="121" t="s">
        <v>120</v>
      </c>
    </row>
    <row r="18" spans="1:29" ht="53.25" customHeight="1">
      <c r="A18" s="27" t="s">
        <v>81</v>
      </c>
      <c r="B18" s="27" t="s">
        <v>88</v>
      </c>
      <c r="C18" s="27" t="s">
        <v>71</v>
      </c>
      <c r="D18" s="27" t="s">
        <v>25</v>
      </c>
      <c r="E18" s="27" t="s">
        <v>75</v>
      </c>
      <c r="F18" s="27" t="s">
        <v>20</v>
      </c>
      <c r="G18" s="27" t="s">
        <v>77</v>
      </c>
      <c r="H18" s="27" t="s">
        <v>1</v>
      </c>
      <c r="I18" s="27" t="s">
        <v>2</v>
      </c>
      <c r="J18" s="27" t="s">
        <v>16</v>
      </c>
      <c r="K18" s="27" t="s">
        <v>89</v>
      </c>
      <c r="L18" s="27" t="s">
        <v>3</v>
      </c>
      <c r="M18" s="28" t="s">
        <v>4</v>
      </c>
      <c r="N18" s="68" t="s">
        <v>73</v>
      </c>
      <c r="P18" s="27" t="s">
        <v>81</v>
      </c>
      <c r="Q18" s="27" t="s">
        <v>88</v>
      </c>
      <c r="R18" s="27" t="s">
        <v>71</v>
      </c>
      <c r="S18" s="27" t="s">
        <v>25</v>
      </c>
      <c r="T18" s="27" t="s">
        <v>75</v>
      </c>
      <c r="U18" s="27" t="s">
        <v>20</v>
      </c>
      <c r="V18" s="27" t="s">
        <v>77</v>
      </c>
      <c r="W18" s="27" t="s">
        <v>1</v>
      </c>
      <c r="X18" s="27" t="s">
        <v>2</v>
      </c>
      <c r="Y18" s="27" t="s">
        <v>16</v>
      </c>
      <c r="Z18" s="27" t="s">
        <v>89</v>
      </c>
      <c r="AA18" s="27" t="s">
        <v>3</v>
      </c>
      <c r="AB18" s="28" t="s">
        <v>4</v>
      </c>
      <c r="AC18" s="68" t="s">
        <v>73</v>
      </c>
    </row>
    <row r="19" spans="1:29" ht="12.75">
      <c r="A19" s="35" t="s">
        <v>72</v>
      </c>
      <c r="B19" s="36" t="s">
        <v>5</v>
      </c>
      <c r="C19" s="36" t="s">
        <v>6</v>
      </c>
      <c r="D19" s="37">
        <v>41533</v>
      </c>
      <c r="E19" s="38" t="s">
        <v>27</v>
      </c>
      <c r="F19" s="38" t="s">
        <v>21</v>
      </c>
      <c r="G19" s="39">
        <v>20</v>
      </c>
      <c r="H19" s="36">
        <v>180735</v>
      </c>
      <c r="I19" s="38">
        <v>41530</v>
      </c>
      <c r="J19" s="40">
        <f>I19+10</f>
        <v>41540</v>
      </c>
      <c r="K19" s="41">
        <v>1.65</v>
      </c>
      <c r="L19" s="39">
        <v>30</v>
      </c>
      <c r="M19" s="42">
        <v>14.6</v>
      </c>
      <c r="N19" s="29">
        <f>K19*M19</f>
        <v>24.09</v>
      </c>
      <c r="P19" s="35" t="s">
        <v>72</v>
      </c>
      <c r="Q19" s="36" t="s">
        <v>5</v>
      </c>
      <c r="R19" s="36" t="s">
        <v>6</v>
      </c>
      <c r="S19" s="37">
        <v>41533</v>
      </c>
      <c r="T19" s="38" t="s">
        <v>27</v>
      </c>
      <c r="U19" s="38" t="s">
        <v>21</v>
      </c>
      <c r="V19" s="39">
        <v>20</v>
      </c>
      <c r="W19" s="36">
        <v>180735</v>
      </c>
      <c r="X19" s="38">
        <v>41530</v>
      </c>
      <c r="Y19" s="40">
        <f>X19+10</f>
        <v>41540</v>
      </c>
      <c r="Z19" s="41">
        <v>1.65</v>
      </c>
      <c r="AA19" s="39">
        <v>30</v>
      </c>
      <c r="AB19" s="42">
        <v>14.6</v>
      </c>
      <c r="AC19" s="29">
        <f>Z19*AB19</f>
        <v>24.09</v>
      </c>
    </row>
    <row r="20" spans="1:29" ht="12.75">
      <c r="A20" s="30">
        <v>1</v>
      </c>
      <c r="B20" s="8"/>
      <c r="C20" s="8"/>
      <c r="D20" s="12"/>
      <c r="E20" s="24"/>
      <c r="F20" s="24"/>
      <c r="G20" s="9"/>
      <c r="H20" s="8"/>
      <c r="I20" s="24"/>
      <c r="J20" s="4"/>
      <c r="K20" s="14"/>
      <c r="L20" s="45"/>
      <c r="M20" s="46"/>
      <c r="N20" s="70">
        <f aca="true" t="shared" si="0" ref="N20:N39">K20*M20</f>
        <v>0</v>
      </c>
      <c r="P20" s="30">
        <v>1</v>
      </c>
      <c r="Q20" s="8"/>
      <c r="R20" s="8"/>
      <c r="S20" s="12"/>
      <c r="T20" s="24"/>
      <c r="U20" s="24" t="s">
        <v>85</v>
      </c>
      <c r="V20" s="9"/>
      <c r="W20" s="8"/>
      <c r="X20" s="24"/>
      <c r="Y20" s="4"/>
      <c r="Z20" s="14"/>
      <c r="AA20" s="45"/>
      <c r="AB20" s="46"/>
      <c r="AC20" s="70">
        <f aca="true" t="shared" si="1" ref="AC20:AC39">Z20*AB20</f>
        <v>0</v>
      </c>
    </row>
    <row r="21" spans="1:29" ht="12.75">
      <c r="A21" s="30">
        <v>2</v>
      </c>
      <c r="B21" s="8"/>
      <c r="C21" s="8"/>
      <c r="D21" s="12"/>
      <c r="E21" s="24"/>
      <c r="F21" s="24"/>
      <c r="G21" s="9"/>
      <c r="H21" s="8"/>
      <c r="I21" s="24"/>
      <c r="J21" s="4"/>
      <c r="K21" s="14"/>
      <c r="L21" s="45"/>
      <c r="M21" s="46"/>
      <c r="N21" s="70">
        <f t="shared" si="0"/>
        <v>0</v>
      </c>
      <c r="P21" s="30">
        <v>2</v>
      </c>
      <c r="Q21" s="8"/>
      <c r="R21" s="8"/>
      <c r="S21" s="12"/>
      <c r="T21" s="24"/>
      <c r="U21" s="24"/>
      <c r="V21" s="9"/>
      <c r="W21" s="8"/>
      <c r="X21" s="24"/>
      <c r="Y21" s="4"/>
      <c r="Z21" s="14"/>
      <c r="AA21" s="45"/>
      <c r="AB21" s="46"/>
      <c r="AC21" s="70">
        <f t="shared" si="1"/>
        <v>0</v>
      </c>
    </row>
    <row r="22" spans="1:29" ht="12.75">
      <c r="A22" s="30">
        <v>3</v>
      </c>
      <c r="B22" s="8"/>
      <c r="C22" s="8"/>
      <c r="D22" s="12"/>
      <c r="E22" s="24"/>
      <c r="F22" s="24"/>
      <c r="G22" s="9"/>
      <c r="H22" s="8"/>
      <c r="I22" s="24"/>
      <c r="J22" s="4"/>
      <c r="K22" s="14"/>
      <c r="L22" s="45"/>
      <c r="M22" s="46"/>
      <c r="N22" s="70">
        <f t="shared" si="0"/>
        <v>0</v>
      </c>
      <c r="P22" s="30">
        <v>3</v>
      </c>
      <c r="Q22" s="8"/>
      <c r="R22" s="8"/>
      <c r="S22" s="12"/>
      <c r="T22" s="24"/>
      <c r="U22" s="24"/>
      <c r="V22" s="9"/>
      <c r="W22" s="8"/>
      <c r="X22" s="24"/>
      <c r="Y22" s="4"/>
      <c r="Z22" s="14"/>
      <c r="AA22" s="45"/>
      <c r="AB22" s="46"/>
      <c r="AC22" s="70">
        <f t="shared" si="1"/>
        <v>0</v>
      </c>
    </row>
    <row r="23" spans="1:29" ht="12.75">
      <c r="A23" s="30">
        <v>4</v>
      </c>
      <c r="B23" s="8"/>
      <c r="C23" s="8"/>
      <c r="D23" s="12"/>
      <c r="E23" s="24"/>
      <c r="F23" s="24"/>
      <c r="G23" s="9"/>
      <c r="H23" s="8"/>
      <c r="I23" s="24"/>
      <c r="J23" s="4"/>
      <c r="K23" s="14"/>
      <c r="L23" s="45"/>
      <c r="M23" s="46"/>
      <c r="N23" s="70">
        <f t="shared" si="0"/>
        <v>0</v>
      </c>
      <c r="P23" s="30">
        <v>4</v>
      </c>
      <c r="Q23" s="8"/>
      <c r="R23" s="8"/>
      <c r="S23" s="12"/>
      <c r="T23" s="24"/>
      <c r="U23" s="24"/>
      <c r="V23" s="9"/>
      <c r="W23" s="8"/>
      <c r="X23" s="24"/>
      <c r="Y23" s="4"/>
      <c r="Z23" s="14"/>
      <c r="AA23" s="45"/>
      <c r="AB23" s="46"/>
      <c r="AC23" s="70">
        <f t="shared" si="1"/>
        <v>0</v>
      </c>
    </row>
    <row r="24" spans="1:29" ht="12.75">
      <c r="A24" s="30">
        <v>5</v>
      </c>
      <c r="B24" s="8"/>
      <c r="C24" s="8"/>
      <c r="D24" s="12"/>
      <c r="E24" s="24"/>
      <c r="F24" s="24"/>
      <c r="G24" s="9"/>
      <c r="H24" s="8"/>
      <c r="I24" s="24"/>
      <c r="J24" s="4"/>
      <c r="K24" s="14"/>
      <c r="L24" s="45"/>
      <c r="M24" s="46"/>
      <c r="N24" s="70">
        <f t="shared" si="0"/>
        <v>0</v>
      </c>
      <c r="P24" s="30">
        <v>5</v>
      </c>
      <c r="Q24" s="8"/>
      <c r="R24" s="8"/>
      <c r="S24" s="12"/>
      <c r="T24" s="24"/>
      <c r="U24" s="24"/>
      <c r="V24" s="9"/>
      <c r="W24" s="8"/>
      <c r="X24" s="24"/>
      <c r="Y24" s="4"/>
      <c r="Z24" s="14"/>
      <c r="AA24" s="45"/>
      <c r="AB24" s="46"/>
      <c r="AC24" s="70">
        <f t="shared" si="1"/>
        <v>0</v>
      </c>
    </row>
    <row r="25" spans="1:29" ht="12.75">
      <c r="A25" s="30">
        <v>6</v>
      </c>
      <c r="B25" s="8"/>
      <c r="C25" s="8"/>
      <c r="D25" s="8"/>
      <c r="E25" s="14"/>
      <c r="F25" s="14"/>
      <c r="G25" s="9"/>
      <c r="H25" s="8"/>
      <c r="I25" s="14"/>
      <c r="J25" s="3"/>
      <c r="K25" s="14"/>
      <c r="L25" s="45"/>
      <c r="M25" s="46"/>
      <c r="N25" s="70">
        <f t="shared" si="0"/>
        <v>0</v>
      </c>
      <c r="P25" s="30">
        <v>6</v>
      </c>
      <c r="Q25" s="8"/>
      <c r="R25" s="8"/>
      <c r="S25" s="8"/>
      <c r="T25" s="14"/>
      <c r="U25" s="14"/>
      <c r="V25" s="9"/>
      <c r="W25" s="8"/>
      <c r="X25" s="14"/>
      <c r="Y25" s="3"/>
      <c r="Z25" s="14"/>
      <c r="AA25" s="45"/>
      <c r="AB25" s="46"/>
      <c r="AC25" s="70">
        <f t="shared" si="1"/>
        <v>0</v>
      </c>
    </row>
    <row r="26" spans="1:29" ht="12.75">
      <c r="A26" s="30">
        <v>7</v>
      </c>
      <c r="B26" s="8"/>
      <c r="C26" s="8"/>
      <c r="D26" s="8"/>
      <c r="E26" s="14"/>
      <c r="F26" s="14"/>
      <c r="G26" s="9"/>
      <c r="H26" s="8"/>
      <c r="I26" s="14"/>
      <c r="J26" s="3"/>
      <c r="K26" s="14"/>
      <c r="L26" s="45"/>
      <c r="M26" s="46"/>
      <c r="N26" s="70">
        <f t="shared" si="0"/>
        <v>0</v>
      </c>
      <c r="P26" s="30">
        <v>7</v>
      </c>
      <c r="Q26" s="8"/>
      <c r="R26" s="8"/>
      <c r="S26" s="8"/>
      <c r="T26" s="14"/>
      <c r="U26" s="14"/>
      <c r="V26" s="9"/>
      <c r="W26" s="8"/>
      <c r="X26" s="14"/>
      <c r="Y26" s="3"/>
      <c r="Z26" s="14"/>
      <c r="AA26" s="45"/>
      <c r="AB26" s="46"/>
      <c r="AC26" s="70">
        <f t="shared" si="1"/>
        <v>0</v>
      </c>
    </row>
    <row r="27" spans="1:29" ht="12.75">
      <c r="A27" s="30">
        <v>8</v>
      </c>
      <c r="B27" s="8"/>
      <c r="C27" s="8"/>
      <c r="D27" s="8"/>
      <c r="E27" s="14"/>
      <c r="F27" s="14"/>
      <c r="G27" s="9"/>
      <c r="H27" s="8"/>
      <c r="I27" s="14"/>
      <c r="J27" s="3"/>
      <c r="K27" s="14"/>
      <c r="L27" s="45"/>
      <c r="M27" s="46"/>
      <c r="N27" s="70">
        <f t="shared" si="0"/>
        <v>0</v>
      </c>
      <c r="P27" s="30">
        <v>8</v>
      </c>
      <c r="Q27" s="8"/>
      <c r="R27" s="8"/>
      <c r="S27" s="8"/>
      <c r="T27" s="14"/>
      <c r="U27" s="14"/>
      <c r="V27" s="9"/>
      <c r="W27" s="8"/>
      <c r="X27" s="14"/>
      <c r="Y27" s="3"/>
      <c r="Z27" s="14"/>
      <c r="AA27" s="45"/>
      <c r="AB27" s="46"/>
      <c r="AC27" s="70">
        <f t="shared" si="1"/>
        <v>0</v>
      </c>
    </row>
    <row r="28" spans="1:29" ht="12.75">
      <c r="A28" s="30">
        <v>9</v>
      </c>
      <c r="B28" s="8"/>
      <c r="C28" s="8"/>
      <c r="D28" s="8"/>
      <c r="E28" s="14"/>
      <c r="F28" s="14"/>
      <c r="G28" s="9"/>
      <c r="H28" s="8"/>
      <c r="I28" s="14"/>
      <c r="J28" s="3"/>
      <c r="K28" s="14"/>
      <c r="L28" s="45"/>
      <c r="M28" s="46"/>
      <c r="N28" s="70">
        <f t="shared" si="0"/>
        <v>0</v>
      </c>
      <c r="P28" s="30">
        <v>9</v>
      </c>
      <c r="Q28" s="8"/>
      <c r="R28" s="8"/>
      <c r="S28" s="8"/>
      <c r="T28" s="14"/>
      <c r="U28" s="14"/>
      <c r="V28" s="9"/>
      <c r="W28" s="8"/>
      <c r="X28" s="14"/>
      <c r="Y28" s="3"/>
      <c r="Z28" s="14"/>
      <c r="AA28" s="45"/>
      <c r="AB28" s="46"/>
      <c r="AC28" s="70">
        <f t="shared" si="1"/>
        <v>0</v>
      </c>
    </row>
    <row r="29" spans="1:29" ht="12.75">
      <c r="A29" s="30">
        <v>10</v>
      </c>
      <c r="B29" s="8"/>
      <c r="C29" s="8"/>
      <c r="D29" s="8"/>
      <c r="E29" s="14"/>
      <c r="F29" s="14"/>
      <c r="G29" s="9"/>
      <c r="H29" s="8"/>
      <c r="I29" s="14"/>
      <c r="J29" s="3"/>
      <c r="K29" s="14"/>
      <c r="L29" s="45"/>
      <c r="M29" s="46"/>
      <c r="N29" s="70">
        <f t="shared" si="0"/>
        <v>0</v>
      </c>
      <c r="P29" s="30">
        <v>10</v>
      </c>
      <c r="Q29" s="8"/>
      <c r="R29" s="8"/>
      <c r="S29" s="8"/>
      <c r="T29" s="14"/>
      <c r="U29" s="14"/>
      <c r="V29" s="9"/>
      <c r="W29" s="8"/>
      <c r="X29" s="14"/>
      <c r="Y29" s="3"/>
      <c r="Z29" s="14"/>
      <c r="AA29" s="45"/>
      <c r="AB29" s="46"/>
      <c r="AC29" s="70">
        <f t="shared" si="1"/>
        <v>0</v>
      </c>
    </row>
    <row r="30" spans="1:29" ht="12.75">
      <c r="A30" s="30">
        <v>11</v>
      </c>
      <c r="B30" s="8"/>
      <c r="C30" s="8"/>
      <c r="D30" s="8"/>
      <c r="E30" s="14"/>
      <c r="F30" s="14"/>
      <c r="G30" s="9"/>
      <c r="H30" s="8"/>
      <c r="I30" s="14"/>
      <c r="J30" s="3"/>
      <c r="K30" s="14"/>
      <c r="L30" s="45"/>
      <c r="M30" s="46"/>
      <c r="N30" s="70">
        <f t="shared" si="0"/>
        <v>0</v>
      </c>
      <c r="P30" s="30">
        <v>11</v>
      </c>
      <c r="Q30" s="8"/>
      <c r="R30" s="8"/>
      <c r="S30" s="8"/>
      <c r="T30" s="14"/>
      <c r="U30" s="14"/>
      <c r="V30" s="9"/>
      <c r="W30" s="8"/>
      <c r="X30" s="14"/>
      <c r="Y30" s="3"/>
      <c r="Z30" s="14"/>
      <c r="AA30" s="45"/>
      <c r="AB30" s="46"/>
      <c r="AC30" s="70">
        <f t="shared" si="1"/>
        <v>0</v>
      </c>
    </row>
    <row r="31" spans="1:29" ht="12.75">
      <c r="A31" s="30">
        <v>12</v>
      </c>
      <c r="B31" s="8"/>
      <c r="C31" s="8"/>
      <c r="D31" s="8"/>
      <c r="E31" s="14"/>
      <c r="F31" s="14"/>
      <c r="G31" s="9"/>
      <c r="H31" s="8"/>
      <c r="I31" s="14"/>
      <c r="J31" s="3"/>
      <c r="K31" s="14"/>
      <c r="L31" s="45"/>
      <c r="M31" s="46"/>
      <c r="N31" s="70">
        <f t="shared" si="0"/>
        <v>0</v>
      </c>
      <c r="P31" s="30">
        <v>12</v>
      </c>
      <c r="Q31" s="8"/>
      <c r="R31" s="8"/>
      <c r="S31" s="8"/>
      <c r="T31" s="14"/>
      <c r="U31" s="14"/>
      <c r="V31" s="9"/>
      <c r="W31" s="8"/>
      <c r="X31" s="14"/>
      <c r="Y31" s="3"/>
      <c r="Z31" s="14"/>
      <c r="AA31" s="45"/>
      <c r="AB31" s="46"/>
      <c r="AC31" s="70">
        <f t="shared" si="1"/>
        <v>0</v>
      </c>
    </row>
    <row r="32" spans="1:29" ht="12.75">
      <c r="A32" s="30">
        <v>13</v>
      </c>
      <c r="B32" s="8"/>
      <c r="C32" s="8"/>
      <c r="D32" s="8"/>
      <c r="E32" s="14"/>
      <c r="F32" s="14"/>
      <c r="G32" s="9"/>
      <c r="H32" s="8"/>
      <c r="I32" s="14"/>
      <c r="J32" s="3"/>
      <c r="K32" s="14"/>
      <c r="L32" s="45"/>
      <c r="M32" s="46"/>
      <c r="N32" s="70">
        <f t="shared" si="0"/>
        <v>0</v>
      </c>
      <c r="P32" s="30">
        <v>13</v>
      </c>
      <c r="Q32" s="8"/>
      <c r="R32" s="8"/>
      <c r="S32" s="8"/>
      <c r="T32" s="14"/>
      <c r="U32" s="14"/>
      <c r="V32" s="9"/>
      <c r="W32" s="8"/>
      <c r="X32" s="14"/>
      <c r="Y32" s="3"/>
      <c r="Z32" s="14"/>
      <c r="AA32" s="45"/>
      <c r="AB32" s="46"/>
      <c r="AC32" s="70">
        <f t="shared" si="1"/>
        <v>0</v>
      </c>
    </row>
    <row r="33" spans="1:29" ht="12.75">
      <c r="A33" s="30">
        <v>14</v>
      </c>
      <c r="B33" s="8"/>
      <c r="C33" s="8"/>
      <c r="D33" s="8"/>
      <c r="E33" s="14"/>
      <c r="F33" s="14"/>
      <c r="G33" s="9"/>
      <c r="H33" s="8"/>
      <c r="I33" s="14"/>
      <c r="J33" s="3"/>
      <c r="K33" s="14"/>
      <c r="L33" s="45"/>
      <c r="M33" s="46"/>
      <c r="N33" s="70">
        <f t="shared" si="0"/>
        <v>0</v>
      </c>
      <c r="P33" s="30">
        <v>14</v>
      </c>
      <c r="Q33" s="8"/>
      <c r="R33" s="8"/>
      <c r="S33" s="8"/>
      <c r="T33" s="14"/>
      <c r="U33" s="14"/>
      <c r="V33" s="9"/>
      <c r="W33" s="8"/>
      <c r="X33" s="14"/>
      <c r="Y33" s="3"/>
      <c r="Z33" s="14"/>
      <c r="AA33" s="45"/>
      <c r="AB33" s="46"/>
      <c r="AC33" s="70">
        <f t="shared" si="1"/>
        <v>0</v>
      </c>
    </row>
    <row r="34" spans="1:29" ht="12.75">
      <c r="A34" s="30">
        <v>15</v>
      </c>
      <c r="B34" s="8"/>
      <c r="C34" s="8"/>
      <c r="D34" s="8"/>
      <c r="E34" s="14"/>
      <c r="F34" s="14"/>
      <c r="G34" s="9"/>
      <c r="H34" s="8"/>
      <c r="I34" s="14"/>
      <c r="J34" s="3"/>
      <c r="K34" s="14"/>
      <c r="L34" s="45"/>
      <c r="M34" s="46"/>
      <c r="N34" s="70">
        <f t="shared" si="0"/>
        <v>0</v>
      </c>
      <c r="P34" s="30">
        <v>15</v>
      </c>
      <c r="Q34" s="8"/>
      <c r="R34" s="8"/>
      <c r="S34" s="8"/>
      <c r="T34" s="14"/>
      <c r="U34" s="14"/>
      <c r="V34" s="9"/>
      <c r="W34" s="8"/>
      <c r="X34" s="14"/>
      <c r="Y34" s="3"/>
      <c r="Z34" s="14"/>
      <c r="AA34" s="45"/>
      <c r="AB34" s="46"/>
      <c r="AC34" s="70">
        <f t="shared" si="1"/>
        <v>0</v>
      </c>
    </row>
    <row r="35" spans="1:29" ht="12.75">
      <c r="A35" s="30">
        <v>16</v>
      </c>
      <c r="B35" s="8"/>
      <c r="C35" s="8"/>
      <c r="D35" s="8"/>
      <c r="E35" s="14"/>
      <c r="F35" s="14"/>
      <c r="G35" s="9"/>
      <c r="H35" s="8"/>
      <c r="I35" s="14"/>
      <c r="J35" s="3"/>
      <c r="K35" s="14"/>
      <c r="L35" s="45"/>
      <c r="M35" s="46"/>
      <c r="N35" s="70">
        <f t="shared" si="0"/>
        <v>0</v>
      </c>
      <c r="P35" s="30">
        <v>16</v>
      </c>
      <c r="Q35" s="8"/>
      <c r="R35" s="8"/>
      <c r="S35" s="8"/>
      <c r="T35" s="14"/>
      <c r="U35" s="14"/>
      <c r="V35" s="9"/>
      <c r="W35" s="8"/>
      <c r="X35" s="14"/>
      <c r="Y35" s="3"/>
      <c r="Z35" s="14"/>
      <c r="AA35" s="45"/>
      <c r="AB35" s="46"/>
      <c r="AC35" s="70">
        <f t="shared" si="1"/>
        <v>0</v>
      </c>
    </row>
    <row r="36" spans="1:29" ht="12.75">
      <c r="A36" s="30">
        <v>17</v>
      </c>
      <c r="B36" s="8"/>
      <c r="C36" s="8"/>
      <c r="D36" s="8"/>
      <c r="E36" s="14"/>
      <c r="F36" s="14"/>
      <c r="G36" s="9"/>
      <c r="H36" s="8"/>
      <c r="I36" s="14"/>
      <c r="J36" s="3"/>
      <c r="K36" s="14"/>
      <c r="L36" s="45"/>
      <c r="M36" s="46"/>
      <c r="N36" s="70">
        <f t="shared" si="0"/>
        <v>0</v>
      </c>
      <c r="P36" s="30">
        <v>17</v>
      </c>
      <c r="Q36" s="8"/>
      <c r="R36" s="8"/>
      <c r="S36" s="8"/>
      <c r="T36" s="14"/>
      <c r="U36" s="14"/>
      <c r="V36" s="9"/>
      <c r="W36" s="8"/>
      <c r="X36" s="14"/>
      <c r="Y36" s="3"/>
      <c r="Z36" s="14"/>
      <c r="AA36" s="45"/>
      <c r="AB36" s="46"/>
      <c r="AC36" s="70">
        <f t="shared" si="1"/>
        <v>0</v>
      </c>
    </row>
    <row r="37" spans="1:29" ht="12.75">
      <c r="A37" s="30">
        <v>18</v>
      </c>
      <c r="B37" s="8"/>
      <c r="C37" s="8"/>
      <c r="D37" s="8"/>
      <c r="E37" s="14"/>
      <c r="F37" s="14"/>
      <c r="G37" s="9"/>
      <c r="H37" s="8"/>
      <c r="I37" s="14"/>
      <c r="J37" s="3"/>
      <c r="K37" s="14"/>
      <c r="L37" s="45"/>
      <c r="M37" s="46"/>
      <c r="N37" s="70">
        <f t="shared" si="0"/>
        <v>0</v>
      </c>
      <c r="P37" s="30">
        <v>18</v>
      </c>
      <c r="Q37" s="8"/>
      <c r="R37" s="8"/>
      <c r="S37" s="8"/>
      <c r="T37" s="14"/>
      <c r="U37" s="14"/>
      <c r="V37" s="9"/>
      <c r="W37" s="8"/>
      <c r="X37" s="14"/>
      <c r="Y37" s="3"/>
      <c r="Z37" s="14"/>
      <c r="AA37" s="45"/>
      <c r="AB37" s="46"/>
      <c r="AC37" s="70">
        <f t="shared" si="1"/>
        <v>0</v>
      </c>
    </row>
    <row r="38" spans="1:29" ht="12.75">
      <c r="A38" s="30">
        <v>19</v>
      </c>
      <c r="B38" s="8"/>
      <c r="C38" s="8"/>
      <c r="D38" s="8"/>
      <c r="E38" s="14"/>
      <c r="F38" s="14"/>
      <c r="G38" s="9"/>
      <c r="H38" s="8"/>
      <c r="I38" s="14"/>
      <c r="J38" s="3"/>
      <c r="K38" s="14"/>
      <c r="L38" s="45"/>
      <c r="M38" s="46"/>
      <c r="N38" s="70">
        <f t="shared" si="0"/>
        <v>0</v>
      </c>
      <c r="P38" s="30">
        <v>19</v>
      </c>
      <c r="Q38" s="8"/>
      <c r="R38" s="8"/>
      <c r="S38" s="8"/>
      <c r="T38" s="14"/>
      <c r="U38" s="14"/>
      <c r="V38" s="9"/>
      <c r="W38" s="8"/>
      <c r="X38" s="14"/>
      <c r="Y38" s="3"/>
      <c r="Z38" s="14"/>
      <c r="AA38" s="45"/>
      <c r="AB38" s="46"/>
      <c r="AC38" s="70">
        <f t="shared" si="1"/>
        <v>0</v>
      </c>
    </row>
    <row r="39" spans="1:29" ht="12.75">
      <c r="A39" s="31">
        <v>20</v>
      </c>
      <c r="B39" s="10"/>
      <c r="C39" s="10"/>
      <c r="D39" s="10"/>
      <c r="E39" s="15"/>
      <c r="F39" s="15"/>
      <c r="G39" s="11"/>
      <c r="H39" s="10"/>
      <c r="I39" s="15"/>
      <c r="J39" s="13"/>
      <c r="K39" s="15"/>
      <c r="L39" s="47"/>
      <c r="M39" s="46"/>
      <c r="N39" s="71">
        <f t="shared" si="0"/>
        <v>0</v>
      </c>
      <c r="P39" s="31">
        <v>20</v>
      </c>
      <c r="Q39" s="10"/>
      <c r="R39" s="10"/>
      <c r="S39" s="10"/>
      <c r="T39" s="15"/>
      <c r="U39" s="15"/>
      <c r="V39" s="11"/>
      <c r="W39" s="10"/>
      <c r="X39" s="15"/>
      <c r="Y39" s="13"/>
      <c r="Z39" s="15"/>
      <c r="AA39" s="47"/>
      <c r="AB39" s="46"/>
      <c r="AC39" s="71">
        <f t="shared" si="1"/>
        <v>0</v>
      </c>
    </row>
    <row r="40" spans="2:29" ht="12.75">
      <c r="B40" s="33" t="s">
        <v>15</v>
      </c>
      <c r="C40" s="6"/>
      <c r="D40" s="6"/>
      <c r="E40" s="6"/>
      <c r="F40" s="6"/>
      <c r="G40" s="6"/>
      <c r="H40" s="6"/>
      <c r="I40" s="6"/>
      <c r="J40" s="6"/>
      <c r="K40" s="6"/>
      <c r="L40" s="20">
        <f>SUM(L20:L39)</f>
        <v>0</v>
      </c>
      <c r="M40" s="32">
        <f>ROUNDDOWN(SUM(M20:M39),0)</f>
        <v>0</v>
      </c>
      <c r="N40" s="69">
        <f>SUM(N20:N39)</f>
        <v>0</v>
      </c>
      <c r="Q40" s="33" t="s">
        <v>15</v>
      </c>
      <c r="R40" s="6"/>
      <c r="S40" s="6"/>
      <c r="T40" s="6"/>
      <c r="U40" s="6"/>
      <c r="V40" s="6"/>
      <c r="W40" s="6"/>
      <c r="X40" s="6"/>
      <c r="Y40" s="6"/>
      <c r="Z40" s="6"/>
      <c r="AA40" s="20">
        <f>SUM(AA20:AA39)</f>
        <v>0</v>
      </c>
      <c r="AB40" s="32">
        <f>ROUNDDOWN(SUM(AB20:AB39),0)</f>
        <v>0</v>
      </c>
      <c r="AC40" s="69">
        <f>SUM(AC20:AC39)</f>
        <v>0</v>
      </c>
    </row>
    <row r="41" spans="1:16" ht="12.75">
      <c r="A41" s="34" t="s">
        <v>80</v>
      </c>
      <c r="P41" s="34" t="s">
        <v>80</v>
      </c>
    </row>
    <row r="43" s="43" customFormat="1" ht="11.25">
      <c r="A43" s="43" t="s">
        <v>74</v>
      </c>
    </row>
    <row r="44" s="43" customFormat="1" ht="11.25">
      <c r="A44" s="43" t="s">
        <v>76</v>
      </c>
    </row>
    <row r="45" s="43" customFormat="1" ht="11.25">
      <c r="A45" s="43" t="s">
        <v>78</v>
      </c>
    </row>
    <row r="46" s="43" customFormat="1" ht="11.25">
      <c r="A46" s="43" t="s">
        <v>79</v>
      </c>
    </row>
    <row r="48" s="21" customFormat="1" ht="12.75">
      <c r="A48" s="92" t="s">
        <v>121</v>
      </c>
    </row>
    <row r="49" s="21" customFormat="1" ht="12.75">
      <c r="A49" s="93" t="s">
        <v>122</v>
      </c>
    </row>
    <row r="52" ht="16.5" customHeight="1"/>
  </sheetData>
  <sheetProtection/>
  <mergeCells count="9">
    <mergeCell ref="C6:K10"/>
    <mergeCell ref="X2:Y2"/>
    <mergeCell ref="Q2:W2"/>
    <mergeCell ref="Q3:W3"/>
    <mergeCell ref="Q4:W4"/>
    <mergeCell ref="C2:I2"/>
    <mergeCell ref="C3:I3"/>
    <mergeCell ref="C4:I4"/>
    <mergeCell ref="K2:L2"/>
  </mergeCells>
  <hyperlinks>
    <hyperlink ref="A49" r:id="rId1" tooltip="http://www.franceagrimer.fr/filiere-fruit-et-legumes/Aides/Programmes-sociaux/Le-fruit-a-l-ecole-un-fruit-pour-la-recre" display="http://www.franceagrimer.fr/filiere-fruit-et-legumes/Aides/Programmes-sociaux/Le-fruit-a-l-ecole-un-fruit-pour-la-recre"/>
  </hyperlinks>
  <printOptions/>
  <pageMargins left="0.3937007874015748" right="0.3937007874015748" top="0.3937007874015748" bottom="0.3937007874015748" header="0.5118110236220472" footer="0.5118110236220472"/>
  <pageSetup fitToWidth="2" fitToHeight="1" horizontalDpi="600" verticalDpi="600" orientation="landscape" paperSize="9" scale="7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1:AC56"/>
  <sheetViews>
    <sheetView zoomScalePageLayoutView="0" workbookViewId="0" topLeftCell="J1">
      <selection activeCell="X11" sqref="X11"/>
    </sheetView>
  </sheetViews>
  <sheetFormatPr defaultColWidth="11.421875" defaultRowHeight="12.75"/>
  <cols>
    <col min="1" max="1" width="8.28125" style="0" customWidth="1"/>
    <col min="2" max="2" width="17.8515625" style="0" customWidth="1"/>
    <col min="3" max="3" width="14.7109375" style="0" customWidth="1"/>
    <col min="6" max="6" width="13.28125" style="0" customWidth="1"/>
    <col min="7" max="7" width="13.57421875" style="0" customWidth="1"/>
    <col min="21" max="21" width="14.00390625" style="0" customWidth="1"/>
  </cols>
  <sheetData>
    <row r="1" spans="10:25" ht="15">
      <c r="J1" s="99"/>
      <c r="L1" s="99" t="s">
        <v>128</v>
      </c>
      <c r="X1" s="99"/>
      <c r="Y1" s="99" t="s">
        <v>128</v>
      </c>
    </row>
    <row r="2" spans="2:27" ht="20.25">
      <c r="B2" s="105" t="s">
        <v>70</v>
      </c>
      <c r="C2" s="105"/>
      <c r="D2" s="105"/>
      <c r="E2" s="105"/>
      <c r="F2" s="105"/>
      <c r="G2" s="105"/>
      <c r="H2" s="105"/>
      <c r="I2" s="59"/>
      <c r="J2" s="63"/>
      <c r="K2" s="108" t="s">
        <v>127</v>
      </c>
      <c r="L2" s="108"/>
      <c r="M2" s="63"/>
      <c r="N2" s="59"/>
      <c r="Q2" s="105" t="s">
        <v>70</v>
      </c>
      <c r="R2" s="105"/>
      <c r="S2" s="105"/>
      <c r="T2" s="105"/>
      <c r="U2" s="105"/>
      <c r="V2" s="105"/>
      <c r="W2" s="105"/>
      <c r="X2" s="108" t="s">
        <v>127</v>
      </c>
      <c r="Y2" s="108"/>
      <c r="Z2" s="63"/>
      <c r="AA2" s="63"/>
    </row>
    <row r="3" spans="2:27" ht="18">
      <c r="B3" s="106" t="s">
        <v>118</v>
      </c>
      <c r="C3" s="106"/>
      <c r="D3" s="106"/>
      <c r="E3" s="106"/>
      <c r="F3" s="106"/>
      <c r="G3" s="106"/>
      <c r="H3" s="106"/>
      <c r="I3" s="89"/>
      <c r="J3" s="100" t="str">
        <f>'FL Frais'!J3</f>
        <v>Année scolaire : 20___/20___</v>
      </c>
      <c r="M3" s="100"/>
      <c r="N3" s="73"/>
      <c r="Q3" s="106" t="s">
        <v>118</v>
      </c>
      <c r="R3" s="106"/>
      <c r="S3" s="106"/>
      <c r="T3" s="106"/>
      <c r="U3" s="106"/>
      <c r="V3" s="106"/>
      <c r="W3" s="106"/>
      <c r="X3" s="100" t="str">
        <f>J3</f>
        <v>Année scolaire : 20___/20___</v>
      </c>
      <c r="AA3" s="100"/>
    </row>
    <row r="4" spans="2:27" ht="18">
      <c r="B4" s="84"/>
      <c r="C4" s="107" t="s">
        <v>82</v>
      </c>
      <c r="D4" s="107"/>
      <c r="E4" s="107"/>
      <c r="F4" s="107"/>
      <c r="G4" s="107"/>
      <c r="H4" s="107"/>
      <c r="I4" s="107"/>
      <c r="J4" s="84"/>
      <c r="K4" s="100" t="str">
        <f>'FL Frais'!K4</f>
        <v>Période_______</v>
      </c>
      <c r="L4" s="102"/>
      <c r="M4" s="84"/>
      <c r="N4" s="73"/>
      <c r="Q4" s="107" t="s">
        <v>82</v>
      </c>
      <c r="R4" s="107"/>
      <c r="S4" s="107"/>
      <c r="T4" s="107"/>
      <c r="U4" s="107"/>
      <c r="V4" s="107"/>
      <c r="W4" s="107"/>
      <c r="X4" s="84"/>
      <c r="Y4" s="100" t="str">
        <f>K4</f>
        <v>Période_______</v>
      </c>
      <c r="Z4" s="102"/>
      <c r="AA4" s="84"/>
    </row>
    <row r="5" spans="2:27" ht="12" customHeight="1">
      <c r="B5" s="73"/>
      <c r="C5" s="73"/>
      <c r="D5" s="73"/>
      <c r="E5" s="73"/>
      <c r="F5" s="73"/>
      <c r="G5" s="73"/>
      <c r="H5" s="73"/>
      <c r="I5" s="73"/>
      <c r="J5" s="73"/>
      <c r="K5" s="60"/>
      <c r="L5" s="91"/>
      <c r="M5" s="90"/>
      <c r="N5" s="60"/>
      <c r="Q5" s="73"/>
      <c r="R5" s="73"/>
      <c r="S5" s="73"/>
      <c r="T5" s="73"/>
      <c r="U5" s="73"/>
      <c r="V5" s="73"/>
      <c r="W5" s="73"/>
      <c r="X5" s="73"/>
      <c r="Y5" s="60"/>
      <c r="Z5" s="91"/>
      <c r="AA5" s="90"/>
    </row>
    <row r="6" spans="3:14" ht="12.75" customHeight="1">
      <c r="C6" s="122" t="s">
        <v>131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3"/>
    </row>
    <row r="7" spans="1:14" ht="12.75">
      <c r="A7" s="22" t="s">
        <v>69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3"/>
    </row>
    <row r="8" spans="1:14" ht="11.25" customHeight="1">
      <c r="A8" s="22" t="s">
        <v>117</v>
      </c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3"/>
    </row>
    <row r="9" spans="2:14" ht="33" customHeight="1">
      <c r="B9" s="61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3"/>
    </row>
    <row r="10" ht="8.25" customHeight="1"/>
    <row r="11" spans="1:14" ht="12.75">
      <c r="A11" s="23" t="s">
        <v>129</v>
      </c>
      <c r="C11" s="3"/>
      <c r="F11" s="10"/>
      <c r="G11" s="11"/>
      <c r="H11" s="3"/>
      <c r="I11" s="3"/>
      <c r="J11" s="3"/>
      <c r="K11" s="3"/>
      <c r="L11" s="3"/>
      <c r="M11" s="3"/>
      <c r="N11" s="3"/>
    </row>
    <row r="12" spans="2:14" ht="12.75">
      <c r="B12" s="2"/>
      <c r="C12" s="3"/>
      <c r="D12" s="3"/>
      <c r="H12" s="3"/>
      <c r="I12" s="3"/>
      <c r="J12" s="3"/>
      <c r="K12" s="3"/>
      <c r="L12" s="3"/>
      <c r="M12" s="3"/>
      <c r="N12" s="3"/>
    </row>
    <row r="13" spans="1:7" ht="13.5" customHeight="1">
      <c r="A13" s="23" t="s">
        <v>130</v>
      </c>
      <c r="C13" s="118"/>
      <c r="D13" s="118"/>
      <c r="E13" s="118"/>
      <c r="F13" s="118"/>
      <c r="G13" s="118"/>
    </row>
    <row r="14" spans="1:7" ht="13.5" customHeight="1">
      <c r="A14" s="23"/>
      <c r="C14" s="3"/>
      <c r="D14" s="3"/>
      <c r="E14" s="3"/>
      <c r="F14" s="3"/>
      <c r="G14" s="3"/>
    </row>
    <row r="15" spans="1:16" ht="15">
      <c r="A15" s="21"/>
      <c r="C15" s="120" t="s">
        <v>119</v>
      </c>
      <c r="P15" s="121" t="s">
        <v>120</v>
      </c>
    </row>
    <row r="16" ht="6" customHeight="1"/>
    <row r="17" spans="1:29" ht="57" customHeight="1">
      <c r="A17" s="27" t="s">
        <v>81</v>
      </c>
      <c r="B17" s="27" t="s">
        <v>7</v>
      </c>
      <c r="C17" s="27" t="s">
        <v>29</v>
      </c>
      <c r="D17" s="27" t="s">
        <v>25</v>
      </c>
      <c r="E17" s="27" t="s">
        <v>26</v>
      </c>
      <c r="F17" s="27" t="s">
        <v>20</v>
      </c>
      <c r="G17" s="27" t="s">
        <v>66</v>
      </c>
      <c r="H17" s="27" t="s">
        <v>1</v>
      </c>
      <c r="I17" s="27" t="s">
        <v>2</v>
      </c>
      <c r="J17" s="27" t="s">
        <v>16</v>
      </c>
      <c r="K17" s="27" t="s">
        <v>68</v>
      </c>
      <c r="L17" s="27" t="s">
        <v>3</v>
      </c>
      <c r="M17" s="27" t="s">
        <v>4</v>
      </c>
      <c r="N17" s="27" t="s">
        <v>28</v>
      </c>
      <c r="P17" s="27" t="s">
        <v>81</v>
      </c>
      <c r="Q17" s="27" t="s">
        <v>7</v>
      </c>
      <c r="R17" s="27" t="s">
        <v>29</v>
      </c>
      <c r="S17" s="27" t="s">
        <v>25</v>
      </c>
      <c r="T17" s="27" t="s">
        <v>26</v>
      </c>
      <c r="U17" s="27" t="s">
        <v>20</v>
      </c>
      <c r="V17" s="27" t="s">
        <v>66</v>
      </c>
      <c r="W17" s="27" t="s">
        <v>1</v>
      </c>
      <c r="X17" s="27" t="s">
        <v>2</v>
      </c>
      <c r="Y17" s="27" t="s">
        <v>16</v>
      </c>
      <c r="Z17" s="27" t="s">
        <v>68</v>
      </c>
      <c r="AA17" s="27" t="s">
        <v>3</v>
      </c>
      <c r="AB17" s="27" t="s">
        <v>4</v>
      </c>
      <c r="AC17" s="27" t="s">
        <v>28</v>
      </c>
    </row>
    <row r="18" spans="1:29" ht="12.75">
      <c r="A18" s="50" t="s">
        <v>72</v>
      </c>
      <c r="B18" s="51" t="s">
        <v>8</v>
      </c>
      <c r="C18" s="51" t="s">
        <v>9</v>
      </c>
      <c r="D18" s="52">
        <v>41533</v>
      </c>
      <c r="E18" s="53" t="s">
        <v>27</v>
      </c>
      <c r="F18" s="53" t="s">
        <v>21</v>
      </c>
      <c r="G18" s="54">
        <v>20</v>
      </c>
      <c r="H18" s="51">
        <v>180735</v>
      </c>
      <c r="I18" s="53">
        <v>41530</v>
      </c>
      <c r="J18" s="55">
        <f>I18+10</f>
        <v>41540</v>
      </c>
      <c r="K18" s="56">
        <v>1.65</v>
      </c>
      <c r="L18" s="54">
        <v>30</v>
      </c>
      <c r="M18" s="57">
        <v>14.6</v>
      </c>
      <c r="N18" s="58">
        <f>K18*M18</f>
        <v>24.09</v>
      </c>
      <c r="P18" s="50" t="s">
        <v>72</v>
      </c>
      <c r="Q18" s="51" t="s">
        <v>8</v>
      </c>
      <c r="R18" s="51" t="s">
        <v>9</v>
      </c>
      <c r="S18" s="52">
        <v>41533</v>
      </c>
      <c r="T18" s="53" t="s">
        <v>27</v>
      </c>
      <c r="U18" s="53" t="s">
        <v>21</v>
      </c>
      <c r="V18" s="54">
        <v>20</v>
      </c>
      <c r="W18" s="51">
        <v>180735</v>
      </c>
      <c r="X18" s="53">
        <v>41530</v>
      </c>
      <c r="Y18" s="55">
        <f>X18+10</f>
        <v>41540</v>
      </c>
      <c r="Z18" s="56">
        <v>1.65</v>
      </c>
      <c r="AA18" s="54">
        <v>30</v>
      </c>
      <c r="AB18" s="57">
        <v>14.6</v>
      </c>
      <c r="AC18" s="58">
        <f>Z18*AB18</f>
        <v>24.09</v>
      </c>
    </row>
    <row r="19" spans="1:29" ht="12.75">
      <c r="A19" s="30">
        <v>1</v>
      </c>
      <c r="B19" s="8"/>
      <c r="C19" s="14"/>
      <c r="D19" s="12"/>
      <c r="E19" s="24"/>
      <c r="F19" s="4"/>
      <c r="G19" s="14"/>
      <c r="H19" s="3"/>
      <c r="I19" s="24"/>
      <c r="J19" s="4"/>
      <c r="K19" s="26"/>
      <c r="L19" s="46"/>
      <c r="M19" s="48"/>
      <c r="N19" s="70">
        <f aca="true" t="shared" si="0" ref="N19:N38">K19*M19</f>
        <v>0</v>
      </c>
      <c r="P19" s="30">
        <v>1</v>
      </c>
      <c r="Q19" s="8"/>
      <c r="R19" s="14"/>
      <c r="S19" s="12"/>
      <c r="T19" s="24"/>
      <c r="U19" s="4"/>
      <c r="V19" s="14"/>
      <c r="W19" s="3"/>
      <c r="X19" s="24"/>
      <c r="Y19" s="4"/>
      <c r="Z19" s="26"/>
      <c r="AA19" s="46"/>
      <c r="AB19" s="48"/>
      <c r="AC19" s="70">
        <f aca="true" t="shared" si="1" ref="AC19:AC38">Z19*AB19</f>
        <v>0</v>
      </c>
    </row>
    <row r="20" spans="1:29" ht="12.75">
      <c r="A20" s="30">
        <v>2</v>
      </c>
      <c r="B20" s="8"/>
      <c r="C20" s="14"/>
      <c r="D20" s="4"/>
      <c r="E20" s="24"/>
      <c r="F20" s="4"/>
      <c r="G20" s="14"/>
      <c r="H20" s="3"/>
      <c r="I20" s="24"/>
      <c r="J20" s="4"/>
      <c r="K20" s="26"/>
      <c r="L20" s="46"/>
      <c r="M20" s="48"/>
      <c r="N20" s="70">
        <f t="shared" si="0"/>
        <v>0</v>
      </c>
      <c r="P20" s="30">
        <v>2</v>
      </c>
      <c r="Q20" s="8"/>
      <c r="R20" s="14"/>
      <c r="S20" s="4"/>
      <c r="T20" s="24"/>
      <c r="U20" s="4"/>
      <c r="V20" s="14"/>
      <c r="W20" s="3"/>
      <c r="X20" s="24"/>
      <c r="Y20" s="4"/>
      <c r="Z20" s="26"/>
      <c r="AA20" s="46"/>
      <c r="AB20" s="48"/>
      <c r="AC20" s="70">
        <f t="shared" si="1"/>
        <v>0</v>
      </c>
    </row>
    <row r="21" spans="1:29" ht="12.75">
      <c r="A21" s="30">
        <v>3</v>
      </c>
      <c r="B21" s="8"/>
      <c r="C21" s="14"/>
      <c r="D21" s="4"/>
      <c r="E21" s="24"/>
      <c r="F21" s="4"/>
      <c r="G21" s="25"/>
      <c r="H21" s="3"/>
      <c r="I21" s="24"/>
      <c r="J21" s="4"/>
      <c r="K21" s="26"/>
      <c r="L21" s="46"/>
      <c r="M21" s="48"/>
      <c r="N21" s="70">
        <f t="shared" si="0"/>
        <v>0</v>
      </c>
      <c r="P21" s="30">
        <v>3</v>
      </c>
      <c r="Q21" s="8"/>
      <c r="R21" s="14"/>
      <c r="S21" s="4"/>
      <c r="T21" s="24"/>
      <c r="U21" s="4"/>
      <c r="V21" s="25"/>
      <c r="W21" s="3"/>
      <c r="X21" s="24"/>
      <c r="Y21" s="4"/>
      <c r="Z21" s="26"/>
      <c r="AA21" s="46"/>
      <c r="AB21" s="48"/>
      <c r="AC21" s="70">
        <f t="shared" si="1"/>
        <v>0</v>
      </c>
    </row>
    <row r="22" spans="1:29" ht="12.75">
      <c r="A22" s="30">
        <v>4</v>
      </c>
      <c r="C22" s="14"/>
      <c r="E22" s="14"/>
      <c r="G22" s="14"/>
      <c r="I22" s="44"/>
      <c r="K22" s="14"/>
      <c r="L22" s="46"/>
      <c r="M22" s="48"/>
      <c r="N22" s="70">
        <f t="shared" si="0"/>
        <v>0</v>
      </c>
      <c r="P22" s="30">
        <v>4</v>
      </c>
      <c r="R22" s="14"/>
      <c r="T22" s="14"/>
      <c r="V22" s="14"/>
      <c r="X22" s="44"/>
      <c r="Z22" s="14"/>
      <c r="AA22" s="46"/>
      <c r="AB22" s="48"/>
      <c r="AC22" s="70">
        <f t="shared" si="1"/>
        <v>0</v>
      </c>
    </row>
    <row r="23" spans="1:29" ht="12.75">
      <c r="A23" s="30">
        <v>5</v>
      </c>
      <c r="C23" s="14"/>
      <c r="E23" s="14"/>
      <c r="G23" s="14"/>
      <c r="I23" s="44"/>
      <c r="K23" s="14"/>
      <c r="L23" s="46"/>
      <c r="M23" s="48"/>
      <c r="N23" s="70">
        <f t="shared" si="0"/>
        <v>0</v>
      </c>
      <c r="P23" s="30">
        <v>5</v>
      </c>
      <c r="R23" s="14"/>
      <c r="T23" s="14"/>
      <c r="V23" s="14"/>
      <c r="X23" s="44"/>
      <c r="Z23" s="14"/>
      <c r="AA23" s="46"/>
      <c r="AB23" s="48"/>
      <c r="AC23" s="70">
        <f t="shared" si="1"/>
        <v>0</v>
      </c>
    </row>
    <row r="24" spans="1:29" ht="12.75">
      <c r="A24" s="30">
        <v>6</v>
      </c>
      <c r="C24" s="14"/>
      <c r="E24" s="14"/>
      <c r="G24" s="14"/>
      <c r="I24" s="44"/>
      <c r="K24" s="14"/>
      <c r="L24" s="2"/>
      <c r="M24" s="48"/>
      <c r="N24" s="70">
        <f t="shared" si="0"/>
        <v>0</v>
      </c>
      <c r="P24" s="30">
        <v>6</v>
      </c>
      <c r="R24" s="14"/>
      <c r="T24" s="14"/>
      <c r="V24" s="14"/>
      <c r="X24" s="44"/>
      <c r="Z24" s="14"/>
      <c r="AA24" s="2"/>
      <c r="AB24" s="48"/>
      <c r="AC24" s="70">
        <f t="shared" si="1"/>
        <v>0</v>
      </c>
    </row>
    <row r="25" spans="1:29" ht="12.75">
      <c r="A25" s="30">
        <v>7</v>
      </c>
      <c r="C25" s="14"/>
      <c r="E25" s="14"/>
      <c r="G25" s="14"/>
      <c r="I25" s="44"/>
      <c r="K25" s="14"/>
      <c r="L25" s="2"/>
      <c r="M25" s="48"/>
      <c r="N25" s="70">
        <f t="shared" si="0"/>
        <v>0</v>
      </c>
      <c r="P25" s="30">
        <v>7</v>
      </c>
      <c r="R25" s="14"/>
      <c r="T25" s="14"/>
      <c r="V25" s="14"/>
      <c r="X25" s="44"/>
      <c r="Z25" s="14"/>
      <c r="AA25" s="2"/>
      <c r="AB25" s="48"/>
      <c r="AC25" s="70">
        <f t="shared" si="1"/>
        <v>0</v>
      </c>
    </row>
    <row r="26" spans="1:29" ht="12.75">
      <c r="A26" s="30">
        <v>8</v>
      </c>
      <c r="C26" s="14"/>
      <c r="E26" s="14"/>
      <c r="G26" s="14"/>
      <c r="I26" s="44"/>
      <c r="K26" s="14"/>
      <c r="L26" s="2"/>
      <c r="M26" s="48"/>
      <c r="N26" s="70">
        <f t="shared" si="0"/>
        <v>0</v>
      </c>
      <c r="P26" s="30">
        <v>8</v>
      </c>
      <c r="R26" s="14"/>
      <c r="T26" s="14"/>
      <c r="V26" s="14"/>
      <c r="X26" s="44"/>
      <c r="Z26" s="14"/>
      <c r="AA26" s="2"/>
      <c r="AB26" s="48"/>
      <c r="AC26" s="70">
        <f t="shared" si="1"/>
        <v>0</v>
      </c>
    </row>
    <row r="27" spans="1:29" ht="12.75">
      <c r="A27" s="30">
        <v>9</v>
      </c>
      <c r="C27" s="14"/>
      <c r="E27" s="14"/>
      <c r="G27" s="14"/>
      <c r="I27" s="44"/>
      <c r="K27" s="14"/>
      <c r="L27" s="2"/>
      <c r="M27" s="48"/>
      <c r="N27" s="70">
        <f t="shared" si="0"/>
        <v>0</v>
      </c>
      <c r="P27" s="30">
        <v>9</v>
      </c>
      <c r="R27" s="14"/>
      <c r="T27" s="14"/>
      <c r="V27" s="14"/>
      <c r="X27" s="44"/>
      <c r="Z27" s="14"/>
      <c r="AA27" s="2"/>
      <c r="AB27" s="48"/>
      <c r="AC27" s="70">
        <f t="shared" si="1"/>
        <v>0</v>
      </c>
    </row>
    <row r="28" spans="1:29" ht="12.75">
      <c r="A28" s="30">
        <v>10</v>
      </c>
      <c r="C28" s="14"/>
      <c r="E28" s="14"/>
      <c r="G28" s="14"/>
      <c r="I28" s="44"/>
      <c r="K28" s="14"/>
      <c r="L28" s="2"/>
      <c r="M28" s="48"/>
      <c r="N28" s="70">
        <f t="shared" si="0"/>
        <v>0</v>
      </c>
      <c r="P28" s="30">
        <v>10</v>
      </c>
      <c r="R28" s="14"/>
      <c r="T28" s="14"/>
      <c r="V28" s="14"/>
      <c r="X28" s="44"/>
      <c r="Z28" s="14"/>
      <c r="AA28" s="2"/>
      <c r="AB28" s="48"/>
      <c r="AC28" s="70">
        <f t="shared" si="1"/>
        <v>0</v>
      </c>
    </row>
    <row r="29" spans="1:29" ht="12.75">
      <c r="A29" s="30">
        <v>11</v>
      </c>
      <c r="C29" s="14"/>
      <c r="E29" s="14"/>
      <c r="G29" s="14"/>
      <c r="I29" s="44"/>
      <c r="K29" s="14"/>
      <c r="L29" s="2"/>
      <c r="M29" s="48"/>
      <c r="N29" s="70">
        <f t="shared" si="0"/>
        <v>0</v>
      </c>
      <c r="P29" s="30">
        <v>11</v>
      </c>
      <c r="R29" s="14"/>
      <c r="T29" s="14"/>
      <c r="V29" s="14"/>
      <c r="X29" s="44"/>
      <c r="Z29" s="14"/>
      <c r="AA29" s="2"/>
      <c r="AB29" s="48"/>
      <c r="AC29" s="70">
        <f t="shared" si="1"/>
        <v>0</v>
      </c>
    </row>
    <row r="30" spans="1:29" ht="12.75">
      <c r="A30" s="30">
        <v>12</v>
      </c>
      <c r="C30" s="14"/>
      <c r="E30" s="14"/>
      <c r="G30" s="14"/>
      <c r="I30" s="44"/>
      <c r="K30" s="14"/>
      <c r="L30" s="2"/>
      <c r="M30" s="48"/>
      <c r="N30" s="70">
        <f t="shared" si="0"/>
        <v>0</v>
      </c>
      <c r="P30" s="30">
        <v>12</v>
      </c>
      <c r="R30" s="14"/>
      <c r="T30" s="14"/>
      <c r="V30" s="14"/>
      <c r="X30" s="44"/>
      <c r="Z30" s="14"/>
      <c r="AA30" s="2"/>
      <c r="AB30" s="48"/>
      <c r="AC30" s="70">
        <f t="shared" si="1"/>
        <v>0</v>
      </c>
    </row>
    <row r="31" spans="1:29" ht="12.75">
      <c r="A31" s="30">
        <v>13</v>
      </c>
      <c r="C31" s="14"/>
      <c r="E31" s="14"/>
      <c r="G31" s="14"/>
      <c r="I31" s="44"/>
      <c r="K31" s="14"/>
      <c r="L31" s="2"/>
      <c r="M31" s="48"/>
      <c r="N31" s="70">
        <f t="shared" si="0"/>
        <v>0</v>
      </c>
      <c r="P31" s="30">
        <v>13</v>
      </c>
      <c r="R31" s="14"/>
      <c r="T31" s="14"/>
      <c r="V31" s="14"/>
      <c r="X31" s="44"/>
      <c r="Z31" s="14"/>
      <c r="AA31" s="2"/>
      <c r="AB31" s="48"/>
      <c r="AC31" s="70">
        <f t="shared" si="1"/>
        <v>0</v>
      </c>
    </row>
    <row r="32" spans="1:29" ht="12.75">
      <c r="A32" s="30">
        <v>14</v>
      </c>
      <c r="C32" s="14"/>
      <c r="E32" s="14"/>
      <c r="G32" s="14"/>
      <c r="I32" s="44"/>
      <c r="K32" s="14"/>
      <c r="L32" s="2"/>
      <c r="M32" s="48"/>
      <c r="N32" s="70">
        <f t="shared" si="0"/>
        <v>0</v>
      </c>
      <c r="P32" s="30">
        <v>14</v>
      </c>
      <c r="R32" s="14"/>
      <c r="T32" s="14"/>
      <c r="V32" s="14"/>
      <c r="X32" s="44"/>
      <c r="Z32" s="14"/>
      <c r="AA32" s="2"/>
      <c r="AB32" s="48"/>
      <c r="AC32" s="70">
        <f t="shared" si="1"/>
        <v>0</v>
      </c>
    </row>
    <row r="33" spans="1:29" ht="12.75">
      <c r="A33" s="30">
        <v>15</v>
      </c>
      <c r="C33" s="14"/>
      <c r="E33" s="14"/>
      <c r="G33" s="14"/>
      <c r="I33" s="44"/>
      <c r="K33" s="14"/>
      <c r="L33" s="2"/>
      <c r="M33" s="48"/>
      <c r="N33" s="70">
        <f t="shared" si="0"/>
        <v>0</v>
      </c>
      <c r="P33" s="30">
        <v>15</v>
      </c>
      <c r="R33" s="14"/>
      <c r="T33" s="14"/>
      <c r="V33" s="14"/>
      <c r="X33" s="44"/>
      <c r="Z33" s="14"/>
      <c r="AA33" s="2"/>
      <c r="AB33" s="48"/>
      <c r="AC33" s="70">
        <f t="shared" si="1"/>
        <v>0</v>
      </c>
    </row>
    <row r="34" spans="1:29" ht="12.75">
      <c r="A34" s="30">
        <v>16</v>
      </c>
      <c r="C34" s="14"/>
      <c r="E34" s="14"/>
      <c r="G34" s="14"/>
      <c r="I34" s="44"/>
      <c r="K34" s="14"/>
      <c r="L34" s="2"/>
      <c r="M34" s="48"/>
      <c r="N34" s="70">
        <f t="shared" si="0"/>
        <v>0</v>
      </c>
      <c r="P34" s="30">
        <v>16</v>
      </c>
      <c r="R34" s="14"/>
      <c r="T34" s="14"/>
      <c r="V34" s="14"/>
      <c r="X34" s="44"/>
      <c r="Z34" s="14"/>
      <c r="AA34" s="2"/>
      <c r="AB34" s="48"/>
      <c r="AC34" s="70">
        <f t="shared" si="1"/>
        <v>0</v>
      </c>
    </row>
    <row r="35" spans="1:29" ht="12.75">
      <c r="A35" s="30">
        <v>17</v>
      </c>
      <c r="C35" s="14"/>
      <c r="E35" s="14"/>
      <c r="G35" s="14"/>
      <c r="I35" s="14"/>
      <c r="K35" s="14"/>
      <c r="L35" s="2"/>
      <c r="M35" s="48"/>
      <c r="N35" s="70">
        <f t="shared" si="0"/>
        <v>0</v>
      </c>
      <c r="P35" s="30">
        <v>17</v>
      </c>
      <c r="R35" s="14"/>
      <c r="T35" s="14"/>
      <c r="V35" s="14"/>
      <c r="X35" s="14"/>
      <c r="Z35" s="14"/>
      <c r="AA35" s="2"/>
      <c r="AB35" s="48"/>
      <c r="AC35" s="70">
        <f t="shared" si="1"/>
        <v>0</v>
      </c>
    </row>
    <row r="36" spans="1:29" ht="12.75">
      <c r="A36" s="30">
        <v>18</v>
      </c>
      <c r="C36" s="14"/>
      <c r="E36" s="14"/>
      <c r="G36" s="14"/>
      <c r="I36" s="14"/>
      <c r="K36" s="14"/>
      <c r="L36" s="2"/>
      <c r="M36" s="48"/>
      <c r="N36" s="70">
        <f t="shared" si="0"/>
        <v>0</v>
      </c>
      <c r="P36" s="30">
        <v>18</v>
      </c>
      <c r="R36" s="14"/>
      <c r="T36" s="14"/>
      <c r="V36" s="14"/>
      <c r="X36" s="14"/>
      <c r="Z36" s="14"/>
      <c r="AA36" s="2"/>
      <c r="AB36" s="48"/>
      <c r="AC36" s="70">
        <f t="shared" si="1"/>
        <v>0</v>
      </c>
    </row>
    <row r="37" spans="1:29" ht="12.75">
      <c r="A37" s="30">
        <v>19</v>
      </c>
      <c r="C37" s="14"/>
      <c r="E37" s="14"/>
      <c r="G37" s="14"/>
      <c r="I37" s="14"/>
      <c r="K37" s="14"/>
      <c r="L37" s="2"/>
      <c r="M37" s="48"/>
      <c r="N37" s="70">
        <f t="shared" si="0"/>
        <v>0</v>
      </c>
      <c r="P37" s="30">
        <v>19</v>
      </c>
      <c r="R37" s="14"/>
      <c r="T37" s="14"/>
      <c r="V37" s="14"/>
      <c r="X37" s="14"/>
      <c r="Z37" s="14"/>
      <c r="AA37" s="2"/>
      <c r="AB37" s="48"/>
      <c r="AC37" s="70">
        <f t="shared" si="1"/>
        <v>0</v>
      </c>
    </row>
    <row r="38" spans="1:29" ht="12.75">
      <c r="A38" s="31">
        <v>20</v>
      </c>
      <c r="C38" s="15"/>
      <c r="E38" s="15"/>
      <c r="G38" s="15"/>
      <c r="I38" s="15"/>
      <c r="K38" s="15"/>
      <c r="L38" s="2"/>
      <c r="M38" s="49"/>
      <c r="N38" s="70">
        <f t="shared" si="0"/>
        <v>0</v>
      </c>
      <c r="P38" s="31">
        <v>20</v>
      </c>
      <c r="R38" s="15"/>
      <c r="T38" s="15"/>
      <c r="V38" s="15"/>
      <c r="X38" s="15"/>
      <c r="Z38" s="15"/>
      <c r="AA38" s="2"/>
      <c r="AB38" s="49"/>
      <c r="AC38" s="70">
        <f t="shared" si="1"/>
        <v>0</v>
      </c>
    </row>
    <row r="39" spans="2:29" ht="12.75">
      <c r="B39" s="33" t="s">
        <v>15</v>
      </c>
      <c r="C39" s="6"/>
      <c r="D39" s="6"/>
      <c r="E39" s="6"/>
      <c r="F39" s="6"/>
      <c r="G39" s="6"/>
      <c r="H39" s="6"/>
      <c r="I39" s="6"/>
      <c r="J39" s="6"/>
      <c r="K39" s="6"/>
      <c r="L39" s="20">
        <f>SUM(L19:L38)</f>
        <v>0</v>
      </c>
      <c r="M39" s="32">
        <f>ROUNDDOWN(SUM(M19:M38),0)</f>
        <v>0</v>
      </c>
      <c r="N39" s="32">
        <f>SUM(N19:N38)</f>
        <v>0</v>
      </c>
      <c r="Q39" s="33" t="s">
        <v>15</v>
      </c>
      <c r="R39" s="6"/>
      <c r="S39" s="6"/>
      <c r="T39" s="6"/>
      <c r="U39" s="6"/>
      <c r="V39" s="6"/>
      <c r="W39" s="6"/>
      <c r="X39" s="6"/>
      <c r="Y39" s="6"/>
      <c r="Z39" s="6"/>
      <c r="AA39" s="20">
        <f>SUM(AA19:AA38)</f>
        <v>0</v>
      </c>
      <c r="AB39" s="32">
        <f>ROUNDDOWN(SUM(AB19:AB38),0)</f>
        <v>0</v>
      </c>
      <c r="AC39" s="32">
        <f>SUM(AC19:AC38)</f>
        <v>0</v>
      </c>
    </row>
    <row r="40" spans="1:16" ht="12.75">
      <c r="A40" s="34" t="s">
        <v>80</v>
      </c>
      <c r="P40" s="34" t="s">
        <v>80</v>
      </c>
    </row>
    <row r="42" s="43" customFormat="1" ht="11.25">
      <c r="A42" s="43" t="s">
        <v>74</v>
      </c>
    </row>
    <row r="43" s="43" customFormat="1" ht="11.25">
      <c r="A43" s="43" t="s">
        <v>76</v>
      </c>
    </row>
    <row r="44" s="43" customFormat="1" ht="11.25">
      <c r="A44" s="43" t="s">
        <v>78</v>
      </c>
    </row>
    <row r="45" s="43" customFormat="1" ht="11.25">
      <c r="A45" s="43" t="s">
        <v>79</v>
      </c>
    </row>
    <row r="46" ht="12.75">
      <c r="A46" s="94"/>
    </row>
    <row r="47" spans="1:14" ht="12.75">
      <c r="A47" s="92" t="s">
        <v>121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</row>
    <row r="48" spans="1:14" ht="12.75">
      <c r="A48" s="93" t="s">
        <v>122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</row>
    <row r="49" spans="1:14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</row>
    <row r="50" spans="1:14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</row>
    <row r="51" spans="1:14" ht="12.7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</row>
    <row r="52" spans="1:14" ht="12.7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2:14" ht="12.7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</row>
    <row r="54" spans="2:14" ht="12.7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</row>
    <row r="55" spans="2:14" ht="12.7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</row>
    <row r="56" spans="2:14" ht="12.7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</row>
  </sheetData>
  <sheetProtection/>
  <mergeCells count="9">
    <mergeCell ref="X2:Y2"/>
    <mergeCell ref="B2:H2"/>
    <mergeCell ref="Q2:W2"/>
    <mergeCell ref="B3:H3"/>
    <mergeCell ref="Q3:W3"/>
    <mergeCell ref="Q4:W4"/>
    <mergeCell ref="C4:I4"/>
    <mergeCell ref="K2:L2"/>
    <mergeCell ref="C6:M9"/>
  </mergeCells>
  <hyperlinks>
    <hyperlink ref="A48" r:id="rId1" tooltip="http://www.franceagrimer.fr/filiere-fruit-et-legumes/Aides/Programmes-sociaux/Le-fruit-a-l-ecole-un-fruit-pour-la-recre" display="http://www.franceagrimer.fr/filiere-fruit-et-legumes/Aides/Programmes-sociaux/Le-fruit-a-l-ecole-un-fruit-pour-la-recre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3"/>
  <ignoredErrors>
    <ignoredError sqref="L39" formulaRange="1"/>
    <ignoredError sqref="M39" formula="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  <pageSetUpPr fitToPage="1"/>
  </sheetPr>
  <dimension ref="A1:J38"/>
  <sheetViews>
    <sheetView tabSelected="1" zoomScalePageLayoutView="0" workbookViewId="0" topLeftCell="A1">
      <selection activeCell="H13" sqref="H13"/>
    </sheetView>
  </sheetViews>
  <sheetFormatPr defaultColWidth="11.421875" defaultRowHeight="12.75"/>
  <cols>
    <col min="1" max="1" width="26.8515625" style="0" customWidth="1"/>
    <col min="4" max="4" width="15.57421875" style="0" bestFit="1" customWidth="1"/>
    <col min="5" max="5" width="16.57421875" style="0" customWidth="1"/>
    <col min="6" max="6" width="17.00390625" style="0" customWidth="1"/>
    <col min="7" max="7" width="16.140625" style="0" customWidth="1"/>
    <col min="8" max="8" width="14.8515625" style="0" customWidth="1"/>
    <col min="9" max="9" width="12.57421875" style="0" customWidth="1"/>
    <col min="10" max="10" width="18.8515625" style="0" customWidth="1"/>
  </cols>
  <sheetData>
    <row r="1" spans="8:10" ht="15">
      <c r="H1" s="99"/>
      <c r="I1" s="108" t="s">
        <v>128</v>
      </c>
      <c r="J1" s="108"/>
    </row>
    <row r="2" spans="9:10" ht="15">
      <c r="I2" s="108" t="s">
        <v>127</v>
      </c>
      <c r="J2" s="108"/>
    </row>
    <row r="3" spans="1:8" ht="20.25">
      <c r="A3" s="63"/>
      <c r="B3" s="105" t="s">
        <v>70</v>
      </c>
      <c r="C3" s="105"/>
      <c r="D3" s="105"/>
      <c r="E3" s="105"/>
      <c r="F3" s="105"/>
      <c r="G3" s="105"/>
      <c r="H3" s="100" t="str">
        <f>'FL Frais'!J3</f>
        <v>Année scolaire : 20___/20___</v>
      </c>
    </row>
    <row r="4" spans="2:10" ht="18.75" customHeight="1">
      <c r="B4" s="106" t="s">
        <v>118</v>
      </c>
      <c r="C4" s="106"/>
      <c r="D4" s="106"/>
      <c r="E4" s="106"/>
      <c r="F4" s="106"/>
      <c r="G4" s="106"/>
      <c r="H4" s="84"/>
      <c r="I4" s="100" t="str">
        <f>'FL Frais'!K4</f>
        <v>Période_______</v>
      </c>
      <c r="J4" s="102"/>
    </row>
    <row r="5" spans="1:10" ht="22.5" customHeight="1">
      <c r="A5" s="61"/>
      <c r="B5" s="109" t="s">
        <v>17</v>
      </c>
      <c r="C5" s="109"/>
      <c r="D5" s="109"/>
      <c r="E5" s="109"/>
      <c r="F5" s="109"/>
      <c r="G5" s="109"/>
      <c r="H5" s="61"/>
      <c r="I5" s="61"/>
      <c r="J5" s="61"/>
    </row>
    <row r="7" spans="1:3" ht="12.75">
      <c r="A7" s="22" t="s">
        <v>69</v>
      </c>
      <c r="C7" s="103" t="s">
        <v>126</v>
      </c>
    </row>
    <row r="8" ht="12.75">
      <c r="A8" s="22" t="s">
        <v>117</v>
      </c>
    </row>
    <row r="9" ht="12.75">
      <c r="A9" s="22"/>
    </row>
    <row r="10" spans="1:10" ht="12.75">
      <c r="A10" s="23" t="s">
        <v>129</v>
      </c>
      <c r="C10" s="3"/>
      <c r="F10" s="10"/>
      <c r="G10" s="11"/>
      <c r="J10" s="103" t="s">
        <v>125</v>
      </c>
    </row>
    <row r="11" spans="2:4" ht="12.75">
      <c r="B11" s="2"/>
      <c r="C11" s="3"/>
      <c r="D11" s="3"/>
    </row>
    <row r="12" spans="1:7" ht="12.75">
      <c r="A12" s="23" t="s">
        <v>130</v>
      </c>
      <c r="C12" s="118"/>
      <c r="D12" s="118"/>
      <c r="E12" s="118"/>
      <c r="F12" s="118"/>
      <c r="G12" s="118"/>
    </row>
    <row r="14" ht="12.75">
      <c r="A14" s="2" t="s">
        <v>13</v>
      </c>
    </row>
    <row r="15" spans="1:8" ht="15.75" customHeight="1">
      <c r="A15" s="64" t="s">
        <v>18</v>
      </c>
      <c r="B15" s="64" t="s">
        <v>11</v>
      </c>
      <c r="C15" s="64" t="s">
        <v>1</v>
      </c>
      <c r="D15" s="64" t="s">
        <v>12</v>
      </c>
      <c r="E15" s="64" t="s">
        <v>16</v>
      </c>
      <c r="F15" s="64" t="s">
        <v>22</v>
      </c>
      <c r="G15" s="3"/>
      <c r="H15" s="3"/>
    </row>
    <row r="16" spans="1:8" ht="12.75">
      <c r="A16" s="1"/>
      <c r="B16" s="1"/>
      <c r="C16" s="1"/>
      <c r="D16" s="1"/>
      <c r="E16" s="1"/>
      <c r="F16" s="1"/>
      <c r="G16" s="3"/>
      <c r="H16" s="3"/>
    </row>
    <row r="17" spans="1:8" ht="12.75">
      <c r="A17" s="1"/>
      <c r="B17" s="1"/>
      <c r="C17" s="1"/>
      <c r="D17" s="1"/>
      <c r="E17" s="1"/>
      <c r="F17" s="1"/>
      <c r="G17" s="3"/>
      <c r="H17" s="3"/>
    </row>
    <row r="18" spans="1:8" ht="12.75">
      <c r="A18" s="1"/>
      <c r="B18" s="1"/>
      <c r="C18" s="1"/>
      <c r="D18" s="1"/>
      <c r="E18" s="1"/>
      <c r="F18" s="1"/>
      <c r="G18" s="3"/>
      <c r="H18" s="3"/>
    </row>
    <row r="19" spans="1:7" ht="12.75">
      <c r="A19" s="3"/>
      <c r="B19" s="3"/>
      <c r="C19" s="3"/>
      <c r="D19" s="3"/>
      <c r="E19" s="67" t="s">
        <v>84</v>
      </c>
      <c r="F19" s="15">
        <f>SUM(E14:E18)</f>
        <v>0</v>
      </c>
      <c r="G19" s="3"/>
    </row>
    <row r="21" spans="1:9" ht="12.75">
      <c r="A21" s="2" t="s">
        <v>14</v>
      </c>
      <c r="B21" s="2"/>
      <c r="G21" s="18" t="s">
        <v>32</v>
      </c>
      <c r="H21" s="19"/>
      <c r="I21" s="17" t="s">
        <v>31</v>
      </c>
    </row>
    <row r="22" spans="1:10" ht="38.25">
      <c r="A22" s="64" t="s">
        <v>33</v>
      </c>
      <c r="B22" s="64" t="s">
        <v>11</v>
      </c>
      <c r="C22" s="64" t="s">
        <v>1</v>
      </c>
      <c r="D22" s="64" t="s">
        <v>12</v>
      </c>
      <c r="E22" s="64" t="s">
        <v>16</v>
      </c>
      <c r="F22" s="65" t="s">
        <v>23</v>
      </c>
      <c r="G22" s="66" t="s">
        <v>24</v>
      </c>
      <c r="H22" s="66" t="s">
        <v>35</v>
      </c>
      <c r="I22" s="27" t="s">
        <v>30</v>
      </c>
      <c r="J22" s="27" t="s">
        <v>34</v>
      </c>
    </row>
    <row r="23" spans="1:10" ht="12.75">
      <c r="A23" s="1"/>
      <c r="B23" s="1"/>
      <c r="C23" s="1"/>
      <c r="D23" s="1"/>
      <c r="E23" s="1"/>
      <c r="F23" s="5"/>
      <c r="G23" s="16"/>
      <c r="H23" s="16"/>
      <c r="I23" s="1"/>
      <c r="J23" s="1"/>
    </row>
    <row r="24" spans="1:10" ht="12.75">
      <c r="A24" s="1"/>
      <c r="B24" s="1"/>
      <c r="C24" s="1"/>
      <c r="D24" s="1"/>
      <c r="E24" s="1"/>
      <c r="F24" s="5"/>
      <c r="G24" s="16"/>
      <c r="H24" s="16"/>
      <c r="I24" s="1"/>
      <c r="J24" s="1"/>
    </row>
    <row r="25" spans="1:10" ht="12.75">
      <c r="A25" s="1"/>
      <c r="B25" s="1"/>
      <c r="C25" s="1"/>
      <c r="D25" s="1"/>
      <c r="E25" s="1"/>
      <c r="F25" s="5"/>
      <c r="G25" s="16"/>
      <c r="H25" s="16"/>
      <c r="I25" s="1"/>
      <c r="J25" s="1"/>
    </row>
    <row r="26" spans="1:7" ht="12.75">
      <c r="A26" s="3"/>
      <c r="B26" s="3"/>
      <c r="C26" s="3"/>
      <c r="D26" s="3"/>
      <c r="E26" s="67" t="s">
        <v>84</v>
      </c>
      <c r="F26" s="1">
        <f>SUM(E17:E25)</f>
        <v>0</v>
      </c>
      <c r="G26" s="3"/>
    </row>
    <row r="28" ht="12.75">
      <c r="A28" s="2" t="s">
        <v>67</v>
      </c>
    </row>
    <row r="29" spans="1:9" ht="29.25" customHeight="1">
      <c r="A29" s="64" t="s">
        <v>19</v>
      </c>
      <c r="B29" s="64" t="s">
        <v>11</v>
      </c>
      <c r="C29" s="64" t="s">
        <v>1</v>
      </c>
      <c r="D29" s="64" t="s">
        <v>12</v>
      </c>
      <c r="E29" s="64" t="s">
        <v>16</v>
      </c>
      <c r="F29" s="64" t="s">
        <v>23</v>
      </c>
      <c r="G29" s="64" t="s">
        <v>36</v>
      </c>
      <c r="H29" s="27" t="s">
        <v>37</v>
      </c>
      <c r="I29" s="27" t="s">
        <v>65</v>
      </c>
    </row>
    <row r="30" spans="1:9" ht="12.75">
      <c r="A30" s="1"/>
      <c r="B30" s="1"/>
      <c r="C30" s="1"/>
      <c r="D30" s="1"/>
      <c r="E30" s="1"/>
      <c r="F30" s="1"/>
      <c r="G30" s="7"/>
      <c r="H30" s="7"/>
      <c r="I30" s="7"/>
    </row>
    <row r="31" spans="1:9" ht="12.75">
      <c r="A31" s="1"/>
      <c r="B31" s="1"/>
      <c r="C31" s="1"/>
      <c r="D31" s="1"/>
      <c r="E31" s="1"/>
      <c r="F31" s="1"/>
      <c r="G31" s="7"/>
      <c r="H31" s="7"/>
      <c r="I31" s="7"/>
    </row>
    <row r="32" spans="1:10" ht="12.75">
      <c r="A32" s="95"/>
      <c r="B32" s="95"/>
      <c r="C32" s="95"/>
      <c r="D32" s="95"/>
      <c r="E32" s="95"/>
      <c r="F32" s="95"/>
      <c r="G32" s="96"/>
      <c r="H32" s="96"/>
      <c r="I32" s="96"/>
      <c r="J32" s="21"/>
    </row>
    <row r="33" spans="1:10" ht="12.75">
      <c r="A33" s="21"/>
      <c r="B33" s="21"/>
      <c r="C33" s="21"/>
      <c r="D33" s="21"/>
      <c r="E33" s="97" t="s">
        <v>84</v>
      </c>
      <c r="F33" s="95">
        <f>SUM(E24:E32)</f>
        <v>0</v>
      </c>
      <c r="G33" s="21"/>
      <c r="H33" s="98"/>
      <c r="I33" s="21"/>
      <c r="J33" s="21"/>
    </row>
    <row r="34" spans="1:10" ht="14.25" customHeight="1">
      <c r="A34" s="21"/>
      <c r="B34" s="21"/>
      <c r="C34" s="21"/>
      <c r="D34" s="21"/>
      <c r="E34" s="21"/>
      <c r="F34" s="21"/>
      <c r="G34" s="21"/>
      <c r="H34" s="98"/>
      <c r="I34" s="21"/>
      <c r="J34" s="21"/>
    </row>
    <row r="35" spans="1:10" ht="12.75">
      <c r="A35" s="92" t="s">
        <v>121</v>
      </c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12.75">
      <c r="A36" s="93" t="s">
        <v>122</v>
      </c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12.75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0" ht="12.75">
      <c r="A38" s="21"/>
      <c r="B38" s="21"/>
      <c r="C38" s="21"/>
      <c r="D38" s="21"/>
      <c r="E38" s="21"/>
      <c r="F38" s="21"/>
      <c r="G38" s="21"/>
      <c r="H38" s="21"/>
      <c r="I38" s="21"/>
      <c r="J38" s="21"/>
    </row>
  </sheetData>
  <sheetProtection/>
  <mergeCells count="5">
    <mergeCell ref="I1:J1"/>
    <mergeCell ref="B3:G3"/>
    <mergeCell ref="B4:G4"/>
    <mergeCell ref="B5:G5"/>
    <mergeCell ref="I2:J2"/>
  </mergeCells>
  <hyperlinks>
    <hyperlink ref="A36" r:id="rId1" tooltip="http://www.franceagrimer.fr/filiere-fruit-et-legumes/Aides/Programmes-sociaux/Le-fruit-a-l-ecole-un-fruit-pour-la-recre" display="http://www.franceagrimer.fr/filiere-fruit-et-legumes/Aides/Programmes-sociaux/Le-fruit-a-l-ecole-un-fruit-pour-la-recre"/>
  </hyperlinks>
  <printOptions/>
  <pageMargins left="0.75" right="0.75" top="1" bottom="1" header="0.4921259845" footer="0.4921259845"/>
  <pageSetup fitToHeight="1" fitToWidth="1" horizontalDpi="600" verticalDpi="600" orientation="landscape" paperSize="9" scale="8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3:L38"/>
  <sheetViews>
    <sheetView zoomScalePageLayoutView="0" workbookViewId="0" topLeftCell="A1">
      <selection activeCell="D2" sqref="D2"/>
    </sheetView>
  </sheetViews>
  <sheetFormatPr defaultColWidth="11.421875" defaultRowHeight="12.75"/>
  <cols>
    <col min="2" max="2" width="19.421875" style="0" customWidth="1"/>
    <col min="4" max="4" width="13.28125" style="0" customWidth="1"/>
    <col min="5" max="5" width="20.140625" style="0" customWidth="1"/>
  </cols>
  <sheetData>
    <row r="3" spans="1:10" ht="20.25">
      <c r="A3" s="105" t="s">
        <v>70</v>
      </c>
      <c r="B3" s="105"/>
      <c r="C3" s="105"/>
      <c r="D3" s="105"/>
      <c r="E3" s="105"/>
      <c r="F3" s="105"/>
      <c r="G3" s="105"/>
      <c r="H3" s="63"/>
      <c r="I3" s="63"/>
      <c r="J3" s="63"/>
    </row>
    <row r="4" spans="1:12" ht="20.25" customHeight="1">
      <c r="A4" s="106" t="s">
        <v>118</v>
      </c>
      <c r="B4" s="106"/>
      <c r="C4" s="106"/>
      <c r="D4" s="106"/>
      <c r="E4" s="106"/>
      <c r="F4" s="106"/>
      <c r="G4" s="106"/>
      <c r="H4" s="72"/>
      <c r="I4" s="72"/>
      <c r="J4" s="72"/>
      <c r="K4" s="72"/>
      <c r="L4" s="72"/>
    </row>
    <row r="5" spans="1:10" ht="15.75">
      <c r="A5" s="61"/>
      <c r="B5" s="111"/>
      <c r="C5" s="111"/>
      <c r="D5" s="111"/>
      <c r="E5" s="111"/>
      <c r="F5" s="111"/>
      <c r="G5" s="111"/>
      <c r="H5" s="61"/>
      <c r="I5" s="61"/>
      <c r="J5" s="61"/>
    </row>
    <row r="6" spans="1:10" ht="12" customHeight="1">
      <c r="A6" s="22" t="s">
        <v>69</v>
      </c>
      <c r="B6" s="60"/>
      <c r="C6" s="60"/>
      <c r="D6" s="60"/>
      <c r="E6" s="60"/>
      <c r="F6" s="60"/>
      <c r="G6" s="60"/>
      <c r="H6" s="61"/>
      <c r="I6" s="61"/>
      <c r="J6" s="61"/>
    </row>
    <row r="7" spans="1:10" ht="12" customHeight="1">
      <c r="A7" s="22" t="s">
        <v>117</v>
      </c>
      <c r="G7" s="60"/>
      <c r="H7" s="61"/>
      <c r="I7" s="61"/>
      <c r="J7" s="61"/>
    </row>
    <row r="10" spans="2:7" ht="18">
      <c r="B10" s="84" t="s">
        <v>90</v>
      </c>
      <c r="C10" s="84"/>
      <c r="D10" s="84"/>
      <c r="E10" s="84"/>
      <c r="F10" s="84"/>
      <c r="G10" s="84"/>
    </row>
    <row r="13" spans="2:7" ht="15.75">
      <c r="B13" s="112" t="s">
        <v>38</v>
      </c>
      <c r="C13" s="114" t="s">
        <v>39</v>
      </c>
      <c r="D13" s="76" t="s">
        <v>91</v>
      </c>
      <c r="E13" s="114" t="s">
        <v>40</v>
      </c>
      <c r="F13" s="114" t="s">
        <v>41</v>
      </c>
      <c r="G13" s="77" t="s">
        <v>91</v>
      </c>
    </row>
    <row r="14" spans="2:7" ht="15.75">
      <c r="B14" s="113"/>
      <c r="C14" s="115"/>
      <c r="D14" s="78" t="s">
        <v>92</v>
      </c>
      <c r="E14" s="115"/>
      <c r="F14" s="115"/>
      <c r="G14" s="79" t="s">
        <v>92</v>
      </c>
    </row>
    <row r="15" spans="2:7" ht="23.25" customHeight="1">
      <c r="B15" s="80" t="s">
        <v>42</v>
      </c>
      <c r="C15" s="74" t="s">
        <v>43</v>
      </c>
      <c r="D15" s="82">
        <v>300</v>
      </c>
      <c r="E15" s="80" t="s">
        <v>93</v>
      </c>
      <c r="F15" s="74" t="s">
        <v>94</v>
      </c>
      <c r="G15" s="82">
        <v>45</v>
      </c>
    </row>
    <row r="16" spans="2:7" ht="23.25" customHeight="1">
      <c r="B16" s="80" t="s">
        <v>95</v>
      </c>
      <c r="C16" s="74" t="s">
        <v>96</v>
      </c>
      <c r="D16" s="82">
        <v>125</v>
      </c>
      <c r="E16" s="80" t="s">
        <v>44</v>
      </c>
      <c r="F16" s="74" t="s">
        <v>45</v>
      </c>
      <c r="G16" s="82">
        <v>1800</v>
      </c>
    </row>
    <row r="17" spans="2:7" ht="23.25" customHeight="1">
      <c r="B17" s="80" t="s">
        <v>10</v>
      </c>
      <c r="C17" s="74" t="s">
        <v>46</v>
      </c>
      <c r="D17" s="82">
        <v>30</v>
      </c>
      <c r="E17" s="80" t="s">
        <v>97</v>
      </c>
      <c r="F17" s="74" t="s">
        <v>98</v>
      </c>
      <c r="G17" s="82">
        <v>150</v>
      </c>
    </row>
    <row r="18" spans="2:7" ht="23.25" customHeight="1">
      <c r="B18" s="80" t="s">
        <v>47</v>
      </c>
      <c r="C18" s="74" t="s">
        <v>48</v>
      </c>
      <c r="D18" s="82">
        <v>1000</v>
      </c>
      <c r="E18" s="80" t="s">
        <v>49</v>
      </c>
      <c r="F18" s="74" t="s">
        <v>50</v>
      </c>
      <c r="G18" s="82">
        <v>120</v>
      </c>
    </row>
    <row r="19" spans="2:7" ht="23.25" customHeight="1">
      <c r="B19" s="80" t="s">
        <v>51</v>
      </c>
      <c r="C19" s="74" t="s">
        <v>52</v>
      </c>
      <c r="D19" s="82">
        <v>1500</v>
      </c>
      <c r="E19" s="80" t="s">
        <v>53</v>
      </c>
      <c r="F19" s="74" t="s">
        <v>54</v>
      </c>
      <c r="G19" s="82">
        <v>100</v>
      </c>
    </row>
    <row r="20" spans="2:7" ht="23.25" customHeight="1">
      <c r="B20" s="80" t="s">
        <v>55</v>
      </c>
      <c r="C20" s="74" t="s">
        <v>52</v>
      </c>
      <c r="D20" s="82">
        <v>1500</v>
      </c>
      <c r="E20" s="80" t="s">
        <v>99</v>
      </c>
      <c r="F20" s="74" t="s">
        <v>98</v>
      </c>
      <c r="G20" s="82">
        <v>150</v>
      </c>
    </row>
    <row r="21" spans="2:7" ht="23.25" customHeight="1">
      <c r="B21" s="80" t="s">
        <v>56</v>
      </c>
      <c r="C21" s="74" t="s">
        <v>57</v>
      </c>
      <c r="D21" s="82">
        <v>2000</v>
      </c>
      <c r="E21" s="80" t="s">
        <v>100</v>
      </c>
      <c r="F21" s="74" t="s">
        <v>101</v>
      </c>
      <c r="G21" s="82">
        <v>70</v>
      </c>
    </row>
    <row r="22" spans="2:7" ht="23.25" customHeight="1">
      <c r="B22" s="80" t="s">
        <v>104</v>
      </c>
      <c r="C22" s="74" t="s">
        <v>105</v>
      </c>
      <c r="D22" s="82">
        <v>25</v>
      </c>
      <c r="E22" s="80" t="s">
        <v>102</v>
      </c>
      <c r="F22" s="74" t="s">
        <v>103</v>
      </c>
      <c r="G22" s="82">
        <v>50</v>
      </c>
    </row>
    <row r="23" spans="2:7" ht="23.25" customHeight="1">
      <c r="B23" s="80" t="s">
        <v>59</v>
      </c>
      <c r="C23" s="74" t="s">
        <v>43</v>
      </c>
      <c r="D23" s="82">
        <v>300</v>
      </c>
      <c r="E23" s="80" t="s">
        <v>58</v>
      </c>
      <c r="F23" s="74" t="s">
        <v>54</v>
      </c>
      <c r="G23" s="82">
        <v>100</v>
      </c>
    </row>
    <row r="24" spans="2:7" ht="23.25" customHeight="1">
      <c r="B24" s="80" t="s">
        <v>106</v>
      </c>
      <c r="C24" s="74" t="s">
        <v>54</v>
      </c>
      <c r="D24" s="82">
        <v>100</v>
      </c>
      <c r="E24" s="80" t="s">
        <v>60</v>
      </c>
      <c r="F24" s="74" t="s">
        <v>61</v>
      </c>
      <c r="G24" s="82">
        <v>400</v>
      </c>
    </row>
    <row r="25" spans="2:7" ht="23.25" customHeight="1">
      <c r="B25" s="80" t="s">
        <v>107</v>
      </c>
      <c r="C25" s="74" t="s">
        <v>98</v>
      </c>
      <c r="D25" s="82">
        <v>150</v>
      </c>
      <c r="E25" s="80" t="s">
        <v>62</v>
      </c>
      <c r="F25" s="74" t="s">
        <v>61</v>
      </c>
      <c r="G25" s="82">
        <v>400</v>
      </c>
    </row>
    <row r="26" spans="2:7" ht="23.25" customHeight="1">
      <c r="B26" s="80" t="s">
        <v>108</v>
      </c>
      <c r="C26" s="74" t="s">
        <v>109</v>
      </c>
      <c r="D26" s="82">
        <v>130</v>
      </c>
      <c r="E26" s="80" t="s">
        <v>63</v>
      </c>
      <c r="F26" s="74" t="s">
        <v>64</v>
      </c>
      <c r="G26" s="82">
        <v>800</v>
      </c>
    </row>
    <row r="27" spans="2:7" ht="23.25" customHeight="1">
      <c r="B27" s="80" t="s">
        <v>112</v>
      </c>
      <c r="C27" s="74" t="s">
        <v>61</v>
      </c>
      <c r="D27" s="82">
        <v>400</v>
      </c>
      <c r="E27" s="80" t="s">
        <v>110</v>
      </c>
      <c r="F27" s="74" t="s">
        <v>111</v>
      </c>
      <c r="G27" s="82">
        <v>200</v>
      </c>
    </row>
    <row r="28" spans="2:7" ht="31.5" customHeight="1">
      <c r="B28" s="85"/>
      <c r="C28" s="86"/>
      <c r="D28" s="86"/>
      <c r="E28" s="87" t="s">
        <v>116</v>
      </c>
      <c r="F28" s="74" t="s">
        <v>61</v>
      </c>
      <c r="G28" s="82">
        <v>400</v>
      </c>
    </row>
    <row r="29" spans="2:7" ht="23.25" customHeight="1">
      <c r="B29" s="81"/>
      <c r="C29" s="75"/>
      <c r="D29" s="83"/>
      <c r="E29" s="80" t="s">
        <v>113</v>
      </c>
      <c r="F29" s="74" t="s">
        <v>98</v>
      </c>
      <c r="G29" s="82">
        <v>150</v>
      </c>
    </row>
    <row r="30" spans="2:7" ht="23.25" customHeight="1">
      <c r="B30" s="81"/>
      <c r="C30" s="75"/>
      <c r="D30" s="83"/>
      <c r="E30" s="80" t="s">
        <v>114</v>
      </c>
      <c r="F30" s="74" t="s">
        <v>50</v>
      </c>
      <c r="G30" s="82">
        <v>120</v>
      </c>
    </row>
    <row r="31" spans="5:7" ht="23.25" customHeight="1">
      <c r="E31" s="80" t="s">
        <v>115</v>
      </c>
      <c r="F31" s="74" t="s">
        <v>46</v>
      </c>
      <c r="G31" s="82">
        <v>30</v>
      </c>
    </row>
    <row r="34" spans="2:5" ht="14.25">
      <c r="B34" s="110" t="s">
        <v>86</v>
      </c>
      <c r="C34" s="110"/>
      <c r="D34" s="110"/>
      <c r="E34" s="110"/>
    </row>
    <row r="37" ht="12.75">
      <c r="A37" s="88" t="s">
        <v>121</v>
      </c>
    </row>
    <row r="38" ht="12.75">
      <c r="A38" s="93" t="s">
        <v>122</v>
      </c>
    </row>
  </sheetData>
  <sheetProtection/>
  <mergeCells count="8">
    <mergeCell ref="A3:G3"/>
    <mergeCell ref="B34:E34"/>
    <mergeCell ref="B5:G5"/>
    <mergeCell ref="A4:G4"/>
    <mergeCell ref="B13:B14"/>
    <mergeCell ref="C13:C14"/>
    <mergeCell ref="E13:E14"/>
    <mergeCell ref="F13:F14"/>
  </mergeCells>
  <hyperlinks>
    <hyperlink ref="A38" r:id="rId1" tooltip="http://www.franceagrimer.fr/filiere-fruit-et-legumes/Aides/Programmes-sociaux/Le-fruit-a-l-ecole-un-fruit-pour-la-recre" display="http://www.franceagrimer.fr/filiere-fruit-et-legumes/Aides/Programmes-sociaux/Le-fruit-a-l-ecole-un-fruit-pour-la-recre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FranceAgriMer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U-PS - Lait scolaire et Fruits à l'école</dc:title>
  <dc:subject/>
  <dc:creator/>
  <cp:keywords/>
  <dc:description/>
  <cp:lastModifiedBy>LACARELLE Sylvie</cp:lastModifiedBy>
  <cp:lastPrinted>2016-12-15T11:45:42Z</cp:lastPrinted>
  <dcterms:created xsi:type="dcterms:W3CDTF">2014-06-12T14:10:40Z</dcterms:created>
  <dcterms:modified xsi:type="dcterms:W3CDTF">2016-12-15T12:10:58Z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