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30" windowHeight="8475" activeTab="0"/>
  </bookViews>
  <sheets>
    <sheet name="graines de colza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<sst xmlns="http://schemas.openxmlformats.org/spreadsheetml/2006/main" count="450" uniqueCount="73">
  <si>
    <t>Campagne : 2011 2012</t>
  </si>
  <si>
    <t>Exportation : graines de colza (Volume : en tonnes)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</si>
  <si>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</si>
  <si>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</si>
  <si>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</si>
  <si>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</si>
  <si>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</si>
  <si>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</si>
  <si>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</si>
  <si>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</si>
  <si>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</si>
  <si>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</si>
  <si>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</si>
  <si>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</si>
  <si>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Cumul</t>
  </si>
  <si>
    <t>3 - Pays-Bas</t>
  </si>
  <si>
    <t>4 - Allemagne</t>
  </si>
  <si>
    <t>5 - Italie</t>
  </si>
  <si>
    <t>6 - Royaume-Uni</t>
  </si>
  <si>
    <t>7 - Irlande</t>
  </si>
  <si>
    <t>8 - Danemark</t>
  </si>
  <si>
    <t>9 - Grèce</t>
  </si>
  <si>
    <t>10 - Portugal</t>
  </si>
  <si>
    <t>11 - Espagne</t>
  </si>
  <si>
    <t>17 - Belgique</t>
  </si>
  <si>
    <t>18 - Luxembourg</t>
  </si>
  <si>
    <t>30 - Suède</t>
  </si>
  <si>
    <t>32 - Finlande</t>
  </si>
  <si>
    <t>38 - Autriche</t>
  </si>
  <si>
    <t>53 - Estonie</t>
  </si>
  <si>
    <t>54 - Lettonie</t>
  </si>
  <si>
    <t>55 - Lituanie</t>
  </si>
  <si>
    <t>60 - Pologne</t>
  </si>
  <si>
    <t>61 - République Tchèque</t>
  </si>
  <si>
    <t>63 - Slovaquie</t>
  </si>
  <si>
    <t>64 - Hongrie</t>
  </si>
  <si>
    <t>66 - Roumanie</t>
  </si>
  <si>
    <t>68 - Bulgarie</t>
  </si>
  <si>
    <t>91 - Slovénie</t>
  </si>
  <si>
    <t>Total UE (15)</t>
  </si>
  <si>
    <t>TOTAL UE (15) + entrants</t>
  </si>
  <si>
    <t>28 - Norvège</t>
  </si>
  <si>
    <t>39 - Suisse</t>
  </si>
  <si>
    <t>52 - Turquie</t>
  </si>
  <si>
    <t>72 - Ukraine</t>
  </si>
  <si>
    <t>73 - Bélarus</t>
  </si>
  <si>
    <t>74 - Moldova (La Moldavie)</t>
  </si>
  <si>
    <t>75 - Russie</t>
  </si>
  <si>
    <t>82 - Tadjikistan</t>
  </si>
  <si>
    <t>92 - Croatie</t>
  </si>
  <si>
    <t>96 - Macedoine</t>
  </si>
  <si>
    <t>400 - Etats-unis d'amérique</t>
  </si>
  <si>
    <t>404 - Canada</t>
  </si>
  <si>
    <t>483 - Serbie</t>
  </si>
  <si>
    <t>512 - Chili</t>
  </si>
  <si>
    <t>528 - Argentine</t>
  </si>
  <si>
    <t>616 - Iran (république islamique)</t>
  </si>
  <si>
    <t>675 - Bhoutan</t>
  </si>
  <si>
    <t>804 - Nouvelle-Zélande</t>
  </si>
  <si>
    <t>Total pays tiers</t>
  </si>
  <si>
    <t>TOTAL futurs entrants + pays tiers</t>
  </si>
  <si>
    <t>TOTAL général</t>
  </si>
  <si>
    <t>Importation : graines de colza (Volume : en tonnes)</t>
  </si>
  <si>
    <t>1 - France</t>
  </si>
  <si>
    <t>79 - Kazakhstan</t>
  </si>
  <si>
    <t>388 - Afrique du sud</t>
  </si>
  <si>
    <t>508 - Brésil</t>
  </si>
  <si>
    <t>732 - Japon</t>
  </si>
  <si>
    <t>800 - Australie</t>
  </si>
  <si>
    <t>Campagne : 2010 2011</t>
  </si>
  <si>
    <t>600 - Chypre</t>
  </si>
  <si>
    <t>212 - Tunisie</t>
  </si>
  <si>
    <t>624 - Israël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</si>
</sst>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* _-#,##0\ &quot;€&quot;;* \-#,##0\ &quot;€&quot;;* _-&quot;-&quot;\ &quot;€&quot;;@"/>
    <numFmt numFmtId="165" formatCode="* #,##0;* \-#,##0;* &quot;-&quot;;@"/>
    <numFmt numFmtId="166" formatCode="* _-#,##0.00\ &quot;€&quot;;* \-#,##0.00\ &quot;€&quot;;* _-&quot;-&quot;??\ &quot;€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\ ###\ ##0.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color indexed="18"/>
      <name val="Arial"/>
      <family val="0"/>
    </font>
    <font>
      <b/>
      <sz val="8"/>
      <color indexed="16"/>
      <name val="Arial"/>
      <family val="0"/>
    </font>
    <font>
      <b/>
      <sz val="9"/>
      <color indexed="16"/>
      <name val="Arial"/>
      <family val="0"/>
    </font>
    <font>
      <b/>
      <sz val="10"/>
      <color indexed="1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72" fontId="4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172" fontId="5" fillId="0" borderId="0" xfId="0" applyNumberFormat="1" applyFont="1" applyFill="1" applyAlignment="1" applyProtection="1">
      <alignment horizontal="center"/>
      <protection/>
    </xf>
    <xf numFmtId="172" fontId="5" fillId="0" borderId="1" xfId="0" applyNumberFormat="1" applyFont="1" applyFill="1" applyBorder="1" applyAlignment="1" applyProtection="1">
      <alignment horizontal="center"/>
      <protection/>
    </xf>
    <xf numFmtId="172" fontId="4" fillId="0" borderId="1" xfId="0" applyNumberFormat="1" applyFont="1" applyBorder="1" applyAlignment="1">
      <alignment/>
    </xf>
    <xf numFmtId="172" fontId="5" fillId="0" borderId="1" xfId="0" applyNumberFormat="1" applyFont="1" applyBorder="1" applyAlignment="1">
      <alignment/>
    </xf>
    <xf numFmtId="172" fontId="7" fillId="0" borderId="0" xfId="0" applyNumberFormat="1" applyFont="1" applyAlignment="1">
      <alignment/>
    </xf>
    <xf numFmtId="172" fontId="8" fillId="0" borderId="0" xfId="0" applyNumberFormat="1" applyFont="1" applyAlignment="1">
      <alignment/>
    </xf>
    <xf numFmtId="172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136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29.7109375" style="1" customWidth="1"/>
    <col min="2" max="13" width="10.00390625" style="1" customWidth="1"/>
    <col min="14" max="14" width="10.7109375" style="1" customWidth="1"/>
    <col min="15" max="15" width="7.8515625" style="1" customWidth="1"/>
    <col min="16" max="16" width="29.7109375" style="1" customWidth="1"/>
    <col min="17" max="19" width="10.00390625" style="1" customWidth="1"/>
    <col min="20" max="28" width="10.7109375" style="1" customWidth="1"/>
    <col min="29" max="29" width="2.00390625" style="1" customWidth="1"/>
    <col min="30" max="255" width="9.140625" style="0" customWidth="1"/>
  </cols>
  <sheetData>
    <row r="2" spans="1:29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2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.75">
      <c r="A4" s="3"/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3"/>
      <c r="P4" s="3"/>
      <c r="Q4" s="4" t="s">
        <v>2</v>
      </c>
      <c r="R4" s="4" t="s">
        <v>3</v>
      </c>
      <c r="S4" s="4" t="s">
        <v>4</v>
      </c>
      <c r="T4" s="4" t="s">
        <v>5</v>
      </c>
      <c r="U4" s="4" t="s">
        <v>6</v>
      </c>
      <c r="V4" s="4" t="s">
        <v>7</v>
      </c>
      <c r="W4" s="4" t="s">
        <v>8</v>
      </c>
      <c r="X4" s="4" t="s">
        <v>9</v>
      </c>
      <c r="Y4" s="4" t="s">
        <v>10</v>
      </c>
      <c r="Z4" s="4" t="s">
        <v>11</v>
      </c>
      <c r="AA4" s="4" t="s">
        <v>12</v>
      </c>
      <c r="AB4" s="4" t="s">
        <v>13</v>
      </c>
      <c r="AC4" s="3"/>
    </row>
    <row r="5" spans="1:28" ht="12.75">
      <c r="A5" s="5" t="s">
        <v>15</v>
      </c>
      <c r="B5" s="5">
        <v>15050.5</v>
      </c>
      <c r="C5" s="5">
        <v>18099.2</v>
      </c>
      <c r="D5" s="5">
        <v>28.4</v>
      </c>
      <c r="E5" s="5">
        <v>2907.3</v>
      </c>
      <c r="F5" s="5">
        <v>19565.3</v>
      </c>
      <c r="G5" s="5"/>
      <c r="H5" s="5"/>
      <c r="I5" s="5"/>
      <c r="J5" s="5"/>
      <c r="K5" s="5"/>
      <c r="L5" s="5"/>
      <c r="M5" s="5"/>
      <c r="N5" s="6">
        <f aca="true" t="shared" si="0" ref="N5:N28">SUM(B5:M5)</f>
        <v>55650.7</v>
      </c>
      <c r="P5" s="5" t="s">
        <v>15</v>
      </c>
      <c r="Q5" s="5">
        <f aca="true" t="shared" si="1" ref="Q5:Q28">B5</f>
        <v>15050.5</v>
      </c>
      <c r="R5" s="5">
        <f>C5+Q5</f>
        <v>33149.7</v>
      </c>
      <c r="S5" s="5">
        <f>D5+R5</f>
        <v>33178.1</v>
      </c>
      <c r="T5" s="5">
        <f>E5+S5</f>
        <v>36085.4</v>
      </c>
      <c r="U5" s="5">
        <f>F5+T5</f>
        <v>55650.7</v>
      </c>
      <c r="V5" s="5"/>
      <c r="W5" s="5"/>
      <c r="X5" s="5"/>
      <c r="Y5" s="5"/>
      <c r="Z5" s="5"/>
      <c r="AA5" s="5"/>
      <c r="AB5" s="5"/>
    </row>
    <row r="6" spans="1:28" ht="12.75">
      <c r="A6" s="5" t="s">
        <v>16</v>
      </c>
      <c r="B6" s="5">
        <v>104988</v>
      </c>
      <c r="C6" s="5">
        <v>114673.3</v>
      </c>
      <c r="D6" s="5">
        <v>114465.7</v>
      </c>
      <c r="E6" s="5">
        <v>124095.8</v>
      </c>
      <c r="F6" s="5">
        <v>92938.1</v>
      </c>
      <c r="G6" s="5"/>
      <c r="H6" s="5"/>
      <c r="I6" s="5"/>
      <c r="J6" s="5"/>
      <c r="K6" s="5"/>
      <c r="L6" s="5"/>
      <c r="M6" s="5"/>
      <c r="N6" s="6">
        <f t="shared" si="0"/>
        <v>551160.9</v>
      </c>
      <c r="P6" s="5" t="s">
        <v>16</v>
      </c>
      <c r="Q6" s="5">
        <f t="shared" si="1"/>
        <v>104988</v>
      </c>
      <c r="R6" s="5">
        <f>C6+Q6</f>
        <v>219661.3</v>
      </c>
      <c r="S6" s="5">
        <f>D6+R6</f>
        <v>334127</v>
      </c>
      <c r="T6" s="5">
        <f>E6+S6</f>
        <v>458222.8</v>
      </c>
      <c r="U6" s="5">
        <f>F6+T6</f>
        <v>551160.9</v>
      </c>
      <c r="V6" s="5"/>
      <c r="W6" s="5"/>
      <c r="X6" s="5"/>
      <c r="Y6" s="5"/>
      <c r="Z6" s="5"/>
      <c r="AA6" s="5"/>
      <c r="AB6" s="5"/>
    </row>
    <row r="7" spans="1:28" ht="12.75">
      <c r="A7" s="5" t="s">
        <v>17</v>
      </c>
      <c r="B7" s="5">
        <v>138.9</v>
      </c>
      <c r="C7" s="5">
        <v>132.9</v>
      </c>
      <c r="D7" s="5">
        <v>32.3</v>
      </c>
      <c r="E7" s="5">
        <v>0.8</v>
      </c>
      <c r="F7" s="5"/>
      <c r="G7" s="5"/>
      <c r="H7" s="5"/>
      <c r="I7" s="5"/>
      <c r="J7" s="5"/>
      <c r="K7" s="5"/>
      <c r="L7" s="5"/>
      <c r="M7" s="5"/>
      <c r="N7" s="6">
        <f t="shared" si="0"/>
        <v>304.90000000000003</v>
      </c>
      <c r="P7" s="5" t="s">
        <v>17</v>
      </c>
      <c r="Q7" s="5">
        <f t="shared" si="1"/>
        <v>138.9</v>
      </c>
      <c r="R7" s="5">
        <f>C7+Q7</f>
        <v>271.8</v>
      </c>
      <c r="S7" s="5">
        <f>D7+R7</f>
        <v>304.1</v>
      </c>
      <c r="T7" s="5">
        <f>E7+S7</f>
        <v>304.90000000000003</v>
      </c>
      <c r="U7" s="5">
        <f>F7+T7</f>
        <v>304.90000000000003</v>
      </c>
      <c r="V7" s="5"/>
      <c r="W7" s="5"/>
      <c r="X7" s="5"/>
      <c r="Y7" s="5"/>
      <c r="Z7" s="5"/>
      <c r="AA7" s="5"/>
      <c r="AB7" s="5"/>
    </row>
    <row r="8" spans="1:28" ht="12.75">
      <c r="A8" s="5" t="s">
        <v>18</v>
      </c>
      <c r="B8" s="5">
        <v>364.1</v>
      </c>
      <c r="C8" s="5">
        <v>353</v>
      </c>
      <c r="D8" s="5">
        <v>53.8</v>
      </c>
      <c r="E8" s="5">
        <v>28.3</v>
      </c>
      <c r="F8" s="5">
        <v>55.8</v>
      </c>
      <c r="G8" s="5"/>
      <c r="H8" s="5"/>
      <c r="I8" s="5"/>
      <c r="J8" s="5"/>
      <c r="K8" s="5"/>
      <c r="L8" s="5"/>
      <c r="M8" s="5"/>
      <c r="N8" s="6">
        <f t="shared" si="0"/>
        <v>854.9999999999999</v>
      </c>
      <c r="P8" s="5" t="s">
        <v>18</v>
      </c>
      <c r="Q8" s="5">
        <f t="shared" si="1"/>
        <v>364.1</v>
      </c>
      <c r="R8" s="5">
        <f>C8+Q8</f>
        <v>717.1</v>
      </c>
      <c r="S8" s="5">
        <f>D8+R8</f>
        <v>770.9</v>
      </c>
      <c r="T8" s="5">
        <f>E8+S8</f>
        <v>799.1999999999999</v>
      </c>
      <c r="U8" s="5">
        <f>F8+T8</f>
        <v>854.9999999999999</v>
      </c>
      <c r="V8" s="5"/>
      <c r="W8" s="5"/>
      <c r="X8" s="5"/>
      <c r="Y8" s="5"/>
      <c r="Z8" s="5"/>
      <c r="AA8" s="5"/>
      <c r="AB8" s="5"/>
    </row>
    <row r="9" spans="1:28" ht="12.75">
      <c r="A9" s="5" t="s">
        <v>19</v>
      </c>
      <c r="B9" s="5"/>
      <c r="C9" s="5">
        <v>3.9</v>
      </c>
      <c r="D9" s="5">
        <v>0.1</v>
      </c>
      <c r="E9" s="5"/>
      <c r="F9" s="5"/>
      <c r="G9" s="5"/>
      <c r="H9" s="5"/>
      <c r="I9" s="5"/>
      <c r="J9" s="5"/>
      <c r="K9" s="5"/>
      <c r="L9" s="5"/>
      <c r="M9" s="5"/>
      <c r="N9" s="6">
        <f t="shared" si="0"/>
        <v>4</v>
      </c>
      <c r="P9" s="5" t="s">
        <v>19</v>
      </c>
      <c r="Q9" s="5">
        <f t="shared" si="1"/>
        <v>0</v>
      </c>
      <c r="R9" s="5">
        <f>C9+Q9</f>
        <v>3.9</v>
      </c>
      <c r="S9" s="5">
        <f>D9+R9</f>
        <v>4</v>
      </c>
      <c r="T9" s="5">
        <f>E9+S9</f>
        <v>4</v>
      </c>
      <c r="U9" s="5">
        <f>F9+T9</f>
        <v>4</v>
      </c>
      <c r="V9" s="5"/>
      <c r="W9" s="5"/>
      <c r="X9" s="5"/>
      <c r="Y9" s="5"/>
      <c r="Z9" s="5"/>
      <c r="AA9" s="5"/>
      <c r="AB9" s="5"/>
    </row>
    <row r="10" spans="1:28" ht="12.75">
      <c r="A10" s="5" t="s">
        <v>20</v>
      </c>
      <c r="B10" s="5">
        <v>156.5</v>
      </c>
      <c r="C10" s="5">
        <v>14.1</v>
      </c>
      <c r="D10" s="5"/>
      <c r="E10" s="5">
        <v>0.2</v>
      </c>
      <c r="F10" s="5"/>
      <c r="G10" s="5"/>
      <c r="H10" s="5"/>
      <c r="I10" s="5"/>
      <c r="J10" s="5"/>
      <c r="K10" s="5"/>
      <c r="L10" s="5"/>
      <c r="M10" s="5"/>
      <c r="N10" s="6">
        <f t="shared" si="0"/>
        <v>170.79999999999998</v>
      </c>
      <c r="P10" s="5" t="s">
        <v>20</v>
      </c>
      <c r="Q10" s="5">
        <f t="shared" si="1"/>
        <v>156.5</v>
      </c>
      <c r="R10" s="5">
        <f>C10+Q10</f>
        <v>170.6</v>
      </c>
      <c r="S10" s="5">
        <f>D10+R10</f>
        <v>170.6</v>
      </c>
      <c r="T10" s="5">
        <f>E10+S10</f>
        <v>170.79999999999998</v>
      </c>
      <c r="U10" s="5">
        <f>F10+T10</f>
        <v>170.79999999999998</v>
      </c>
      <c r="V10" s="5"/>
      <c r="W10" s="5"/>
      <c r="X10" s="5"/>
      <c r="Y10" s="5"/>
      <c r="Z10" s="5"/>
      <c r="AA10" s="5"/>
      <c r="AB10" s="5"/>
    </row>
    <row r="11" spans="1:28" ht="12.75">
      <c r="A11" s="5" t="s">
        <v>21</v>
      </c>
      <c r="B11" s="5">
        <v>56.7</v>
      </c>
      <c r="C11" s="5">
        <v>16.2</v>
      </c>
      <c r="D11" s="5">
        <v>9.5</v>
      </c>
      <c r="E11" s="5"/>
      <c r="F11" s="5"/>
      <c r="G11" s="5"/>
      <c r="H11" s="5"/>
      <c r="I11" s="5"/>
      <c r="J11" s="5"/>
      <c r="K11" s="5"/>
      <c r="L11" s="5"/>
      <c r="M11" s="5"/>
      <c r="N11" s="6">
        <f t="shared" si="0"/>
        <v>82.4</v>
      </c>
      <c r="P11" s="5" t="s">
        <v>21</v>
      </c>
      <c r="Q11" s="5">
        <f t="shared" si="1"/>
        <v>56.7</v>
      </c>
      <c r="R11" s="5">
        <f>C11+Q11</f>
        <v>72.9</v>
      </c>
      <c r="S11" s="5">
        <f>D11+R11</f>
        <v>82.4</v>
      </c>
      <c r="T11" s="5">
        <f>E11+S11</f>
        <v>82.4</v>
      </c>
      <c r="U11" s="5">
        <f>F11+T11</f>
        <v>82.4</v>
      </c>
      <c r="V11" s="5"/>
      <c r="W11" s="5"/>
      <c r="X11" s="5"/>
      <c r="Y11" s="5"/>
      <c r="Z11" s="5"/>
      <c r="AA11" s="5"/>
      <c r="AB11" s="5"/>
    </row>
    <row r="12" spans="1:28" ht="12.75">
      <c r="A12" s="5" t="s">
        <v>22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6">
        <f t="shared" si="0"/>
        <v>0</v>
      </c>
      <c r="P12" s="5" t="s">
        <v>22</v>
      </c>
      <c r="Q12" s="5">
        <f t="shared" si="1"/>
        <v>0</v>
      </c>
      <c r="R12" s="5">
        <f>C12+Q12</f>
        <v>0</v>
      </c>
      <c r="S12" s="5">
        <f>D12+R12</f>
        <v>0</v>
      </c>
      <c r="T12" s="5">
        <f>E12+S12</f>
        <v>0</v>
      </c>
      <c r="U12" s="5">
        <f>F12+T12</f>
        <v>0</v>
      </c>
      <c r="V12" s="5"/>
      <c r="W12" s="5"/>
      <c r="X12" s="5"/>
      <c r="Y12" s="5"/>
      <c r="Z12" s="5"/>
      <c r="AA12" s="5"/>
      <c r="AB12" s="5"/>
    </row>
    <row r="13" spans="1:28" ht="12.75">
      <c r="A13" s="5" t="s">
        <v>23</v>
      </c>
      <c r="B13" s="5">
        <v>88.4</v>
      </c>
      <c r="C13" s="5">
        <v>210.4</v>
      </c>
      <c r="D13" s="5">
        <v>36.7</v>
      </c>
      <c r="E13" s="5">
        <v>91.6</v>
      </c>
      <c r="F13" s="5">
        <v>65.2</v>
      </c>
      <c r="G13" s="5"/>
      <c r="H13" s="5"/>
      <c r="I13" s="5"/>
      <c r="J13" s="5"/>
      <c r="K13" s="5"/>
      <c r="L13" s="5"/>
      <c r="M13" s="5"/>
      <c r="N13" s="6">
        <f t="shared" si="0"/>
        <v>492.3</v>
      </c>
      <c r="P13" s="5" t="s">
        <v>23</v>
      </c>
      <c r="Q13" s="5">
        <f t="shared" si="1"/>
        <v>88.4</v>
      </c>
      <c r="R13" s="5">
        <f>C13+Q13</f>
        <v>298.8</v>
      </c>
      <c r="S13" s="5">
        <f>D13+R13</f>
        <v>335.5</v>
      </c>
      <c r="T13" s="5">
        <f>E13+S13</f>
        <v>427.1</v>
      </c>
      <c r="U13" s="5">
        <f>F13+T13</f>
        <v>492.3</v>
      </c>
      <c r="V13" s="5"/>
      <c r="W13" s="5"/>
      <c r="X13" s="5"/>
      <c r="Y13" s="5"/>
      <c r="Z13" s="5"/>
      <c r="AA13" s="5"/>
      <c r="AB13" s="5"/>
    </row>
    <row r="14" spans="1:28" ht="12.75">
      <c r="A14" s="5" t="s">
        <v>24</v>
      </c>
      <c r="B14" s="5">
        <v>22572.8</v>
      </c>
      <c r="C14" s="5">
        <v>43649</v>
      </c>
      <c r="D14" s="5">
        <v>42255.1</v>
      </c>
      <c r="E14" s="5">
        <v>41304.8</v>
      </c>
      <c r="F14" s="5">
        <v>16854.3</v>
      </c>
      <c r="G14" s="5"/>
      <c r="H14" s="5"/>
      <c r="I14" s="5"/>
      <c r="J14" s="5"/>
      <c r="K14" s="5"/>
      <c r="L14" s="5"/>
      <c r="M14" s="5"/>
      <c r="N14" s="6">
        <f t="shared" si="0"/>
        <v>166636</v>
      </c>
      <c r="P14" s="5" t="s">
        <v>24</v>
      </c>
      <c r="Q14" s="5">
        <f t="shared" si="1"/>
        <v>22572.8</v>
      </c>
      <c r="R14" s="5">
        <f>C14+Q14</f>
        <v>66221.8</v>
      </c>
      <c r="S14" s="5">
        <f>D14+R14</f>
        <v>108476.9</v>
      </c>
      <c r="T14" s="5">
        <f>E14+S14</f>
        <v>149781.7</v>
      </c>
      <c r="U14" s="5">
        <f>F14+T14</f>
        <v>166636</v>
      </c>
      <c r="V14" s="5"/>
      <c r="W14" s="5"/>
      <c r="X14" s="5"/>
      <c r="Y14" s="5"/>
      <c r="Z14" s="5"/>
      <c r="AA14" s="5"/>
      <c r="AB14" s="5"/>
    </row>
    <row r="15" spans="1:28" ht="12.75">
      <c r="A15" s="5" t="s">
        <v>25</v>
      </c>
      <c r="B15" s="5">
        <v>1.6</v>
      </c>
      <c r="C15" s="5">
        <v>2839</v>
      </c>
      <c r="D15" s="5">
        <v>24.6</v>
      </c>
      <c r="E15" s="5"/>
      <c r="F15" s="5"/>
      <c r="G15" s="5"/>
      <c r="H15" s="5"/>
      <c r="I15" s="5"/>
      <c r="J15" s="5"/>
      <c r="K15" s="5"/>
      <c r="L15" s="5"/>
      <c r="M15" s="5"/>
      <c r="N15" s="6">
        <f t="shared" si="0"/>
        <v>2865.2</v>
      </c>
      <c r="P15" s="5" t="s">
        <v>25</v>
      </c>
      <c r="Q15" s="5">
        <f t="shared" si="1"/>
        <v>1.6</v>
      </c>
      <c r="R15" s="5">
        <f>C15+Q15</f>
        <v>2840.6</v>
      </c>
      <c r="S15" s="5">
        <f>D15+R15</f>
        <v>2865.2</v>
      </c>
      <c r="T15" s="5">
        <f>E15+S15</f>
        <v>2865.2</v>
      </c>
      <c r="U15" s="5">
        <f>F15+T15</f>
        <v>2865.2</v>
      </c>
      <c r="V15" s="5"/>
      <c r="W15" s="5"/>
      <c r="X15" s="5"/>
      <c r="Y15" s="5"/>
      <c r="Z15" s="5"/>
      <c r="AA15" s="5"/>
      <c r="AB15" s="5"/>
    </row>
    <row r="16" spans="1:28" ht="12.75">
      <c r="A16" s="5" t="s">
        <v>26</v>
      </c>
      <c r="B16" s="5">
        <v>57.2</v>
      </c>
      <c r="C16" s="5">
        <v>11.8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6">
        <f t="shared" si="0"/>
        <v>69</v>
      </c>
      <c r="P16" s="5" t="s">
        <v>26</v>
      </c>
      <c r="Q16" s="5">
        <f t="shared" si="1"/>
        <v>57.2</v>
      </c>
      <c r="R16" s="5">
        <f>C16+Q16</f>
        <v>69</v>
      </c>
      <c r="S16" s="5">
        <f>D16+R16</f>
        <v>69</v>
      </c>
      <c r="T16" s="5">
        <f>E16+S16</f>
        <v>69</v>
      </c>
      <c r="U16" s="5">
        <f>F16+T16</f>
        <v>69</v>
      </c>
      <c r="V16" s="5"/>
      <c r="W16" s="5"/>
      <c r="X16" s="5"/>
      <c r="Y16" s="5"/>
      <c r="Z16" s="5"/>
      <c r="AA16" s="5"/>
      <c r="AB16" s="5"/>
    </row>
    <row r="17" spans="1:28" ht="12.75">
      <c r="A17" s="5" t="s">
        <v>27</v>
      </c>
      <c r="B17" s="5">
        <v>2.2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6">
        <f t="shared" si="0"/>
        <v>2.2</v>
      </c>
      <c r="P17" s="5" t="s">
        <v>27</v>
      </c>
      <c r="Q17" s="5">
        <f t="shared" si="1"/>
        <v>2.2</v>
      </c>
      <c r="R17" s="5">
        <f>C17+Q17</f>
        <v>2.2</v>
      </c>
      <c r="S17" s="5">
        <f>D17+R17</f>
        <v>2.2</v>
      </c>
      <c r="T17" s="5">
        <f>E17+S17</f>
        <v>2.2</v>
      </c>
      <c r="U17" s="5">
        <f>F17+T17</f>
        <v>2.2</v>
      </c>
      <c r="V17" s="5"/>
      <c r="W17" s="5"/>
      <c r="X17" s="5"/>
      <c r="Y17" s="5"/>
      <c r="Z17" s="5"/>
      <c r="AA17" s="5"/>
      <c r="AB17" s="5"/>
    </row>
    <row r="18" spans="1:28" ht="12.75">
      <c r="A18" s="5" t="s">
        <v>28</v>
      </c>
      <c r="B18" s="5">
        <v>67</v>
      </c>
      <c r="C18" s="5">
        <v>42.2</v>
      </c>
      <c r="D18" s="5">
        <v>10.5</v>
      </c>
      <c r="E18" s="5"/>
      <c r="F18" s="5">
        <v>113.4</v>
      </c>
      <c r="G18" s="5"/>
      <c r="H18" s="5"/>
      <c r="I18" s="5"/>
      <c r="J18" s="5"/>
      <c r="K18" s="5"/>
      <c r="L18" s="5"/>
      <c r="M18" s="5"/>
      <c r="N18" s="6">
        <f t="shared" si="0"/>
        <v>233.10000000000002</v>
      </c>
      <c r="P18" s="5" t="s">
        <v>28</v>
      </c>
      <c r="Q18" s="5">
        <f t="shared" si="1"/>
        <v>67</v>
      </c>
      <c r="R18" s="5">
        <f>C18+Q18</f>
        <v>109.2</v>
      </c>
      <c r="S18" s="5">
        <f>D18+R18</f>
        <v>119.7</v>
      </c>
      <c r="T18" s="5">
        <f>E18+S18</f>
        <v>119.7</v>
      </c>
      <c r="U18" s="5">
        <f>F18+T18</f>
        <v>233.10000000000002</v>
      </c>
      <c r="V18" s="5"/>
      <c r="W18" s="5"/>
      <c r="X18" s="5"/>
      <c r="Y18" s="5"/>
      <c r="Z18" s="5"/>
      <c r="AA18" s="5"/>
      <c r="AB18" s="5"/>
    </row>
    <row r="19" spans="1:28" ht="12.75">
      <c r="A19" s="5" t="s">
        <v>29</v>
      </c>
      <c r="B19" s="5">
        <v>0.5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6">
        <f t="shared" si="0"/>
        <v>0.5</v>
      </c>
      <c r="P19" s="5" t="s">
        <v>29</v>
      </c>
      <c r="Q19" s="5">
        <f t="shared" si="1"/>
        <v>0.5</v>
      </c>
      <c r="R19" s="5">
        <f>C19+Q19</f>
        <v>0.5</v>
      </c>
      <c r="S19" s="5">
        <f>D19+R19</f>
        <v>0.5</v>
      </c>
      <c r="T19" s="5">
        <f>E19+S19</f>
        <v>0.5</v>
      </c>
      <c r="U19" s="5">
        <f>F19+T19</f>
        <v>0.5</v>
      </c>
      <c r="V19" s="5"/>
      <c r="W19" s="5"/>
      <c r="X19" s="5"/>
      <c r="Y19" s="5"/>
      <c r="Z19" s="5"/>
      <c r="AA19" s="5"/>
      <c r="AB19" s="5"/>
    </row>
    <row r="20" spans="1:28" ht="12.75">
      <c r="A20" s="5" t="s">
        <v>30</v>
      </c>
      <c r="B20" s="5">
        <v>8.3</v>
      </c>
      <c r="C20" s="5">
        <v>4.6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6">
        <f t="shared" si="0"/>
        <v>12.9</v>
      </c>
      <c r="P20" s="5" t="s">
        <v>30</v>
      </c>
      <c r="Q20" s="5">
        <f t="shared" si="1"/>
        <v>8.3</v>
      </c>
      <c r="R20" s="5">
        <f>C20+Q20</f>
        <v>12.9</v>
      </c>
      <c r="S20" s="5">
        <f>D20+R20</f>
        <v>12.9</v>
      </c>
      <c r="T20" s="5">
        <f>E20+S20</f>
        <v>12.9</v>
      </c>
      <c r="U20" s="5">
        <f>F20+T20</f>
        <v>12.9</v>
      </c>
      <c r="V20" s="5"/>
      <c r="W20" s="5"/>
      <c r="X20" s="5"/>
      <c r="Y20" s="5"/>
      <c r="Z20" s="5"/>
      <c r="AA20" s="5"/>
      <c r="AB20" s="5"/>
    </row>
    <row r="21" spans="1:28" ht="12.75">
      <c r="A21" s="5" t="s">
        <v>31</v>
      </c>
      <c r="B21" s="5">
        <v>11.9</v>
      </c>
      <c r="C21" s="5">
        <v>5.4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6">
        <f t="shared" si="0"/>
        <v>17.3</v>
      </c>
      <c r="P21" s="5" t="s">
        <v>31</v>
      </c>
      <c r="Q21" s="5">
        <f t="shared" si="1"/>
        <v>11.9</v>
      </c>
      <c r="R21" s="5">
        <f>C21+Q21</f>
        <v>17.3</v>
      </c>
      <c r="S21" s="5">
        <f>D21+R21</f>
        <v>17.3</v>
      </c>
      <c r="T21" s="5">
        <f>E21+S21</f>
        <v>17.3</v>
      </c>
      <c r="U21" s="5">
        <f>F21+T21</f>
        <v>17.3</v>
      </c>
      <c r="V21" s="5"/>
      <c r="W21" s="5"/>
      <c r="X21" s="5"/>
      <c r="Y21" s="5"/>
      <c r="Z21" s="5"/>
      <c r="AA21" s="5"/>
      <c r="AB21" s="5"/>
    </row>
    <row r="22" spans="1:28" ht="12.75">
      <c r="A22" s="5" t="s">
        <v>32</v>
      </c>
      <c r="B22" s="5">
        <v>707.9</v>
      </c>
      <c r="C22" s="5">
        <v>360.6</v>
      </c>
      <c r="D22" s="5">
        <v>1.5</v>
      </c>
      <c r="E22" s="5">
        <v>8.6</v>
      </c>
      <c r="F22" s="5">
        <v>6.3</v>
      </c>
      <c r="G22" s="5"/>
      <c r="H22" s="5"/>
      <c r="I22" s="5"/>
      <c r="J22" s="5"/>
      <c r="K22" s="5"/>
      <c r="L22" s="5"/>
      <c r="M22" s="5"/>
      <c r="N22" s="6">
        <f t="shared" si="0"/>
        <v>1084.8999999999999</v>
      </c>
      <c r="P22" s="5" t="s">
        <v>32</v>
      </c>
      <c r="Q22" s="5">
        <f t="shared" si="1"/>
        <v>707.9</v>
      </c>
      <c r="R22" s="5">
        <f>C22+Q22</f>
        <v>1068.5</v>
      </c>
      <c r="S22" s="5">
        <f>D22+R22</f>
        <v>1070</v>
      </c>
      <c r="T22" s="5">
        <f>E22+S22</f>
        <v>1078.6</v>
      </c>
      <c r="U22" s="5">
        <f>F22+T22</f>
        <v>1084.8999999999999</v>
      </c>
      <c r="V22" s="5"/>
      <c r="W22" s="5"/>
      <c r="X22" s="5"/>
      <c r="Y22" s="5"/>
      <c r="Z22" s="5"/>
      <c r="AA22" s="5"/>
      <c r="AB22" s="5"/>
    </row>
    <row r="23" spans="1:28" ht="12.75">
      <c r="A23" s="5" t="s">
        <v>33</v>
      </c>
      <c r="B23" s="5">
        <v>68.9</v>
      </c>
      <c r="C23" s="5">
        <v>205.6</v>
      </c>
      <c r="D23" s="5">
        <v>4.2</v>
      </c>
      <c r="E23" s="5">
        <v>13.2</v>
      </c>
      <c r="F23" s="5"/>
      <c r="G23" s="5"/>
      <c r="H23" s="5"/>
      <c r="I23" s="5"/>
      <c r="J23" s="5"/>
      <c r="K23" s="5"/>
      <c r="L23" s="5"/>
      <c r="M23" s="5"/>
      <c r="N23" s="6">
        <f t="shared" si="0"/>
        <v>291.9</v>
      </c>
      <c r="P23" s="5" t="s">
        <v>33</v>
      </c>
      <c r="Q23" s="5">
        <f t="shared" si="1"/>
        <v>68.9</v>
      </c>
      <c r="R23" s="5">
        <f>C23+Q23</f>
        <v>274.5</v>
      </c>
      <c r="S23" s="5">
        <f>D23+R23</f>
        <v>278.7</v>
      </c>
      <c r="T23" s="5">
        <f>E23+S23</f>
        <v>291.9</v>
      </c>
      <c r="U23" s="5">
        <f>F23+T23</f>
        <v>291.9</v>
      </c>
      <c r="V23" s="5"/>
      <c r="W23" s="5"/>
      <c r="X23" s="5"/>
      <c r="Y23" s="5"/>
      <c r="Z23" s="5"/>
      <c r="AA23" s="5"/>
      <c r="AB23" s="5"/>
    </row>
    <row r="24" spans="1:28" ht="12.75">
      <c r="A24" s="5" t="s">
        <v>34</v>
      </c>
      <c r="B24" s="5">
        <v>18.7</v>
      </c>
      <c r="C24" s="5">
        <v>286.3</v>
      </c>
      <c r="D24" s="5">
        <v>2.9</v>
      </c>
      <c r="E24" s="5"/>
      <c r="F24" s="5"/>
      <c r="G24" s="5"/>
      <c r="H24" s="5"/>
      <c r="I24" s="5"/>
      <c r="J24" s="5"/>
      <c r="K24" s="5"/>
      <c r="L24" s="5"/>
      <c r="M24" s="5"/>
      <c r="N24" s="6">
        <f t="shared" si="0"/>
        <v>307.9</v>
      </c>
      <c r="P24" s="5" t="s">
        <v>34</v>
      </c>
      <c r="Q24" s="5">
        <f t="shared" si="1"/>
        <v>18.7</v>
      </c>
      <c r="R24" s="5">
        <f>C24+Q24</f>
        <v>305</v>
      </c>
      <c r="S24" s="5">
        <f>D24+R24</f>
        <v>307.9</v>
      </c>
      <c r="T24" s="5">
        <f>E24+S24</f>
        <v>307.9</v>
      </c>
      <c r="U24" s="5">
        <f>F24+T24</f>
        <v>307.9</v>
      </c>
      <c r="V24" s="5"/>
      <c r="W24" s="5"/>
      <c r="X24" s="5"/>
      <c r="Y24" s="5"/>
      <c r="Z24" s="5"/>
      <c r="AA24" s="5"/>
      <c r="AB24" s="5"/>
    </row>
    <row r="25" spans="1:28" ht="12.75">
      <c r="A25" s="5" t="s">
        <v>35</v>
      </c>
      <c r="B25" s="5">
        <v>271.2</v>
      </c>
      <c r="C25" s="5">
        <v>324.9</v>
      </c>
      <c r="D25" s="5">
        <v>26</v>
      </c>
      <c r="E25" s="5">
        <v>0.2</v>
      </c>
      <c r="F25" s="5"/>
      <c r="G25" s="5"/>
      <c r="H25" s="5"/>
      <c r="I25" s="5"/>
      <c r="J25" s="5"/>
      <c r="K25" s="5"/>
      <c r="L25" s="5"/>
      <c r="M25" s="5"/>
      <c r="N25" s="6">
        <f t="shared" si="0"/>
        <v>622.3</v>
      </c>
      <c r="P25" s="5" t="s">
        <v>35</v>
      </c>
      <c r="Q25" s="5">
        <f t="shared" si="1"/>
        <v>271.2</v>
      </c>
      <c r="R25" s="5">
        <f>C25+Q25</f>
        <v>596.0999999999999</v>
      </c>
      <c r="S25" s="5">
        <f>D25+R25</f>
        <v>622.0999999999999</v>
      </c>
      <c r="T25" s="5">
        <f>E25+S25</f>
        <v>622.3</v>
      </c>
      <c r="U25" s="5">
        <f>F25+T25</f>
        <v>622.3</v>
      </c>
      <c r="V25" s="5"/>
      <c r="W25" s="5"/>
      <c r="X25" s="5"/>
      <c r="Y25" s="5"/>
      <c r="Z25" s="5"/>
      <c r="AA25" s="5"/>
      <c r="AB25" s="5"/>
    </row>
    <row r="26" spans="1:28" ht="12.75">
      <c r="A26" s="5" t="s">
        <v>36</v>
      </c>
      <c r="B26" s="5">
        <v>981.8</v>
      </c>
      <c r="C26" s="5">
        <v>679.8</v>
      </c>
      <c r="D26" s="5">
        <v>118.3</v>
      </c>
      <c r="E26" s="5">
        <v>1</v>
      </c>
      <c r="F26" s="5"/>
      <c r="G26" s="5"/>
      <c r="H26" s="5"/>
      <c r="I26" s="5"/>
      <c r="J26" s="5"/>
      <c r="K26" s="5"/>
      <c r="L26" s="5"/>
      <c r="M26" s="5"/>
      <c r="N26" s="6">
        <f t="shared" si="0"/>
        <v>1780.8999999999999</v>
      </c>
      <c r="P26" s="5" t="s">
        <v>36</v>
      </c>
      <c r="Q26" s="5">
        <f t="shared" si="1"/>
        <v>981.8</v>
      </c>
      <c r="R26" s="5">
        <f>C26+Q26</f>
        <v>1661.6</v>
      </c>
      <c r="S26" s="5">
        <f>D26+R26</f>
        <v>1779.8999999999999</v>
      </c>
      <c r="T26" s="5">
        <f>E26+S26</f>
        <v>1780.8999999999999</v>
      </c>
      <c r="U26" s="5">
        <f>F26+T26</f>
        <v>1780.8999999999999</v>
      </c>
      <c r="V26" s="5"/>
      <c r="W26" s="5"/>
      <c r="X26" s="5"/>
      <c r="Y26" s="5"/>
      <c r="Z26" s="5"/>
      <c r="AA26" s="5"/>
      <c r="AB26" s="5"/>
    </row>
    <row r="27" spans="1:28" ht="12.75">
      <c r="A27" s="5" t="s">
        <v>37</v>
      </c>
      <c r="B27" s="5">
        <v>415.2</v>
      </c>
      <c r="C27" s="5">
        <v>162.2</v>
      </c>
      <c r="D27" s="5">
        <v>72.4</v>
      </c>
      <c r="E27" s="5">
        <v>0.6</v>
      </c>
      <c r="F27" s="5"/>
      <c r="G27" s="5"/>
      <c r="H27" s="5"/>
      <c r="I27" s="5"/>
      <c r="J27" s="5"/>
      <c r="K27" s="5"/>
      <c r="L27" s="5"/>
      <c r="M27" s="5"/>
      <c r="N27" s="6">
        <f t="shared" si="0"/>
        <v>650.4</v>
      </c>
      <c r="P27" s="5" t="s">
        <v>37</v>
      </c>
      <c r="Q27" s="5">
        <f t="shared" si="1"/>
        <v>415.2</v>
      </c>
      <c r="R27" s="5">
        <f>C27+Q27</f>
        <v>577.4</v>
      </c>
      <c r="S27" s="5">
        <f>D27+R27</f>
        <v>649.8</v>
      </c>
      <c r="T27" s="5">
        <f>E27+S27</f>
        <v>650.4</v>
      </c>
      <c r="U27" s="5">
        <f>F27+T27</f>
        <v>650.4</v>
      </c>
      <c r="V27" s="5"/>
      <c r="W27" s="5"/>
      <c r="X27" s="5"/>
      <c r="Y27" s="5"/>
      <c r="Z27" s="5"/>
      <c r="AA27" s="5"/>
      <c r="AB27" s="5"/>
    </row>
    <row r="28" spans="1:28" ht="12.75">
      <c r="A28" s="5" t="s">
        <v>38</v>
      </c>
      <c r="B28" s="5"/>
      <c r="C28" s="5">
        <v>14.7</v>
      </c>
      <c r="D28" s="5">
        <v>3.4</v>
      </c>
      <c r="E28" s="5"/>
      <c r="F28" s="5"/>
      <c r="G28" s="5"/>
      <c r="H28" s="5"/>
      <c r="I28" s="5"/>
      <c r="J28" s="5"/>
      <c r="K28" s="5"/>
      <c r="L28" s="5"/>
      <c r="M28" s="5"/>
      <c r="N28" s="6">
        <f t="shared" si="0"/>
        <v>18.099999999999998</v>
      </c>
      <c r="P28" s="5" t="s">
        <v>38</v>
      </c>
      <c r="Q28" s="5">
        <f t="shared" si="1"/>
        <v>0</v>
      </c>
      <c r="R28" s="5">
        <f>C28+Q28</f>
        <v>14.7</v>
      </c>
      <c r="S28" s="5">
        <f>D28+R28</f>
        <v>18.099999999999998</v>
      </c>
      <c r="T28" s="5">
        <f>E28+S28</f>
        <v>18.099999999999998</v>
      </c>
      <c r="U28" s="5">
        <f>F28+T28</f>
        <v>18.099999999999998</v>
      </c>
      <c r="V28" s="5"/>
      <c r="W28" s="5"/>
      <c r="X28" s="5"/>
      <c r="Y28" s="5"/>
      <c r="Z28" s="5"/>
      <c r="AA28" s="5"/>
      <c r="AB28" s="5"/>
    </row>
    <row r="29" spans="1:28" ht="12.75">
      <c r="A29" s="7" t="s">
        <v>39</v>
      </c>
      <c r="B29" s="7">
        <f aca="true" t="shared" si="2" ref="B29:N29">SUM(B5:B28)</f>
        <v>146028.30000000002</v>
      </c>
      <c r="C29" s="7">
        <f t="shared" si="2"/>
        <v>182089.1</v>
      </c>
      <c r="D29" s="7">
        <f t="shared" si="2"/>
        <v>157145.4</v>
      </c>
      <c r="E29" s="7">
        <f t="shared" si="2"/>
        <v>168452.40000000005</v>
      </c>
      <c r="F29" s="7">
        <f t="shared" si="2"/>
        <v>129598.40000000001</v>
      </c>
      <c r="G29" s="7">
        <f t="shared" si="2"/>
        <v>0</v>
      </c>
      <c r="H29" s="7">
        <f t="shared" si="2"/>
        <v>0</v>
      </c>
      <c r="I29" s="7">
        <f t="shared" si="2"/>
        <v>0</v>
      </c>
      <c r="J29" s="7">
        <f t="shared" si="2"/>
        <v>0</v>
      </c>
      <c r="K29" s="7">
        <f t="shared" si="2"/>
        <v>0</v>
      </c>
      <c r="L29" s="7">
        <f t="shared" si="2"/>
        <v>0</v>
      </c>
      <c r="M29" s="7">
        <f t="shared" si="2"/>
        <v>0</v>
      </c>
      <c r="N29" s="7">
        <f t="shared" si="2"/>
        <v>783313.6000000002</v>
      </c>
      <c r="P29" s="7" t="s">
        <v>39</v>
      </c>
      <c r="Q29" s="7">
        <f aca="true" t="shared" si="3" ref="Q29:AB29">SUM(Q5:Q28)</f>
        <v>146028.30000000002</v>
      </c>
      <c r="R29" s="7">
        <f t="shared" si="3"/>
        <v>328117.39999999997</v>
      </c>
      <c r="S29" s="7">
        <f t="shared" si="3"/>
        <v>485262.80000000005</v>
      </c>
      <c r="T29" s="7">
        <f t="shared" si="3"/>
        <v>653715.2000000001</v>
      </c>
      <c r="U29" s="7">
        <f t="shared" si="3"/>
        <v>783313.6000000002</v>
      </c>
      <c r="V29" s="7">
        <f t="shared" si="3"/>
        <v>0</v>
      </c>
      <c r="W29" s="7">
        <f t="shared" si="3"/>
        <v>0</v>
      </c>
      <c r="X29" s="7">
        <f t="shared" si="3"/>
        <v>0</v>
      </c>
      <c r="Y29" s="7">
        <f t="shared" si="3"/>
        <v>0</v>
      </c>
      <c r="Z29" s="7">
        <f t="shared" si="3"/>
        <v>0</v>
      </c>
      <c r="AA29" s="7">
        <f t="shared" si="3"/>
        <v>0</v>
      </c>
      <c r="AB29" s="7">
        <f t="shared" si="3"/>
        <v>0</v>
      </c>
    </row>
    <row r="30" spans="1:28" ht="12.75">
      <c r="A30" s="8" t="s">
        <v>40</v>
      </c>
      <c r="B30" s="8">
        <f aca="true" t="shared" si="4" ref="B30:N30">SUM(B5:B29)/2</f>
        <v>146028.30000000002</v>
      </c>
      <c r="C30" s="8">
        <f t="shared" si="4"/>
        <v>182089.1</v>
      </c>
      <c r="D30" s="8">
        <f t="shared" si="4"/>
        <v>157145.4</v>
      </c>
      <c r="E30" s="8">
        <f t="shared" si="4"/>
        <v>168452.40000000005</v>
      </c>
      <c r="F30" s="8">
        <f t="shared" si="4"/>
        <v>129598.40000000001</v>
      </c>
      <c r="G30" s="8">
        <f t="shared" si="4"/>
        <v>0</v>
      </c>
      <c r="H30" s="8">
        <f t="shared" si="4"/>
        <v>0</v>
      </c>
      <c r="I30" s="8">
        <f t="shared" si="4"/>
        <v>0</v>
      </c>
      <c r="J30" s="8">
        <f t="shared" si="4"/>
        <v>0</v>
      </c>
      <c r="K30" s="8">
        <f t="shared" si="4"/>
        <v>0</v>
      </c>
      <c r="L30" s="8">
        <f t="shared" si="4"/>
        <v>0</v>
      </c>
      <c r="M30" s="8">
        <f t="shared" si="4"/>
        <v>0</v>
      </c>
      <c r="N30" s="8">
        <f t="shared" si="4"/>
        <v>783313.6000000002</v>
      </c>
      <c r="P30" s="8" t="s">
        <v>40</v>
      </c>
      <c r="Q30" s="8">
        <f aca="true" t="shared" si="5" ref="Q30:AB30">SUM(Q5:Q29)/2</f>
        <v>146028.30000000002</v>
      </c>
      <c r="R30" s="8">
        <f t="shared" si="5"/>
        <v>328117.39999999997</v>
      </c>
      <c r="S30" s="8">
        <f t="shared" si="5"/>
        <v>485262.80000000005</v>
      </c>
      <c r="T30" s="8">
        <f t="shared" si="5"/>
        <v>653715.2000000001</v>
      </c>
      <c r="U30" s="8">
        <f t="shared" si="5"/>
        <v>783313.6000000002</v>
      </c>
      <c r="V30" s="8">
        <f t="shared" si="5"/>
        <v>0</v>
      </c>
      <c r="W30" s="8">
        <f t="shared" si="5"/>
        <v>0</v>
      </c>
      <c r="X30" s="8">
        <f t="shared" si="5"/>
        <v>0</v>
      </c>
      <c r="Y30" s="8">
        <f t="shared" si="5"/>
        <v>0</v>
      </c>
      <c r="Z30" s="8">
        <f t="shared" si="5"/>
        <v>0</v>
      </c>
      <c r="AA30" s="8">
        <f t="shared" si="5"/>
        <v>0</v>
      </c>
      <c r="AB30" s="8">
        <f t="shared" si="5"/>
        <v>0</v>
      </c>
    </row>
    <row r="31" spans="1:28" ht="12.75">
      <c r="A31" s="5" t="s">
        <v>41</v>
      </c>
      <c r="B31" s="5">
        <v>0.1</v>
      </c>
      <c r="C31" s="5">
        <v>4311.4</v>
      </c>
      <c r="D31" s="5">
        <v>2700</v>
      </c>
      <c r="E31" s="5"/>
      <c r="F31" s="5"/>
      <c r="G31" s="5"/>
      <c r="H31" s="5"/>
      <c r="I31" s="5"/>
      <c r="J31" s="5"/>
      <c r="K31" s="5"/>
      <c r="L31" s="5"/>
      <c r="M31" s="5"/>
      <c r="N31" s="6">
        <f aca="true" t="shared" si="6" ref="N31:N48">SUM(B31:M31)</f>
        <v>7011.5</v>
      </c>
      <c r="P31" s="5" t="s">
        <v>41</v>
      </c>
      <c r="Q31" s="5">
        <f aca="true" t="shared" si="7" ref="Q31:Q48">B31</f>
        <v>0.1</v>
      </c>
      <c r="R31" s="5">
        <f>C31+Q31</f>
        <v>4311.5</v>
      </c>
      <c r="S31" s="5">
        <f>D31+R31</f>
        <v>7011.5</v>
      </c>
      <c r="T31" s="5">
        <f>E31+S31</f>
        <v>7011.5</v>
      </c>
      <c r="U31" s="5">
        <f>F31+T31</f>
        <v>7011.5</v>
      </c>
      <c r="V31" s="5"/>
      <c r="W31" s="5"/>
      <c r="X31" s="5"/>
      <c r="Y31" s="5"/>
      <c r="Z31" s="5"/>
      <c r="AA31" s="5"/>
      <c r="AB31" s="5"/>
    </row>
    <row r="32" spans="1:28" ht="12.75">
      <c r="A32" s="5" t="s">
        <v>42</v>
      </c>
      <c r="B32" s="5">
        <v>290.6</v>
      </c>
      <c r="C32" s="5">
        <v>656</v>
      </c>
      <c r="D32" s="5">
        <v>541.3</v>
      </c>
      <c r="E32" s="5">
        <v>654.2</v>
      </c>
      <c r="F32" s="5">
        <v>914.7</v>
      </c>
      <c r="G32" s="5"/>
      <c r="H32" s="5"/>
      <c r="I32" s="5"/>
      <c r="J32" s="5"/>
      <c r="K32" s="5"/>
      <c r="L32" s="5"/>
      <c r="M32" s="5"/>
      <c r="N32" s="6">
        <f t="shared" si="6"/>
        <v>3056.8</v>
      </c>
      <c r="P32" s="5" t="s">
        <v>42</v>
      </c>
      <c r="Q32" s="5">
        <f t="shared" si="7"/>
        <v>290.6</v>
      </c>
      <c r="R32" s="5">
        <f>C32+Q32</f>
        <v>946.6</v>
      </c>
      <c r="S32" s="5">
        <f>D32+R32</f>
        <v>1487.9</v>
      </c>
      <c r="T32" s="5">
        <f>E32+S32</f>
        <v>2142.1000000000004</v>
      </c>
      <c r="U32" s="5">
        <f>F32+T32</f>
        <v>3056.8</v>
      </c>
      <c r="V32" s="5"/>
      <c r="W32" s="5"/>
      <c r="X32" s="5"/>
      <c r="Y32" s="5"/>
      <c r="Z32" s="5"/>
      <c r="AA32" s="5"/>
      <c r="AB32" s="5"/>
    </row>
    <row r="33" spans="1:28" ht="12.75">
      <c r="A33" s="5" t="s">
        <v>43</v>
      </c>
      <c r="B33" s="5"/>
      <c r="C33" s="5">
        <v>6.6</v>
      </c>
      <c r="D33" s="5">
        <v>5.1</v>
      </c>
      <c r="E33" s="5"/>
      <c r="F33" s="5"/>
      <c r="G33" s="5"/>
      <c r="H33" s="5"/>
      <c r="I33" s="5"/>
      <c r="J33" s="5"/>
      <c r="K33" s="5"/>
      <c r="L33" s="5"/>
      <c r="M33" s="5"/>
      <c r="N33" s="6">
        <f t="shared" si="6"/>
        <v>11.7</v>
      </c>
      <c r="P33" s="5" t="s">
        <v>43</v>
      </c>
      <c r="Q33" s="5">
        <f t="shared" si="7"/>
        <v>0</v>
      </c>
      <c r="R33" s="5">
        <f>C33+Q33</f>
        <v>6.6</v>
      </c>
      <c r="S33" s="5">
        <f>D33+R33</f>
        <v>11.7</v>
      </c>
      <c r="T33" s="5">
        <f>E33+S33</f>
        <v>11.7</v>
      </c>
      <c r="U33" s="5">
        <f>F33+T33</f>
        <v>11.7</v>
      </c>
      <c r="V33" s="5"/>
      <c r="W33" s="5"/>
      <c r="X33" s="5"/>
      <c r="Y33" s="5"/>
      <c r="Z33" s="5"/>
      <c r="AA33" s="5"/>
      <c r="AB33" s="5"/>
    </row>
    <row r="34" spans="1:28" ht="12.75">
      <c r="A34" s="5" t="s">
        <v>44</v>
      </c>
      <c r="B34" s="5">
        <v>106.3</v>
      </c>
      <c r="C34" s="5">
        <v>10.9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6">
        <f t="shared" si="6"/>
        <v>117.2</v>
      </c>
      <c r="P34" s="5" t="s">
        <v>44</v>
      </c>
      <c r="Q34" s="5">
        <f t="shared" si="7"/>
        <v>106.3</v>
      </c>
      <c r="R34" s="5">
        <f>C34+Q34</f>
        <v>117.2</v>
      </c>
      <c r="S34" s="5">
        <f>D34+R34</f>
        <v>117.2</v>
      </c>
      <c r="T34" s="5">
        <f>E34+S34</f>
        <v>117.2</v>
      </c>
      <c r="U34" s="5">
        <f>F34+T34</f>
        <v>117.2</v>
      </c>
      <c r="V34" s="5"/>
      <c r="W34" s="5"/>
      <c r="X34" s="5"/>
      <c r="Y34" s="5"/>
      <c r="Z34" s="5"/>
      <c r="AA34" s="5"/>
      <c r="AB34" s="5"/>
    </row>
    <row r="35" spans="1:28" ht="12.75">
      <c r="A35" s="5" t="s">
        <v>45</v>
      </c>
      <c r="B35" s="5">
        <v>0.2</v>
      </c>
      <c r="C35" s="5">
        <v>7.8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6">
        <f t="shared" si="6"/>
        <v>8</v>
      </c>
      <c r="P35" s="5" t="s">
        <v>45</v>
      </c>
      <c r="Q35" s="5">
        <f t="shared" si="7"/>
        <v>0.2</v>
      </c>
      <c r="R35" s="5">
        <f>C35+Q35</f>
        <v>8</v>
      </c>
      <c r="S35" s="5">
        <f>D35+R35</f>
        <v>8</v>
      </c>
      <c r="T35" s="5">
        <f>E35+S35</f>
        <v>8</v>
      </c>
      <c r="U35" s="5">
        <f>F35+T35</f>
        <v>8</v>
      </c>
      <c r="V35" s="5"/>
      <c r="W35" s="5"/>
      <c r="X35" s="5"/>
      <c r="Y35" s="5"/>
      <c r="Z35" s="5"/>
      <c r="AA35" s="5"/>
      <c r="AB35" s="5"/>
    </row>
    <row r="36" spans="1:28" ht="12.75">
      <c r="A36" s="5" t="s">
        <v>46</v>
      </c>
      <c r="B36" s="5">
        <v>31.6</v>
      </c>
      <c r="C36" s="5">
        <v>10.4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6">
        <f t="shared" si="6"/>
        <v>42</v>
      </c>
      <c r="P36" s="5" t="s">
        <v>46</v>
      </c>
      <c r="Q36" s="5">
        <f t="shared" si="7"/>
        <v>31.6</v>
      </c>
      <c r="R36" s="5">
        <f>C36+Q36</f>
        <v>42</v>
      </c>
      <c r="S36" s="5">
        <f>D36+R36</f>
        <v>42</v>
      </c>
      <c r="T36" s="5">
        <f>E36+S36</f>
        <v>42</v>
      </c>
      <c r="U36" s="5">
        <f>F36+T36</f>
        <v>42</v>
      </c>
      <c r="V36" s="5"/>
      <c r="W36" s="5"/>
      <c r="X36" s="5"/>
      <c r="Y36" s="5"/>
      <c r="Z36" s="5"/>
      <c r="AA36" s="5"/>
      <c r="AB36" s="5"/>
    </row>
    <row r="37" spans="1:28" ht="12.75">
      <c r="A37" s="5" t="s">
        <v>47</v>
      </c>
      <c r="B37" s="5">
        <v>216</v>
      </c>
      <c r="C37" s="5">
        <v>17.6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6">
        <f t="shared" si="6"/>
        <v>233.6</v>
      </c>
      <c r="P37" s="5" t="s">
        <v>47</v>
      </c>
      <c r="Q37" s="5">
        <f t="shared" si="7"/>
        <v>216</v>
      </c>
      <c r="R37" s="5">
        <f>C37+Q37</f>
        <v>233.6</v>
      </c>
      <c r="S37" s="5">
        <f>D37+R37</f>
        <v>233.6</v>
      </c>
      <c r="T37" s="5">
        <f>E37+S37</f>
        <v>233.6</v>
      </c>
      <c r="U37" s="5">
        <f>F37+T37</f>
        <v>233.6</v>
      </c>
      <c r="V37" s="5"/>
      <c r="W37" s="5"/>
      <c r="X37" s="5"/>
      <c r="Y37" s="5"/>
      <c r="Z37" s="5"/>
      <c r="AA37" s="5"/>
      <c r="AB37" s="5"/>
    </row>
    <row r="38" spans="1:28" ht="12.75">
      <c r="A38" s="5" t="s">
        <v>48</v>
      </c>
      <c r="B38" s="5"/>
      <c r="C38" s="5"/>
      <c r="D38" s="5">
        <v>0.1</v>
      </c>
      <c r="E38" s="5"/>
      <c r="F38" s="5"/>
      <c r="G38" s="5"/>
      <c r="H38" s="5"/>
      <c r="I38" s="5"/>
      <c r="J38" s="5"/>
      <c r="K38" s="5"/>
      <c r="L38" s="5"/>
      <c r="M38" s="5"/>
      <c r="N38" s="6">
        <f t="shared" si="6"/>
        <v>0.1</v>
      </c>
      <c r="P38" s="5" t="s">
        <v>48</v>
      </c>
      <c r="Q38" s="5">
        <f t="shared" si="7"/>
        <v>0</v>
      </c>
      <c r="R38" s="5">
        <f>C38+Q38</f>
        <v>0</v>
      </c>
      <c r="S38" s="5">
        <f>D38+R38</f>
        <v>0.1</v>
      </c>
      <c r="T38" s="5">
        <f>E38+S38</f>
        <v>0.1</v>
      </c>
      <c r="U38" s="5">
        <f>F38+T38</f>
        <v>0.1</v>
      </c>
      <c r="V38" s="5"/>
      <c r="W38" s="5"/>
      <c r="X38" s="5"/>
      <c r="Y38" s="5"/>
      <c r="Z38" s="5"/>
      <c r="AA38" s="5"/>
      <c r="AB38" s="5"/>
    </row>
    <row r="39" spans="1:28" ht="12.75">
      <c r="A39" s="5" t="s">
        <v>49</v>
      </c>
      <c r="B39" s="5">
        <v>14.7</v>
      </c>
      <c r="C39" s="5">
        <v>9</v>
      </c>
      <c r="D39" s="5">
        <v>0.2</v>
      </c>
      <c r="E39" s="5"/>
      <c r="F39" s="5"/>
      <c r="G39" s="5"/>
      <c r="H39" s="5"/>
      <c r="I39" s="5"/>
      <c r="J39" s="5"/>
      <c r="K39" s="5"/>
      <c r="L39" s="5"/>
      <c r="M39" s="5"/>
      <c r="N39" s="6">
        <f t="shared" si="6"/>
        <v>23.9</v>
      </c>
      <c r="P39" s="5" t="s">
        <v>49</v>
      </c>
      <c r="Q39" s="5">
        <f t="shared" si="7"/>
        <v>14.7</v>
      </c>
      <c r="R39" s="5">
        <f>C39+Q39</f>
        <v>23.7</v>
      </c>
      <c r="S39" s="5">
        <f>D39+R39</f>
        <v>23.9</v>
      </c>
      <c r="T39" s="5">
        <f>E39+S39</f>
        <v>23.9</v>
      </c>
      <c r="U39" s="5">
        <f>F39+T39</f>
        <v>23.9</v>
      </c>
      <c r="V39" s="5"/>
      <c r="W39" s="5"/>
      <c r="X39" s="5"/>
      <c r="Y39" s="5"/>
      <c r="Z39" s="5"/>
      <c r="AA39" s="5"/>
      <c r="AB39" s="5"/>
    </row>
    <row r="40" spans="1:28" ht="12.75">
      <c r="A40" s="5" t="s">
        <v>50</v>
      </c>
      <c r="B40" s="5"/>
      <c r="C40" s="5"/>
      <c r="D40" s="5">
        <v>0.2</v>
      </c>
      <c r="E40" s="5">
        <v>0.2</v>
      </c>
      <c r="F40" s="5"/>
      <c r="G40" s="5"/>
      <c r="H40" s="5"/>
      <c r="I40" s="5"/>
      <c r="J40" s="5"/>
      <c r="K40" s="5"/>
      <c r="L40" s="5"/>
      <c r="M40" s="5"/>
      <c r="N40" s="6">
        <f t="shared" si="6"/>
        <v>0.4</v>
      </c>
      <c r="P40" s="5" t="s">
        <v>50</v>
      </c>
      <c r="Q40" s="5">
        <f t="shared" si="7"/>
        <v>0</v>
      </c>
      <c r="R40" s="5">
        <f>C40+Q40</f>
        <v>0</v>
      </c>
      <c r="S40" s="5">
        <f>D40+R40</f>
        <v>0.2</v>
      </c>
      <c r="T40" s="5">
        <f>E40+S40</f>
        <v>0.4</v>
      </c>
      <c r="U40" s="5">
        <f>F40+T40</f>
        <v>0.4</v>
      </c>
      <c r="V40" s="5"/>
      <c r="W40" s="5"/>
      <c r="X40" s="5"/>
      <c r="Y40" s="5"/>
      <c r="Z40" s="5"/>
      <c r="AA40" s="5"/>
      <c r="AB40" s="5"/>
    </row>
    <row r="41" spans="1:28" ht="12.75">
      <c r="A41" s="5" t="s">
        <v>51</v>
      </c>
      <c r="B41" s="5"/>
      <c r="C41" s="5">
        <v>26.3</v>
      </c>
      <c r="D41" s="5">
        <v>2.4</v>
      </c>
      <c r="E41" s="5"/>
      <c r="F41" s="5"/>
      <c r="G41" s="5"/>
      <c r="H41" s="5"/>
      <c r="I41" s="5"/>
      <c r="J41" s="5"/>
      <c r="K41" s="5"/>
      <c r="L41" s="5"/>
      <c r="M41" s="5"/>
      <c r="N41" s="6">
        <f t="shared" si="6"/>
        <v>28.7</v>
      </c>
      <c r="P41" s="5" t="s">
        <v>51</v>
      </c>
      <c r="Q41" s="5">
        <f t="shared" si="7"/>
        <v>0</v>
      </c>
      <c r="R41" s="5">
        <f>C41+Q41</f>
        <v>26.3</v>
      </c>
      <c r="S41" s="5">
        <f>D41+R41</f>
        <v>28.7</v>
      </c>
      <c r="T41" s="5">
        <f>E41+S41</f>
        <v>28.7</v>
      </c>
      <c r="U41" s="5">
        <f>F41+T41</f>
        <v>28.7</v>
      </c>
      <c r="V41" s="5"/>
      <c r="W41" s="5"/>
      <c r="X41" s="5"/>
      <c r="Y41" s="5"/>
      <c r="Z41" s="5"/>
      <c r="AA41" s="5"/>
      <c r="AB41" s="5"/>
    </row>
    <row r="42" spans="1:28" ht="12.75">
      <c r="A42" s="5" t="s">
        <v>52</v>
      </c>
      <c r="B42" s="5">
        <v>0.8</v>
      </c>
      <c r="C42" s="5">
        <v>0.2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6">
        <f t="shared" si="6"/>
        <v>1</v>
      </c>
      <c r="P42" s="5" t="s">
        <v>52</v>
      </c>
      <c r="Q42" s="5">
        <f t="shared" si="7"/>
        <v>0.8</v>
      </c>
      <c r="R42" s="5">
        <f>C42+Q42</f>
        <v>1</v>
      </c>
      <c r="S42" s="5">
        <f>D42+R42</f>
        <v>1</v>
      </c>
      <c r="T42" s="5">
        <f>E42+S42</f>
        <v>1</v>
      </c>
      <c r="U42" s="5">
        <f>F42+T42</f>
        <v>1</v>
      </c>
      <c r="V42" s="5"/>
      <c r="W42" s="5"/>
      <c r="X42" s="5"/>
      <c r="Y42" s="5"/>
      <c r="Z42" s="5"/>
      <c r="AA42" s="5"/>
      <c r="AB42" s="5"/>
    </row>
    <row r="43" spans="1:28" ht="12.75">
      <c r="A43" s="5" t="s">
        <v>53</v>
      </c>
      <c r="B43" s="5"/>
      <c r="C43" s="5">
        <v>20.6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6">
        <f t="shared" si="6"/>
        <v>20.6</v>
      </c>
      <c r="P43" s="5" t="s">
        <v>53</v>
      </c>
      <c r="Q43" s="5">
        <f t="shared" si="7"/>
        <v>0</v>
      </c>
      <c r="R43" s="5">
        <f>C43+Q43</f>
        <v>20.6</v>
      </c>
      <c r="S43" s="5">
        <f>D43+R43</f>
        <v>20.6</v>
      </c>
      <c r="T43" s="5">
        <f>E43+S43</f>
        <v>20.6</v>
      </c>
      <c r="U43" s="5">
        <f>F43+T43</f>
        <v>20.6</v>
      </c>
      <c r="V43" s="5"/>
      <c r="W43" s="5"/>
      <c r="X43" s="5"/>
      <c r="Y43" s="5"/>
      <c r="Z43" s="5"/>
      <c r="AA43" s="5"/>
      <c r="AB43" s="5"/>
    </row>
    <row r="44" spans="1:28" ht="12.75">
      <c r="A44" s="5" t="s">
        <v>54</v>
      </c>
      <c r="B44" s="5"/>
      <c r="C44" s="5">
        <v>0.2</v>
      </c>
      <c r="D44" s="5">
        <v>4.2</v>
      </c>
      <c r="E44" s="5"/>
      <c r="F44" s="5"/>
      <c r="G44" s="5"/>
      <c r="H44" s="5"/>
      <c r="I44" s="5"/>
      <c r="J44" s="5"/>
      <c r="K44" s="5"/>
      <c r="L44" s="5"/>
      <c r="M44" s="5"/>
      <c r="N44" s="6">
        <f t="shared" si="6"/>
        <v>4.4</v>
      </c>
      <c r="P44" s="5" t="s">
        <v>54</v>
      </c>
      <c r="Q44" s="5">
        <f t="shared" si="7"/>
        <v>0</v>
      </c>
      <c r="R44" s="5">
        <f>C44+Q44</f>
        <v>0.2</v>
      </c>
      <c r="S44" s="5">
        <f>D44+R44</f>
        <v>4.4</v>
      </c>
      <c r="T44" s="5">
        <f>E44+S44</f>
        <v>4.4</v>
      </c>
      <c r="U44" s="5">
        <f>F44+T44</f>
        <v>4.4</v>
      </c>
      <c r="V44" s="5"/>
      <c r="W44" s="5"/>
      <c r="X44" s="5"/>
      <c r="Y44" s="5"/>
      <c r="Z44" s="5"/>
      <c r="AA44" s="5"/>
      <c r="AB44" s="5"/>
    </row>
    <row r="45" spans="1:28" ht="12.75">
      <c r="A45" s="5" t="s">
        <v>55</v>
      </c>
      <c r="B45" s="5"/>
      <c r="C45" s="5"/>
      <c r="D45" s="5"/>
      <c r="E45" s="5">
        <v>0.3</v>
      </c>
      <c r="F45" s="5"/>
      <c r="G45" s="5"/>
      <c r="H45" s="5"/>
      <c r="I45" s="5"/>
      <c r="J45" s="5"/>
      <c r="K45" s="5"/>
      <c r="L45" s="5"/>
      <c r="M45" s="5"/>
      <c r="N45" s="6">
        <f t="shared" si="6"/>
        <v>0.3</v>
      </c>
      <c r="P45" s="5" t="s">
        <v>55</v>
      </c>
      <c r="Q45" s="5">
        <f t="shared" si="7"/>
        <v>0</v>
      </c>
      <c r="R45" s="5">
        <f>C45+Q45</f>
        <v>0</v>
      </c>
      <c r="S45" s="5">
        <f>D45+R45</f>
        <v>0</v>
      </c>
      <c r="T45" s="5">
        <f>E45+S45</f>
        <v>0.3</v>
      </c>
      <c r="U45" s="5">
        <f>F45+T45</f>
        <v>0.3</v>
      </c>
      <c r="V45" s="5"/>
      <c r="W45" s="5"/>
      <c r="X45" s="5"/>
      <c r="Y45" s="5"/>
      <c r="Z45" s="5"/>
      <c r="AA45" s="5"/>
      <c r="AB45" s="5"/>
    </row>
    <row r="46" spans="1:28" ht="12.75">
      <c r="A46" s="5" t="s">
        <v>56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6">
        <f t="shared" si="6"/>
        <v>0</v>
      </c>
      <c r="P46" s="5" t="s">
        <v>56</v>
      </c>
      <c r="Q46" s="5">
        <f t="shared" si="7"/>
        <v>0</v>
      </c>
      <c r="R46" s="5">
        <f>C46+Q46</f>
        <v>0</v>
      </c>
      <c r="S46" s="5">
        <f>D46+R46</f>
        <v>0</v>
      </c>
      <c r="T46" s="5">
        <f>E46+S46</f>
        <v>0</v>
      </c>
      <c r="U46" s="5">
        <f>F46+T46</f>
        <v>0</v>
      </c>
      <c r="V46" s="5"/>
      <c r="W46" s="5"/>
      <c r="X46" s="5"/>
      <c r="Y46" s="5"/>
      <c r="Z46" s="5"/>
      <c r="AA46" s="5"/>
      <c r="AB46" s="5"/>
    </row>
    <row r="47" spans="1:28" ht="12.75">
      <c r="A47" s="5" t="s">
        <v>57</v>
      </c>
      <c r="B47" s="5">
        <v>4.1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6">
        <f t="shared" si="6"/>
        <v>4.1</v>
      </c>
      <c r="P47" s="5" t="s">
        <v>57</v>
      </c>
      <c r="Q47" s="5">
        <f t="shared" si="7"/>
        <v>4.1</v>
      </c>
      <c r="R47" s="5">
        <f>C47+Q47</f>
        <v>4.1</v>
      </c>
      <c r="S47" s="5">
        <f>D47+R47</f>
        <v>4.1</v>
      </c>
      <c r="T47" s="5">
        <f>E47+S47</f>
        <v>4.1</v>
      </c>
      <c r="U47" s="5">
        <f>F47+T47</f>
        <v>4.1</v>
      </c>
      <c r="V47" s="5"/>
      <c r="W47" s="5"/>
      <c r="X47" s="5"/>
      <c r="Y47" s="5"/>
      <c r="Z47" s="5"/>
      <c r="AA47" s="5"/>
      <c r="AB47" s="5"/>
    </row>
    <row r="48" spans="1:28" ht="12.75">
      <c r="A48" s="5" t="s">
        <v>58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6">
        <f t="shared" si="6"/>
        <v>0</v>
      </c>
      <c r="P48" s="5" t="s">
        <v>58</v>
      </c>
      <c r="Q48" s="5">
        <f t="shared" si="7"/>
        <v>0</v>
      </c>
      <c r="R48" s="5">
        <f>C48+Q48</f>
        <v>0</v>
      </c>
      <c r="S48" s="5">
        <f>D48+R48</f>
        <v>0</v>
      </c>
      <c r="T48" s="5">
        <f>E48+S48</f>
        <v>0</v>
      </c>
      <c r="U48" s="5">
        <f>F48+T48</f>
        <v>0</v>
      </c>
      <c r="V48" s="5"/>
      <c r="W48" s="5"/>
      <c r="X48" s="5"/>
      <c r="Y48" s="5"/>
      <c r="Z48" s="5"/>
      <c r="AA48" s="5"/>
      <c r="AB48" s="5"/>
    </row>
    <row r="49" spans="1:28" ht="12.75">
      <c r="A49" s="7" t="s">
        <v>59</v>
      </c>
      <c r="B49" s="7">
        <f aca="true" t="shared" si="8" ref="B49:N49">SUM(B31:B48)</f>
        <v>664.4000000000001</v>
      </c>
      <c r="C49" s="7">
        <f t="shared" si="8"/>
        <v>5077</v>
      </c>
      <c r="D49" s="7">
        <f t="shared" si="8"/>
        <v>3253.4999999999995</v>
      </c>
      <c r="E49" s="7">
        <f t="shared" si="8"/>
        <v>654.7</v>
      </c>
      <c r="F49" s="7">
        <f t="shared" si="8"/>
        <v>914.7</v>
      </c>
      <c r="G49" s="7">
        <f t="shared" si="8"/>
        <v>0</v>
      </c>
      <c r="H49" s="7">
        <f t="shared" si="8"/>
        <v>0</v>
      </c>
      <c r="I49" s="7">
        <f t="shared" si="8"/>
        <v>0</v>
      </c>
      <c r="J49" s="7">
        <f t="shared" si="8"/>
        <v>0</v>
      </c>
      <c r="K49" s="7">
        <f t="shared" si="8"/>
        <v>0</v>
      </c>
      <c r="L49" s="7">
        <f t="shared" si="8"/>
        <v>0</v>
      </c>
      <c r="M49" s="7">
        <f t="shared" si="8"/>
        <v>0</v>
      </c>
      <c r="N49" s="7">
        <f t="shared" si="8"/>
        <v>10564.300000000001</v>
      </c>
      <c r="P49" s="7" t="s">
        <v>59</v>
      </c>
      <c r="Q49" s="7">
        <f aca="true" t="shared" si="9" ref="Q49:AB49">SUM(Q31:Q48)</f>
        <v>664.4000000000001</v>
      </c>
      <c r="R49" s="7">
        <f t="shared" si="9"/>
        <v>5741.4000000000015</v>
      </c>
      <c r="S49" s="7">
        <f t="shared" si="9"/>
        <v>8994.900000000003</v>
      </c>
      <c r="T49" s="7">
        <f t="shared" si="9"/>
        <v>9649.600000000002</v>
      </c>
      <c r="U49" s="7">
        <f t="shared" si="9"/>
        <v>10564.300000000001</v>
      </c>
      <c r="V49" s="7">
        <f t="shared" si="9"/>
        <v>0</v>
      </c>
      <c r="W49" s="7">
        <f t="shared" si="9"/>
        <v>0</v>
      </c>
      <c r="X49" s="7">
        <f t="shared" si="9"/>
        <v>0</v>
      </c>
      <c r="Y49" s="7">
        <f t="shared" si="9"/>
        <v>0</v>
      </c>
      <c r="Z49" s="7">
        <f t="shared" si="9"/>
        <v>0</v>
      </c>
      <c r="AA49" s="7">
        <f t="shared" si="9"/>
        <v>0</v>
      </c>
      <c r="AB49" s="7">
        <f t="shared" si="9"/>
        <v>0</v>
      </c>
    </row>
    <row r="50" spans="1:28" ht="12.75">
      <c r="A50" s="8" t="s">
        <v>60</v>
      </c>
      <c r="B50" s="8">
        <f aca="true" t="shared" si="10" ref="B50:N50">SUM(B31:B49)/2</f>
        <v>664.4000000000001</v>
      </c>
      <c r="C50" s="8">
        <f t="shared" si="10"/>
        <v>5077</v>
      </c>
      <c r="D50" s="8">
        <f t="shared" si="10"/>
        <v>3253.4999999999995</v>
      </c>
      <c r="E50" s="8">
        <f t="shared" si="10"/>
        <v>654.7</v>
      </c>
      <c r="F50" s="8">
        <f t="shared" si="10"/>
        <v>914.7</v>
      </c>
      <c r="G50" s="8">
        <f t="shared" si="10"/>
        <v>0</v>
      </c>
      <c r="H50" s="8">
        <f t="shared" si="10"/>
        <v>0</v>
      </c>
      <c r="I50" s="8">
        <f t="shared" si="10"/>
        <v>0</v>
      </c>
      <c r="J50" s="8">
        <f t="shared" si="10"/>
        <v>0</v>
      </c>
      <c r="K50" s="8">
        <f t="shared" si="10"/>
        <v>0</v>
      </c>
      <c r="L50" s="8">
        <f t="shared" si="10"/>
        <v>0</v>
      </c>
      <c r="M50" s="8">
        <f t="shared" si="10"/>
        <v>0</v>
      </c>
      <c r="N50" s="8">
        <f t="shared" si="10"/>
        <v>10564.300000000001</v>
      </c>
      <c r="P50" s="8" t="s">
        <v>60</v>
      </c>
      <c r="Q50" s="8">
        <f aca="true" t="shared" si="11" ref="Q50:AB50">SUM(Q31:Q49)/2</f>
        <v>664.4000000000001</v>
      </c>
      <c r="R50" s="8">
        <f t="shared" si="11"/>
        <v>5741.4000000000015</v>
      </c>
      <c r="S50" s="8">
        <f t="shared" si="11"/>
        <v>8994.900000000003</v>
      </c>
      <c r="T50" s="8">
        <f t="shared" si="11"/>
        <v>9649.600000000002</v>
      </c>
      <c r="U50" s="8">
        <f t="shared" si="11"/>
        <v>10564.300000000001</v>
      </c>
      <c r="V50" s="8">
        <f t="shared" si="11"/>
        <v>0</v>
      </c>
      <c r="W50" s="8">
        <f t="shared" si="11"/>
        <v>0</v>
      </c>
      <c r="X50" s="8">
        <f t="shared" si="11"/>
        <v>0</v>
      </c>
      <c r="Y50" s="8">
        <f t="shared" si="11"/>
        <v>0</v>
      </c>
      <c r="Z50" s="8">
        <f t="shared" si="11"/>
        <v>0</v>
      </c>
      <c r="AA50" s="8">
        <f t="shared" si="11"/>
        <v>0</v>
      </c>
      <c r="AB50" s="8">
        <f t="shared" si="11"/>
        <v>0</v>
      </c>
    </row>
    <row r="51" spans="1:28" ht="12.75">
      <c r="A51" s="9" t="s">
        <v>61</v>
      </c>
      <c r="B51" s="9">
        <f aca="true" t="shared" si="12" ref="B51:N51">SUM(B5:B50)/3</f>
        <v>146692.69999999998</v>
      </c>
      <c r="C51" s="9">
        <f t="shared" si="12"/>
        <v>187166.1</v>
      </c>
      <c r="D51" s="9">
        <f t="shared" si="12"/>
        <v>160398.9</v>
      </c>
      <c r="E51" s="9">
        <f t="shared" si="12"/>
        <v>169107.10000000006</v>
      </c>
      <c r="F51" s="9">
        <f t="shared" si="12"/>
        <v>130513.10000000002</v>
      </c>
      <c r="G51" s="9">
        <f t="shared" si="12"/>
        <v>0</v>
      </c>
      <c r="H51" s="9">
        <f t="shared" si="12"/>
        <v>0</v>
      </c>
      <c r="I51" s="9">
        <f t="shared" si="12"/>
        <v>0</v>
      </c>
      <c r="J51" s="9">
        <f t="shared" si="12"/>
        <v>0</v>
      </c>
      <c r="K51" s="9">
        <f t="shared" si="12"/>
        <v>0</v>
      </c>
      <c r="L51" s="9">
        <f t="shared" si="12"/>
        <v>0</v>
      </c>
      <c r="M51" s="9">
        <f t="shared" si="12"/>
        <v>0</v>
      </c>
      <c r="N51" s="9">
        <f t="shared" si="12"/>
        <v>793877.9000000003</v>
      </c>
      <c r="P51" s="9" t="s">
        <v>61</v>
      </c>
      <c r="Q51" s="9">
        <f aca="true" t="shared" si="13" ref="Q51:AB51">SUM(Q5:Q50)/3</f>
        <v>146692.69999999998</v>
      </c>
      <c r="R51" s="9">
        <f t="shared" si="13"/>
        <v>333858.79999999993</v>
      </c>
      <c r="S51" s="9">
        <f t="shared" si="13"/>
        <v>494257.69999999995</v>
      </c>
      <c r="T51" s="9">
        <f t="shared" si="13"/>
        <v>663364.8000000002</v>
      </c>
      <c r="U51" s="9">
        <f t="shared" si="13"/>
        <v>793877.9000000003</v>
      </c>
      <c r="V51" s="9">
        <f t="shared" si="13"/>
        <v>0</v>
      </c>
      <c r="W51" s="9">
        <f t="shared" si="13"/>
        <v>0</v>
      </c>
      <c r="X51" s="9">
        <f t="shared" si="13"/>
        <v>0</v>
      </c>
      <c r="Y51" s="9">
        <f t="shared" si="13"/>
        <v>0</v>
      </c>
      <c r="Z51" s="9">
        <f t="shared" si="13"/>
        <v>0</v>
      </c>
      <c r="AA51" s="9">
        <f t="shared" si="13"/>
        <v>0</v>
      </c>
      <c r="AB51" s="9">
        <f t="shared" si="13"/>
        <v>0</v>
      </c>
    </row>
    <row r="53" spans="1:29" ht="12.75">
      <c r="A53" s="2" t="s">
        <v>0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.75">
      <c r="A54" s="2" t="s">
        <v>62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.75">
      <c r="A55" s="3"/>
      <c r="B55" s="4" t="s">
        <v>2</v>
      </c>
      <c r="C55" s="4" t="s">
        <v>3</v>
      </c>
      <c r="D55" s="4" t="s">
        <v>4</v>
      </c>
      <c r="E55" s="4" t="s">
        <v>5</v>
      </c>
      <c r="F55" s="4" t="s">
        <v>6</v>
      </c>
      <c r="G55" s="4" t="s">
        <v>7</v>
      </c>
      <c r="H55" s="4" t="s">
        <v>8</v>
      </c>
      <c r="I55" s="4" t="s">
        <v>9</v>
      </c>
      <c r="J55" s="4" t="s">
        <v>10</v>
      </c>
      <c r="K55" s="4" t="s">
        <v>11</v>
      </c>
      <c r="L55" s="4" t="s">
        <v>12</v>
      </c>
      <c r="M55" s="4" t="s">
        <v>13</v>
      </c>
      <c r="N55" s="4" t="s">
        <v>14</v>
      </c>
      <c r="O55" s="3"/>
      <c r="P55" s="3"/>
      <c r="Q55" s="4" t="s">
        <v>2</v>
      </c>
      <c r="R55" s="4" t="s">
        <v>3</v>
      </c>
      <c r="S55" s="4" t="s">
        <v>4</v>
      </c>
      <c r="T55" s="4" t="s">
        <v>5</v>
      </c>
      <c r="U55" s="4" t="s">
        <v>6</v>
      </c>
      <c r="V55" s="4" t="s">
        <v>7</v>
      </c>
      <c r="W55" s="4" t="s">
        <v>8</v>
      </c>
      <c r="X55" s="4" t="s">
        <v>9</v>
      </c>
      <c r="Y55" s="4" t="s">
        <v>10</v>
      </c>
      <c r="Z55" s="4" t="s">
        <v>11</v>
      </c>
      <c r="AA55" s="4" t="s">
        <v>12</v>
      </c>
      <c r="AB55" s="4" t="s">
        <v>13</v>
      </c>
      <c r="AC55" s="3"/>
    </row>
    <row r="56" spans="1:28" ht="12.75">
      <c r="A56" s="5" t="s">
        <v>63</v>
      </c>
      <c r="B56" s="5">
        <v>67.7</v>
      </c>
      <c r="C56" s="5">
        <v>646.8</v>
      </c>
      <c r="D56" s="5">
        <v>174.1</v>
      </c>
      <c r="E56" s="5">
        <v>288.3</v>
      </c>
      <c r="F56" s="5">
        <v>185.3</v>
      </c>
      <c r="G56" s="5"/>
      <c r="H56" s="5"/>
      <c r="I56" s="5"/>
      <c r="J56" s="5"/>
      <c r="K56" s="5"/>
      <c r="L56" s="5"/>
      <c r="M56" s="5"/>
      <c r="N56" s="6">
        <f aca="true" t="shared" si="14" ref="N56:N75">SUM(B56:M56)</f>
        <v>1362.2</v>
      </c>
      <c r="P56" s="5" t="s">
        <v>63</v>
      </c>
      <c r="Q56" s="5">
        <f aca="true" t="shared" si="15" ref="Q56:Q75">B56</f>
        <v>67.7</v>
      </c>
      <c r="R56" s="5">
        <f>C56+Q56</f>
        <v>714.5</v>
      </c>
      <c r="S56" s="5">
        <f>D56+R56</f>
        <v>888.6</v>
      </c>
      <c r="T56" s="5">
        <f>E56+S56</f>
        <v>1176.9</v>
      </c>
      <c r="U56" s="5">
        <f>F56+T56</f>
        <v>1362.2</v>
      </c>
      <c r="V56" s="5"/>
      <c r="W56" s="5"/>
      <c r="X56" s="5"/>
      <c r="Y56" s="5"/>
      <c r="Z56" s="5"/>
      <c r="AA56" s="5"/>
      <c r="AB56" s="5"/>
    </row>
    <row r="57" spans="1:28" ht="12.75">
      <c r="A57" s="5" t="s">
        <v>15</v>
      </c>
      <c r="B57" s="5">
        <v>158.6</v>
      </c>
      <c r="C57" s="5">
        <v>13.9</v>
      </c>
      <c r="D57" s="5">
        <v>154.8</v>
      </c>
      <c r="E57" s="5">
        <v>29.8</v>
      </c>
      <c r="F57" s="5">
        <v>4852.3</v>
      </c>
      <c r="G57" s="5"/>
      <c r="H57" s="5"/>
      <c r="I57" s="5"/>
      <c r="J57" s="5"/>
      <c r="K57" s="5"/>
      <c r="L57" s="5"/>
      <c r="M57" s="5"/>
      <c r="N57" s="6">
        <f t="shared" si="14"/>
        <v>5209.400000000001</v>
      </c>
      <c r="P57" s="5" t="s">
        <v>15</v>
      </c>
      <c r="Q57" s="5">
        <f t="shared" si="15"/>
        <v>158.6</v>
      </c>
      <c r="R57" s="5">
        <f>C57+Q57</f>
        <v>172.5</v>
      </c>
      <c r="S57" s="5">
        <f>D57+R57</f>
        <v>327.3</v>
      </c>
      <c r="T57" s="5">
        <f>E57+S57</f>
        <v>357.1</v>
      </c>
      <c r="U57" s="5">
        <f>F57+T57</f>
        <v>5209.400000000001</v>
      </c>
      <c r="V57" s="5"/>
      <c r="W57" s="5"/>
      <c r="X57" s="5"/>
      <c r="Y57" s="5"/>
      <c r="Z57" s="5"/>
      <c r="AA57" s="5"/>
      <c r="AB57" s="5"/>
    </row>
    <row r="58" spans="1:28" ht="12.75">
      <c r="A58" s="5" t="s">
        <v>16</v>
      </c>
      <c r="B58" s="5">
        <v>259.8</v>
      </c>
      <c r="C58" s="5">
        <v>829</v>
      </c>
      <c r="D58" s="5">
        <v>449.7</v>
      </c>
      <c r="E58" s="5">
        <v>568</v>
      </c>
      <c r="F58" s="5">
        <v>291.9</v>
      </c>
      <c r="G58" s="5"/>
      <c r="H58" s="5"/>
      <c r="I58" s="5"/>
      <c r="J58" s="5"/>
      <c r="K58" s="5"/>
      <c r="L58" s="5"/>
      <c r="M58" s="5"/>
      <c r="N58" s="6">
        <f t="shared" si="14"/>
        <v>2398.4</v>
      </c>
      <c r="P58" s="5" t="s">
        <v>16</v>
      </c>
      <c r="Q58" s="5">
        <f t="shared" si="15"/>
        <v>259.8</v>
      </c>
      <c r="R58" s="5">
        <f>C58+Q58</f>
        <v>1088.8</v>
      </c>
      <c r="S58" s="5">
        <f>D58+R58</f>
        <v>1538.5</v>
      </c>
      <c r="T58" s="5">
        <f>E58+S58</f>
        <v>2106.5</v>
      </c>
      <c r="U58" s="5">
        <f>F58+T58</f>
        <v>2398.4</v>
      </c>
      <c r="V58" s="5"/>
      <c r="W58" s="5"/>
      <c r="X58" s="5"/>
      <c r="Y58" s="5"/>
      <c r="Z58" s="5"/>
      <c r="AA58" s="5"/>
      <c r="AB58" s="5"/>
    </row>
    <row r="59" spans="1:28" ht="12.75">
      <c r="A59" s="5" t="s">
        <v>17</v>
      </c>
      <c r="B59" s="5">
        <v>86.3</v>
      </c>
      <c r="C59" s="5">
        <v>351.7</v>
      </c>
      <c r="D59" s="5">
        <v>158.8</v>
      </c>
      <c r="E59" s="5">
        <v>53.9</v>
      </c>
      <c r="F59" s="5">
        <v>55.9</v>
      </c>
      <c r="G59" s="5"/>
      <c r="H59" s="5"/>
      <c r="I59" s="5"/>
      <c r="J59" s="5"/>
      <c r="K59" s="5"/>
      <c r="L59" s="5"/>
      <c r="M59" s="5"/>
      <c r="N59" s="6">
        <f t="shared" si="14"/>
        <v>706.5999999999999</v>
      </c>
      <c r="P59" s="5" t="s">
        <v>17</v>
      </c>
      <c r="Q59" s="5">
        <f t="shared" si="15"/>
        <v>86.3</v>
      </c>
      <c r="R59" s="5">
        <f>C59+Q59</f>
        <v>438</v>
      </c>
      <c r="S59" s="5">
        <f>D59+R59</f>
        <v>596.8</v>
      </c>
      <c r="T59" s="5">
        <f>E59+S59</f>
        <v>650.6999999999999</v>
      </c>
      <c r="U59" s="5">
        <f>F59+T59</f>
        <v>706.5999999999999</v>
      </c>
      <c r="V59" s="5"/>
      <c r="W59" s="5"/>
      <c r="X59" s="5"/>
      <c r="Y59" s="5"/>
      <c r="Z59" s="5"/>
      <c r="AA59" s="5"/>
      <c r="AB59" s="5"/>
    </row>
    <row r="60" spans="1:28" ht="12.75">
      <c r="A60" s="5" t="s">
        <v>18</v>
      </c>
      <c r="B60" s="5">
        <v>5.6</v>
      </c>
      <c r="C60" s="5">
        <v>13903.9</v>
      </c>
      <c r="D60" s="5">
        <v>9355.2</v>
      </c>
      <c r="E60" s="5"/>
      <c r="F60" s="5">
        <v>0.2</v>
      </c>
      <c r="G60" s="5"/>
      <c r="H60" s="5"/>
      <c r="I60" s="5"/>
      <c r="J60" s="5"/>
      <c r="K60" s="5"/>
      <c r="L60" s="5"/>
      <c r="M60" s="5"/>
      <c r="N60" s="6">
        <f t="shared" si="14"/>
        <v>23264.9</v>
      </c>
      <c r="P60" s="5" t="s">
        <v>18</v>
      </c>
      <c r="Q60" s="5">
        <f t="shared" si="15"/>
        <v>5.6</v>
      </c>
      <c r="R60" s="5">
        <f>C60+Q60</f>
        <v>13909.5</v>
      </c>
      <c r="S60" s="5">
        <f>D60+R60</f>
        <v>23264.7</v>
      </c>
      <c r="T60" s="5">
        <f>E60+S60</f>
        <v>23264.7</v>
      </c>
      <c r="U60" s="5">
        <f>F60+T60</f>
        <v>23264.9</v>
      </c>
      <c r="V60" s="5"/>
      <c r="W60" s="5"/>
      <c r="X60" s="5"/>
      <c r="Y60" s="5"/>
      <c r="Z60" s="5"/>
      <c r="AA60" s="5"/>
      <c r="AB60" s="5"/>
    </row>
    <row r="61" spans="1:28" ht="12.75">
      <c r="A61" s="5" t="s">
        <v>20</v>
      </c>
      <c r="B61" s="5">
        <v>1.7</v>
      </c>
      <c r="C61" s="5"/>
      <c r="D61" s="5"/>
      <c r="E61" s="5">
        <v>1.6</v>
      </c>
      <c r="F61" s="5"/>
      <c r="G61" s="5"/>
      <c r="H61" s="5"/>
      <c r="I61" s="5"/>
      <c r="J61" s="5"/>
      <c r="K61" s="5"/>
      <c r="L61" s="5"/>
      <c r="M61" s="5"/>
      <c r="N61" s="6">
        <f t="shared" si="14"/>
        <v>3.3</v>
      </c>
      <c r="P61" s="5" t="s">
        <v>20</v>
      </c>
      <c r="Q61" s="5">
        <f t="shared" si="15"/>
        <v>1.7</v>
      </c>
      <c r="R61" s="5">
        <f>C61+Q61</f>
        <v>1.7</v>
      </c>
      <c r="S61" s="5">
        <f>D61+R61</f>
        <v>1.7</v>
      </c>
      <c r="T61" s="5">
        <f>E61+S61</f>
        <v>3.3</v>
      </c>
      <c r="U61" s="5">
        <f>F61+T61</f>
        <v>3.3</v>
      </c>
      <c r="V61" s="5"/>
      <c r="W61" s="5"/>
      <c r="X61" s="5"/>
      <c r="Y61" s="5"/>
      <c r="Z61" s="5"/>
      <c r="AA61" s="5"/>
      <c r="AB61" s="5"/>
    </row>
    <row r="62" spans="1:28" ht="12.75">
      <c r="A62" s="5" t="s">
        <v>21</v>
      </c>
      <c r="B62" s="5"/>
      <c r="C62" s="5"/>
      <c r="D62" s="5">
        <v>5.4</v>
      </c>
      <c r="E62" s="5"/>
      <c r="F62" s="5">
        <v>2</v>
      </c>
      <c r="G62" s="5"/>
      <c r="H62" s="5"/>
      <c r="I62" s="5"/>
      <c r="J62" s="5"/>
      <c r="K62" s="5"/>
      <c r="L62" s="5"/>
      <c r="M62" s="5"/>
      <c r="N62" s="6">
        <f t="shared" si="14"/>
        <v>7.4</v>
      </c>
      <c r="P62" s="5" t="s">
        <v>21</v>
      </c>
      <c r="Q62" s="5">
        <f t="shared" si="15"/>
        <v>0</v>
      </c>
      <c r="R62" s="5">
        <f>C62+Q62</f>
        <v>0</v>
      </c>
      <c r="S62" s="5">
        <f>D62+R62</f>
        <v>5.4</v>
      </c>
      <c r="T62" s="5">
        <f>E62+S62</f>
        <v>5.4</v>
      </c>
      <c r="U62" s="5">
        <f>F62+T62</f>
        <v>7.4</v>
      </c>
      <c r="V62" s="5"/>
      <c r="W62" s="5"/>
      <c r="X62" s="5"/>
      <c r="Y62" s="5"/>
      <c r="Z62" s="5"/>
      <c r="AA62" s="5"/>
      <c r="AB62" s="5"/>
    </row>
    <row r="63" spans="1:28" ht="12.75">
      <c r="A63" s="5" t="s">
        <v>23</v>
      </c>
      <c r="B63" s="5">
        <v>5740.7</v>
      </c>
      <c r="C63" s="5">
        <v>3773.2</v>
      </c>
      <c r="D63" s="5">
        <v>2080.1</v>
      </c>
      <c r="E63" s="5">
        <v>2568</v>
      </c>
      <c r="F63" s="5">
        <v>1325.3</v>
      </c>
      <c r="G63" s="5"/>
      <c r="H63" s="5"/>
      <c r="I63" s="5"/>
      <c r="J63" s="5"/>
      <c r="K63" s="5"/>
      <c r="L63" s="5"/>
      <c r="M63" s="5"/>
      <c r="N63" s="6">
        <f t="shared" si="14"/>
        <v>15487.3</v>
      </c>
      <c r="P63" s="5" t="s">
        <v>23</v>
      </c>
      <c r="Q63" s="5">
        <f t="shared" si="15"/>
        <v>5740.7</v>
      </c>
      <c r="R63" s="5">
        <f>C63+Q63</f>
        <v>9513.9</v>
      </c>
      <c r="S63" s="5">
        <f>D63+R63</f>
        <v>11594</v>
      </c>
      <c r="T63" s="5">
        <f>E63+S63</f>
        <v>14162</v>
      </c>
      <c r="U63" s="5">
        <f>F63+T63</f>
        <v>15487.3</v>
      </c>
      <c r="V63" s="5"/>
      <c r="W63" s="5"/>
      <c r="X63" s="5"/>
      <c r="Y63" s="5"/>
      <c r="Z63" s="5"/>
      <c r="AA63" s="5"/>
      <c r="AB63" s="5"/>
    </row>
    <row r="64" spans="1:28" ht="12.75">
      <c r="A64" s="5" t="s">
        <v>24</v>
      </c>
      <c r="B64" s="5">
        <v>526.5</v>
      </c>
      <c r="C64" s="5">
        <v>732.3</v>
      </c>
      <c r="D64" s="5">
        <v>443.4</v>
      </c>
      <c r="E64" s="5">
        <v>289.5</v>
      </c>
      <c r="F64" s="5">
        <v>948.3</v>
      </c>
      <c r="G64" s="5"/>
      <c r="H64" s="5"/>
      <c r="I64" s="5"/>
      <c r="J64" s="5"/>
      <c r="K64" s="5"/>
      <c r="L64" s="5"/>
      <c r="M64" s="5"/>
      <c r="N64" s="6">
        <f t="shared" si="14"/>
        <v>2940</v>
      </c>
      <c r="P64" s="5" t="s">
        <v>24</v>
      </c>
      <c r="Q64" s="5">
        <f t="shared" si="15"/>
        <v>526.5</v>
      </c>
      <c r="R64" s="5">
        <f>C64+Q64</f>
        <v>1258.8</v>
      </c>
      <c r="S64" s="5">
        <f>D64+R64</f>
        <v>1702.1999999999998</v>
      </c>
      <c r="T64" s="5">
        <f>E64+S64</f>
        <v>1991.6999999999998</v>
      </c>
      <c r="U64" s="5">
        <f>F64+T64</f>
        <v>2940</v>
      </c>
      <c r="V64" s="5"/>
      <c r="W64" s="5"/>
      <c r="X64" s="5"/>
      <c r="Y64" s="5"/>
      <c r="Z64" s="5"/>
      <c r="AA64" s="5"/>
      <c r="AB64" s="5"/>
    </row>
    <row r="65" spans="1:28" ht="12.75">
      <c r="A65" s="5" t="s">
        <v>25</v>
      </c>
      <c r="B65" s="5">
        <v>2309.2</v>
      </c>
      <c r="C65" s="5">
        <v>5191.9</v>
      </c>
      <c r="D65" s="5">
        <v>49.2</v>
      </c>
      <c r="E65" s="5">
        <v>30</v>
      </c>
      <c r="F65" s="5"/>
      <c r="G65" s="5"/>
      <c r="H65" s="5"/>
      <c r="I65" s="5"/>
      <c r="J65" s="5"/>
      <c r="K65" s="5"/>
      <c r="L65" s="5"/>
      <c r="M65" s="5"/>
      <c r="N65" s="6">
        <f t="shared" si="14"/>
        <v>7580.299999999999</v>
      </c>
      <c r="P65" s="5" t="s">
        <v>25</v>
      </c>
      <c r="Q65" s="5">
        <f t="shared" si="15"/>
        <v>2309.2</v>
      </c>
      <c r="R65" s="5">
        <f>C65+Q65</f>
        <v>7501.099999999999</v>
      </c>
      <c r="S65" s="5">
        <f>D65+R65</f>
        <v>7550.299999999999</v>
      </c>
      <c r="T65" s="5">
        <f>E65+S65</f>
        <v>7580.299999999999</v>
      </c>
      <c r="U65" s="5">
        <f>F65+T65</f>
        <v>7580.299999999999</v>
      </c>
      <c r="V65" s="5"/>
      <c r="W65" s="5"/>
      <c r="X65" s="5"/>
      <c r="Y65" s="5"/>
      <c r="Z65" s="5"/>
      <c r="AA65" s="5"/>
      <c r="AB65" s="5"/>
    </row>
    <row r="66" spans="1:28" ht="12.75">
      <c r="A66" s="5" t="s">
        <v>26</v>
      </c>
      <c r="B66" s="5">
        <v>0.8</v>
      </c>
      <c r="C66" s="5"/>
      <c r="D66" s="5"/>
      <c r="E66" s="5">
        <v>1.8</v>
      </c>
      <c r="F66" s="5"/>
      <c r="G66" s="5"/>
      <c r="H66" s="5"/>
      <c r="I66" s="5"/>
      <c r="J66" s="5"/>
      <c r="K66" s="5"/>
      <c r="L66" s="5"/>
      <c r="M66" s="5"/>
      <c r="N66" s="6">
        <f t="shared" si="14"/>
        <v>2.6</v>
      </c>
      <c r="P66" s="5" t="s">
        <v>26</v>
      </c>
      <c r="Q66" s="5">
        <f t="shared" si="15"/>
        <v>0.8</v>
      </c>
      <c r="R66" s="5">
        <f>C66+Q66</f>
        <v>0.8</v>
      </c>
      <c r="S66" s="5">
        <f>D66+R66</f>
        <v>0.8</v>
      </c>
      <c r="T66" s="5">
        <f>E66+S66</f>
        <v>2.6</v>
      </c>
      <c r="U66" s="5">
        <f>F66+T66</f>
        <v>2.6</v>
      </c>
      <c r="V66" s="5"/>
      <c r="W66" s="5"/>
      <c r="X66" s="5"/>
      <c r="Y66" s="5"/>
      <c r="Z66" s="5"/>
      <c r="AA66" s="5"/>
      <c r="AB66" s="5"/>
    </row>
    <row r="67" spans="1:28" ht="12.75">
      <c r="A67" s="5" t="s">
        <v>28</v>
      </c>
      <c r="B67" s="5"/>
      <c r="C67" s="5"/>
      <c r="D67" s="5">
        <v>113.4</v>
      </c>
      <c r="E67" s="5">
        <v>0.2</v>
      </c>
      <c r="F67" s="5"/>
      <c r="G67" s="5"/>
      <c r="H67" s="5"/>
      <c r="I67" s="5"/>
      <c r="J67" s="5"/>
      <c r="K67" s="5"/>
      <c r="L67" s="5"/>
      <c r="M67" s="5"/>
      <c r="N67" s="6">
        <f t="shared" si="14"/>
        <v>113.60000000000001</v>
      </c>
      <c r="P67" s="5" t="s">
        <v>28</v>
      </c>
      <c r="Q67" s="5">
        <f t="shared" si="15"/>
        <v>0</v>
      </c>
      <c r="R67" s="5">
        <f>C67+Q67</f>
        <v>0</v>
      </c>
      <c r="S67" s="5">
        <f>D67+R67</f>
        <v>113.4</v>
      </c>
      <c r="T67" s="5">
        <f>E67+S67</f>
        <v>113.60000000000001</v>
      </c>
      <c r="U67" s="5">
        <f>F67+T67</f>
        <v>113.60000000000001</v>
      </c>
      <c r="V67" s="5"/>
      <c r="W67" s="5"/>
      <c r="X67" s="5"/>
      <c r="Y67" s="5"/>
      <c r="Z67" s="5"/>
      <c r="AA67" s="5"/>
      <c r="AB67" s="5"/>
    </row>
    <row r="68" spans="1:28" ht="12.75">
      <c r="A68" s="5" t="s">
        <v>30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6">
        <f t="shared" si="14"/>
        <v>0</v>
      </c>
      <c r="P68" s="5" t="s">
        <v>30</v>
      </c>
      <c r="Q68" s="5">
        <f t="shared" si="15"/>
        <v>0</v>
      </c>
      <c r="R68" s="5">
        <f>C68+Q68</f>
        <v>0</v>
      </c>
      <c r="S68" s="5">
        <f>D68+R68</f>
        <v>0</v>
      </c>
      <c r="T68" s="5">
        <f>E68+S68</f>
        <v>0</v>
      </c>
      <c r="U68" s="5">
        <f>F68+T68</f>
        <v>0</v>
      </c>
      <c r="V68" s="5"/>
      <c r="W68" s="5"/>
      <c r="X68" s="5"/>
      <c r="Y68" s="5"/>
      <c r="Z68" s="5"/>
      <c r="AA68" s="5"/>
      <c r="AB68" s="5"/>
    </row>
    <row r="69" spans="1:28" ht="12.75">
      <c r="A69" s="5" t="s">
        <v>31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6">
        <f t="shared" si="14"/>
        <v>0</v>
      </c>
      <c r="P69" s="5" t="s">
        <v>31</v>
      </c>
      <c r="Q69" s="5">
        <f t="shared" si="15"/>
        <v>0</v>
      </c>
      <c r="R69" s="5">
        <f>C69+Q69</f>
        <v>0</v>
      </c>
      <c r="S69" s="5">
        <f>D69+R69</f>
        <v>0</v>
      </c>
      <c r="T69" s="5">
        <f>E69+S69</f>
        <v>0</v>
      </c>
      <c r="U69" s="5">
        <f>F69+T69</f>
        <v>0</v>
      </c>
      <c r="V69" s="5"/>
      <c r="W69" s="5"/>
      <c r="X69" s="5"/>
      <c r="Y69" s="5"/>
      <c r="Z69" s="5"/>
      <c r="AA69" s="5"/>
      <c r="AB69" s="5"/>
    </row>
    <row r="70" spans="1:28" ht="12.75">
      <c r="A70" s="5" t="s">
        <v>32</v>
      </c>
      <c r="B70" s="5"/>
      <c r="C70" s="5">
        <v>2.6</v>
      </c>
      <c r="D70" s="5">
        <v>1.6</v>
      </c>
      <c r="E70" s="5">
        <v>33</v>
      </c>
      <c r="F70" s="5"/>
      <c r="G70" s="5"/>
      <c r="H70" s="5"/>
      <c r="I70" s="5"/>
      <c r="J70" s="5"/>
      <c r="K70" s="5"/>
      <c r="L70" s="5"/>
      <c r="M70" s="5"/>
      <c r="N70" s="6">
        <f t="shared" si="14"/>
        <v>37.2</v>
      </c>
      <c r="P70" s="5" t="s">
        <v>32</v>
      </c>
      <c r="Q70" s="5">
        <f t="shared" si="15"/>
        <v>0</v>
      </c>
      <c r="R70" s="5">
        <f>C70+Q70</f>
        <v>2.6</v>
      </c>
      <c r="S70" s="5">
        <f>D70+R70</f>
        <v>4.2</v>
      </c>
      <c r="T70" s="5">
        <f>E70+S70</f>
        <v>37.2</v>
      </c>
      <c r="U70" s="5">
        <f>F70+T70</f>
        <v>37.2</v>
      </c>
      <c r="V70" s="5"/>
      <c r="W70" s="5"/>
      <c r="X70" s="5"/>
      <c r="Y70" s="5"/>
      <c r="Z70" s="5"/>
      <c r="AA70" s="5"/>
      <c r="AB70" s="5"/>
    </row>
    <row r="71" spans="1:28" ht="12.75">
      <c r="A71" s="5" t="s">
        <v>33</v>
      </c>
      <c r="B71" s="5"/>
      <c r="C71" s="5"/>
      <c r="D71" s="5">
        <v>11.8</v>
      </c>
      <c r="E71" s="5">
        <v>13.1</v>
      </c>
      <c r="F71" s="5"/>
      <c r="G71" s="5"/>
      <c r="H71" s="5"/>
      <c r="I71" s="5"/>
      <c r="J71" s="5"/>
      <c r="K71" s="5"/>
      <c r="L71" s="5"/>
      <c r="M71" s="5"/>
      <c r="N71" s="6">
        <f t="shared" si="14"/>
        <v>24.9</v>
      </c>
      <c r="P71" s="5" t="s">
        <v>33</v>
      </c>
      <c r="Q71" s="5">
        <f t="shared" si="15"/>
        <v>0</v>
      </c>
      <c r="R71" s="5">
        <f>C71+Q71</f>
        <v>0</v>
      </c>
      <c r="S71" s="5">
        <f>D71+R71</f>
        <v>11.8</v>
      </c>
      <c r="T71" s="5">
        <f>E71+S71</f>
        <v>24.9</v>
      </c>
      <c r="U71" s="5">
        <f>F71+T71</f>
        <v>24.9</v>
      </c>
      <c r="V71" s="5"/>
      <c r="W71" s="5"/>
      <c r="X71" s="5"/>
      <c r="Y71" s="5"/>
      <c r="Z71" s="5"/>
      <c r="AA71" s="5"/>
      <c r="AB71" s="5"/>
    </row>
    <row r="72" spans="1:28" ht="12.75">
      <c r="A72" s="5" t="s">
        <v>34</v>
      </c>
      <c r="B72" s="5"/>
      <c r="C72" s="5"/>
      <c r="D72" s="5">
        <v>10.6</v>
      </c>
      <c r="E72" s="5"/>
      <c r="F72" s="5"/>
      <c r="G72" s="5"/>
      <c r="H72" s="5"/>
      <c r="I72" s="5"/>
      <c r="J72" s="5"/>
      <c r="K72" s="5"/>
      <c r="L72" s="5"/>
      <c r="M72" s="5"/>
      <c r="N72" s="6">
        <f t="shared" si="14"/>
        <v>10.6</v>
      </c>
      <c r="P72" s="5" t="s">
        <v>34</v>
      </c>
      <c r="Q72" s="5">
        <f t="shared" si="15"/>
        <v>0</v>
      </c>
      <c r="R72" s="5">
        <f>C72+Q72</f>
        <v>0</v>
      </c>
      <c r="S72" s="5">
        <f>D72+R72</f>
        <v>10.6</v>
      </c>
      <c r="T72" s="5">
        <f>E72+S72</f>
        <v>10.6</v>
      </c>
      <c r="U72" s="5">
        <f>F72+T72</f>
        <v>10.6</v>
      </c>
      <c r="V72" s="5"/>
      <c r="W72" s="5"/>
      <c r="X72" s="5"/>
      <c r="Y72" s="5"/>
      <c r="Z72" s="5"/>
      <c r="AA72" s="5"/>
      <c r="AB72" s="5"/>
    </row>
    <row r="73" spans="1:28" ht="12.75">
      <c r="A73" s="5" t="s">
        <v>35</v>
      </c>
      <c r="B73" s="5">
        <v>24</v>
      </c>
      <c r="C73" s="5">
        <v>22</v>
      </c>
      <c r="D73" s="5">
        <v>15.5</v>
      </c>
      <c r="E73" s="5">
        <v>0.7</v>
      </c>
      <c r="F73" s="5">
        <v>131.2</v>
      </c>
      <c r="G73" s="5"/>
      <c r="H73" s="5"/>
      <c r="I73" s="5"/>
      <c r="J73" s="5"/>
      <c r="K73" s="5"/>
      <c r="L73" s="5"/>
      <c r="M73" s="5"/>
      <c r="N73" s="6">
        <f t="shared" si="14"/>
        <v>193.39999999999998</v>
      </c>
      <c r="P73" s="5" t="s">
        <v>35</v>
      </c>
      <c r="Q73" s="5">
        <f t="shared" si="15"/>
        <v>24</v>
      </c>
      <c r="R73" s="5">
        <f>C73+Q73</f>
        <v>46</v>
      </c>
      <c r="S73" s="5">
        <f>D73+R73</f>
        <v>61.5</v>
      </c>
      <c r="T73" s="5">
        <f>E73+S73</f>
        <v>62.2</v>
      </c>
      <c r="U73" s="5">
        <f>F73+T73</f>
        <v>193.39999999999998</v>
      </c>
      <c r="V73" s="5"/>
      <c r="W73" s="5"/>
      <c r="X73" s="5"/>
      <c r="Y73" s="5"/>
      <c r="Z73" s="5"/>
      <c r="AA73" s="5"/>
      <c r="AB73" s="5"/>
    </row>
    <row r="74" spans="1:28" ht="12.75">
      <c r="A74" s="5" t="s">
        <v>36</v>
      </c>
      <c r="B74" s="5">
        <v>74648.5</v>
      </c>
      <c r="C74" s="5">
        <v>74</v>
      </c>
      <c r="D74" s="5">
        <v>134</v>
      </c>
      <c r="E74" s="5">
        <v>69.1</v>
      </c>
      <c r="F74" s="5">
        <v>26.7</v>
      </c>
      <c r="G74" s="5"/>
      <c r="H74" s="5"/>
      <c r="I74" s="5"/>
      <c r="J74" s="5"/>
      <c r="K74" s="5"/>
      <c r="L74" s="5"/>
      <c r="M74" s="5"/>
      <c r="N74" s="6">
        <f t="shared" si="14"/>
        <v>74952.3</v>
      </c>
      <c r="P74" s="5" t="s">
        <v>36</v>
      </c>
      <c r="Q74" s="5">
        <f t="shared" si="15"/>
        <v>74648.5</v>
      </c>
      <c r="R74" s="5">
        <f>C74+Q74</f>
        <v>74722.5</v>
      </c>
      <c r="S74" s="5">
        <f>D74+R74</f>
        <v>74856.5</v>
      </c>
      <c r="T74" s="5">
        <f>E74+S74</f>
        <v>74925.6</v>
      </c>
      <c r="U74" s="5">
        <f>F74+T74</f>
        <v>74952.3</v>
      </c>
      <c r="V74" s="5"/>
      <c r="W74" s="5"/>
      <c r="X74" s="5"/>
      <c r="Y74" s="5"/>
      <c r="Z74" s="5"/>
      <c r="AA74" s="5"/>
      <c r="AB74" s="5"/>
    </row>
    <row r="75" spans="1:28" ht="12.75">
      <c r="A75" s="5" t="s">
        <v>37</v>
      </c>
      <c r="B75" s="5">
        <v>25836.7</v>
      </c>
      <c r="C75" s="5">
        <v>57574.6</v>
      </c>
      <c r="D75" s="5">
        <v>68210.8</v>
      </c>
      <c r="E75" s="5">
        <v>6.8</v>
      </c>
      <c r="F75" s="5"/>
      <c r="G75" s="5"/>
      <c r="H75" s="5"/>
      <c r="I75" s="5"/>
      <c r="J75" s="5"/>
      <c r="K75" s="5"/>
      <c r="L75" s="5"/>
      <c r="M75" s="5"/>
      <c r="N75" s="6">
        <f t="shared" si="14"/>
        <v>151628.9</v>
      </c>
      <c r="P75" s="5" t="s">
        <v>37</v>
      </c>
      <c r="Q75" s="5">
        <f t="shared" si="15"/>
        <v>25836.7</v>
      </c>
      <c r="R75" s="5">
        <f>C75+Q75</f>
        <v>83411.3</v>
      </c>
      <c r="S75" s="5">
        <f>D75+R75</f>
        <v>151622.1</v>
      </c>
      <c r="T75" s="5">
        <f>E75+S75</f>
        <v>151628.9</v>
      </c>
      <c r="U75" s="5">
        <f>F75+T75</f>
        <v>151628.9</v>
      </c>
      <c r="V75" s="5"/>
      <c r="W75" s="5"/>
      <c r="X75" s="5"/>
      <c r="Y75" s="5"/>
      <c r="Z75" s="5"/>
      <c r="AA75" s="5"/>
      <c r="AB75" s="5"/>
    </row>
    <row r="76" spans="1:28" ht="12.75">
      <c r="A76" s="7" t="s">
        <v>39</v>
      </c>
      <c r="B76" s="7">
        <f aca="true" t="shared" si="16" ref="B76:N76">SUM(B56:B75)</f>
        <v>109666.09999999999</v>
      </c>
      <c r="C76" s="7">
        <f t="shared" si="16"/>
        <v>83115.9</v>
      </c>
      <c r="D76" s="7">
        <f t="shared" si="16"/>
        <v>81368.40000000001</v>
      </c>
      <c r="E76" s="7">
        <f t="shared" si="16"/>
        <v>3953.7999999999997</v>
      </c>
      <c r="F76" s="7">
        <f t="shared" si="16"/>
        <v>7819.099999999999</v>
      </c>
      <c r="G76" s="7">
        <f t="shared" si="16"/>
        <v>0</v>
      </c>
      <c r="H76" s="7">
        <f t="shared" si="16"/>
        <v>0</v>
      </c>
      <c r="I76" s="7">
        <f t="shared" si="16"/>
        <v>0</v>
      </c>
      <c r="J76" s="7">
        <f t="shared" si="16"/>
        <v>0</v>
      </c>
      <c r="K76" s="7">
        <f t="shared" si="16"/>
        <v>0</v>
      </c>
      <c r="L76" s="7">
        <f t="shared" si="16"/>
        <v>0</v>
      </c>
      <c r="M76" s="7">
        <f t="shared" si="16"/>
        <v>0</v>
      </c>
      <c r="N76" s="7">
        <f t="shared" si="16"/>
        <v>285923.3</v>
      </c>
      <c r="P76" s="7" t="s">
        <v>39</v>
      </c>
      <c r="Q76" s="7">
        <f aca="true" t="shared" si="17" ref="Q76:AB76">SUM(Q56:Q75)</f>
        <v>109666.09999999999</v>
      </c>
      <c r="R76" s="7">
        <f t="shared" si="17"/>
        <v>192782</v>
      </c>
      <c r="S76" s="7">
        <f t="shared" si="17"/>
        <v>274150.4</v>
      </c>
      <c r="T76" s="7">
        <f t="shared" si="17"/>
        <v>278104.2</v>
      </c>
      <c r="U76" s="7">
        <f t="shared" si="17"/>
        <v>285923.3</v>
      </c>
      <c r="V76" s="7">
        <f t="shared" si="17"/>
        <v>0</v>
      </c>
      <c r="W76" s="7">
        <f t="shared" si="17"/>
        <v>0</v>
      </c>
      <c r="X76" s="7">
        <f t="shared" si="17"/>
        <v>0</v>
      </c>
      <c r="Y76" s="7">
        <f t="shared" si="17"/>
        <v>0</v>
      </c>
      <c r="Z76" s="7">
        <f t="shared" si="17"/>
        <v>0</v>
      </c>
      <c r="AA76" s="7">
        <f t="shared" si="17"/>
        <v>0</v>
      </c>
      <c r="AB76" s="7">
        <f t="shared" si="17"/>
        <v>0</v>
      </c>
    </row>
    <row r="77" spans="1:28" ht="12.75">
      <c r="A77" s="8" t="s">
        <v>40</v>
      </c>
      <c r="B77" s="8">
        <f aca="true" t="shared" si="18" ref="B77:N77">SUM(B56:B76)/2</f>
        <v>109666.09999999999</v>
      </c>
      <c r="C77" s="8">
        <f t="shared" si="18"/>
        <v>83115.9</v>
      </c>
      <c r="D77" s="8">
        <f t="shared" si="18"/>
        <v>81368.40000000001</v>
      </c>
      <c r="E77" s="8">
        <f t="shared" si="18"/>
        <v>3953.7999999999997</v>
      </c>
      <c r="F77" s="8">
        <f t="shared" si="18"/>
        <v>7819.099999999999</v>
      </c>
      <c r="G77" s="8">
        <f t="shared" si="18"/>
        <v>0</v>
      </c>
      <c r="H77" s="8">
        <f t="shared" si="18"/>
        <v>0</v>
      </c>
      <c r="I77" s="8">
        <f t="shared" si="18"/>
        <v>0</v>
      </c>
      <c r="J77" s="8">
        <f t="shared" si="18"/>
        <v>0</v>
      </c>
      <c r="K77" s="8">
        <f t="shared" si="18"/>
        <v>0</v>
      </c>
      <c r="L77" s="8">
        <f t="shared" si="18"/>
        <v>0</v>
      </c>
      <c r="M77" s="8">
        <f t="shared" si="18"/>
        <v>0</v>
      </c>
      <c r="N77" s="8">
        <f t="shared" si="18"/>
        <v>285923.3</v>
      </c>
      <c r="P77" s="8" t="s">
        <v>40</v>
      </c>
      <c r="Q77" s="8">
        <f aca="true" t="shared" si="19" ref="Q77:AB77">SUM(Q56:Q76)/2</f>
        <v>109666.09999999999</v>
      </c>
      <c r="R77" s="8">
        <f t="shared" si="19"/>
        <v>192782</v>
      </c>
      <c r="S77" s="8">
        <f t="shared" si="19"/>
        <v>274150.4</v>
      </c>
      <c r="T77" s="8">
        <f t="shared" si="19"/>
        <v>278104.2</v>
      </c>
      <c r="U77" s="8">
        <f t="shared" si="19"/>
        <v>285923.3</v>
      </c>
      <c r="V77" s="8">
        <f t="shared" si="19"/>
        <v>0</v>
      </c>
      <c r="W77" s="8">
        <f t="shared" si="19"/>
        <v>0</v>
      </c>
      <c r="X77" s="8">
        <f t="shared" si="19"/>
        <v>0</v>
      </c>
      <c r="Y77" s="8">
        <f t="shared" si="19"/>
        <v>0</v>
      </c>
      <c r="Z77" s="8">
        <f t="shared" si="19"/>
        <v>0</v>
      </c>
      <c r="AA77" s="8">
        <f t="shared" si="19"/>
        <v>0</v>
      </c>
      <c r="AB77" s="8">
        <f t="shared" si="19"/>
        <v>0</v>
      </c>
    </row>
    <row r="78" spans="1:28" ht="12.75">
      <c r="A78" s="5" t="s">
        <v>42</v>
      </c>
      <c r="B78" s="5"/>
      <c r="C78" s="5"/>
      <c r="D78" s="5"/>
      <c r="E78" s="5">
        <v>4.4</v>
      </c>
      <c r="F78" s="5"/>
      <c r="G78" s="5"/>
      <c r="H78" s="5"/>
      <c r="I78" s="5"/>
      <c r="J78" s="5"/>
      <c r="K78" s="5"/>
      <c r="L78" s="5"/>
      <c r="M78" s="5"/>
      <c r="N78" s="6">
        <f aca="true" t="shared" si="20" ref="N78:N92">SUM(B78:M78)</f>
        <v>4.4</v>
      </c>
      <c r="P78" s="5" t="s">
        <v>42</v>
      </c>
      <c r="Q78" s="5">
        <f aca="true" t="shared" si="21" ref="Q78:Q92">B78</f>
        <v>0</v>
      </c>
      <c r="R78" s="5">
        <f>C78+Q78</f>
        <v>0</v>
      </c>
      <c r="S78" s="5">
        <f>D78+R78</f>
        <v>0</v>
      </c>
      <c r="T78" s="5">
        <f>E78+S78</f>
        <v>4.4</v>
      </c>
      <c r="U78" s="5">
        <f>F78+T78</f>
        <v>4.4</v>
      </c>
      <c r="V78" s="5"/>
      <c r="W78" s="5"/>
      <c r="X78" s="5"/>
      <c r="Y78" s="5"/>
      <c r="Z78" s="5"/>
      <c r="AA78" s="5"/>
      <c r="AB78" s="5"/>
    </row>
    <row r="79" spans="1:28" ht="12.75">
      <c r="A79" s="5" t="s">
        <v>43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6">
        <f t="shared" si="20"/>
        <v>0</v>
      </c>
      <c r="P79" s="5" t="s">
        <v>43</v>
      </c>
      <c r="Q79" s="5">
        <f t="shared" si="21"/>
        <v>0</v>
      </c>
      <c r="R79" s="5">
        <f>C79+Q79</f>
        <v>0</v>
      </c>
      <c r="S79" s="5">
        <f>D79+R79</f>
        <v>0</v>
      </c>
      <c r="T79" s="5">
        <f>E79+S79</f>
        <v>0</v>
      </c>
      <c r="U79" s="5">
        <f>F79+T79</f>
        <v>0</v>
      </c>
      <c r="V79" s="5"/>
      <c r="W79" s="5"/>
      <c r="X79" s="5"/>
      <c r="Y79" s="5"/>
      <c r="Z79" s="5"/>
      <c r="AA79" s="5"/>
      <c r="AB79" s="5"/>
    </row>
    <row r="80" spans="1:28" ht="12.75">
      <c r="A80" s="5" t="s">
        <v>44</v>
      </c>
      <c r="B80" s="5"/>
      <c r="C80" s="5">
        <v>31088.7</v>
      </c>
      <c r="D80" s="5"/>
      <c r="E80" s="5">
        <v>32137.2</v>
      </c>
      <c r="F80" s="5">
        <v>63740.3</v>
      </c>
      <c r="G80" s="5"/>
      <c r="H80" s="5"/>
      <c r="I80" s="5"/>
      <c r="J80" s="5"/>
      <c r="K80" s="5"/>
      <c r="L80" s="5"/>
      <c r="M80" s="5"/>
      <c r="N80" s="6">
        <f t="shared" si="20"/>
        <v>126966.20000000001</v>
      </c>
      <c r="P80" s="5" t="s">
        <v>44</v>
      </c>
      <c r="Q80" s="5">
        <f t="shared" si="21"/>
        <v>0</v>
      </c>
      <c r="R80" s="5">
        <f>C80+Q80</f>
        <v>31088.7</v>
      </c>
      <c r="S80" s="5">
        <f>D80+R80</f>
        <v>31088.7</v>
      </c>
      <c r="T80" s="5">
        <f>E80+S80</f>
        <v>63225.9</v>
      </c>
      <c r="U80" s="5">
        <f>F80+T80</f>
        <v>126966.20000000001</v>
      </c>
      <c r="V80" s="5"/>
      <c r="W80" s="5"/>
      <c r="X80" s="5"/>
      <c r="Y80" s="5"/>
      <c r="Z80" s="5"/>
      <c r="AA80" s="5"/>
      <c r="AB80" s="5"/>
    </row>
    <row r="81" spans="1:28" ht="12.75">
      <c r="A81" s="5" t="s">
        <v>46</v>
      </c>
      <c r="B81" s="5"/>
      <c r="C81" s="5">
        <v>1807.4</v>
      </c>
      <c r="D81" s="5"/>
      <c r="E81" s="5">
        <v>707.8</v>
      </c>
      <c r="F81" s="5">
        <v>1574.2</v>
      </c>
      <c r="G81" s="5"/>
      <c r="H81" s="5"/>
      <c r="I81" s="5"/>
      <c r="J81" s="5"/>
      <c r="K81" s="5"/>
      <c r="L81" s="5"/>
      <c r="M81" s="5"/>
      <c r="N81" s="6">
        <f t="shared" si="20"/>
        <v>4089.3999999999996</v>
      </c>
      <c r="P81" s="5" t="s">
        <v>46</v>
      </c>
      <c r="Q81" s="5">
        <f t="shared" si="21"/>
        <v>0</v>
      </c>
      <c r="R81" s="5">
        <f>C81+Q81</f>
        <v>1807.4</v>
      </c>
      <c r="S81" s="5">
        <f>D81+R81</f>
        <v>1807.4</v>
      </c>
      <c r="T81" s="5">
        <f>E81+S81</f>
        <v>2515.2</v>
      </c>
      <c r="U81" s="5">
        <f>F81+T81</f>
        <v>4089.3999999999996</v>
      </c>
      <c r="V81" s="5"/>
      <c r="W81" s="5"/>
      <c r="X81" s="5"/>
      <c r="Y81" s="5"/>
      <c r="Z81" s="5"/>
      <c r="AA81" s="5"/>
      <c r="AB81" s="5"/>
    </row>
    <row r="82" spans="1:28" ht="12.75">
      <c r="A82" s="5" t="s">
        <v>47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6">
        <f t="shared" si="20"/>
        <v>0</v>
      </c>
      <c r="P82" s="5" t="s">
        <v>47</v>
      </c>
      <c r="Q82" s="5">
        <f t="shared" si="21"/>
        <v>0</v>
      </c>
      <c r="R82" s="5">
        <f>C82+Q82</f>
        <v>0</v>
      </c>
      <c r="S82" s="5">
        <f>D82+R82</f>
        <v>0</v>
      </c>
      <c r="T82" s="5">
        <f>E82+S82</f>
        <v>0</v>
      </c>
      <c r="U82" s="5">
        <f>F82+T82</f>
        <v>0</v>
      </c>
      <c r="V82" s="5"/>
      <c r="W82" s="5"/>
      <c r="X82" s="5"/>
      <c r="Y82" s="5"/>
      <c r="Z82" s="5"/>
      <c r="AA82" s="5"/>
      <c r="AB82" s="5"/>
    </row>
    <row r="83" spans="1:28" ht="12.75">
      <c r="A83" s="5" t="s">
        <v>64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6">
        <f t="shared" si="20"/>
        <v>0</v>
      </c>
      <c r="P83" s="5" t="s">
        <v>64</v>
      </c>
      <c r="Q83" s="5">
        <f t="shared" si="21"/>
        <v>0</v>
      </c>
      <c r="R83" s="5">
        <f>C83+Q83</f>
        <v>0</v>
      </c>
      <c r="S83" s="5">
        <f>D83+R83</f>
        <v>0</v>
      </c>
      <c r="T83" s="5">
        <f>E83+S83</f>
        <v>0</v>
      </c>
      <c r="U83" s="5">
        <f>F83+T83</f>
        <v>0</v>
      </c>
      <c r="V83" s="5"/>
      <c r="W83" s="5"/>
      <c r="X83" s="5"/>
      <c r="Y83" s="5"/>
      <c r="Z83" s="5"/>
      <c r="AA83" s="5"/>
      <c r="AB83" s="5"/>
    </row>
    <row r="84" spans="1:28" ht="12.75">
      <c r="A84" s="5" t="s">
        <v>49</v>
      </c>
      <c r="B84" s="5">
        <v>87.4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6">
        <f t="shared" si="20"/>
        <v>87.4</v>
      </c>
      <c r="P84" s="5" t="s">
        <v>49</v>
      </c>
      <c r="Q84" s="5">
        <f t="shared" si="21"/>
        <v>87.4</v>
      </c>
      <c r="R84" s="5">
        <f>C84+Q84</f>
        <v>87.4</v>
      </c>
      <c r="S84" s="5">
        <f>D84+R84</f>
        <v>87.4</v>
      </c>
      <c r="T84" s="5">
        <f>E84+S84</f>
        <v>87.4</v>
      </c>
      <c r="U84" s="5">
        <f>F84+T84</f>
        <v>87.4</v>
      </c>
      <c r="V84" s="5"/>
      <c r="W84" s="5"/>
      <c r="X84" s="5"/>
      <c r="Y84" s="5"/>
      <c r="Z84" s="5"/>
      <c r="AA84" s="5"/>
      <c r="AB84" s="5"/>
    </row>
    <row r="85" spans="1:28" ht="12.75">
      <c r="A85" s="5" t="s">
        <v>65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6">
        <f t="shared" si="20"/>
        <v>0</v>
      </c>
      <c r="P85" s="5" t="s">
        <v>65</v>
      </c>
      <c r="Q85" s="5">
        <f t="shared" si="21"/>
        <v>0</v>
      </c>
      <c r="R85" s="5">
        <f>C85+Q85</f>
        <v>0</v>
      </c>
      <c r="S85" s="5">
        <f>D85+R85</f>
        <v>0</v>
      </c>
      <c r="T85" s="5">
        <f>E85+S85</f>
        <v>0</v>
      </c>
      <c r="U85" s="5">
        <f>F85+T85</f>
        <v>0</v>
      </c>
      <c r="V85" s="5"/>
      <c r="W85" s="5"/>
      <c r="X85" s="5"/>
      <c r="Y85" s="5"/>
      <c r="Z85" s="5"/>
      <c r="AA85" s="5"/>
      <c r="AB85" s="5"/>
    </row>
    <row r="86" spans="1:28" ht="12.75">
      <c r="A86" s="5" t="s">
        <v>51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6">
        <f t="shared" si="20"/>
        <v>0</v>
      </c>
      <c r="P86" s="5" t="s">
        <v>51</v>
      </c>
      <c r="Q86" s="5">
        <f t="shared" si="21"/>
        <v>0</v>
      </c>
      <c r="R86" s="5">
        <f>C86+Q86</f>
        <v>0</v>
      </c>
      <c r="S86" s="5">
        <f>D86+R86</f>
        <v>0</v>
      </c>
      <c r="T86" s="5">
        <f>E86+S86</f>
        <v>0</v>
      </c>
      <c r="U86" s="5">
        <f>F86+T86</f>
        <v>0</v>
      </c>
      <c r="V86" s="5"/>
      <c r="W86" s="5"/>
      <c r="X86" s="5"/>
      <c r="Y86" s="5"/>
      <c r="Z86" s="5"/>
      <c r="AA86" s="5"/>
      <c r="AB86" s="5"/>
    </row>
    <row r="87" spans="1:28" ht="12.75">
      <c r="A87" s="5" t="s">
        <v>52</v>
      </c>
      <c r="B87" s="5">
        <v>22168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6">
        <f t="shared" si="20"/>
        <v>22168</v>
      </c>
      <c r="P87" s="5" t="s">
        <v>52</v>
      </c>
      <c r="Q87" s="5">
        <f t="shared" si="21"/>
        <v>22168</v>
      </c>
      <c r="R87" s="5">
        <f>C87+Q87</f>
        <v>22168</v>
      </c>
      <c r="S87" s="5">
        <f>D87+R87</f>
        <v>22168</v>
      </c>
      <c r="T87" s="5">
        <f>E87+S87</f>
        <v>22168</v>
      </c>
      <c r="U87" s="5">
        <f>F87+T87</f>
        <v>22168</v>
      </c>
      <c r="V87" s="5"/>
      <c r="W87" s="5"/>
      <c r="X87" s="5"/>
      <c r="Y87" s="5"/>
      <c r="Z87" s="5"/>
      <c r="AA87" s="5"/>
      <c r="AB87" s="5"/>
    </row>
    <row r="88" spans="1:28" ht="12.75">
      <c r="A88" s="5" t="s">
        <v>66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6">
        <f t="shared" si="20"/>
        <v>0</v>
      </c>
      <c r="P88" s="5" t="s">
        <v>66</v>
      </c>
      <c r="Q88" s="5">
        <f t="shared" si="21"/>
        <v>0</v>
      </c>
      <c r="R88" s="5">
        <f>C88+Q88</f>
        <v>0</v>
      </c>
      <c r="S88" s="5">
        <f>D88+R88</f>
        <v>0</v>
      </c>
      <c r="T88" s="5">
        <f>E88+S88</f>
        <v>0</v>
      </c>
      <c r="U88" s="5">
        <f>F88+T88</f>
        <v>0</v>
      </c>
      <c r="V88" s="5"/>
      <c r="W88" s="5"/>
      <c r="X88" s="5"/>
      <c r="Y88" s="5"/>
      <c r="Z88" s="5"/>
      <c r="AA88" s="5"/>
      <c r="AB88" s="5"/>
    </row>
    <row r="89" spans="1:28" ht="12.75">
      <c r="A89" s="5" t="s">
        <v>54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6">
        <f t="shared" si="20"/>
        <v>0</v>
      </c>
      <c r="P89" s="5" t="s">
        <v>54</v>
      </c>
      <c r="Q89" s="5">
        <f t="shared" si="21"/>
        <v>0</v>
      </c>
      <c r="R89" s="5">
        <f>C89+Q89</f>
        <v>0</v>
      </c>
      <c r="S89" s="5">
        <f>D89+R89</f>
        <v>0</v>
      </c>
      <c r="T89" s="5">
        <f>E89+S89</f>
        <v>0</v>
      </c>
      <c r="U89" s="5">
        <f>F89+T89</f>
        <v>0</v>
      </c>
      <c r="V89" s="5"/>
      <c r="W89" s="5"/>
      <c r="X89" s="5"/>
      <c r="Y89" s="5"/>
      <c r="Z89" s="5"/>
      <c r="AA89" s="5"/>
      <c r="AB89" s="5"/>
    </row>
    <row r="90" spans="1:28" ht="12.75">
      <c r="A90" s="5" t="s">
        <v>67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6">
        <f t="shared" si="20"/>
        <v>0</v>
      </c>
      <c r="P90" s="5" t="s">
        <v>67</v>
      </c>
      <c r="Q90" s="5">
        <f t="shared" si="21"/>
        <v>0</v>
      </c>
      <c r="R90" s="5">
        <f>C90+Q90</f>
        <v>0</v>
      </c>
      <c r="S90" s="5">
        <f>D90+R90</f>
        <v>0</v>
      </c>
      <c r="T90" s="5">
        <f>E90+S90</f>
        <v>0</v>
      </c>
      <c r="U90" s="5">
        <f>F90+T90</f>
        <v>0</v>
      </c>
      <c r="V90" s="5"/>
      <c r="W90" s="5"/>
      <c r="X90" s="5"/>
      <c r="Y90" s="5"/>
      <c r="Z90" s="5"/>
      <c r="AA90" s="5"/>
      <c r="AB90" s="5"/>
    </row>
    <row r="91" spans="1:28" ht="12.75">
      <c r="A91" s="5" t="s">
        <v>68</v>
      </c>
      <c r="B91" s="5">
        <v>21.6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6">
        <f t="shared" si="20"/>
        <v>21.6</v>
      </c>
      <c r="P91" s="5" t="s">
        <v>68</v>
      </c>
      <c r="Q91" s="5">
        <f t="shared" si="21"/>
        <v>21.6</v>
      </c>
      <c r="R91" s="5">
        <f>C91+Q91</f>
        <v>21.6</v>
      </c>
      <c r="S91" s="5">
        <f>D91+R91</f>
        <v>21.6</v>
      </c>
      <c r="T91" s="5">
        <f>E91+S91</f>
        <v>21.6</v>
      </c>
      <c r="U91" s="5">
        <f>F91+T91</f>
        <v>21.6</v>
      </c>
      <c r="V91" s="5"/>
      <c r="W91" s="5"/>
      <c r="X91" s="5"/>
      <c r="Y91" s="5"/>
      <c r="Z91" s="5"/>
      <c r="AA91" s="5"/>
      <c r="AB91" s="5"/>
    </row>
    <row r="92" spans="1:28" ht="12.75">
      <c r="A92" s="5" t="s">
        <v>58</v>
      </c>
      <c r="B92" s="5">
        <v>102.2</v>
      </c>
      <c r="C92" s="5">
        <v>66.9</v>
      </c>
      <c r="D92" s="5"/>
      <c r="E92" s="5"/>
      <c r="F92" s="5"/>
      <c r="G92" s="5"/>
      <c r="H92" s="5"/>
      <c r="I92" s="5"/>
      <c r="J92" s="5"/>
      <c r="K92" s="5"/>
      <c r="L92" s="5"/>
      <c r="M92" s="5"/>
      <c r="N92" s="6">
        <f t="shared" si="20"/>
        <v>169.10000000000002</v>
      </c>
      <c r="P92" s="5" t="s">
        <v>58</v>
      </c>
      <c r="Q92" s="5">
        <f t="shared" si="21"/>
        <v>102.2</v>
      </c>
      <c r="R92" s="5">
        <f>C92+Q92</f>
        <v>169.10000000000002</v>
      </c>
      <c r="S92" s="5">
        <f>D92+R92</f>
        <v>169.10000000000002</v>
      </c>
      <c r="T92" s="5">
        <f>E92+S92</f>
        <v>169.10000000000002</v>
      </c>
      <c r="U92" s="5">
        <f>F92+T92</f>
        <v>169.10000000000002</v>
      </c>
      <c r="V92" s="5"/>
      <c r="W92" s="5"/>
      <c r="X92" s="5"/>
      <c r="Y92" s="5"/>
      <c r="Z92" s="5"/>
      <c r="AA92" s="5"/>
      <c r="AB92" s="5"/>
    </row>
    <row r="93" spans="1:28" ht="12.75">
      <c r="A93" s="7" t="s">
        <v>59</v>
      </c>
      <c r="B93" s="7">
        <f aca="true" t="shared" si="22" ref="B93:N93">SUM(B78:B92)</f>
        <v>22379.2</v>
      </c>
      <c r="C93" s="7">
        <f t="shared" si="22"/>
        <v>32963</v>
      </c>
      <c r="D93" s="7">
        <f t="shared" si="22"/>
        <v>0</v>
      </c>
      <c r="E93" s="7">
        <f t="shared" si="22"/>
        <v>32849.4</v>
      </c>
      <c r="F93" s="7">
        <f t="shared" si="22"/>
        <v>65314.5</v>
      </c>
      <c r="G93" s="7">
        <f t="shared" si="22"/>
        <v>0</v>
      </c>
      <c r="H93" s="7">
        <f t="shared" si="22"/>
        <v>0</v>
      </c>
      <c r="I93" s="7">
        <f t="shared" si="22"/>
        <v>0</v>
      </c>
      <c r="J93" s="7">
        <f t="shared" si="22"/>
        <v>0</v>
      </c>
      <c r="K93" s="7">
        <f t="shared" si="22"/>
        <v>0</v>
      </c>
      <c r="L93" s="7">
        <f t="shared" si="22"/>
        <v>0</v>
      </c>
      <c r="M93" s="7">
        <f t="shared" si="22"/>
        <v>0</v>
      </c>
      <c r="N93" s="7">
        <f t="shared" si="22"/>
        <v>153506.1</v>
      </c>
      <c r="P93" s="7" t="s">
        <v>59</v>
      </c>
      <c r="Q93" s="7">
        <f aca="true" t="shared" si="23" ref="Q93:AB93">SUM(Q78:Q92)</f>
        <v>22379.2</v>
      </c>
      <c r="R93" s="7">
        <f t="shared" si="23"/>
        <v>55342.2</v>
      </c>
      <c r="S93" s="7">
        <f t="shared" si="23"/>
        <v>55342.2</v>
      </c>
      <c r="T93" s="7">
        <f t="shared" si="23"/>
        <v>88191.6</v>
      </c>
      <c r="U93" s="7">
        <f t="shared" si="23"/>
        <v>153506.1</v>
      </c>
      <c r="V93" s="7">
        <f t="shared" si="23"/>
        <v>0</v>
      </c>
      <c r="W93" s="7">
        <f t="shared" si="23"/>
        <v>0</v>
      </c>
      <c r="X93" s="7">
        <f t="shared" si="23"/>
        <v>0</v>
      </c>
      <c r="Y93" s="7">
        <f t="shared" si="23"/>
        <v>0</v>
      </c>
      <c r="Z93" s="7">
        <f t="shared" si="23"/>
        <v>0</v>
      </c>
      <c r="AA93" s="7">
        <f t="shared" si="23"/>
        <v>0</v>
      </c>
      <c r="AB93" s="7">
        <f t="shared" si="23"/>
        <v>0</v>
      </c>
    </row>
    <row r="94" spans="1:28" ht="12.75">
      <c r="A94" s="8" t="s">
        <v>60</v>
      </c>
      <c r="B94" s="8">
        <f aca="true" t="shared" si="24" ref="B94:N94">SUM(B78:B93)/2</f>
        <v>22379.2</v>
      </c>
      <c r="C94" s="8">
        <f t="shared" si="24"/>
        <v>32963</v>
      </c>
      <c r="D94" s="8">
        <f t="shared" si="24"/>
        <v>0</v>
      </c>
      <c r="E94" s="8">
        <f t="shared" si="24"/>
        <v>32849.4</v>
      </c>
      <c r="F94" s="8">
        <f t="shared" si="24"/>
        <v>65314.5</v>
      </c>
      <c r="G94" s="8">
        <f t="shared" si="24"/>
        <v>0</v>
      </c>
      <c r="H94" s="8">
        <f t="shared" si="24"/>
        <v>0</v>
      </c>
      <c r="I94" s="8">
        <f t="shared" si="24"/>
        <v>0</v>
      </c>
      <c r="J94" s="8">
        <f t="shared" si="24"/>
        <v>0</v>
      </c>
      <c r="K94" s="8">
        <f t="shared" si="24"/>
        <v>0</v>
      </c>
      <c r="L94" s="8">
        <f t="shared" si="24"/>
        <v>0</v>
      </c>
      <c r="M94" s="8">
        <f t="shared" si="24"/>
        <v>0</v>
      </c>
      <c r="N94" s="8">
        <f t="shared" si="24"/>
        <v>153506.1</v>
      </c>
      <c r="P94" s="8" t="s">
        <v>60</v>
      </c>
      <c r="Q94" s="8">
        <f aca="true" t="shared" si="25" ref="Q94:AB94">SUM(Q78:Q93)/2</f>
        <v>22379.2</v>
      </c>
      <c r="R94" s="8">
        <f t="shared" si="25"/>
        <v>55342.2</v>
      </c>
      <c r="S94" s="8">
        <f t="shared" si="25"/>
        <v>55342.2</v>
      </c>
      <c r="T94" s="8">
        <f t="shared" si="25"/>
        <v>88191.6</v>
      </c>
      <c r="U94" s="8">
        <f t="shared" si="25"/>
        <v>153506.1</v>
      </c>
      <c r="V94" s="8">
        <f t="shared" si="25"/>
        <v>0</v>
      </c>
      <c r="W94" s="8">
        <f t="shared" si="25"/>
        <v>0</v>
      </c>
      <c r="X94" s="8">
        <f t="shared" si="25"/>
        <v>0</v>
      </c>
      <c r="Y94" s="8">
        <f t="shared" si="25"/>
        <v>0</v>
      </c>
      <c r="Z94" s="8">
        <f t="shared" si="25"/>
        <v>0</v>
      </c>
      <c r="AA94" s="8">
        <f t="shared" si="25"/>
        <v>0</v>
      </c>
      <c r="AB94" s="8">
        <f t="shared" si="25"/>
        <v>0</v>
      </c>
    </row>
    <row r="95" spans="1:28" ht="12.75">
      <c r="A95" s="9" t="s">
        <v>61</v>
      </c>
      <c r="B95" s="9">
        <f aca="true" t="shared" si="26" ref="B95:N95">SUM(B56:B94)/3</f>
        <v>132045.30000000002</v>
      </c>
      <c r="C95" s="9">
        <f t="shared" si="26"/>
        <v>116078.90000000001</v>
      </c>
      <c r="D95" s="9">
        <f t="shared" si="26"/>
        <v>81368.40000000001</v>
      </c>
      <c r="E95" s="9">
        <f t="shared" si="26"/>
        <v>36803.200000000004</v>
      </c>
      <c r="F95" s="9">
        <f t="shared" si="26"/>
        <v>73133.59999999999</v>
      </c>
      <c r="G95" s="9">
        <f t="shared" si="26"/>
        <v>0</v>
      </c>
      <c r="H95" s="9">
        <f t="shared" si="26"/>
        <v>0</v>
      </c>
      <c r="I95" s="9">
        <f t="shared" si="26"/>
        <v>0</v>
      </c>
      <c r="J95" s="9">
        <f t="shared" si="26"/>
        <v>0</v>
      </c>
      <c r="K95" s="9">
        <f t="shared" si="26"/>
        <v>0</v>
      </c>
      <c r="L95" s="9">
        <f t="shared" si="26"/>
        <v>0</v>
      </c>
      <c r="M95" s="9">
        <f t="shared" si="26"/>
        <v>0</v>
      </c>
      <c r="N95" s="9">
        <f t="shared" si="26"/>
        <v>439429.4000000001</v>
      </c>
      <c r="P95" s="9" t="s">
        <v>61</v>
      </c>
      <c r="Q95" s="9">
        <f aca="true" t="shared" si="27" ref="Q95:AB95">SUM(Q56:Q94)/3</f>
        <v>132045.30000000002</v>
      </c>
      <c r="R95" s="9">
        <f t="shared" si="27"/>
        <v>248124.19999999995</v>
      </c>
      <c r="S95" s="9">
        <f t="shared" si="27"/>
        <v>329492.6</v>
      </c>
      <c r="T95" s="9">
        <f t="shared" si="27"/>
        <v>366295.80000000005</v>
      </c>
      <c r="U95" s="9">
        <f t="shared" si="27"/>
        <v>439429.4000000001</v>
      </c>
      <c r="V95" s="9">
        <f t="shared" si="27"/>
        <v>0</v>
      </c>
      <c r="W95" s="9">
        <f t="shared" si="27"/>
        <v>0</v>
      </c>
      <c r="X95" s="9">
        <f t="shared" si="27"/>
        <v>0</v>
      </c>
      <c r="Y95" s="9">
        <f t="shared" si="27"/>
        <v>0</v>
      </c>
      <c r="Z95" s="9">
        <f t="shared" si="27"/>
        <v>0</v>
      </c>
      <c r="AA95" s="9">
        <f t="shared" si="27"/>
        <v>0</v>
      </c>
      <c r="AB95" s="9">
        <f t="shared" si="27"/>
        <v>0</v>
      </c>
    </row>
    <row r="97" spans="1:29" ht="12.75">
      <c r="A97" s="2" t="s">
        <v>69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2.75">
      <c r="A98" s="2" t="s">
        <v>1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2.75">
      <c r="A99" s="3"/>
      <c r="B99" s="4" t="s">
        <v>2</v>
      </c>
      <c r="C99" s="4" t="s">
        <v>3</v>
      </c>
      <c r="D99" s="4" t="s">
        <v>4</v>
      </c>
      <c r="E99" s="4" t="s">
        <v>5</v>
      </c>
      <c r="F99" s="4" t="s">
        <v>6</v>
      </c>
      <c r="G99" s="4" t="s">
        <v>7</v>
      </c>
      <c r="H99" s="4" t="s">
        <v>8</v>
      </c>
      <c r="I99" s="4" t="s">
        <v>9</v>
      </c>
      <c r="J99" s="4" t="s">
        <v>10</v>
      </c>
      <c r="K99" s="4" t="s">
        <v>11</v>
      </c>
      <c r="L99" s="4" t="s">
        <v>12</v>
      </c>
      <c r="M99" s="4" t="s">
        <v>13</v>
      </c>
      <c r="N99" s="4" t="s">
        <v>14</v>
      </c>
      <c r="O99" s="3"/>
      <c r="P99" s="3"/>
      <c r="Q99" s="4" t="s">
        <v>2</v>
      </c>
      <c r="R99" s="4" t="s">
        <v>3</v>
      </c>
      <c r="S99" s="4" t="s">
        <v>4</v>
      </c>
      <c r="T99" s="4" t="s">
        <v>5</v>
      </c>
      <c r="U99" s="4" t="s">
        <v>6</v>
      </c>
      <c r="V99" s="4" t="s">
        <v>7</v>
      </c>
      <c r="W99" s="4" t="s">
        <v>8</v>
      </c>
      <c r="X99" s="4" t="s">
        <v>9</v>
      </c>
      <c r="Y99" s="4" t="s">
        <v>10</v>
      </c>
      <c r="Z99" s="4" t="s">
        <v>11</v>
      </c>
      <c r="AA99" s="4" t="s">
        <v>12</v>
      </c>
      <c r="AB99" s="4" t="s">
        <v>13</v>
      </c>
      <c r="AC99" s="3"/>
    </row>
    <row r="100" spans="1:28" ht="12.75">
      <c r="A100" s="5" t="s">
        <v>15</v>
      </c>
      <c r="B100" s="5">
        <v>57281.1</v>
      </c>
      <c r="C100" s="5">
        <v>3511.1</v>
      </c>
      <c r="D100" s="5">
        <v>81.7</v>
      </c>
      <c r="E100" s="5">
        <v>10940.4</v>
      </c>
      <c r="F100" s="5">
        <v>10206.8</v>
      </c>
      <c r="G100" s="5">
        <v>43962.7</v>
      </c>
      <c r="H100" s="5">
        <v>8275.3</v>
      </c>
      <c r="I100" s="5">
        <v>35890.1</v>
      </c>
      <c r="J100" s="5">
        <v>10269.9</v>
      </c>
      <c r="K100" s="5">
        <v>11221</v>
      </c>
      <c r="L100" s="5">
        <v>1831.5</v>
      </c>
      <c r="M100" s="5">
        <v>357.7</v>
      </c>
      <c r="N100" s="6">
        <f aca="true" t="shared" si="28" ref="N100:N124">SUM(B100:M100)</f>
        <v>193829.3</v>
      </c>
      <c r="P100" s="5" t="s">
        <v>15</v>
      </c>
      <c r="Q100" s="5">
        <f aca="true" t="shared" si="29" ref="Q100:Q124">B100</f>
        <v>57281.1</v>
      </c>
      <c r="R100" s="5">
        <f>C100+Q100</f>
        <v>60792.2</v>
      </c>
      <c r="S100" s="5">
        <f>D100+R100</f>
        <v>60873.899999999994</v>
      </c>
      <c r="T100" s="5">
        <f>E100+S100</f>
        <v>71814.29999999999</v>
      </c>
      <c r="U100" s="5">
        <f>F100+T100</f>
        <v>82021.09999999999</v>
      </c>
      <c r="V100" s="5">
        <f>G100+U100</f>
        <v>125983.79999999999</v>
      </c>
      <c r="W100" s="5">
        <f>H100+V100</f>
        <v>134259.09999999998</v>
      </c>
      <c r="X100" s="5">
        <f>I100+W100</f>
        <v>170149.19999999998</v>
      </c>
      <c r="Y100" s="5">
        <f>J100+X100</f>
        <v>180419.09999999998</v>
      </c>
      <c r="Z100" s="5">
        <f>K100+Y100</f>
        <v>191640.09999999998</v>
      </c>
      <c r="AA100" s="5">
        <f>L100+Z100</f>
        <v>193471.59999999998</v>
      </c>
      <c r="AB100" s="5">
        <f>M100+AA100</f>
        <v>193829.3</v>
      </c>
    </row>
    <row r="101" spans="1:28" ht="12.75">
      <c r="A101" s="5" t="s">
        <v>16</v>
      </c>
      <c r="B101" s="5">
        <v>45858.4</v>
      </c>
      <c r="C101" s="5">
        <v>50323</v>
      </c>
      <c r="D101" s="5">
        <v>65978.2</v>
      </c>
      <c r="E101" s="5">
        <v>22209</v>
      </c>
      <c r="F101" s="5">
        <v>30967</v>
      </c>
      <c r="G101" s="5">
        <v>26382.4</v>
      </c>
      <c r="H101" s="5">
        <v>43691</v>
      </c>
      <c r="I101" s="5">
        <v>72931.2</v>
      </c>
      <c r="J101" s="5">
        <v>65556.2</v>
      </c>
      <c r="K101" s="5">
        <v>62750.2</v>
      </c>
      <c r="L101" s="5">
        <v>58805.8</v>
      </c>
      <c r="M101" s="5">
        <v>39352.8</v>
      </c>
      <c r="N101" s="6">
        <f t="shared" si="28"/>
        <v>584805.2000000001</v>
      </c>
      <c r="P101" s="5" t="s">
        <v>16</v>
      </c>
      <c r="Q101" s="5">
        <f t="shared" si="29"/>
        <v>45858.4</v>
      </c>
      <c r="R101" s="5">
        <f>C101+Q101</f>
        <v>96181.4</v>
      </c>
      <c r="S101" s="5">
        <f>D101+R101</f>
        <v>162159.59999999998</v>
      </c>
      <c r="T101" s="5">
        <f>E101+S101</f>
        <v>184368.59999999998</v>
      </c>
      <c r="U101" s="5">
        <f>F101+T101</f>
        <v>215335.59999999998</v>
      </c>
      <c r="V101" s="5">
        <f>G101+U101</f>
        <v>241717.99999999997</v>
      </c>
      <c r="W101" s="5">
        <f>H101+V101</f>
        <v>285409</v>
      </c>
      <c r="X101" s="5">
        <f>I101+W101</f>
        <v>358340.2</v>
      </c>
      <c r="Y101" s="5">
        <f>J101+X101</f>
        <v>423896.4</v>
      </c>
      <c r="Z101" s="5">
        <f>K101+Y101</f>
        <v>486646.60000000003</v>
      </c>
      <c r="AA101" s="5">
        <f>L101+Z101</f>
        <v>545452.4</v>
      </c>
      <c r="AB101" s="5">
        <f>M101+AA101</f>
        <v>584805.2000000001</v>
      </c>
    </row>
    <row r="102" spans="1:28" ht="12.75">
      <c r="A102" s="5" t="s">
        <v>17</v>
      </c>
      <c r="B102" s="5">
        <v>744.2</v>
      </c>
      <c r="C102" s="5">
        <v>669.8</v>
      </c>
      <c r="D102" s="5">
        <v>9</v>
      </c>
      <c r="E102" s="5">
        <v>3.7</v>
      </c>
      <c r="F102" s="5"/>
      <c r="G102" s="5">
        <v>1.9</v>
      </c>
      <c r="H102" s="5">
        <v>25.2</v>
      </c>
      <c r="I102" s="5">
        <v>27.3</v>
      </c>
      <c r="J102" s="5"/>
      <c r="K102" s="5"/>
      <c r="L102" s="5">
        <v>113.3</v>
      </c>
      <c r="M102" s="5">
        <v>81.7</v>
      </c>
      <c r="N102" s="6">
        <f t="shared" si="28"/>
        <v>1676.1000000000001</v>
      </c>
      <c r="P102" s="5" t="s">
        <v>17</v>
      </c>
      <c r="Q102" s="5">
        <f t="shared" si="29"/>
        <v>744.2</v>
      </c>
      <c r="R102" s="5">
        <f>C102+Q102</f>
        <v>1414</v>
      </c>
      <c r="S102" s="5">
        <f>D102+R102</f>
        <v>1423</v>
      </c>
      <c r="T102" s="5">
        <f>E102+S102</f>
        <v>1426.7</v>
      </c>
      <c r="U102" s="5">
        <f>F102+T102</f>
        <v>1426.7</v>
      </c>
      <c r="V102" s="5">
        <f>G102+U102</f>
        <v>1428.6000000000001</v>
      </c>
      <c r="W102" s="5">
        <f>H102+V102</f>
        <v>1453.8000000000002</v>
      </c>
      <c r="X102" s="5">
        <f>I102+W102</f>
        <v>1481.1000000000001</v>
      </c>
      <c r="Y102" s="5">
        <f>J102+X102</f>
        <v>1481.1000000000001</v>
      </c>
      <c r="Z102" s="5">
        <f>K102+Y102</f>
        <v>1481.1000000000001</v>
      </c>
      <c r="AA102" s="5">
        <f>L102+Z102</f>
        <v>1594.4</v>
      </c>
      <c r="AB102" s="5">
        <f>M102+AA102</f>
        <v>1676.1000000000001</v>
      </c>
    </row>
    <row r="103" spans="1:28" ht="12.75">
      <c r="A103" s="5" t="s">
        <v>18</v>
      </c>
      <c r="B103" s="5">
        <v>22266.1</v>
      </c>
      <c r="C103" s="5">
        <v>6289.3</v>
      </c>
      <c r="D103" s="5">
        <v>0.8</v>
      </c>
      <c r="E103" s="5">
        <v>104.5</v>
      </c>
      <c r="F103" s="5">
        <v>17</v>
      </c>
      <c r="G103" s="5"/>
      <c r="H103" s="5">
        <v>6181.3</v>
      </c>
      <c r="I103" s="5">
        <v>9092</v>
      </c>
      <c r="J103" s="5">
        <v>12390.5</v>
      </c>
      <c r="K103" s="5"/>
      <c r="L103" s="5">
        <v>47</v>
      </c>
      <c r="M103" s="5">
        <v>209.4</v>
      </c>
      <c r="N103" s="6">
        <f t="shared" si="28"/>
        <v>56597.9</v>
      </c>
      <c r="P103" s="5" t="s">
        <v>18</v>
      </c>
      <c r="Q103" s="5">
        <f t="shared" si="29"/>
        <v>22266.1</v>
      </c>
      <c r="R103" s="5">
        <f>C103+Q103</f>
        <v>28555.399999999998</v>
      </c>
      <c r="S103" s="5">
        <f>D103+R103</f>
        <v>28556.199999999997</v>
      </c>
      <c r="T103" s="5">
        <f>E103+S103</f>
        <v>28660.699999999997</v>
      </c>
      <c r="U103" s="5">
        <f>F103+T103</f>
        <v>28677.699999999997</v>
      </c>
      <c r="V103" s="5">
        <f>G103+U103</f>
        <v>28677.699999999997</v>
      </c>
      <c r="W103" s="5">
        <f>H103+V103</f>
        <v>34859</v>
      </c>
      <c r="X103" s="5">
        <f>I103+W103</f>
        <v>43951</v>
      </c>
      <c r="Y103" s="5">
        <f>J103+X103</f>
        <v>56341.5</v>
      </c>
      <c r="Z103" s="5">
        <f>K103+Y103</f>
        <v>56341.5</v>
      </c>
      <c r="AA103" s="5">
        <f>L103+Z103</f>
        <v>56388.5</v>
      </c>
      <c r="AB103" s="5">
        <f>M103+AA103</f>
        <v>56597.9</v>
      </c>
    </row>
    <row r="104" spans="1:28" ht="12.75">
      <c r="A104" s="5" t="s">
        <v>19</v>
      </c>
      <c r="B104" s="5">
        <v>0.1</v>
      </c>
      <c r="C104" s="5">
        <v>0.7</v>
      </c>
      <c r="D104" s="5"/>
      <c r="E104" s="5"/>
      <c r="F104" s="5"/>
      <c r="G104" s="5"/>
      <c r="H104" s="5"/>
      <c r="I104" s="5"/>
      <c r="J104" s="5"/>
      <c r="K104" s="5"/>
      <c r="L104" s="5">
        <v>1100</v>
      </c>
      <c r="M104" s="5"/>
      <c r="N104" s="6">
        <f t="shared" si="28"/>
        <v>1100.8</v>
      </c>
      <c r="P104" s="5" t="s">
        <v>19</v>
      </c>
      <c r="Q104" s="5">
        <f t="shared" si="29"/>
        <v>0.1</v>
      </c>
      <c r="R104" s="5">
        <f>C104+Q104</f>
        <v>0.7999999999999999</v>
      </c>
      <c r="S104" s="5">
        <f>D104+R104</f>
        <v>0.7999999999999999</v>
      </c>
      <c r="T104" s="5">
        <f>E104+S104</f>
        <v>0.7999999999999999</v>
      </c>
      <c r="U104" s="5">
        <f>F104+T104</f>
        <v>0.7999999999999999</v>
      </c>
      <c r="V104" s="5">
        <f>G104+U104</f>
        <v>0.7999999999999999</v>
      </c>
      <c r="W104" s="5">
        <f>H104+V104</f>
        <v>0.7999999999999999</v>
      </c>
      <c r="X104" s="5">
        <f>I104+W104</f>
        <v>0.7999999999999999</v>
      </c>
      <c r="Y104" s="5">
        <f>J104+X104</f>
        <v>0.7999999999999999</v>
      </c>
      <c r="Z104" s="5">
        <f>K104+Y104</f>
        <v>0.7999999999999999</v>
      </c>
      <c r="AA104" s="5">
        <f>L104+Z104</f>
        <v>1100.8</v>
      </c>
      <c r="AB104" s="5">
        <f>M104+AA104</f>
        <v>1100.8</v>
      </c>
    </row>
    <row r="105" spans="1:28" ht="12.75">
      <c r="A105" s="5" t="s">
        <v>20</v>
      </c>
      <c r="B105" s="5">
        <v>9693.4</v>
      </c>
      <c r="C105" s="5">
        <v>83.9</v>
      </c>
      <c r="D105" s="5">
        <v>0.1</v>
      </c>
      <c r="E105" s="5">
        <v>0.8</v>
      </c>
      <c r="F105" s="5"/>
      <c r="G105" s="5"/>
      <c r="H105" s="5"/>
      <c r="I105" s="5"/>
      <c r="J105" s="5"/>
      <c r="K105" s="5"/>
      <c r="L105" s="5"/>
      <c r="M105" s="5"/>
      <c r="N105" s="6">
        <f t="shared" si="28"/>
        <v>9778.199999999999</v>
      </c>
      <c r="P105" s="5" t="s">
        <v>20</v>
      </c>
      <c r="Q105" s="5">
        <f t="shared" si="29"/>
        <v>9693.4</v>
      </c>
      <c r="R105" s="5">
        <f>C105+Q105</f>
        <v>9777.3</v>
      </c>
      <c r="S105" s="5">
        <f>D105+R105</f>
        <v>9777.4</v>
      </c>
      <c r="T105" s="5">
        <f>E105+S105</f>
        <v>9778.199999999999</v>
      </c>
      <c r="U105" s="5">
        <f>F105+T105</f>
        <v>9778.199999999999</v>
      </c>
      <c r="V105" s="5">
        <f>G105+U105</f>
        <v>9778.199999999999</v>
      </c>
      <c r="W105" s="5">
        <f>H105+V105</f>
        <v>9778.199999999999</v>
      </c>
      <c r="X105" s="5">
        <f>I105+W105</f>
        <v>9778.199999999999</v>
      </c>
      <c r="Y105" s="5">
        <f>J105+X105</f>
        <v>9778.199999999999</v>
      </c>
      <c r="Z105" s="5">
        <f>K105+Y105</f>
        <v>9778.199999999999</v>
      </c>
      <c r="AA105" s="5">
        <f>L105+Z105</f>
        <v>9778.199999999999</v>
      </c>
      <c r="AB105" s="5">
        <f>M105+AA105</f>
        <v>9778.199999999999</v>
      </c>
    </row>
    <row r="106" spans="1:28" ht="12.75">
      <c r="A106" s="5" t="s">
        <v>21</v>
      </c>
      <c r="B106" s="5">
        <v>19</v>
      </c>
      <c r="C106" s="5">
        <v>101.7</v>
      </c>
      <c r="D106" s="5">
        <v>19.8</v>
      </c>
      <c r="E106" s="5">
        <v>14.8</v>
      </c>
      <c r="F106" s="5"/>
      <c r="G106" s="5"/>
      <c r="H106" s="5"/>
      <c r="I106" s="5"/>
      <c r="J106" s="5"/>
      <c r="K106" s="5"/>
      <c r="L106" s="5"/>
      <c r="M106" s="5"/>
      <c r="N106" s="6">
        <f t="shared" si="28"/>
        <v>155.3</v>
      </c>
      <c r="P106" s="5" t="s">
        <v>21</v>
      </c>
      <c r="Q106" s="5">
        <f t="shared" si="29"/>
        <v>19</v>
      </c>
      <c r="R106" s="5">
        <f>C106+Q106</f>
        <v>120.7</v>
      </c>
      <c r="S106" s="5">
        <f>D106+R106</f>
        <v>140.5</v>
      </c>
      <c r="T106" s="5">
        <f>E106+S106</f>
        <v>155.3</v>
      </c>
      <c r="U106" s="5">
        <f>F106+T106</f>
        <v>155.3</v>
      </c>
      <c r="V106" s="5">
        <f>G106+U106</f>
        <v>155.3</v>
      </c>
      <c r="W106" s="5">
        <f>H106+V106</f>
        <v>155.3</v>
      </c>
      <c r="X106" s="5">
        <f>I106+W106</f>
        <v>155.3</v>
      </c>
      <c r="Y106" s="5">
        <f>J106+X106</f>
        <v>155.3</v>
      </c>
      <c r="Z106" s="5">
        <f>K106+Y106</f>
        <v>155.3</v>
      </c>
      <c r="AA106" s="5">
        <f>L106+Z106</f>
        <v>155.3</v>
      </c>
      <c r="AB106" s="5">
        <f>M106+AA106</f>
        <v>155.3</v>
      </c>
    </row>
    <row r="107" spans="1:28" ht="12.75">
      <c r="A107" s="5" t="s">
        <v>22</v>
      </c>
      <c r="B107" s="5"/>
      <c r="C107" s="5"/>
      <c r="D107" s="5">
        <v>77.8</v>
      </c>
      <c r="E107" s="5"/>
      <c r="F107" s="5"/>
      <c r="G107" s="5">
        <v>25.7</v>
      </c>
      <c r="H107" s="5">
        <v>25.4</v>
      </c>
      <c r="I107" s="5">
        <v>25.9</v>
      </c>
      <c r="J107" s="5">
        <v>25.5</v>
      </c>
      <c r="K107" s="5">
        <v>25</v>
      </c>
      <c r="L107" s="5"/>
      <c r="M107" s="5">
        <v>51</v>
      </c>
      <c r="N107" s="6">
        <f t="shared" si="28"/>
        <v>256.3</v>
      </c>
      <c r="P107" s="5" t="s">
        <v>22</v>
      </c>
      <c r="Q107" s="5">
        <f t="shared" si="29"/>
        <v>0</v>
      </c>
      <c r="R107" s="5">
        <f>C107+Q107</f>
        <v>0</v>
      </c>
      <c r="S107" s="5">
        <f>D107+R107</f>
        <v>77.8</v>
      </c>
      <c r="T107" s="5">
        <f>E107+S107</f>
        <v>77.8</v>
      </c>
      <c r="U107" s="5">
        <f>F107+T107</f>
        <v>77.8</v>
      </c>
      <c r="V107" s="5">
        <f>G107+U107</f>
        <v>103.5</v>
      </c>
      <c r="W107" s="5">
        <f>H107+V107</f>
        <v>128.9</v>
      </c>
      <c r="X107" s="5">
        <f>I107+W107</f>
        <v>154.8</v>
      </c>
      <c r="Y107" s="5">
        <f>J107+X107</f>
        <v>180.3</v>
      </c>
      <c r="Z107" s="5">
        <f>K107+Y107</f>
        <v>205.3</v>
      </c>
      <c r="AA107" s="5">
        <f>L107+Z107</f>
        <v>205.3</v>
      </c>
      <c r="AB107" s="5">
        <f>M107+AA107</f>
        <v>256.3</v>
      </c>
    </row>
    <row r="108" spans="1:28" ht="12.75">
      <c r="A108" s="5" t="s">
        <v>23</v>
      </c>
      <c r="B108" s="5">
        <v>54.6</v>
      </c>
      <c r="C108" s="5">
        <v>1101.7</v>
      </c>
      <c r="D108" s="5">
        <v>171</v>
      </c>
      <c r="E108" s="5">
        <v>108.9</v>
      </c>
      <c r="F108" s="5">
        <v>158.5</v>
      </c>
      <c r="G108" s="5">
        <v>237.1</v>
      </c>
      <c r="H108" s="5">
        <v>106.6</v>
      </c>
      <c r="I108" s="5">
        <v>296.7</v>
      </c>
      <c r="J108" s="5">
        <v>567.6</v>
      </c>
      <c r="K108" s="5">
        <v>202.6</v>
      </c>
      <c r="L108" s="5">
        <v>214.2</v>
      </c>
      <c r="M108" s="5">
        <v>93.6</v>
      </c>
      <c r="N108" s="6">
        <f t="shared" si="28"/>
        <v>3313.0999999999995</v>
      </c>
      <c r="P108" s="5" t="s">
        <v>23</v>
      </c>
      <c r="Q108" s="5">
        <f t="shared" si="29"/>
        <v>54.6</v>
      </c>
      <c r="R108" s="5">
        <f>C108+Q108</f>
        <v>1156.3</v>
      </c>
      <c r="S108" s="5">
        <f>D108+R108</f>
        <v>1327.3</v>
      </c>
      <c r="T108" s="5">
        <f>E108+S108</f>
        <v>1436.2</v>
      </c>
      <c r="U108" s="5">
        <f>F108+T108</f>
        <v>1594.7</v>
      </c>
      <c r="V108" s="5">
        <f>G108+U108</f>
        <v>1831.8</v>
      </c>
      <c r="W108" s="5">
        <f>H108+V108</f>
        <v>1938.3999999999999</v>
      </c>
      <c r="X108" s="5">
        <f>I108+W108</f>
        <v>2235.1</v>
      </c>
      <c r="Y108" s="5">
        <f>J108+X108</f>
        <v>2802.7</v>
      </c>
      <c r="Z108" s="5">
        <f>K108+Y108</f>
        <v>3005.2999999999997</v>
      </c>
      <c r="AA108" s="5">
        <f>L108+Z108</f>
        <v>3219.4999999999995</v>
      </c>
      <c r="AB108" s="5">
        <f>M108+AA108</f>
        <v>3313.0999999999995</v>
      </c>
    </row>
    <row r="109" spans="1:28" ht="12.75">
      <c r="A109" s="5" t="s">
        <v>24</v>
      </c>
      <c r="B109" s="5">
        <v>30462.9</v>
      </c>
      <c r="C109" s="5">
        <v>16905.3</v>
      </c>
      <c r="D109" s="5">
        <v>19555.2</v>
      </c>
      <c r="E109" s="5">
        <v>13966.7</v>
      </c>
      <c r="F109" s="5">
        <v>7667.2</v>
      </c>
      <c r="G109" s="5">
        <v>12390</v>
      </c>
      <c r="H109" s="5">
        <v>27762.8</v>
      </c>
      <c r="I109" s="5">
        <v>49019</v>
      </c>
      <c r="J109" s="5">
        <v>47270.4</v>
      </c>
      <c r="K109" s="5">
        <v>66872.5</v>
      </c>
      <c r="L109" s="5">
        <v>12979.6</v>
      </c>
      <c r="M109" s="5">
        <v>35405.9</v>
      </c>
      <c r="N109" s="6">
        <f t="shared" si="28"/>
        <v>340257.5</v>
      </c>
      <c r="P109" s="5" t="s">
        <v>24</v>
      </c>
      <c r="Q109" s="5">
        <f t="shared" si="29"/>
        <v>30462.9</v>
      </c>
      <c r="R109" s="5">
        <f>C109+Q109</f>
        <v>47368.2</v>
      </c>
      <c r="S109" s="5">
        <f>D109+R109</f>
        <v>66923.4</v>
      </c>
      <c r="T109" s="5">
        <f>E109+S109</f>
        <v>80890.09999999999</v>
      </c>
      <c r="U109" s="5">
        <f>F109+T109</f>
        <v>88557.29999999999</v>
      </c>
      <c r="V109" s="5">
        <f>G109+U109</f>
        <v>100947.29999999999</v>
      </c>
      <c r="W109" s="5">
        <f>H109+V109</f>
        <v>128710.09999999999</v>
      </c>
      <c r="X109" s="5">
        <f>I109+W109</f>
        <v>177729.09999999998</v>
      </c>
      <c r="Y109" s="5">
        <f>J109+X109</f>
        <v>224999.49999999997</v>
      </c>
      <c r="Z109" s="5">
        <f>K109+Y109</f>
        <v>291872</v>
      </c>
      <c r="AA109" s="5">
        <f>L109+Z109</f>
        <v>304851.6</v>
      </c>
      <c r="AB109" s="5">
        <f>M109+AA109</f>
        <v>340257.5</v>
      </c>
    </row>
    <row r="110" spans="1:28" ht="12.75">
      <c r="A110" s="5" t="s">
        <v>25</v>
      </c>
      <c r="B110" s="5"/>
      <c r="C110" s="5">
        <v>3272.9</v>
      </c>
      <c r="D110" s="5">
        <v>145.2</v>
      </c>
      <c r="E110" s="5"/>
      <c r="F110" s="5">
        <v>111.6</v>
      </c>
      <c r="G110" s="5"/>
      <c r="H110" s="5"/>
      <c r="I110" s="5"/>
      <c r="J110" s="5"/>
      <c r="K110" s="5">
        <v>0.1</v>
      </c>
      <c r="L110" s="5"/>
      <c r="M110" s="5">
        <v>31.3</v>
      </c>
      <c r="N110" s="6">
        <f t="shared" si="28"/>
        <v>3561.1</v>
      </c>
      <c r="P110" s="5" t="s">
        <v>25</v>
      </c>
      <c r="Q110" s="5">
        <f t="shared" si="29"/>
        <v>0</v>
      </c>
      <c r="R110" s="5">
        <f>C110+Q110</f>
        <v>3272.9</v>
      </c>
      <c r="S110" s="5">
        <f>D110+R110</f>
        <v>3418.1</v>
      </c>
      <c r="T110" s="5">
        <f>E110+S110</f>
        <v>3418.1</v>
      </c>
      <c r="U110" s="5">
        <f>F110+T110</f>
        <v>3529.7</v>
      </c>
      <c r="V110" s="5">
        <f>G110+U110</f>
        <v>3529.7</v>
      </c>
      <c r="W110" s="5">
        <f>H110+V110</f>
        <v>3529.7</v>
      </c>
      <c r="X110" s="5">
        <f>I110+W110</f>
        <v>3529.7</v>
      </c>
      <c r="Y110" s="5">
        <f>J110+X110</f>
        <v>3529.7</v>
      </c>
      <c r="Z110" s="5">
        <f>K110+Y110</f>
        <v>3529.7999999999997</v>
      </c>
      <c r="AA110" s="5">
        <f>L110+Z110</f>
        <v>3529.7999999999997</v>
      </c>
      <c r="AB110" s="5">
        <f>M110+AA110</f>
        <v>3561.1</v>
      </c>
    </row>
    <row r="111" spans="1:28" ht="12.75">
      <c r="A111" s="5" t="s">
        <v>26</v>
      </c>
      <c r="B111" s="5">
        <v>38.7</v>
      </c>
      <c r="C111" s="5">
        <v>25.6</v>
      </c>
      <c r="D111" s="5"/>
      <c r="E111" s="5"/>
      <c r="F111" s="5"/>
      <c r="G111" s="5">
        <v>10.3</v>
      </c>
      <c r="H111" s="5"/>
      <c r="I111" s="5"/>
      <c r="J111" s="5"/>
      <c r="K111" s="5"/>
      <c r="L111" s="5"/>
      <c r="M111" s="5">
        <v>5679.1</v>
      </c>
      <c r="N111" s="6">
        <f t="shared" si="28"/>
        <v>5753.700000000001</v>
      </c>
      <c r="P111" s="5" t="s">
        <v>26</v>
      </c>
      <c r="Q111" s="5">
        <f t="shared" si="29"/>
        <v>38.7</v>
      </c>
      <c r="R111" s="5">
        <f>C111+Q111</f>
        <v>64.30000000000001</v>
      </c>
      <c r="S111" s="5">
        <f>D111+R111</f>
        <v>64.30000000000001</v>
      </c>
      <c r="T111" s="5">
        <f>E111+S111</f>
        <v>64.30000000000001</v>
      </c>
      <c r="U111" s="5">
        <f>F111+T111</f>
        <v>64.30000000000001</v>
      </c>
      <c r="V111" s="5">
        <f>G111+U111</f>
        <v>74.60000000000001</v>
      </c>
      <c r="W111" s="5">
        <f>H111+V111</f>
        <v>74.60000000000001</v>
      </c>
      <c r="X111" s="5">
        <f>I111+W111</f>
        <v>74.60000000000001</v>
      </c>
      <c r="Y111" s="5">
        <f>J111+X111</f>
        <v>74.60000000000001</v>
      </c>
      <c r="Z111" s="5">
        <f>K111+Y111</f>
        <v>74.60000000000001</v>
      </c>
      <c r="AA111" s="5">
        <f>L111+Z111</f>
        <v>74.60000000000001</v>
      </c>
      <c r="AB111" s="5">
        <f>M111+AA111</f>
        <v>5753.700000000001</v>
      </c>
    </row>
    <row r="112" spans="1:28" ht="12.75">
      <c r="A112" s="5" t="s">
        <v>27</v>
      </c>
      <c r="B112" s="5">
        <v>0.1</v>
      </c>
      <c r="C112" s="5">
        <v>0.5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6">
        <f t="shared" si="28"/>
        <v>0.6</v>
      </c>
      <c r="P112" s="5" t="s">
        <v>27</v>
      </c>
      <c r="Q112" s="5">
        <f t="shared" si="29"/>
        <v>0.1</v>
      </c>
      <c r="R112" s="5">
        <f>C112+Q112</f>
        <v>0.6</v>
      </c>
      <c r="S112" s="5">
        <f>D112+R112</f>
        <v>0.6</v>
      </c>
      <c r="T112" s="5">
        <f>E112+S112</f>
        <v>0.6</v>
      </c>
      <c r="U112" s="5">
        <f>F112+T112</f>
        <v>0.6</v>
      </c>
      <c r="V112" s="5">
        <f>G112+U112</f>
        <v>0.6</v>
      </c>
      <c r="W112" s="5">
        <f>H112+V112</f>
        <v>0.6</v>
      </c>
      <c r="X112" s="5">
        <f>I112+W112</f>
        <v>0.6</v>
      </c>
      <c r="Y112" s="5">
        <f>J112+X112</f>
        <v>0.6</v>
      </c>
      <c r="Z112" s="5">
        <f>K112+Y112</f>
        <v>0.6</v>
      </c>
      <c r="AA112" s="5">
        <f>L112+Z112</f>
        <v>0.6</v>
      </c>
      <c r="AB112" s="5">
        <f>M112+AA112</f>
        <v>0.6</v>
      </c>
    </row>
    <row r="113" spans="1:28" ht="12.75">
      <c r="A113" s="5" t="s">
        <v>28</v>
      </c>
      <c r="B113" s="5">
        <v>2.2</v>
      </c>
      <c r="C113" s="5">
        <v>8.7</v>
      </c>
      <c r="D113" s="5">
        <v>0.1</v>
      </c>
      <c r="E113" s="5"/>
      <c r="F113" s="5"/>
      <c r="G113" s="5"/>
      <c r="H113" s="5"/>
      <c r="I113" s="5"/>
      <c r="J113" s="5"/>
      <c r="K113" s="5"/>
      <c r="L113" s="5"/>
      <c r="M113" s="5"/>
      <c r="N113" s="6">
        <f t="shared" si="28"/>
        <v>10.999999999999998</v>
      </c>
      <c r="P113" s="5" t="s">
        <v>28</v>
      </c>
      <c r="Q113" s="5">
        <f t="shared" si="29"/>
        <v>2.2</v>
      </c>
      <c r="R113" s="5">
        <f>C113+Q113</f>
        <v>10.899999999999999</v>
      </c>
      <c r="S113" s="5">
        <f>D113+R113</f>
        <v>10.999999999999998</v>
      </c>
      <c r="T113" s="5">
        <f>E113+S113</f>
        <v>10.999999999999998</v>
      </c>
      <c r="U113" s="5">
        <f>F113+T113</f>
        <v>10.999999999999998</v>
      </c>
      <c r="V113" s="5">
        <f>G113+U113</f>
        <v>10.999999999999998</v>
      </c>
      <c r="W113" s="5">
        <f>H113+V113</f>
        <v>10.999999999999998</v>
      </c>
      <c r="X113" s="5">
        <f>I113+W113</f>
        <v>10.999999999999998</v>
      </c>
      <c r="Y113" s="5">
        <f>J113+X113</f>
        <v>10.999999999999998</v>
      </c>
      <c r="Z113" s="5">
        <f>K113+Y113</f>
        <v>10.999999999999998</v>
      </c>
      <c r="AA113" s="5">
        <f>L113+Z113</f>
        <v>10.999999999999998</v>
      </c>
      <c r="AB113" s="5">
        <f>M113+AA113</f>
        <v>10.999999999999998</v>
      </c>
    </row>
    <row r="114" spans="1:28" ht="12.75">
      <c r="A114" s="5" t="s">
        <v>29</v>
      </c>
      <c r="B114" s="5">
        <v>4.8</v>
      </c>
      <c r="C114" s="5"/>
      <c r="D114" s="5"/>
      <c r="E114" s="5"/>
      <c r="F114" s="5"/>
      <c r="G114" s="5"/>
      <c r="H114" s="5"/>
      <c r="I114" s="5"/>
      <c r="J114" s="5">
        <v>2</v>
      </c>
      <c r="K114" s="5"/>
      <c r="L114" s="5"/>
      <c r="M114" s="5"/>
      <c r="N114" s="6">
        <f t="shared" si="28"/>
        <v>6.8</v>
      </c>
      <c r="P114" s="5" t="s">
        <v>29</v>
      </c>
      <c r="Q114" s="5">
        <f t="shared" si="29"/>
        <v>4.8</v>
      </c>
      <c r="R114" s="5">
        <f>C114+Q114</f>
        <v>4.8</v>
      </c>
      <c r="S114" s="5">
        <f>D114+R114</f>
        <v>4.8</v>
      </c>
      <c r="T114" s="5">
        <f>E114+S114</f>
        <v>4.8</v>
      </c>
      <c r="U114" s="5">
        <f>F114+T114</f>
        <v>4.8</v>
      </c>
      <c r="V114" s="5">
        <f>G114+U114</f>
        <v>4.8</v>
      </c>
      <c r="W114" s="5">
        <f>H114+V114</f>
        <v>4.8</v>
      </c>
      <c r="X114" s="5">
        <f>I114+W114</f>
        <v>4.8</v>
      </c>
      <c r="Y114" s="5">
        <f>J114+X114</f>
        <v>6.8</v>
      </c>
      <c r="Z114" s="5">
        <f>K114+Y114</f>
        <v>6.8</v>
      </c>
      <c r="AA114" s="5">
        <f>L114+Z114</f>
        <v>6.8</v>
      </c>
      <c r="AB114" s="5">
        <f>M114+AA114</f>
        <v>6.8</v>
      </c>
    </row>
    <row r="115" spans="1:28" ht="12.75">
      <c r="A115" s="5" t="s">
        <v>30</v>
      </c>
      <c r="B115" s="5">
        <v>53.5</v>
      </c>
      <c r="C115" s="5">
        <v>3.6</v>
      </c>
      <c r="D115" s="5">
        <v>2.7</v>
      </c>
      <c r="E115" s="5"/>
      <c r="F115" s="5"/>
      <c r="G115" s="5"/>
      <c r="H115" s="5"/>
      <c r="I115" s="5">
        <v>9.8</v>
      </c>
      <c r="J115" s="5"/>
      <c r="K115" s="5">
        <v>1.6</v>
      </c>
      <c r="L115" s="5"/>
      <c r="M115" s="5"/>
      <c r="N115" s="6">
        <f t="shared" si="28"/>
        <v>71.2</v>
      </c>
      <c r="P115" s="5" t="s">
        <v>30</v>
      </c>
      <c r="Q115" s="5">
        <f t="shared" si="29"/>
        <v>53.5</v>
      </c>
      <c r="R115" s="5">
        <f>C115+Q115</f>
        <v>57.1</v>
      </c>
      <c r="S115" s="5">
        <f>D115+R115</f>
        <v>59.800000000000004</v>
      </c>
      <c r="T115" s="5">
        <f>E115+S115</f>
        <v>59.800000000000004</v>
      </c>
      <c r="U115" s="5">
        <f>F115+T115</f>
        <v>59.800000000000004</v>
      </c>
      <c r="V115" s="5">
        <f>G115+U115</f>
        <v>59.800000000000004</v>
      </c>
      <c r="W115" s="5">
        <f>H115+V115</f>
        <v>59.800000000000004</v>
      </c>
      <c r="X115" s="5">
        <f>I115+W115</f>
        <v>69.60000000000001</v>
      </c>
      <c r="Y115" s="5">
        <f>J115+X115</f>
        <v>69.60000000000001</v>
      </c>
      <c r="Z115" s="5">
        <f>K115+Y115</f>
        <v>71.2</v>
      </c>
      <c r="AA115" s="5">
        <f>L115+Z115</f>
        <v>71.2</v>
      </c>
      <c r="AB115" s="5">
        <f>M115+AA115</f>
        <v>71.2</v>
      </c>
    </row>
    <row r="116" spans="1:28" ht="12.75">
      <c r="A116" s="5" t="s">
        <v>31</v>
      </c>
      <c r="B116" s="5">
        <v>61.6</v>
      </c>
      <c r="C116" s="5">
        <v>10</v>
      </c>
      <c r="D116" s="5"/>
      <c r="E116" s="5"/>
      <c r="F116" s="5"/>
      <c r="G116" s="5">
        <v>5</v>
      </c>
      <c r="H116" s="5"/>
      <c r="I116" s="5">
        <v>14.5</v>
      </c>
      <c r="J116" s="5">
        <v>3.4</v>
      </c>
      <c r="K116" s="5"/>
      <c r="L116" s="5"/>
      <c r="M116" s="5"/>
      <c r="N116" s="6">
        <f t="shared" si="28"/>
        <v>94.5</v>
      </c>
      <c r="P116" s="5" t="s">
        <v>31</v>
      </c>
      <c r="Q116" s="5">
        <f t="shared" si="29"/>
        <v>61.6</v>
      </c>
      <c r="R116" s="5">
        <f>C116+Q116</f>
        <v>71.6</v>
      </c>
      <c r="S116" s="5">
        <f>D116+R116</f>
        <v>71.6</v>
      </c>
      <c r="T116" s="5">
        <f>E116+S116</f>
        <v>71.6</v>
      </c>
      <c r="U116" s="5">
        <f>F116+T116</f>
        <v>71.6</v>
      </c>
      <c r="V116" s="5">
        <f>G116+U116</f>
        <v>76.6</v>
      </c>
      <c r="W116" s="5">
        <f>H116+V116</f>
        <v>76.6</v>
      </c>
      <c r="X116" s="5">
        <f>I116+W116</f>
        <v>91.1</v>
      </c>
      <c r="Y116" s="5">
        <f>J116+X116</f>
        <v>94.5</v>
      </c>
      <c r="Z116" s="5">
        <f>K116+Y116</f>
        <v>94.5</v>
      </c>
      <c r="AA116" s="5">
        <f>L116+Z116</f>
        <v>94.5</v>
      </c>
      <c r="AB116" s="5">
        <f>M116+AA116</f>
        <v>94.5</v>
      </c>
    </row>
    <row r="117" spans="1:28" ht="12.75">
      <c r="A117" s="5" t="s">
        <v>32</v>
      </c>
      <c r="B117" s="5">
        <v>439.7</v>
      </c>
      <c r="C117" s="5">
        <v>83.1</v>
      </c>
      <c r="D117" s="5">
        <v>0.1</v>
      </c>
      <c r="E117" s="5"/>
      <c r="F117" s="5">
        <v>0.8</v>
      </c>
      <c r="G117" s="5"/>
      <c r="H117" s="5"/>
      <c r="I117" s="5"/>
      <c r="J117" s="5">
        <v>0.6</v>
      </c>
      <c r="K117" s="5"/>
      <c r="L117" s="5"/>
      <c r="M117" s="5">
        <v>102.1</v>
      </c>
      <c r="N117" s="6">
        <f t="shared" si="28"/>
        <v>626.4</v>
      </c>
      <c r="P117" s="5" t="s">
        <v>32</v>
      </c>
      <c r="Q117" s="5">
        <f t="shared" si="29"/>
        <v>439.7</v>
      </c>
      <c r="R117" s="5">
        <f>C117+Q117</f>
        <v>522.8</v>
      </c>
      <c r="S117" s="5">
        <f>D117+R117</f>
        <v>522.9</v>
      </c>
      <c r="T117" s="5">
        <f>E117+S117</f>
        <v>522.9</v>
      </c>
      <c r="U117" s="5">
        <f>F117+T117</f>
        <v>523.6999999999999</v>
      </c>
      <c r="V117" s="5">
        <f>G117+U117</f>
        <v>523.6999999999999</v>
      </c>
      <c r="W117" s="5">
        <f>H117+V117</f>
        <v>523.6999999999999</v>
      </c>
      <c r="X117" s="5">
        <f>I117+W117</f>
        <v>523.6999999999999</v>
      </c>
      <c r="Y117" s="5">
        <f>J117+X117</f>
        <v>524.3</v>
      </c>
      <c r="Z117" s="5">
        <f>K117+Y117</f>
        <v>524.3</v>
      </c>
      <c r="AA117" s="5">
        <f>L117+Z117</f>
        <v>524.3</v>
      </c>
      <c r="AB117" s="5">
        <f>M117+AA117</f>
        <v>626.4</v>
      </c>
    </row>
    <row r="118" spans="1:28" ht="12.75">
      <c r="A118" s="5" t="s">
        <v>33</v>
      </c>
      <c r="B118" s="5">
        <v>172.5</v>
      </c>
      <c r="C118" s="5">
        <v>44.7</v>
      </c>
      <c r="D118" s="5">
        <v>21.9</v>
      </c>
      <c r="E118" s="5"/>
      <c r="F118" s="5"/>
      <c r="G118" s="5">
        <v>0.1</v>
      </c>
      <c r="H118" s="5"/>
      <c r="I118" s="5">
        <v>2.6</v>
      </c>
      <c r="J118" s="5">
        <v>5</v>
      </c>
      <c r="K118" s="5"/>
      <c r="L118" s="5"/>
      <c r="M118" s="5">
        <v>206.3</v>
      </c>
      <c r="N118" s="6">
        <f t="shared" si="28"/>
        <v>453.1</v>
      </c>
      <c r="P118" s="5" t="s">
        <v>33</v>
      </c>
      <c r="Q118" s="5">
        <f t="shared" si="29"/>
        <v>172.5</v>
      </c>
      <c r="R118" s="5">
        <f>C118+Q118</f>
        <v>217.2</v>
      </c>
      <c r="S118" s="5">
        <f>D118+R118</f>
        <v>239.1</v>
      </c>
      <c r="T118" s="5">
        <f>E118+S118</f>
        <v>239.1</v>
      </c>
      <c r="U118" s="5">
        <f>F118+T118</f>
        <v>239.1</v>
      </c>
      <c r="V118" s="5">
        <f>G118+U118</f>
        <v>239.2</v>
      </c>
      <c r="W118" s="5">
        <f>H118+V118</f>
        <v>239.2</v>
      </c>
      <c r="X118" s="5">
        <f>I118+W118</f>
        <v>241.79999999999998</v>
      </c>
      <c r="Y118" s="5">
        <f>J118+X118</f>
        <v>246.79999999999998</v>
      </c>
      <c r="Z118" s="5">
        <f>K118+Y118</f>
        <v>246.79999999999998</v>
      </c>
      <c r="AA118" s="5">
        <f>L118+Z118</f>
        <v>246.79999999999998</v>
      </c>
      <c r="AB118" s="5">
        <f>M118+AA118</f>
        <v>453.1</v>
      </c>
    </row>
    <row r="119" spans="1:28" ht="12.75">
      <c r="A119" s="5" t="s">
        <v>34</v>
      </c>
      <c r="B119" s="5">
        <v>29.4</v>
      </c>
      <c r="C119" s="5">
        <v>43</v>
      </c>
      <c r="D119" s="5">
        <v>0.3</v>
      </c>
      <c r="E119" s="5"/>
      <c r="F119" s="5"/>
      <c r="G119" s="5"/>
      <c r="H119" s="5"/>
      <c r="I119" s="5"/>
      <c r="J119" s="5">
        <v>0.1</v>
      </c>
      <c r="K119" s="5"/>
      <c r="L119" s="5"/>
      <c r="M119" s="5">
        <v>2.1</v>
      </c>
      <c r="N119" s="6">
        <f t="shared" si="28"/>
        <v>74.89999999999999</v>
      </c>
      <c r="P119" s="5" t="s">
        <v>34</v>
      </c>
      <c r="Q119" s="5">
        <f t="shared" si="29"/>
        <v>29.4</v>
      </c>
      <c r="R119" s="5">
        <f>C119+Q119</f>
        <v>72.4</v>
      </c>
      <c r="S119" s="5">
        <f>D119+R119</f>
        <v>72.7</v>
      </c>
      <c r="T119" s="5">
        <f>E119+S119</f>
        <v>72.7</v>
      </c>
      <c r="U119" s="5">
        <f>F119+T119</f>
        <v>72.7</v>
      </c>
      <c r="V119" s="5">
        <f>G119+U119</f>
        <v>72.7</v>
      </c>
      <c r="W119" s="5">
        <f>H119+V119</f>
        <v>72.7</v>
      </c>
      <c r="X119" s="5">
        <f>I119+W119</f>
        <v>72.7</v>
      </c>
      <c r="Y119" s="5">
        <f>J119+X119</f>
        <v>72.8</v>
      </c>
      <c r="Z119" s="5">
        <f>K119+Y119</f>
        <v>72.8</v>
      </c>
      <c r="AA119" s="5">
        <f>L119+Z119</f>
        <v>72.8</v>
      </c>
      <c r="AB119" s="5">
        <f>M119+AA119</f>
        <v>74.89999999999999</v>
      </c>
    </row>
    <row r="120" spans="1:28" ht="12.75">
      <c r="A120" s="5" t="s">
        <v>35</v>
      </c>
      <c r="B120" s="5">
        <v>598.4</v>
      </c>
      <c r="C120" s="5">
        <v>242.1</v>
      </c>
      <c r="D120" s="5">
        <v>0.3</v>
      </c>
      <c r="E120" s="5"/>
      <c r="F120" s="5">
        <v>24.4</v>
      </c>
      <c r="G120" s="5"/>
      <c r="H120" s="5"/>
      <c r="I120" s="5">
        <v>6.3</v>
      </c>
      <c r="J120" s="5">
        <v>1.4</v>
      </c>
      <c r="K120" s="5"/>
      <c r="L120" s="5"/>
      <c r="M120" s="5">
        <v>261.8</v>
      </c>
      <c r="N120" s="6">
        <f t="shared" si="28"/>
        <v>1134.6999999999998</v>
      </c>
      <c r="P120" s="5" t="s">
        <v>35</v>
      </c>
      <c r="Q120" s="5">
        <f t="shared" si="29"/>
        <v>598.4</v>
      </c>
      <c r="R120" s="5">
        <f>C120+Q120</f>
        <v>840.5</v>
      </c>
      <c r="S120" s="5">
        <f>D120+R120</f>
        <v>840.8</v>
      </c>
      <c r="T120" s="5">
        <f>E120+S120</f>
        <v>840.8</v>
      </c>
      <c r="U120" s="5">
        <f>F120+T120</f>
        <v>865.1999999999999</v>
      </c>
      <c r="V120" s="5">
        <f>G120+U120</f>
        <v>865.1999999999999</v>
      </c>
      <c r="W120" s="5">
        <f>H120+V120</f>
        <v>865.1999999999999</v>
      </c>
      <c r="X120" s="5">
        <f>I120+W120</f>
        <v>871.4999999999999</v>
      </c>
      <c r="Y120" s="5">
        <f>J120+X120</f>
        <v>872.8999999999999</v>
      </c>
      <c r="Z120" s="5">
        <f>K120+Y120</f>
        <v>872.8999999999999</v>
      </c>
      <c r="AA120" s="5">
        <f>L120+Z120</f>
        <v>872.8999999999999</v>
      </c>
      <c r="AB120" s="5">
        <f>M120+AA120</f>
        <v>1134.6999999999998</v>
      </c>
    </row>
    <row r="121" spans="1:28" ht="12.75">
      <c r="A121" s="5" t="s">
        <v>36</v>
      </c>
      <c r="B121" s="5">
        <v>676.4</v>
      </c>
      <c r="C121" s="5">
        <v>482.2</v>
      </c>
      <c r="D121" s="5">
        <v>111.5</v>
      </c>
      <c r="E121" s="5"/>
      <c r="F121" s="5"/>
      <c r="G121" s="5">
        <v>1</v>
      </c>
      <c r="H121" s="5"/>
      <c r="I121" s="5">
        <v>2.8</v>
      </c>
      <c r="J121" s="5"/>
      <c r="K121" s="5"/>
      <c r="L121" s="5"/>
      <c r="M121" s="5">
        <v>303.3</v>
      </c>
      <c r="N121" s="6">
        <f t="shared" si="28"/>
        <v>1577.1999999999998</v>
      </c>
      <c r="P121" s="5" t="s">
        <v>36</v>
      </c>
      <c r="Q121" s="5">
        <f t="shared" si="29"/>
        <v>676.4</v>
      </c>
      <c r="R121" s="5">
        <f>C121+Q121</f>
        <v>1158.6</v>
      </c>
      <c r="S121" s="5">
        <f>D121+R121</f>
        <v>1270.1</v>
      </c>
      <c r="T121" s="5">
        <f>E121+S121</f>
        <v>1270.1</v>
      </c>
      <c r="U121" s="5">
        <f>F121+T121</f>
        <v>1270.1</v>
      </c>
      <c r="V121" s="5">
        <f>G121+U121</f>
        <v>1271.1</v>
      </c>
      <c r="W121" s="5">
        <f>H121+V121</f>
        <v>1271.1</v>
      </c>
      <c r="X121" s="5">
        <f>I121+W121</f>
        <v>1273.8999999999999</v>
      </c>
      <c r="Y121" s="5">
        <f>J121+X121</f>
        <v>1273.8999999999999</v>
      </c>
      <c r="Z121" s="5">
        <f>K121+Y121</f>
        <v>1273.8999999999999</v>
      </c>
      <c r="AA121" s="5">
        <f>L121+Z121</f>
        <v>1273.8999999999999</v>
      </c>
      <c r="AB121" s="5">
        <f>M121+AA121</f>
        <v>1577.1999999999998</v>
      </c>
    </row>
    <row r="122" spans="1:28" ht="12.75">
      <c r="A122" s="5" t="s">
        <v>37</v>
      </c>
      <c r="B122" s="5">
        <v>91.6</v>
      </c>
      <c r="C122" s="5">
        <v>391.1</v>
      </c>
      <c r="D122" s="5">
        <v>44.3</v>
      </c>
      <c r="E122" s="5">
        <v>0.2</v>
      </c>
      <c r="F122" s="5"/>
      <c r="G122" s="5"/>
      <c r="H122" s="5">
        <v>1.5</v>
      </c>
      <c r="I122" s="5">
        <v>1.4</v>
      </c>
      <c r="J122" s="5">
        <v>1.8</v>
      </c>
      <c r="K122" s="5"/>
      <c r="L122" s="5"/>
      <c r="M122" s="5">
        <v>50.7</v>
      </c>
      <c r="N122" s="6">
        <f t="shared" si="28"/>
        <v>582.6</v>
      </c>
      <c r="P122" s="5" t="s">
        <v>37</v>
      </c>
      <c r="Q122" s="5">
        <f t="shared" si="29"/>
        <v>91.6</v>
      </c>
      <c r="R122" s="5">
        <f>C122+Q122</f>
        <v>482.70000000000005</v>
      </c>
      <c r="S122" s="5">
        <f>D122+R122</f>
        <v>527</v>
      </c>
      <c r="T122" s="5">
        <f>E122+S122</f>
        <v>527.2</v>
      </c>
      <c r="U122" s="5">
        <f>F122+T122</f>
        <v>527.2</v>
      </c>
      <c r="V122" s="5">
        <f>G122+U122</f>
        <v>527.2</v>
      </c>
      <c r="W122" s="5">
        <f>H122+V122</f>
        <v>528.7</v>
      </c>
      <c r="X122" s="5">
        <f>I122+W122</f>
        <v>530.1</v>
      </c>
      <c r="Y122" s="5">
        <f>J122+X122</f>
        <v>531.9</v>
      </c>
      <c r="Z122" s="5">
        <f>K122+Y122</f>
        <v>531.9</v>
      </c>
      <c r="AA122" s="5">
        <f>L122+Z122</f>
        <v>531.9</v>
      </c>
      <c r="AB122" s="5">
        <f>M122+AA122</f>
        <v>582.6</v>
      </c>
    </row>
    <row r="123" spans="1:28" ht="12.75">
      <c r="A123" s="5" t="s">
        <v>38</v>
      </c>
      <c r="B123" s="5">
        <v>6</v>
      </c>
      <c r="C123" s="5">
        <v>4.6</v>
      </c>
      <c r="D123" s="5">
        <v>2.2</v>
      </c>
      <c r="E123" s="5"/>
      <c r="F123" s="5"/>
      <c r="G123" s="5"/>
      <c r="H123" s="5"/>
      <c r="I123" s="5"/>
      <c r="J123" s="5"/>
      <c r="K123" s="5"/>
      <c r="L123" s="5"/>
      <c r="M123" s="5"/>
      <c r="N123" s="6">
        <f t="shared" si="28"/>
        <v>12.8</v>
      </c>
      <c r="P123" s="5" t="s">
        <v>38</v>
      </c>
      <c r="Q123" s="5">
        <f t="shared" si="29"/>
        <v>6</v>
      </c>
      <c r="R123" s="5">
        <f>C123+Q123</f>
        <v>10.6</v>
      </c>
      <c r="S123" s="5">
        <f>D123+R123</f>
        <v>12.8</v>
      </c>
      <c r="T123" s="5">
        <f>E123+S123</f>
        <v>12.8</v>
      </c>
      <c r="U123" s="5">
        <f>F123+T123</f>
        <v>12.8</v>
      </c>
      <c r="V123" s="5">
        <f>G123+U123</f>
        <v>12.8</v>
      </c>
      <c r="W123" s="5">
        <f>H123+V123</f>
        <v>12.8</v>
      </c>
      <c r="X123" s="5">
        <f>I123+W123</f>
        <v>12.8</v>
      </c>
      <c r="Y123" s="5">
        <f>J123+X123</f>
        <v>12.8</v>
      </c>
      <c r="Z123" s="5">
        <f>K123+Y123</f>
        <v>12.8</v>
      </c>
      <c r="AA123" s="5">
        <f>L123+Z123</f>
        <v>12.8</v>
      </c>
      <c r="AB123" s="5">
        <f>M123+AA123</f>
        <v>12.8</v>
      </c>
    </row>
    <row r="124" spans="1:28" ht="12.75">
      <c r="A124" s="5" t="s">
        <v>70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6">
        <f t="shared" si="28"/>
        <v>0</v>
      </c>
      <c r="P124" s="5" t="s">
        <v>70</v>
      </c>
      <c r="Q124" s="5">
        <f t="shared" si="29"/>
        <v>0</v>
      </c>
      <c r="R124" s="5">
        <f>C124+Q124</f>
        <v>0</v>
      </c>
      <c r="S124" s="5">
        <f>D124+R124</f>
        <v>0</v>
      </c>
      <c r="T124" s="5">
        <f>E124+S124</f>
        <v>0</v>
      </c>
      <c r="U124" s="5">
        <f>F124+T124</f>
        <v>0</v>
      </c>
      <c r="V124" s="5">
        <f>G124+U124</f>
        <v>0</v>
      </c>
      <c r="W124" s="5">
        <f>H124+V124</f>
        <v>0</v>
      </c>
      <c r="X124" s="5">
        <f>I124+W124</f>
        <v>0</v>
      </c>
      <c r="Y124" s="5">
        <f>J124+X124</f>
        <v>0</v>
      </c>
      <c r="Z124" s="5">
        <f>K124+Y124</f>
        <v>0</v>
      </c>
      <c r="AA124" s="5">
        <f>L124+Z124</f>
        <v>0</v>
      </c>
      <c r="AB124" s="5">
        <f>M124+AA124</f>
        <v>0</v>
      </c>
    </row>
    <row r="125" spans="1:28" ht="12.75">
      <c r="A125" s="7" t="s">
        <v>39</v>
      </c>
      <c r="B125" s="7">
        <f aca="true" t="shared" si="30" ref="B125:N125">SUM(B100:B124)</f>
        <v>168554.7</v>
      </c>
      <c r="C125" s="7">
        <f t="shared" si="30"/>
        <v>83598.60000000002</v>
      </c>
      <c r="D125" s="7">
        <f t="shared" si="30"/>
        <v>86222.20000000001</v>
      </c>
      <c r="E125" s="7">
        <f t="shared" si="30"/>
        <v>47349</v>
      </c>
      <c r="F125" s="7">
        <f t="shared" si="30"/>
        <v>49153.3</v>
      </c>
      <c r="G125" s="7">
        <f t="shared" si="30"/>
        <v>83016.20000000001</v>
      </c>
      <c r="H125" s="7">
        <f t="shared" si="30"/>
        <v>86069.1</v>
      </c>
      <c r="I125" s="7">
        <f t="shared" si="30"/>
        <v>167319.59999999995</v>
      </c>
      <c r="J125" s="7">
        <f t="shared" si="30"/>
        <v>136094.4</v>
      </c>
      <c r="K125" s="7">
        <f t="shared" si="30"/>
        <v>141073</v>
      </c>
      <c r="L125" s="7">
        <f t="shared" si="30"/>
        <v>75091.40000000001</v>
      </c>
      <c r="M125" s="7">
        <f t="shared" si="30"/>
        <v>82188.80000000003</v>
      </c>
      <c r="N125" s="7">
        <f t="shared" si="30"/>
        <v>1205730.3000000003</v>
      </c>
      <c r="P125" s="7" t="s">
        <v>39</v>
      </c>
      <c r="Q125" s="7">
        <f aca="true" t="shared" si="31" ref="Q125:AB125">SUM(Q100:Q124)</f>
        <v>168554.7</v>
      </c>
      <c r="R125" s="7">
        <f t="shared" si="31"/>
        <v>252153.29999999993</v>
      </c>
      <c r="S125" s="7">
        <f t="shared" si="31"/>
        <v>338375.49999999977</v>
      </c>
      <c r="T125" s="7">
        <f t="shared" si="31"/>
        <v>385724.4999999998</v>
      </c>
      <c r="U125" s="7">
        <f t="shared" si="31"/>
        <v>434877.7999999999</v>
      </c>
      <c r="V125" s="7">
        <f t="shared" si="31"/>
        <v>517893.9999999998</v>
      </c>
      <c r="W125" s="7">
        <f t="shared" si="31"/>
        <v>603963.0999999997</v>
      </c>
      <c r="X125" s="7">
        <f t="shared" si="31"/>
        <v>771282.7</v>
      </c>
      <c r="Y125" s="7">
        <f t="shared" si="31"/>
        <v>907377.1000000002</v>
      </c>
      <c r="Z125" s="7">
        <f t="shared" si="31"/>
        <v>1048450.1000000003</v>
      </c>
      <c r="AA125" s="7">
        <f t="shared" si="31"/>
        <v>1123541.5000000002</v>
      </c>
      <c r="AB125" s="7">
        <f t="shared" si="31"/>
        <v>1205730.3000000003</v>
      </c>
    </row>
    <row r="126" spans="1:28" ht="12.75">
      <c r="A126" s="8" t="s">
        <v>40</v>
      </c>
      <c r="B126" s="8">
        <f aca="true" t="shared" si="32" ref="B126:N126">SUM(B100:B125)/2</f>
        <v>168554.7</v>
      </c>
      <c r="C126" s="8">
        <f t="shared" si="32"/>
        <v>83598.60000000002</v>
      </c>
      <c r="D126" s="8">
        <f t="shared" si="32"/>
        <v>86222.20000000001</v>
      </c>
      <c r="E126" s="8">
        <f t="shared" si="32"/>
        <v>47349</v>
      </c>
      <c r="F126" s="8">
        <f t="shared" si="32"/>
        <v>49153.3</v>
      </c>
      <c r="G126" s="8">
        <f t="shared" si="32"/>
        <v>83016.20000000001</v>
      </c>
      <c r="H126" s="8">
        <f t="shared" si="32"/>
        <v>86069.1</v>
      </c>
      <c r="I126" s="8">
        <f t="shared" si="32"/>
        <v>167319.59999999995</v>
      </c>
      <c r="J126" s="8">
        <f t="shared" si="32"/>
        <v>136094.4</v>
      </c>
      <c r="K126" s="8">
        <f t="shared" si="32"/>
        <v>141073</v>
      </c>
      <c r="L126" s="8">
        <f t="shared" si="32"/>
        <v>75091.40000000001</v>
      </c>
      <c r="M126" s="8">
        <f t="shared" si="32"/>
        <v>82188.80000000003</v>
      </c>
      <c r="N126" s="8">
        <f t="shared" si="32"/>
        <v>1205730.3000000003</v>
      </c>
      <c r="P126" s="8" t="s">
        <v>40</v>
      </c>
      <c r="Q126" s="8">
        <f aca="true" t="shared" si="33" ref="Q126:AB126">SUM(Q100:Q125)/2</f>
        <v>168554.7</v>
      </c>
      <c r="R126" s="8">
        <f t="shared" si="33"/>
        <v>252153.29999999993</v>
      </c>
      <c r="S126" s="8">
        <f t="shared" si="33"/>
        <v>338375.49999999977</v>
      </c>
      <c r="T126" s="8">
        <f t="shared" si="33"/>
        <v>385724.4999999998</v>
      </c>
      <c r="U126" s="8">
        <f t="shared" si="33"/>
        <v>434877.7999999999</v>
      </c>
      <c r="V126" s="8">
        <f t="shared" si="33"/>
        <v>517893.9999999998</v>
      </c>
      <c r="W126" s="8">
        <f t="shared" si="33"/>
        <v>603963.0999999997</v>
      </c>
      <c r="X126" s="8">
        <f t="shared" si="33"/>
        <v>771282.7</v>
      </c>
      <c r="Y126" s="8">
        <f t="shared" si="33"/>
        <v>907377.1000000002</v>
      </c>
      <c r="Z126" s="8">
        <f t="shared" si="33"/>
        <v>1048450.1000000003</v>
      </c>
      <c r="AA126" s="8">
        <f t="shared" si="33"/>
        <v>1123541.5000000002</v>
      </c>
      <c r="AB126" s="8">
        <f t="shared" si="33"/>
        <v>1205730.3000000003</v>
      </c>
    </row>
    <row r="127" spans="1:28" ht="12.75">
      <c r="A127" s="5" t="s">
        <v>42</v>
      </c>
      <c r="B127" s="5">
        <v>219.8</v>
      </c>
      <c r="C127" s="5">
        <v>251</v>
      </c>
      <c r="D127" s="5">
        <v>374.2</v>
      </c>
      <c r="E127" s="5">
        <v>479.4</v>
      </c>
      <c r="F127" s="5">
        <v>504.7</v>
      </c>
      <c r="G127" s="5">
        <v>372.2</v>
      </c>
      <c r="H127" s="5">
        <v>562.7</v>
      </c>
      <c r="I127" s="5">
        <v>460.5</v>
      </c>
      <c r="J127" s="5">
        <v>449.9</v>
      </c>
      <c r="K127" s="5">
        <v>454.9</v>
      </c>
      <c r="L127" s="5">
        <v>470.3</v>
      </c>
      <c r="M127" s="5">
        <v>338.9</v>
      </c>
      <c r="N127" s="6">
        <f aca="true" t="shared" si="34" ref="N127:N142">SUM(B127:M127)</f>
        <v>4938.5</v>
      </c>
      <c r="P127" s="5" t="s">
        <v>42</v>
      </c>
      <c r="Q127" s="5">
        <f aca="true" t="shared" si="35" ref="Q127:Q142">B127</f>
        <v>219.8</v>
      </c>
      <c r="R127" s="5">
        <f>C127+Q127</f>
        <v>470.8</v>
      </c>
      <c r="S127" s="5">
        <f>D127+R127</f>
        <v>845</v>
      </c>
      <c r="T127" s="5">
        <f>E127+S127</f>
        <v>1324.4</v>
      </c>
      <c r="U127" s="5">
        <f>F127+T127</f>
        <v>1829.1000000000001</v>
      </c>
      <c r="V127" s="5">
        <f>G127+U127</f>
        <v>2201.3</v>
      </c>
      <c r="W127" s="5">
        <f>H127+V127</f>
        <v>2764</v>
      </c>
      <c r="X127" s="5">
        <f>I127+W127</f>
        <v>3224.5</v>
      </c>
      <c r="Y127" s="5">
        <f>J127+X127</f>
        <v>3674.4</v>
      </c>
      <c r="Z127" s="5">
        <f>K127+Y127</f>
        <v>4129.3</v>
      </c>
      <c r="AA127" s="5">
        <f>L127+Z127</f>
        <v>4599.6</v>
      </c>
      <c r="AB127" s="5">
        <f>M127+AA127</f>
        <v>4938.5</v>
      </c>
    </row>
    <row r="128" spans="1:28" ht="12.75">
      <c r="A128" s="5" t="s">
        <v>43</v>
      </c>
      <c r="B128" s="5">
        <v>5.4</v>
      </c>
      <c r="C128" s="5">
        <v>52.9</v>
      </c>
      <c r="D128" s="5"/>
      <c r="E128" s="5"/>
      <c r="F128" s="5"/>
      <c r="G128" s="5"/>
      <c r="H128" s="5"/>
      <c r="I128" s="5">
        <v>16.1</v>
      </c>
      <c r="J128" s="5"/>
      <c r="K128" s="5"/>
      <c r="L128" s="5"/>
      <c r="M128" s="5"/>
      <c r="N128" s="6">
        <f t="shared" si="34"/>
        <v>74.4</v>
      </c>
      <c r="P128" s="5" t="s">
        <v>43</v>
      </c>
      <c r="Q128" s="5">
        <f t="shared" si="35"/>
        <v>5.4</v>
      </c>
      <c r="R128" s="5">
        <f>C128+Q128</f>
        <v>58.3</v>
      </c>
      <c r="S128" s="5">
        <f>D128+R128</f>
        <v>58.3</v>
      </c>
      <c r="T128" s="5">
        <f>E128+S128</f>
        <v>58.3</v>
      </c>
      <c r="U128" s="5">
        <f>F128+T128</f>
        <v>58.3</v>
      </c>
      <c r="V128" s="5">
        <f>G128+U128</f>
        <v>58.3</v>
      </c>
      <c r="W128" s="5">
        <f>H128+V128</f>
        <v>58.3</v>
      </c>
      <c r="X128" s="5">
        <f>I128+W128</f>
        <v>74.4</v>
      </c>
      <c r="Y128" s="5">
        <f>J128+X128</f>
        <v>74.4</v>
      </c>
      <c r="Z128" s="5">
        <f>K128+Y128</f>
        <v>74.4</v>
      </c>
      <c r="AA128" s="5">
        <f>L128+Z128</f>
        <v>74.4</v>
      </c>
      <c r="AB128" s="5">
        <f>M128+AA128</f>
        <v>74.4</v>
      </c>
    </row>
    <row r="129" spans="1:28" ht="12.75">
      <c r="A129" s="5" t="s">
        <v>44</v>
      </c>
      <c r="B129" s="5">
        <v>134</v>
      </c>
      <c r="C129" s="5">
        <v>24.7</v>
      </c>
      <c r="D129" s="5"/>
      <c r="E129" s="5"/>
      <c r="F129" s="5"/>
      <c r="G129" s="5"/>
      <c r="H129" s="5"/>
      <c r="I129" s="5">
        <v>5.3</v>
      </c>
      <c r="J129" s="5"/>
      <c r="K129" s="5"/>
      <c r="L129" s="5"/>
      <c r="M129" s="5">
        <v>38.6</v>
      </c>
      <c r="N129" s="6">
        <f t="shared" si="34"/>
        <v>202.6</v>
      </c>
      <c r="P129" s="5" t="s">
        <v>44</v>
      </c>
      <c r="Q129" s="5">
        <f t="shared" si="35"/>
        <v>134</v>
      </c>
      <c r="R129" s="5">
        <f>C129+Q129</f>
        <v>158.7</v>
      </c>
      <c r="S129" s="5">
        <f>D129+R129</f>
        <v>158.7</v>
      </c>
      <c r="T129" s="5">
        <f>E129+S129</f>
        <v>158.7</v>
      </c>
      <c r="U129" s="5">
        <f>F129+T129</f>
        <v>158.7</v>
      </c>
      <c r="V129" s="5">
        <f>G129+U129</f>
        <v>158.7</v>
      </c>
      <c r="W129" s="5">
        <f>H129+V129</f>
        <v>158.7</v>
      </c>
      <c r="X129" s="5">
        <f>I129+W129</f>
        <v>164</v>
      </c>
      <c r="Y129" s="5">
        <f>J129+X129</f>
        <v>164</v>
      </c>
      <c r="Z129" s="5">
        <f>K129+Y129</f>
        <v>164</v>
      </c>
      <c r="AA129" s="5">
        <f>L129+Z129</f>
        <v>164</v>
      </c>
      <c r="AB129" s="5">
        <f>M129+AA129</f>
        <v>202.6</v>
      </c>
    </row>
    <row r="130" spans="1:28" ht="12.75">
      <c r="A130" s="5" t="s">
        <v>45</v>
      </c>
      <c r="B130" s="5">
        <v>82.3</v>
      </c>
      <c r="C130" s="5">
        <v>12.6</v>
      </c>
      <c r="D130" s="5"/>
      <c r="E130" s="5"/>
      <c r="F130" s="5"/>
      <c r="G130" s="5"/>
      <c r="H130" s="5"/>
      <c r="I130" s="5"/>
      <c r="J130" s="5">
        <v>20.1</v>
      </c>
      <c r="K130" s="5"/>
      <c r="L130" s="5"/>
      <c r="M130" s="5"/>
      <c r="N130" s="6">
        <f t="shared" si="34"/>
        <v>115</v>
      </c>
      <c r="P130" s="5" t="s">
        <v>45</v>
      </c>
      <c r="Q130" s="5">
        <f t="shared" si="35"/>
        <v>82.3</v>
      </c>
      <c r="R130" s="5">
        <f>C130+Q130</f>
        <v>94.89999999999999</v>
      </c>
      <c r="S130" s="5">
        <f>D130+R130</f>
        <v>94.89999999999999</v>
      </c>
      <c r="T130" s="5">
        <f>E130+S130</f>
        <v>94.89999999999999</v>
      </c>
      <c r="U130" s="5">
        <f>F130+T130</f>
        <v>94.89999999999999</v>
      </c>
      <c r="V130" s="5">
        <f>G130+U130</f>
        <v>94.89999999999999</v>
      </c>
      <c r="W130" s="5">
        <f>H130+V130</f>
        <v>94.89999999999999</v>
      </c>
      <c r="X130" s="5">
        <f>I130+W130</f>
        <v>94.89999999999999</v>
      </c>
      <c r="Y130" s="5">
        <f>J130+X130</f>
        <v>115</v>
      </c>
      <c r="Z130" s="5">
        <f>K130+Y130</f>
        <v>115</v>
      </c>
      <c r="AA130" s="5">
        <f>L130+Z130</f>
        <v>115</v>
      </c>
      <c r="AB130" s="5">
        <f>M130+AA130</f>
        <v>115</v>
      </c>
    </row>
    <row r="131" spans="1:28" ht="12.75">
      <c r="A131" s="5" t="s">
        <v>46</v>
      </c>
      <c r="B131" s="5"/>
      <c r="C131" s="5">
        <v>68.9</v>
      </c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6">
        <f t="shared" si="34"/>
        <v>68.9</v>
      </c>
      <c r="P131" s="5" t="s">
        <v>46</v>
      </c>
      <c r="Q131" s="5">
        <f t="shared" si="35"/>
        <v>0</v>
      </c>
      <c r="R131" s="5">
        <f>C131+Q131</f>
        <v>68.9</v>
      </c>
      <c r="S131" s="5">
        <f>D131+R131</f>
        <v>68.9</v>
      </c>
      <c r="T131" s="5">
        <f>E131+S131</f>
        <v>68.9</v>
      </c>
      <c r="U131" s="5">
        <f>F131+T131</f>
        <v>68.9</v>
      </c>
      <c r="V131" s="5">
        <f>G131+U131</f>
        <v>68.9</v>
      </c>
      <c r="W131" s="5">
        <f>H131+V131</f>
        <v>68.9</v>
      </c>
      <c r="X131" s="5">
        <f>I131+W131</f>
        <v>68.9</v>
      </c>
      <c r="Y131" s="5">
        <f>J131+X131</f>
        <v>68.9</v>
      </c>
      <c r="Z131" s="5">
        <f>K131+Y131</f>
        <v>68.9</v>
      </c>
      <c r="AA131" s="5">
        <f>L131+Z131</f>
        <v>68.9</v>
      </c>
      <c r="AB131" s="5">
        <f>M131+AA131</f>
        <v>68.9</v>
      </c>
    </row>
    <row r="132" spans="1:28" ht="12.75">
      <c r="A132" s="5" t="s">
        <v>47</v>
      </c>
      <c r="B132" s="5">
        <v>101.5</v>
      </c>
      <c r="C132" s="5">
        <v>36.7</v>
      </c>
      <c r="D132" s="5"/>
      <c r="E132" s="5"/>
      <c r="F132" s="5"/>
      <c r="G132" s="5"/>
      <c r="H132" s="5"/>
      <c r="I132" s="5"/>
      <c r="J132" s="5">
        <v>37.8</v>
      </c>
      <c r="K132" s="5"/>
      <c r="L132" s="5"/>
      <c r="M132" s="5"/>
      <c r="N132" s="6">
        <f t="shared" si="34"/>
        <v>176</v>
      </c>
      <c r="P132" s="5" t="s">
        <v>47</v>
      </c>
      <c r="Q132" s="5">
        <f t="shared" si="35"/>
        <v>101.5</v>
      </c>
      <c r="R132" s="5">
        <f>C132+Q132</f>
        <v>138.2</v>
      </c>
      <c r="S132" s="5">
        <f>D132+R132</f>
        <v>138.2</v>
      </c>
      <c r="T132" s="5">
        <f>E132+S132</f>
        <v>138.2</v>
      </c>
      <c r="U132" s="5">
        <f>F132+T132</f>
        <v>138.2</v>
      </c>
      <c r="V132" s="5">
        <f>G132+U132</f>
        <v>138.2</v>
      </c>
      <c r="W132" s="5">
        <f>H132+V132</f>
        <v>138.2</v>
      </c>
      <c r="X132" s="5">
        <f>I132+W132</f>
        <v>138.2</v>
      </c>
      <c r="Y132" s="5">
        <f>J132+X132</f>
        <v>176</v>
      </c>
      <c r="Z132" s="5">
        <f>K132+Y132</f>
        <v>176</v>
      </c>
      <c r="AA132" s="5">
        <f>L132+Z132</f>
        <v>176</v>
      </c>
      <c r="AB132" s="5">
        <f>M132+AA132</f>
        <v>176</v>
      </c>
    </row>
    <row r="133" spans="1:28" ht="12.75">
      <c r="A133" s="5" t="s">
        <v>49</v>
      </c>
      <c r="B133" s="5">
        <v>20.3</v>
      </c>
      <c r="C133" s="5">
        <v>9.7</v>
      </c>
      <c r="D133" s="5">
        <v>0.2</v>
      </c>
      <c r="E133" s="5"/>
      <c r="F133" s="5"/>
      <c r="G133" s="5"/>
      <c r="H133" s="5"/>
      <c r="I133" s="5"/>
      <c r="J133" s="5"/>
      <c r="K133" s="5">
        <v>0.1</v>
      </c>
      <c r="L133" s="5"/>
      <c r="M133" s="5"/>
      <c r="N133" s="6">
        <f t="shared" si="34"/>
        <v>30.3</v>
      </c>
      <c r="P133" s="5" t="s">
        <v>49</v>
      </c>
      <c r="Q133" s="5">
        <f t="shared" si="35"/>
        <v>20.3</v>
      </c>
      <c r="R133" s="5">
        <f>C133+Q133</f>
        <v>30</v>
      </c>
      <c r="S133" s="5">
        <f>D133+R133</f>
        <v>30.2</v>
      </c>
      <c r="T133" s="5">
        <f>E133+S133</f>
        <v>30.2</v>
      </c>
      <c r="U133" s="5">
        <f>F133+T133</f>
        <v>30.2</v>
      </c>
      <c r="V133" s="5">
        <f>G133+U133</f>
        <v>30.2</v>
      </c>
      <c r="W133" s="5">
        <f>H133+V133</f>
        <v>30.2</v>
      </c>
      <c r="X133" s="5">
        <f>I133+W133</f>
        <v>30.2</v>
      </c>
      <c r="Y133" s="5">
        <f>J133+X133</f>
        <v>30.2</v>
      </c>
      <c r="Z133" s="5">
        <f>K133+Y133</f>
        <v>30.3</v>
      </c>
      <c r="AA133" s="5">
        <f>L133+Z133</f>
        <v>30.3</v>
      </c>
      <c r="AB133" s="5">
        <f>M133+AA133</f>
        <v>30.3</v>
      </c>
    </row>
    <row r="134" spans="1:28" ht="12.75">
      <c r="A134" s="5" t="s">
        <v>71</v>
      </c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6">
        <f t="shared" si="34"/>
        <v>0</v>
      </c>
      <c r="P134" s="5" t="s">
        <v>71</v>
      </c>
      <c r="Q134" s="5">
        <f t="shared" si="35"/>
        <v>0</v>
      </c>
      <c r="R134" s="5">
        <f>C134+Q134</f>
        <v>0</v>
      </c>
      <c r="S134" s="5">
        <f>D134+R134</f>
        <v>0</v>
      </c>
      <c r="T134" s="5">
        <f>E134+S134</f>
        <v>0</v>
      </c>
      <c r="U134" s="5">
        <f>F134+T134</f>
        <v>0</v>
      </c>
      <c r="V134" s="5">
        <f>G134+U134</f>
        <v>0</v>
      </c>
      <c r="W134" s="5">
        <f>H134+V134</f>
        <v>0</v>
      </c>
      <c r="X134" s="5">
        <f>I134+W134</f>
        <v>0</v>
      </c>
      <c r="Y134" s="5">
        <f>J134+X134</f>
        <v>0</v>
      </c>
      <c r="Z134" s="5">
        <f>K134+Y134</f>
        <v>0</v>
      </c>
      <c r="AA134" s="5">
        <f>L134+Z134</f>
        <v>0</v>
      </c>
      <c r="AB134" s="5">
        <f>M134+AA134</f>
        <v>0</v>
      </c>
    </row>
    <row r="135" spans="1:28" ht="12.75">
      <c r="A135" s="5" t="s">
        <v>65</v>
      </c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6">
        <f t="shared" si="34"/>
        <v>0</v>
      </c>
      <c r="P135" s="5" t="s">
        <v>65</v>
      </c>
      <c r="Q135" s="5">
        <f t="shared" si="35"/>
        <v>0</v>
      </c>
      <c r="R135" s="5">
        <f>C135+Q135</f>
        <v>0</v>
      </c>
      <c r="S135" s="5">
        <f>D135+R135</f>
        <v>0</v>
      </c>
      <c r="T135" s="5">
        <f>E135+S135</f>
        <v>0</v>
      </c>
      <c r="U135" s="5">
        <f>F135+T135</f>
        <v>0</v>
      </c>
      <c r="V135" s="5">
        <f>G135+U135</f>
        <v>0</v>
      </c>
      <c r="W135" s="5">
        <f>H135+V135</f>
        <v>0</v>
      </c>
      <c r="X135" s="5">
        <f>I135+W135</f>
        <v>0</v>
      </c>
      <c r="Y135" s="5">
        <f>J135+X135</f>
        <v>0</v>
      </c>
      <c r="Z135" s="5">
        <f>K135+Y135</f>
        <v>0</v>
      </c>
      <c r="AA135" s="5">
        <f>L135+Z135</f>
        <v>0</v>
      </c>
      <c r="AB135" s="5">
        <f>M135+AA135</f>
        <v>0</v>
      </c>
    </row>
    <row r="136" spans="1:28" ht="12.75">
      <c r="A136" s="5" t="s">
        <v>51</v>
      </c>
      <c r="B136" s="5">
        <v>8</v>
      </c>
      <c r="C136" s="5">
        <v>9.9</v>
      </c>
      <c r="D136" s="5">
        <v>1.8</v>
      </c>
      <c r="E136" s="5"/>
      <c r="F136" s="5"/>
      <c r="G136" s="5"/>
      <c r="H136" s="5"/>
      <c r="I136" s="5"/>
      <c r="J136" s="5"/>
      <c r="K136" s="5"/>
      <c r="L136" s="5"/>
      <c r="M136" s="5"/>
      <c r="N136" s="6">
        <f t="shared" si="34"/>
        <v>19.7</v>
      </c>
      <c r="P136" s="5" t="s">
        <v>51</v>
      </c>
      <c r="Q136" s="5">
        <f t="shared" si="35"/>
        <v>8</v>
      </c>
      <c r="R136" s="5">
        <f>C136+Q136</f>
        <v>17.9</v>
      </c>
      <c r="S136" s="5">
        <f>D136+R136</f>
        <v>19.7</v>
      </c>
      <c r="T136" s="5">
        <f>E136+S136</f>
        <v>19.7</v>
      </c>
      <c r="U136" s="5">
        <f>F136+T136</f>
        <v>19.7</v>
      </c>
      <c r="V136" s="5">
        <f>G136+U136</f>
        <v>19.7</v>
      </c>
      <c r="W136" s="5">
        <f>H136+V136</f>
        <v>19.7</v>
      </c>
      <c r="X136" s="5">
        <f>I136+W136</f>
        <v>19.7</v>
      </c>
      <c r="Y136" s="5">
        <f>J136+X136</f>
        <v>19.7</v>
      </c>
      <c r="Z136" s="5">
        <f>K136+Y136</f>
        <v>19.7</v>
      </c>
      <c r="AA136" s="5">
        <f>L136+Z136</f>
        <v>19.7</v>
      </c>
      <c r="AB136" s="5">
        <f>M136+AA136</f>
        <v>19.7</v>
      </c>
    </row>
    <row r="137" spans="1:28" ht="12.75">
      <c r="A137" s="5" t="s">
        <v>53</v>
      </c>
      <c r="B137" s="5">
        <v>3.9</v>
      </c>
      <c r="C137" s="5">
        <v>13.9</v>
      </c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6">
        <f t="shared" si="34"/>
        <v>17.8</v>
      </c>
      <c r="P137" s="5" t="s">
        <v>53</v>
      </c>
      <c r="Q137" s="5">
        <f t="shared" si="35"/>
        <v>3.9</v>
      </c>
      <c r="R137" s="5">
        <f>C137+Q137</f>
        <v>17.8</v>
      </c>
      <c r="S137" s="5">
        <f>D137+R137</f>
        <v>17.8</v>
      </c>
      <c r="T137" s="5">
        <f>E137+S137</f>
        <v>17.8</v>
      </c>
      <c r="U137" s="5">
        <f>F137+T137</f>
        <v>17.8</v>
      </c>
      <c r="V137" s="5">
        <f>G137+U137</f>
        <v>17.8</v>
      </c>
      <c r="W137" s="5">
        <f>H137+V137</f>
        <v>17.8</v>
      </c>
      <c r="X137" s="5">
        <f>I137+W137</f>
        <v>17.8</v>
      </c>
      <c r="Y137" s="5">
        <f>J137+X137</f>
        <v>17.8</v>
      </c>
      <c r="Z137" s="5">
        <f>K137+Y137</f>
        <v>17.8</v>
      </c>
      <c r="AA137" s="5">
        <f>L137+Z137</f>
        <v>17.8</v>
      </c>
      <c r="AB137" s="5">
        <f>M137+AA137</f>
        <v>17.8</v>
      </c>
    </row>
    <row r="138" spans="1:28" ht="12.75">
      <c r="A138" s="5" t="s">
        <v>54</v>
      </c>
      <c r="B138" s="5"/>
      <c r="C138" s="5"/>
      <c r="D138" s="5"/>
      <c r="E138" s="5"/>
      <c r="F138" s="5">
        <v>0.1</v>
      </c>
      <c r="G138" s="5">
        <v>13</v>
      </c>
      <c r="H138" s="5">
        <v>1</v>
      </c>
      <c r="I138" s="5">
        <v>0.8</v>
      </c>
      <c r="J138" s="5">
        <v>7</v>
      </c>
      <c r="K138" s="5"/>
      <c r="L138" s="5"/>
      <c r="M138" s="5"/>
      <c r="N138" s="6">
        <f t="shared" si="34"/>
        <v>21.9</v>
      </c>
      <c r="P138" s="5" t="s">
        <v>54</v>
      </c>
      <c r="Q138" s="5">
        <f t="shared" si="35"/>
        <v>0</v>
      </c>
      <c r="R138" s="5">
        <f>C138+Q138</f>
        <v>0</v>
      </c>
      <c r="S138" s="5">
        <f>D138+R138</f>
        <v>0</v>
      </c>
      <c r="T138" s="5">
        <f>E138+S138</f>
        <v>0</v>
      </c>
      <c r="U138" s="5">
        <f>F138+T138</f>
        <v>0.1</v>
      </c>
      <c r="V138" s="5">
        <f>G138+U138</f>
        <v>13.1</v>
      </c>
      <c r="W138" s="5">
        <f>H138+V138</f>
        <v>14.1</v>
      </c>
      <c r="X138" s="5">
        <f>I138+W138</f>
        <v>14.9</v>
      </c>
      <c r="Y138" s="5">
        <f>J138+X138</f>
        <v>21.9</v>
      </c>
      <c r="Z138" s="5">
        <f>K138+Y138</f>
        <v>21.9</v>
      </c>
      <c r="AA138" s="5">
        <f>L138+Z138</f>
        <v>21.9</v>
      </c>
      <c r="AB138" s="5">
        <f>M138+AA138</f>
        <v>21.9</v>
      </c>
    </row>
    <row r="139" spans="1:28" ht="12.75">
      <c r="A139" s="5" t="s">
        <v>55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6">
        <f t="shared" si="34"/>
        <v>0</v>
      </c>
      <c r="P139" s="5" t="s">
        <v>55</v>
      </c>
      <c r="Q139" s="5">
        <f t="shared" si="35"/>
        <v>0</v>
      </c>
      <c r="R139" s="5">
        <f>C139+Q139</f>
        <v>0</v>
      </c>
      <c r="S139" s="5">
        <f>D139+R139</f>
        <v>0</v>
      </c>
      <c r="T139" s="5">
        <f>E139+S139</f>
        <v>0</v>
      </c>
      <c r="U139" s="5">
        <f>F139+T139</f>
        <v>0</v>
      </c>
      <c r="V139" s="5">
        <f>G139+U139</f>
        <v>0</v>
      </c>
      <c r="W139" s="5">
        <f>H139+V139</f>
        <v>0</v>
      </c>
      <c r="X139" s="5">
        <f>I139+W139</f>
        <v>0</v>
      </c>
      <c r="Y139" s="5">
        <f>J139+X139</f>
        <v>0</v>
      </c>
      <c r="Z139" s="5">
        <f>K139+Y139</f>
        <v>0</v>
      </c>
      <c r="AA139" s="5">
        <f>L139+Z139</f>
        <v>0</v>
      </c>
      <c r="AB139" s="5">
        <f>M139+AA139</f>
        <v>0</v>
      </c>
    </row>
    <row r="140" spans="1:28" ht="12.75">
      <c r="A140" s="5" t="s">
        <v>56</v>
      </c>
      <c r="B140" s="5"/>
      <c r="C140" s="5"/>
      <c r="D140" s="5">
        <v>0.5</v>
      </c>
      <c r="E140" s="5"/>
      <c r="F140" s="5"/>
      <c r="G140" s="5"/>
      <c r="H140" s="5"/>
      <c r="I140" s="5"/>
      <c r="J140" s="5"/>
      <c r="K140" s="5"/>
      <c r="L140" s="5"/>
      <c r="M140" s="5"/>
      <c r="N140" s="6">
        <f t="shared" si="34"/>
        <v>0.5</v>
      </c>
      <c r="P140" s="5" t="s">
        <v>56</v>
      </c>
      <c r="Q140" s="5">
        <f t="shared" si="35"/>
        <v>0</v>
      </c>
      <c r="R140" s="5">
        <f>C140+Q140</f>
        <v>0</v>
      </c>
      <c r="S140" s="5">
        <f>D140+R140</f>
        <v>0.5</v>
      </c>
      <c r="T140" s="5">
        <f>E140+S140</f>
        <v>0.5</v>
      </c>
      <c r="U140" s="5">
        <f>F140+T140</f>
        <v>0.5</v>
      </c>
      <c r="V140" s="5">
        <f>G140+U140</f>
        <v>0.5</v>
      </c>
      <c r="W140" s="5">
        <f>H140+V140</f>
        <v>0.5</v>
      </c>
      <c r="X140" s="5">
        <f>I140+W140</f>
        <v>0.5</v>
      </c>
      <c r="Y140" s="5">
        <f>J140+X140</f>
        <v>0.5</v>
      </c>
      <c r="Z140" s="5">
        <f>K140+Y140</f>
        <v>0.5</v>
      </c>
      <c r="AA140" s="5">
        <f>L140+Z140</f>
        <v>0.5</v>
      </c>
      <c r="AB140" s="5">
        <f>M140+AA140</f>
        <v>0.5</v>
      </c>
    </row>
    <row r="141" spans="1:28" ht="12.75">
      <c r="A141" s="5" t="s">
        <v>72</v>
      </c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6">
        <f t="shared" si="34"/>
        <v>0</v>
      </c>
      <c r="P141" s="5" t="s">
        <v>72</v>
      </c>
      <c r="Q141" s="5">
        <f t="shared" si="35"/>
        <v>0</v>
      </c>
      <c r="R141" s="5">
        <f>C141+Q141</f>
        <v>0</v>
      </c>
      <c r="S141" s="5">
        <f>D141+R141</f>
        <v>0</v>
      </c>
      <c r="T141" s="5">
        <f>E141+S141</f>
        <v>0</v>
      </c>
      <c r="U141" s="5">
        <f>F141+T141</f>
        <v>0</v>
      </c>
      <c r="V141" s="5">
        <f>G141+U141</f>
        <v>0</v>
      </c>
      <c r="W141" s="5">
        <f>H141+V141</f>
        <v>0</v>
      </c>
      <c r="X141" s="5">
        <f>I141+W141</f>
        <v>0</v>
      </c>
      <c r="Y141" s="5">
        <f>J141+X141</f>
        <v>0</v>
      </c>
      <c r="Z141" s="5">
        <f>K141+Y141</f>
        <v>0</v>
      </c>
      <c r="AA141" s="5">
        <f>L141+Z141</f>
        <v>0</v>
      </c>
      <c r="AB141" s="5">
        <f>M141+AA141</f>
        <v>0</v>
      </c>
    </row>
    <row r="142" spans="1:28" ht="12.75">
      <c r="A142" s="5" t="s">
        <v>58</v>
      </c>
      <c r="B142" s="5"/>
      <c r="C142" s="5"/>
      <c r="D142" s="5"/>
      <c r="E142" s="5"/>
      <c r="F142" s="5"/>
      <c r="G142" s="5"/>
      <c r="H142" s="5"/>
      <c r="I142" s="5"/>
      <c r="J142" s="5">
        <v>0.1</v>
      </c>
      <c r="K142" s="5"/>
      <c r="L142" s="5"/>
      <c r="M142" s="5"/>
      <c r="N142" s="6">
        <f t="shared" si="34"/>
        <v>0.1</v>
      </c>
      <c r="P142" s="5" t="s">
        <v>58</v>
      </c>
      <c r="Q142" s="5">
        <f t="shared" si="35"/>
        <v>0</v>
      </c>
      <c r="R142" s="5">
        <f>C142+Q142</f>
        <v>0</v>
      </c>
      <c r="S142" s="5">
        <f>D142+R142</f>
        <v>0</v>
      </c>
      <c r="T142" s="5">
        <f>E142+S142</f>
        <v>0</v>
      </c>
      <c r="U142" s="5">
        <f>F142+T142</f>
        <v>0</v>
      </c>
      <c r="V142" s="5">
        <f>G142+U142</f>
        <v>0</v>
      </c>
      <c r="W142" s="5">
        <f>H142+V142</f>
        <v>0</v>
      </c>
      <c r="X142" s="5">
        <f>I142+W142</f>
        <v>0</v>
      </c>
      <c r="Y142" s="5">
        <f>J142+X142</f>
        <v>0.1</v>
      </c>
      <c r="Z142" s="5">
        <f>K142+Y142</f>
        <v>0.1</v>
      </c>
      <c r="AA142" s="5">
        <f>L142+Z142</f>
        <v>0.1</v>
      </c>
      <c r="AB142" s="5">
        <f>M142+AA142</f>
        <v>0.1</v>
      </c>
    </row>
    <row r="143" spans="1:28" ht="12.75">
      <c r="A143" s="7" t="s">
        <v>59</v>
      </c>
      <c r="B143" s="7">
        <f aca="true" t="shared" si="36" ref="B143:N143">SUM(B127:B142)</f>
        <v>575.1999999999999</v>
      </c>
      <c r="C143" s="7">
        <f t="shared" si="36"/>
        <v>480.29999999999995</v>
      </c>
      <c r="D143" s="7">
        <f t="shared" si="36"/>
        <v>376.7</v>
      </c>
      <c r="E143" s="7">
        <f t="shared" si="36"/>
        <v>479.4</v>
      </c>
      <c r="F143" s="7">
        <f t="shared" si="36"/>
        <v>504.8</v>
      </c>
      <c r="G143" s="7">
        <f t="shared" si="36"/>
        <v>385.2</v>
      </c>
      <c r="H143" s="7">
        <f t="shared" si="36"/>
        <v>563.7</v>
      </c>
      <c r="I143" s="7">
        <f t="shared" si="36"/>
        <v>482.70000000000005</v>
      </c>
      <c r="J143" s="7">
        <f t="shared" si="36"/>
        <v>514.9</v>
      </c>
      <c r="K143" s="7">
        <f t="shared" si="36"/>
        <v>455</v>
      </c>
      <c r="L143" s="7">
        <f t="shared" si="36"/>
        <v>470.3</v>
      </c>
      <c r="M143" s="7">
        <f t="shared" si="36"/>
        <v>377.5</v>
      </c>
      <c r="N143" s="7">
        <f t="shared" si="36"/>
        <v>5665.7</v>
      </c>
      <c r="P143" s="7" t="s">
        <v>59</v>
      </c>
      <c r="Q143" s="7">
        <f aca="true" t="shared" si="37" ref="Q143:AB143">SUM(Q127:Q142)</f>
        <v>575.1999999999999</v>
      </c>
      <c r="R143" s="7">
        <f t="shared" si="37"/>
        <v>1055.5</v>
      </c>
      <c r="S143" s="7">
        <f t="shared" si="37"/>
        <v>1432.2000000000003</v>
      </c>
      <c r="T143" s="7">
        <f t="shared" si="37"/>
        <v>1911.6000000000004</v>
      </c>
      <c r="U143" s="7">
        <f t="shared" si="37"/>
        <v>2416.3999999999996</v>
      </c>
      <c r="V143" s="7">
        <f t="shared" si="37"/>
        <v>2801.6</v>
      </c>
      <c r="W143" s="7">
        <f t="shared" si="37"/>
        <v>3365.2999999999997</v>
      </c>
      <c r="X143" s="7">
        <f t="shared" si="37"/>
        <v>3848</v>
      </c>
      <c r="Y143" s="7">
        <f t="shared" si="37"/>
        <v>4362.9</v>
      </c>
      <c r="Z143" s="7">
        <f t="shared" si="37"/>
        <v>4817.9</v>
      </c>
      <c r="AA143" s="7">
        <f t="shared" si="37"/>
        <v>5288.2</v>
      </c>
      <c r="AB143" s="7">
        <f t="shared" si="37"/>
        <v>5665.7</v>
      </c>
    </row>
    <row r="144" spans="1:28" ht="12.75">
      <c r="A144" s="8" t="s">
        <v>60</v>
      </c>
      <c r="B144" s="8">
        <f aca="true" t="shared" si="38" ref="B144:N144">SUM(B127:B143)/2</f>
        <v>575.1999999999999</v>
      </c>
      <c r="C144" s="8">
        <f t="shared" si="38"/>
        <v>480.29999999999995</v>
      </c>
      <c r="D144" s="8">
        <f t="shared" si="38"/>
        <v>376.7</v>
      </c>
      <c r="E144" s="8">
        <f t="shared" si="38"/>
        <v>479.4</v>
      </c>
      <c r="F144" s="8">
        <f t="shared" si="38"/>
        <v>504.8</v>
      </c>
      <c r="G144" s="8">
        <f t="shared" si="38"/>
        <v>385.2</v>
      </c>
      <c r="H144" s="8">
        <f t="shared" si="38"/>
        <v>563.7</v>
      </c>
      <c r="I144" s="8">
        <f t="shared" si="38"/>
        <v>482.70000000000005</v>
      </c>
      <c r="J144" s="8">
        <f t="shared" si="38"/>
        <v>514.9</v>
      </c>
      <c r="K144" s="8">
        <f t="shared" si="38"/>
        <v>455</v>
      </c>
      <c r="L144" s="8">
        <f t="shared" si="38"/>
        <v>470.3</v>
      </c>
      <c r="M144" s="8">
        <f t="shared" si="38"/>
        <v>377.5</v>
      </c>
      <c r="N144" s="8">
        <f t="shared" si="38"/>
        <v>5665.7</v>
      </c>
      <c r="P144" s="8" t="s">
        <v>60</v>
      </c>
      <c r="Q144" s="8">
        <f aca="true" t="shared" si="39" ref="Q144:AB144">SUM(Q127:Q143)/2</f>
        <v>575.1999999999999</v>
      </c>
      <c r="R144" s="8">
        <f t="shared" si="39"/>
        <v>1055.5</v>
      </c>
      <c r="S144" s="8">
        <f t="shared" si="39"/>
        <v>1432.2000000000003</v>
      </c>
      <c r="T144" s="8">
        <f t="shared" si="39"/>
        <v>1911.6000000000004</v>
      </c>
      <c r="U144" s="8">
        <f t="shared" si="39"/>
        <v>2416.3999999999996</v>
      </c>
      <c r="V144" s="8">
        <f t="shared" si="39"/>
        <v>2801.6</v>
      </c>
      <c r="W144" s="8">
        <f t="shared" si="39"/>
        <v>3365.2999999999997</v>
      </c>
      <c r="X144" s="8">
        <f t="shared" si="39"/>
        <v>3848</v>
      </c>
      <c r="Y144" s="8">
        <f t="shared" si="39"/>
        <v>4362.9</v>
      </c>
      <c r="Z144" s="8">
        <f t="shared" si="39"/>
        <v>4817.9</v>
      </c>
      <c r="AA144" s="8">
        <f t="shared" si="39"/>
        <v>5288.2</v>
      </c>
      <c r="AB144" s="8">
        <f t="shared" si="39"/>
        <v>5665.7</v>
      </c>
    </row>
    <row r="145" spans="1:28" ht="12.75">
      <c r="A145" s="9" t="s">
        <v>61</v>
      </c>
      <c r="B145" s="9">
        <f aca="true" t="shared" si="40" ref="B145:N145">SUM(B100:B144)/3</f>
        <v>169129.90000000002</v>
      </c>
      <c r="C145" s="9">
        <f t="shared" si="40"/>
        <v>84078.90000000001</v>
      </c>
      <c r="D145" s="9">
        <f t="shared" si="40"/>
        <v>86598.90000000002</v>
      </c>
      <c r="E145" s="9">
        <f t="shared" si="40"/>
        <v>47828.399999999994</v>
      </c>
      <c r="F145" s="9">
        <f t="shared" si="40"/>
        <v>49658.100000000006</v>
      </c>
      <c r="G145" s="9">
        <f t="shared" si="40"/>
        <v>83401.40000000002</v>
      </c>
      <c r="H145" s="9">
        <f t="shared" si="40"/>
        <v>86632.80000000002</v>
      </c>
      <c r="I145" s="9">
        <f t="shared" si="40"/>
        <v>167802.29999999993</v>
      </c>
      <c r="J145" s="9">
        <f t="shared" si="40"/>
        <v>136609.3</v>
      </c>
      <c r="K145" s="9">
        <f t="shared" si="40"/>
        <v>141528</v>
      </c>
      <c r="L145" s="9">
        <f t="shared" si="40"/>
        <v>75561.7</v>
      </c>
      <c r="M145" s="9">
        <f t="shared" si="40"/>
        <v>82566.30000000003</v>
      </c>
      <c r="N145" s="9">
        <f t="shared" si="40"/>
        <v>1211396.0000000002</v>
      </c>
      <c r="P145" s="9" t="s">
        <v>61</v>
      </c>
      <c r="Q145" s="9">
        <f aca="true" t="shared" si="41" ref="Q145:AB145">SUM(Q100:Q144)/3</f>
        <v>169129.90000000002</v>
      </c>
      <c r="R145" s="9">
        <f t="shared" si="41"/>
        <v>253208.79999999996</v>
      </c>
      <c r="S145" s="9">
        <f t="shared" si="41"/>
        <v>339807.6999999997</v>
      </c>
      <c r="T145" s="9">
        <f t="shared" si="41"/>
        <v>387636.0999999998</v>
      </c>
      <c r="U145" s="9">
        <f t="shared" si="41"/>
        <v>437294.1999999998</v>
      </c>
      <c r="V145" s="9">
        <f t="shared" si="41"/>
        <v>520695.59999999986</v>
      </c>
      <c r="W145" s="9">
        <f t="shared" si="41"/>
        <v>607328.3999999998</v>
      </c>
      <c r="X145" s="9">
        <f t="shared" si="41"/>
        <v>775130.6999999998</v>
      </c>
      <c r="Y145" s="9">
        <f t="shared" si="41"/>
        <v>911740.0000000001</v>
      </c>
      <c r="Z145" s="9">
        <f t="shared" si="41"/>
        <v>1053268</v>
      </c>
      <c r="AA145" s="9">
        <f t="shared" si="41"/>
        <v>1128829.7000000004</v>
      </c>
      <c r="AB145" s="9">
        <f t="shared" si="41"/>
        <v>1211396.0000000002</v>
      </c>
    </row>
    <row r="147" spans="1:29" ht="12.75">
      <c r="A147" s="2" t="s">
        <v>69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2.75">
      <c r="A148" s="2" t="s">
        <v>62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2.75">
      <c r="A149" s="3"/>
      <c r="B149" s="4" t="s">
        <v>2</v>
      </c>
      <c r="C149" s="4" t="s">
        <v>3</v>
      </c>
      <c r="D149" s="4" t="s">
        <v>4</v>
      </c>
      <c r="E149" s="4" t="s">
        <v>5</v>
      </c>
      <c r="F149" s="4" t="s">
        <v>6</v>
      </c>
      <c r="G149" s="4" t="s">
        <v>7</v>
      </c>
      <c r="H149" s="4" t="s">
        <v>8</v>
      </c>
      <c r="I149" s="4" t="s">
        <v>9</v>
      </c>
      <c r="J149" s="4" t="s">
        <v>10</v>
      </c>
      <c r="K149" s="4" t="s">
        <v>11</v>
      </c>
      <c r="L149" s="4" t="s">
        <v>12</v>
      </c>
      <c r="M149" s="4" t="s">
        <v>13</v>
      </c>
      <c r="N149" s="4" t="s">
        <v>14</v>
      </c>
      <c r="O149" s="3"/>
      <c r="P149" s="3"/>
      <c r="Q149" s="4" t="s">
        <v>2</v>
      </c>
      <c r="R149" s="4" t="s">
        <v>3</v>
      </c>
      <c r="S149" s="4" t="s">
        <v>4</v>
      </c>
      <c r="T149" s="4" t="s">
        <v>5</v>
      </c>
      <c r="U149" s="4" t="s">
        <v>6</v>
      </c>
      <c r="V149" s="4" t="s">
        <v>7</v>
      </c>
      <c r="W149" s="4" t="s">
        <v>8</v>
      </c>
      <c r="X149" s="4" t="s">
        <v>9</v>
      </c>
      <c r="Y149" s="4" t="s">
        <v>10</v>
      </c>
      <c r="Z149" s="4" t="s">
        <v>11</v>
      </c>
      <c r="AA149" s="4" t="s">
        <v>12</v>
      </c>
      <c r="AB149" s="4" t="s">
        <v>13</v>
      </c>
      <c r="AC149" s="3"/>
    </row>
    <row r="150" spans="1:28" ht="12.75">
      <c r="A150" s="5" t="s">
        <v>63</v>
      </c>
      <c r="B150" s="5">
        <v>146.5</v>
      </c>
      <c r="C150" s="5">
        <v>157.9</v>
      </c>
      <c r="D150" s="5">
        <v>23</v>
      </c>
      <c r="E150" s="5">
        <v>42.8</v>
      </c>
      <c r="F150" s="5">
        <v>151.7</v>
      </c>
      <c r="G150" s="5">
        <v>41.9</v>
      </c>
      <c r="H150" s="5">
        <v>26.9</v>
      </c>
      <c r="I150" s="5">
        <v>1.8</v>
      </c>
      <c r="J150" s="5">
        <v>2.7</v>
      </c>
      <c r="K150" s="5">
        <v>157.3</v>
      </c>
      <c r="L150" s="5">
        <v>338.2</v>
      </c>
      <c r="M150" s="5">
        <v>11.2</v>
      </c>
      <c r="N150" s="6">
        <f aca="true" t="shared" si="42" ref="N150:N168">SUM(B150:M150)</f>
        <v>1101.9</v>
      </c>
      <c r="P150" s="5" t="s">
        <v>63</v>
      </c>
      <c r="Q150" s="5">
        <f aca="true" t="shared" si="43" ref="Q150:Q168">B150</f>
        <v>146.5</v>
      </c>
      <c r="R150" s="5">
        <f>C150+Q150</f>
        <v>304.4</v>
      </c>
      <c r="S150" s="5">
        <f>D150+R150</f>
        <v>327.4</v>
      </c>
      <c r="T150" s="5">
        <f>E150+S150</f>
        <v>370.2</v>
      </c>
      <c r="U150" s="5">
        <f>F150+T150</f>
        <v>521.9</v>
      </c>
      <c r="V150" s="5">
        <f>G150+U150</f>
        <v>563.8</v>
      </c>
      <c r="W150" s="5">
        <f>H150+V150</f>
        <v>590.6999999999999</v>
      </c>
      <c r="X150" s="5">
        <f>I150+W150</f>
        <v>592.4999999999999</v>
      </c>
      <c r="Y150" s="5">
        <f>J150+X150</f>
        <v>595.1999999999999</v>
      </c>
      <c r="Z150" s="5">
        <f>K150+Y150</f>
        <v>752.5</v>
      </c>
      <c r="AA150" s="5">
        <f>L150+Z150</f>
        <v>1090.7</v>
      </c>
      <c r="AB150" s="5">
        <f>M150+AA150</f>
        <v>1101.9</v>
      </c>
    </row>
    <row r="151" spans="1:28" ht="12.75">
      <c r="A151" s="5" t="s">
        <v>15</v>
      </c>
      <c r="B151" s="5">
        <v>55.2</v>
      </c>
      <c r="C151" s="5">
        <v>90.9</v>
      </c>
      <c r="D151" s="5">
        <v>138.3</v>
      </c>
      <c r="E151" s="5">
        <v>138.4</v>
      </c>
      <c r="F151" s="5">
        <v>27.7</v>
      </c>
      <c r="G151" s="5">
        <v>84.9</v>
      </c>
      <c r="H151" s="5">
        <v>58.9</v>
      </c>
      <c r="I151" s="5">
        <v>3</v>
      </c>
      <c r="J151" s="5">
        <v>83.8</v>
      </c>
      <c r="K151" s="5">
        <v>85.5</v>
      </c>
      <c r="L151" s="5">
        <v>104.5</v>
      </c>
      <c r="M151" s="5">
        <v>52.4</v>
      </c>
      <c r="N151" s="6">
        <f t="shared" si="42"/>
        <v>923.5</v>
      </c>
      <c r="P151" s="5" t="s">
        <v>15</v>
      </c>
      <c r="Q151" s="5">
        <f t="shared" si="43"/>
        <v>55.2</v>
      </c>
      <c r="R151" s="5">
        <f>C151+Q151</f>
        <v>146.10000000000002</v>
      </c>
      <c r="S151" s="5">
        <f>D151+R151</f>
        <v>284.40000000000003</v>
      </c>
      <c r="T151" s="5">
        <f>E151+S151</f>
        <v>422.80000000000007</v>
      </c>
      <c r="U151" s="5">
        <f>F151+T151</f>
        <v>450.50000000000006</v>
      </c>
      <c r="V151" s="5">
        <f>G151+U151</f>
        <v>535.4000000000001</v>
      </c>
      <c r="W151" s="5">
        <f>H151+V151</f>
        <v>594.3000000000001</v>
      </c>
      <c r="X151" s="5">
        <f>I151+W151</f>
        <v>597.3000000000001</v>
      </c>
      <c r="Y151" s="5">
        <f>J151+X151</f>
        <v>681.1</v>
      </c>
      <c r="Z151" s="5">
        <f>K151+Y151</f>
        <v>766.6</v>
      </c>
      <c r="AA151" s="5">
        <f>L151+Z151</f>
        <v>871.1</v>
      </c>
      <c r="AB151" s="5">
        <f>M151+AA151</f>
        <v>923.5</v>
      </c>
    </row>
    <row r="152" spans="1:28" ht="12.75">
      <c r="A152" s="5" t="s">
        <v>16</v>
      </c>
      <c r="B152" s="5">
        <v>321.8</v>
      </c>
      <c r="C152" s="5">
        <v>1205.8</v>
      </c>
      <c r="D152" s="5">
        <v>547.3</v>
      </c>
      <c r="E152" s="5">
        <v>550.2</v>
      </c>
      <c r="F152" s="5">
        <v>389.6</v>
      </c>
      <c r="G152" s="5">
        <v>571.5</v>
      </c>
      <c r="H152" s="5">
        <v>1171.5</v>
      </c>
      <c r="I152" s="5">
        <v>458.9</v>
      </c>
      <c r="J152" s="5">
        <v>934.9</v>
      </c>
      <c r="K152" s="5">
        <v>1175.3</v>
      </c>
      <c r="L152" s="5">
        <v>1264.9</v>
      </c>
      <c r="M152" s="5">
        <v>383.9</v>
      </c>
      <c r="N152" s="6">
        <f t="shared" si="42"/>
        <v>8975.599999999999</v>
      </c>
      <c r="P152" s="5" t="s">
        <v>16</v>
      </c>
      <c r="Q152" s="5">
        <f t="shared" si="43"/>
        <v>321.8</v>
      </c>
      <c r="R152" s="5">
        <f>C152+Q152</f>
        <v>1527.6</v>
      </c>
      <c r="S152" s="5">
        <f>D152+R152</f>
        <v>2074.8999999999996</v>
      </c>
      <c r="T152" s="5">
        <f>E152+S152</f>
        <v>2625.0999999999995</v>
      </c>
      <c r="U152" s="5">
        <f>F152+T152</f>
        <v>3014.6999999999994</v>
      </c>
      <c r="V152" s="5">
        <f>G152+U152</f>
        <v>3586.1999999999994</v>
      </c>
      <c r="W152" s="5">
        <f>H152+V152</f>
        <v>4757.699999999999</v>
      </c>
      <c r="X152" s="5">
        <f>I152+W152</f>
        <v>5216.5999999999985</v>
      </c>
      <c r="Y152" s="5">
        <f>J152+X152</f>
        <v>6151.499999999998</v>
      </c>
      <c r="Z152" s="5">
        <f>K152+Y152</f>
        <v>7326.799999999998</v>
      </c>
      <c r="AA152" s="5">
        <f>L152+Z152</f>
        <v>8591.699999999999</v>
      </c>
      <c r="AB152" s="5">
        <f>M152+AA152</f>
        <v>8975.599999999999</v>
      </c>
    </row>
    <row r="153" spans="1:28" ht="12.75">
      <c r="A153" s="5" t="s">
        <v>17</v>
      </c>
      <c r="B153" s="5">
        <v>247</v>
      </c>
      <c r="C153" s="5">
        <v>225.8</v>
      </c>
      <c r="D153" s="5">
        <v>74.2</v>
      </c>
      <c r="E153" s="5">
        <v>50.7</v>
      </c>
      <c r="F153" s="5"/>
      <c r="G153" s="5">
        <v>277.7</v>
      </c>
      <c r="H153" s="5">
        <v>231.1</v>
      </c>
      <c r="I153" s="5">
        <v>154</v>
      </c>
      <c r="J153" s="5">
        <v>62.5</v>
      </c>
      <c r="K153" s="5">
        <v>170.4</v>
      </c>
      <c r="L153" s="5">
        <v>32.5</v>
      </c>
      <c r="M153" s="5">
        <v>159</v>
      </c>
      <c r="N153" s="6">
        <f t="shared" si="42"/>
        <v>1684.9</v>
      </c>
      <c r="P153" s="5" t="s">
        <v>17</v>
      </c>
      <c r="Q153" s="5">
        <f t="shared" si="43"/>
        <v>247</v>
      </c>
      <c r="R153" s="5">
        <f>C153+Q153</f>
        <v>472.8</v>
      </c>
      <c r="S153" s="5">
        <f>D153+R153</f>
        <v>547</v>
      </c>
      <c r="T153" s="5">
        <f>E153+S153</f>
        <v>597.7</v>
      </c>
      <c r="U153" s="5">
        <f>F153+T153</f>
        <v>597.7</v>
      </c>
      <c r="V153" s="5">
        <f>G153+U153</f>
        <v>875.4000000000001</v>
      </c>
      <c r="W153" s="5">
        <f>H153+V153</f>
        <v>1106.5</v>
      </c>
      <c r="X153" s="5">
        <f>I153+W153</f>
        <v>1260.5</v>
      </c>
      <c r="Y153" s="5">
        <f>J153+X153</f>
        <v>1323</v>
      </c>
      <c r="Z153" s="5">
        <f>K153+Y153</f>
        <v>1493.4</v>
      </c>
      <c r="AA153" s="5">
        <f>L153+Z153</f>
        <v>1525.9</v>
      </c>
      <c r="AB153" s="5">
        <f>M153+AA153</f>
        <v>1684.9</v>
      </c>
    </row>
    <row r="154" spans="1:28" ht="12.75">
      <c r="A154" s="5" t="s">
        <v>18</v>
      </c>
      <c r="B154" s="5">
        <v>6.2</v>
      </c>
      <c r="C154" s="5">
        <v>34779.7</v>
      </c>
      <c r="D154" s="5"/>
      <c r="E154" s="5">
        <v>10022.6</v>
      </c>
      <c r="F154" s="5">
        <v>22011.4</v>
      </c>
      <c r="G154" s="5">
        <v>17663.3</v>
      </c>
      <c r="H154" s="5"/>
      <c r="I154" s="5"/>
      <c r="J154" s="5"/>
      <c r="K154" s="5">
        <v>0.1</v>
      </c>
      <c r="L154" s="5"/>
      <c r="M154" s="5">
        <v>33.4</v>
      </c>
      <c r="N154" s="6">
        <f t="shared" si="42"/>
        <v>84516.7</v>
      </c>
      <c r="P154" s="5" t="s">
        <v>18</v>
      </c>
      <c r="Q154" s="5">
        <f t="shared" si="43"/>
        <v>6.2</v>
      </c>
      <c r="R154" s="5">
        <f>C154+Q154</f>
        <v>34785.899999999994</v>
      </c>
      <c r="S154" s="5">
        <f>D154+R154</f>
        <v>34785.899999999994</v>
      </c>
      <c r="T154" s="5">
        <f>E154+S154</f>
        <v>44808.49999999999</v>
      </c>
      <c r="U154" s="5">
        <f>F154+T154</f>
        <v>66819.9</v>
      </c>
      <c r="V154" s="5">
        <f>G154+U154</f>
        <v>84483.2</v>
      </c>
      <c r="W154" s="5">
        <f>H154+V154</f>
        <v>84483.2</v>
      </c>
      <c r="X154" s="5">
        <f>I154+W154</f>
        <v>84483.2</v>
      </c>
      <c r="Y154" s="5">
        <f>J154+X154</f>
        <v>84483.2</v>
      </c>
      <c r="Z154" s="5">
        <f>K154+Y154</f>
        <v>84483.3</v>
      </c>
      <c r="AA154" s="5">
        <f>L154+Z154</f>
        <v>84483.3</v>
      </c>
      <c r="AB154" s="5">
        <f>M154+AA154</f>
        <v>84516.7</v>
      </c>
    </row>
    <row r="155" spans="1:28" ht="12.75">
      <c r="A155" s="5" t="s">
        <v>20</v>
      </c>
      <c r="B155" s="5"/>
      <c r="C155" s="5">
        <v>2.1</v>
      </c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6">
        <f t="shared" si="42"/>
        <v>2.1</v>
      </c>
      <c r="P155" s="5" t="s">
        <v>20</v>
      </c>
      <c r="Q155" s="5">
        <f t="shared" si="43"/>
        <v>0</v>
      </c>
      <c r="R155" s="5">
        <f>C155+Q155</f>
        <v>2.1</v>
      </c>
      <c r="S155" s="5">
        <f>D155+R155</f>
        <v>2.1</v>
      </c>
      <c r="T155" s="5">
        <f>E155+S155</f>
        <v>2.1</v>
      </c>
      <c r="U155" s="5">
        <f>F155+T155</f>
        <v>2.1</v>
      </c>
      <c r="V155" s="5">
        <f>G155+U155</f>
        <v>2.1</v>
      </c>
      <c r="W155" s="5">
        <f>H155+V155</f>
        <v>2.1</v>
      </c>
      <c r="X155" s="5">
        <f>I155+W155</f>
        <v>2.1</v>
      </c>
      <c r="Y155" s="5">
        <f>J155+X155</f>
        <v>2.1</v>
      </c>
      <c r="Z155" s="5">
        <f>K155+Y155</f>
        <v>2.1</v>
      </c>
      <c r="AA155" s="5">
        <f>L155+Z155</f>
        <v>2.1</v>
      </c>
      <c r="AB155" s="5">
        <f>M155+AA155</f>
        <v>2.1</v>
      </c>
    </row>
    <row r="156" spans="1:28" ht="12.75">
      <c r="A156" s="5" t="s">
        <v>21</v>
      </c>
      <c r="B156" s="5"/>
      <c r="C156" s="5"/>
      <c r="D156" s="5"/>
      <c r="E156" s="5"/>
      <c r="F156" s="5"/>
      <c r="G156" s="5"/>
      <c r="H156" s="5">
        <v>3.6</v>
      </c>
      <c r="I156" s="5"/>
      <c r="J156" s="5"/>
      <c r="K156" s="5"/>
      <c r="L156" s="5"/>
      <c r="M156" s="5"/>
      <c r="N156" s="6">
        <f t="shared" si="42"/>
        <v>3.6</v>
      </c>
      <c r="P156" s="5" t="s">
        <v>21</v>
      </c>
      <c r="Q156" s="5">
        <f t="shared" si="43"/>
        <v>0</v>
      </c>
      <c r="R156" s="5">
        <f>C156+Q156</f>
        <v>0</v>
      </c>
      <c r="S156" s="5">
        <f>D156+R156</f>
        <v>0</v>
      </c>
      <c r="T156" s="5">
        <f>E156+S156</f>
        <v>0</v>
      </c>
      <c r="U156" s="5">
        <f>F156+T156</f>
        <v>0</v>
      </c>
      <c r="V156" s="5">
        <f>G156+U156</f>
        <v>0</v>
      </c>
      <c r="W156" s="5">
        <f>H156+V156</f>
        <v>3.6</v>
      </c>
      <c r="X156" s="5">
        <f>I156+W156</f>
        <v>3.6</v>
      </c>
      <c r="Y156" s="5">
        <f>J156+X156</f>
        <v>3.6</v>
      </c>
      <c r="Z156" s="5">
        <f>K156+Y156</f>
        <v>3.6</v>
      </c>
      <c r="AA156" s="5">
        <f>L156+Z156</f>
        <v>3.6</v>
      </c>
      <c r="AB156" s="5">
        <f>M156+AA156</f>
        <v>3.6</v>
      </c>
    </row>
    <row r="157" spans="1:28" ht="12.75">
      <c r="A157" s="5" t="s">
        <v>23</v>
      </c>
      <c r="B157" s="5">
        <v>2791.1</v>
      </c>
      <c r="C157" s="5">
        <v>5439.8</v>
      </c>
      <c r="D157" s="5">
        <v>1221.5</v>
      </c>
      <c r="E157" s="5">
        <v>2122.2</v>
      </c>
      <c r="F157" s="5">
        <v>295.5</v>
      </c>
      <c r="G157" s="5">
        <v>233.1</v>
      </c>
      <c r="H157" s="5">
        <v>294.8</v>
      </c>
      <c r="I157" s="5">
        <v>107.1</v>
      </c>
      <c r="J157" s="5"/>
      <c r="K157" s="5"/>
      <c r="L157" s="5">
        <v>342.1</v>
      </c>
      <c r="M157" s="5">
        <v>211.5</v>
      </c>
      <c r="N157" s="6">
        <f t="shared" si="42"/>
        <v>13058.699999999999</v>
      </c>
      <c r="P157" s="5" t="s">
        <v>23</v>
      </c>
      <c r="Q157" s="5">
        <f t="shared" si="43"/>
        <v>2791.1</v>
      </c>
      <c r="R157" s="5">
        <f>C157+Q157</f>
        <v>8230.9</v>
      </c>
      <c r="S157" s="5">
        <f>D157+R157</f>
        <v>9452.4</v>
      </c>
      <c r="T157" s="5">
        <f>E157+S157</f>
        <v>11574.599999999999</v>
      </c>
      <c r="U157" s="5">
        <f>F157+T157</f>
        <v>11870.099999999999</v>
      </c>
      <c r="V157" s="5">
        <f>G157+U157</f>
        <v>12103.199999999999</v>
      </c>
      <c r="W157" s="5">
        <f>H157+V157</f>
        <v>12397.999999999998</v>
      </c>
      <c r="X157" s="5">
        <f>I157+W157</f>
        <v>12505.099999999999</v>
      </c>
      <c r="Y157" s="5">
        <f>J157+X157</f>
        <v>12505.099999999999</v>
      </c>
      <c r="Z157" s="5">
        <f>K157+Y157</f>
        <v>12505.099999999999</v>
      </c>
      <c r="AA157" s="5">
        <f>L157+Z157</f>
        <v>12847.199999999999</v>
      </c>
      <c r="AB157" s="5">
        <f>M157+AA157</f>
        <v>13058.699999999999</v>
      </c>
    </row>
    <row r="158" spans="1:28" ht="12.75">
      <c r="A158" s="5" t="s">
        <v>24</v>
      </c>
      <c r="B158" s="5">
        <v>497.9</v>
      </c>
      <c r="C158" s="5">
        <v>9.5</v>
      </c>
      <c r="D158" s="5">
        <v>475.6</v>
      </c>
      <c r="E158" s="5">
        <v>1223.1</v>
      </c>
      <c r="F158" s="5">
        <v>803.4</v>
      </c>
      <c r="G158" s="5">
        <v>744.5</v>
      </c>
      <c r="H158" s="5">
        <v>1215.6</v>
      </c>
      <c r="I158" s="5">
        <v>596.7</v>
      </c>
      <c r="J158" s="5">
        <v>545.1</v>
      </c>
      <c r="K158" s="5">
        <v>505.4</v>
      </c>
      <c r="L158" s="5">
        <v>534.2</v>
      </c>
      <c r="M158" s="5">
        <v>662.8</v>
      </c>
      <c r="N158" s="6">
        <f t="shared" si="42"/>
        <v>7813.8</v>
      </c>
      <c r="P158" s="5" t="s">
        <v>24</v>
      </c>
      <c r="Q158" s="5">
        <f t="shared" si="43"/>
        <v>497.9</v>
      </c>
      <c r="R158" s="5">
        <f>C158+Q158</f>
        <v>507.4</v>
      </c>
      <c r="S158" s="5">
        <f>D158+R158</f>
        <v>983</v>
      </c>
      <c r="T158" s="5">
        <f>E158+S158</f>
        <v>2206.1</v>
      </c>
      <c r="U158" s="5">
        <f>F158+T158</f>
        <v>3009.5</v>
      </c>
      <c r="V158" s="5">
        <f>G158+U158</f>
        <v>3754</v>
      </c>
      <c r="W158" s="5">
        <f>H158+V158</f>
        <v>4969.6</v>
      </c>
      <c r="X158" s="5">
        <f>I158+W158</f>
        <v>5566.3</v>
      </c>
      <c r="Y158" s="5">
        <f>J158+X158</f>
        <v>6111.400000000001</v>
      </c>
      <c r="Z158" s="5">
        <f>K158+Y158</f>
        <v>6616.8</v>
      </c>
      <c r="AA158" s="5">
        <f>L158+Z158</f>
        <v>7151</v>
      </c>
      <c r="AB158" s="5">
        <f>M158+AA158</f>
        <v>7813.8</v>
      </c>
    </row>
    <row r="159" spans="1:28" ht="12.75">
      <c r="A159" s="5" t="s">
        <v>25</v>
      </c>
      <c r="B159" s="5">
        <v>656.8</v>
      </c>
      <c r="C159" s="5">
        <v>7377.4</v>
      </c>
      <c r="D159" s="5">
        <v>213.9</v>
      </c>
      <c r="E159" s="5"/>
      <c r="F159" s="5">
        <v>108.2</v>
      </c>
      <c r="G159" s="5"/>
      <c r="H159" s="5">
        <v>203.7</v>
      </c>
      <c r="I159" s="5">
        <v>61.9</v>
      </c>
      <c r="J159" s="5"/>
      <c r="K159" s="5"/>
      <c r="L159" s="5"/>
      <c r="M159" s="5">
        <v>31.3</v>
      </c>
      <c r="N159" s="6">
        <f t="shared" si="42"/>
        <v>8653.2</v>
      </c>
      <c r="P159" s="5" t="s">
        <v>25</v>
      </c>
      <c r="Q159" s="5">
        <f t="shared" si="43"/>
        <v>656.8</v>
      </c>
      <c r="R159" s="5">
        <f>C159+Q159</f>
        <v>8034.2</v>
      </c>
      <c r="S159" s="5">
        <f>D159+R159</f>
        <v>8248.1</v>
      </c>
      <c r="T159" s="5">
        <f>E159+S159</f>
        <v>8248.1</v>
      </c>
      <c r="U159" s="5">
        <f>F159+T159</f>
        <v>8356.300000000001</v>
      </c>
      <c r="V159" s="5">
        <f>G159+U159</f>
        <v>8356.300000000001</v>
      </c>
      <c r="W159" s="5">
        <f>H159+V159</f>
        <v>8560.000000000002</v>
      </c>
      <c r="X159" s="5">
        <f>I159+W159</f>
        <v>8621.900000000001</v>
      </c>
      <c r="Y159" s="5">
        <f>J159+X159</f>
        <v>8621.900000000001</v>
      </c>
      <c r="Z159" s="5">
        <f>K159+Y159</f>
        <v>8621.900000000001</v>
      </c>
      <c r="AA159" s="5">
        <f>L159+Z159</f>
        <v>8621.900000000001</v>
      </c>
      <c r="AB159" s="5">
        <f>M159+AA159</f>
        <v>8653.2</v>
      </c>
    </row>
    <row r="160" spans="1:28" ht="12.75">
      <c r="A160" s="5" t="s">
        <v>26</v>
      </c>
      <c r="B160" s="5"/>
      <c r="C160" s="5"/>
      <c r="D160" s="5">
        <v>0.2</v>
      </c>
      <c r="E160" s="5"/>
      <c r="F160" s="5"/>
      <c r="G160" s="5"/>
      <c r="H160" s="5"/>
      <c r="I160" s="5"/>
      <c r="J160" s="5">
        <v>3</v>
      </c>
      <c r="K160" s="5"/>
      <c r="L160" s="5"/>
      <c r="M160" s="5"/>
      <c r="N160" s="6">
        <f t="shared" si="42"/>
        <v>3.2</v>
      </c>
      <c r="P160" s="5" t="s">
        <v>26</v>
      </c>
      <c r="Q160" s="5">
        <f t="shared" si="43"/>
        <v>0</v>
      </c>
      <c r="R160" s="5">
        <f>C160+Q160</f>
        <v>0</v>
      </c>
      <c r="S160" s="5">
        <f>D160+R160</f>
        <v>0.2</v>
      </c>
      <c r="T160" s="5">
        <f>E160+S160</f>
        <v>0.2</v>
      </c>
      <c r="U160" s="5">
        <f>F160+T160</f>
        <v>0.2</v>
      </c>
      <c r="V160" s="5">
        <f>G160+U160</f>
        <v>0.2</v>
      </c>
      <c r="W160" s="5">
        <f>H160+V160</f>
        <v>0.2</v>
      </c>
      <c r="X160" s="5">
        <f>I160+W160</f>
        <v>0.2</v>
      </c>
      <c r="Y160" s="5">
        <f>J160+X160</f>
        <v>3.2</v>
      </c>
      <c r="Z160" s="5">
        <f>K160+Y160</f>
        <v>3.2</v>
      </c>
      <c r="AA160" s="5">
        <f>L160+Z160</f>
        <v>3.2</v>
      </c>
      <c r="AB160" s="5">
        <f>M160+AA160</f>
        <v>3.2</v>
      </c>
    </row>
    <row r="161" spans="1:28" ht="12.75">
      <c r="A161" s="5" t="s">
        <v>28</v>
      </c>
      <c r="B161" s="5"/>
      <c r="C161" s="5"/>
      <c r="D161" s="5"/>
      <c r="E161" s="5"/>
      <c r="F161" s="5">
        <v>27.1</v>
      </c>
      <c r="G161" s="5"/>
      <c r="H161" s="5"/>
      <c r="I161" s="5"/>
      <c r="J161" s="5"/>
      <c r="K161" s="5"/>
      <c r="L161" s="5"/>
      <c r="M161" s="5"/>
      <c r="N161" s="6">
        <f t="shared" si="42"/>
        <v>27.1</v>
      </c>
      <c r="P161" s="5" t="s">
        <v>28</v>
      </c>
      <c r="Q161" s="5">
        <f t="shared" si="43"/>
        <v>0</v>
      </c>
      <c r="R161" s="5">
        <f>C161+Q161</f>
        <v>0</v>
      </c>
      <c r="S161" s="5">
        <f>D161+R161</f>
        <v>0</v>
      </c>
      <c r="T161" s="5">
        <f>E161+S161</f>
        <v>0</v>
      </c>
      <c r="U161" s="5">
        <f>F161+T161</f>
        <v>27.1</v>
      </c>
      <c r="V161" s="5">
        <f>G161+U161</f>
        <v>27.1</v>
      </c>
      <c r="W161" s="5">
        <f>H161+V161</f>
        <v>27.1</v>
      </c>
      <c r="X161" s="5">
        <f>I161+W161</f>
        <v>27.1</v>
      </c>
      <c r="Y161" s="5">
        <f>J161+X161</f>
        <v>27.1</v>
      </c>
      <c r="Z161" s="5">
        <f>K161+Y161</f>
        <v>27.1</v>
      </c>
      <c r="AA161" s="5">
        <f>L161+Z161</f>
        <v>27.1</v>
      </c>
      <c r="AB161" s="5">
        <f>M161+AA161</f>
        <v>27.1</v>
      </c>
    </row>
    <row r="162" spans="1:28" ht="12.75">
      <c r="A162" s="5" t="s">
        <v>30</v>
      </c>
      <c r="B162" s="5"/>
      <c r="C162" s="5">
        <v>6598.2</v>
      </c>
      <c r="D162" s="5">
        <v>3146.9</v>
      </c>
      <c r="E162" s="5"/>
      <c r="F162" s="5"/>
      <c r="G162" s="5"/>
      <c r="H162" s="5"/>
      <c r="I162" s="5"/>
      <c r="J162" s="5"/>
      <c r="K162" s="5"/>
      <c r="L162" s="5"/>
      <c r="M162" s="5"/>
      <c r="N162" s="6">
        <f t="shared" si="42"/>
        <v>9745.1</v>
      </c>
      <c r="P162" s="5" t="s">
        <v>30</v>
      </c>
      <c r="Q162" s="5">
        <f t="shared" si="43"/>
        <v>0</v>
      </c>
      <c r="R162" s="5">
        <f>C162+Q162</f>
        <v>6598.2</v>
      </c>
      <c r="S162" s="5">
        <f>D162+R162</f>
        <v>9745.1</v>
      </c>
      <c r="T162" s="5">
        <f>E162+S162</f>
        <v>9745.1</v>
      </c>
      <c r="U162" s="5">
        <f>F162+T162</f>
        <v>9745.1</v>
      </c>
      <c r="V162" s="5">
        <f>G162+U162</f>
        <v>9745.1</v>
      </c>
      <c r="W162" s="5">
        <f>H162+V162</f>
        <v>9745.1</v>
      </c>
      <c r="X162" s="5">
        <f>I162+W162</f>
        <v>9745.1</v>
      </c>
      <c r="Y162" s="5">
        <f>J162+X162</f>
        <v>9745.1</v>
      </c>
      <c r="Z162" s="5">
        <f>K162+Y162</f>
        <v>9745.1</v>
      </c>
      <c r="AA162" s="5">
        <f>L162+Z162</f>
        <v>9745.1</v>
      </c>
      <c r="AB162" s="5">
        <f>M162+AA162</f>
        <v>9745.1</v>
      </c>
    </row>
    <row r="163" spans="1:28" ht="12.75">
      <c r="A163" s="5" t="s">
        <v>31</v>
      </c>
      <c r="B163" s="5"/>
      <c r="C163" s="5">
        <v>15455.1</v>
      </c>
      <c r="D163" s="5">
        <v>2914.2</v>
      </c>
      <c r="E163" s="5"/>
      <c r="F163" s="5">
        <v>6185.4</v>
      </c>
      <c r="G163" s="5"/>
      <c r="H163" s="5"/>
      <c r="I163" s="5"/>
      <c r="J163" s="5"/>
      <c r="K163" s="5"/>
      <c r="L163" s="5"/>
      <c r="M163" s="5">
        <v>38.5</v>
      </c>
      <c r="N163" s="6">
        <f t="shared" si="42"/>
        <v>24593.199999999997</v>
      </c>
      <c r="P163" s="5" t="s">
        <v>31</v>
      </c>
      <c r="Q163" s="5">
        <f t="shared" si="43"/>
        <v>0</v>
      </c>
      <c r="R163" s="5">
        <f>C163+Q163</f>
        <v>15455.1</v>
      </c>
      <c r="S163" s="5">
        <f>D163+R163</f>
        <v>18369.3</v>
      </c>
      <c r="T163" s="5">
        <f>E163+S163</f>
        <v>18369.3</v>
      </c>
      <c r="U163" s="5">
        <f>F163+T163</f>
        <v>24554.699999999997</v>
      </c>
      <c r="V163" s="5">
        <f>G163+U163</f>
        <v>24554.699999999997</v>
      </c>
      <c r="W163" s="5">
        <f>H163+V163</f>
        <v>24554.699999999997</v>
      </c>
      <c r="X163" s="5">
        <f>I163+W163</f>
        <v>24554.699999999997</v>
      </c>
      <c r="Y163" s="5">
        <f>J163+X163</f>
        <v>24554.699999999997</v>
      </c>
      <c r="Z163" s="5">
        <f>K163+Y163</f>
        <v>24554.699999999997</v>
      </c>
      <c r="AA163" s="5">
        <f>L163+Z163</f>
        <v>24554.699999999997</v>
      </c>
      <c r="AB163" s="5">
        <f>M163+AA163</f>
        <v>24593.199999999997</v>
      </c>
    </row>
    <row r="164" spans="1:28" ht="12.75">
      <c r="A164" s="5" t="s">
        <v>32</v>
      </c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6">
        <f t="shared" si="42"/>
        <v>0</v>
      </c>
      <c r="P164" s="5" t="s">
        <v>32</v>
      </c>
      <c r="Q164" s="5">
        <f t="shared" si="43"/>
        <v>0</v>
      </c>
      <c r="R164" s="5">
        <f>C164+Q164</f>
        <v>0</v>
      </c>
      <c r="S164" s="5">
        <f>D164+R164</f>
        <v>0</v>
      </c>
      <c r="T164" s="5">
        <f>E164+S164</f>
        <v>0</v>
      </c>
      <c r="U164" s="5">
        <f>F164+T164</f>
        <v>0</v>
      </c>
      <c r="V164" s="5">
        <f>G164+U164</f>
        <v>0</v>
      </c>
      <c r="W164" s="5">
        <f>H164+V164</f>
        <v>0</v>
      </c>
      <c r="X164" s="5">
        <f>I164+W164</f>
        <v>0</v>
      </c>
      <c r="Y164" s="5">
        <f>J164+X164</f>
        <v>0</v>
      </c>
      <c r="Z164" s="5">
        <f>K164+Y164</f>
        <v>0</v>
      </c>
      <c r="AA164" s="5">
        <f>L164+Z164</f>
        <v>0</v>
      </c>
      <c r="AB164" s="5">
        <f>M164+AA164</f>
        <v>0</v>
      </c>
    </row>
    <row r="165" spans="1:28" ht="12.75">
      <c r="A165" s="5" t="s">
        <v>33</v>
      </c>
      <c r="B165" s="5">
        <v>3</v>
      </c>
      <c r="C165" s="5">
        <v>5</v>
      </c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6">
        <f t="shared" si="42"/>
        <v>8</v>
      </c>
      <c r="P165" s="5" t="s">
        <v>33</v>
      </c>
      <c r="Q165" s="5">
        <f t="shared" si="43"/>
        <v>3</v>
      </c>
      <c r="R165" s="5">
        <f>C165+Q165</f>
        <v>8</v>
      </c>
      <c r="S165" s="5">
        <f>D165+R165</f>
        <v>8</v>
      </c>
      <c r="T165" s="5">
        <f>E165+S165</f>
        <v>8</v>
      </c>
      <c r="U165" s="5">
        <f>F165+T165</f>
        <v>8</v>
      </c>
      <c r="V165" s="5">
        <f>G165+U165</f>
        <v>8</v>
      </c>
      <c r="W165" s="5">
        <f>H165+V165</f>
        <v>8</v>
      </c>
      <c r="X165" s="5">
        <f>I165+W165</f>
        <v>8</v>
      </c>
      <c r="Y165" s="5">
        <f>J165+X165</f>
        <v>8</v>
      </c>
      <c r="Z165" s="5">
        <f>K165+Y165</f>
        <v>8</v>
      </c>
      <c r="AA165" s="5">
        <f>L165+Z165</f>
        <v>8</v>
      </c>
      <c r="AB165" s="5">
        <f>M165+AA165</f>
        <v>8</v>
      </c>
    </row>
    <row r="166" spans="1:28" ht="12.75">
      <c r="A166" s="5" t="s">
        <v>35</v>
      </c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6">
        <f t="shared" si="42"/>
        <v>0</v>
      </c>
      <c r="P166" s="5" t="s">
        <v>35</v>
      </c>
      <c r="Q166" s="5">
        <f t="shared" si="43"/>
        <v>0</v>
      </c>
      <c r="R166" s="5">
        <f>C166+Q166</f>
        <v>0</v>
      </c>
      <c r="S166" s="5">
        <f>D166+R166</f>
        <v>0</v>
      </c>
      <c r="T166" s="5">
        <f>E166+S166</f>
        <v>0</v>
      </c>
      <c r="U166" s="5">
        <f>F166+T166</f>
        <v>0</v>
      </c>
      <c r="V166" s="5">
        <f>G166+U166</f>
        <v>0</v>
      </c>
      <c r="W166" s="5">
        <f>H166+V166</f>
        <v>0</v>
      </c>
      <c r="X166" s="5">
        <f>I166+W166</f>
        <v>0</v>
      </c>
      <c r="Y166" s="5">
        <f>J166+X166</f>
        <v>0</v>
      </c>
      <c r="Z166" s="5">
        <f>K166+Y166</f>
        <v>0</v>
      </c>
      <c r="AA166" s="5">
        <f>L166+Z166</f>
        <v>0</v>
      </c>
      <c r="AB166" s="5">
        <f>M166+AA166</f>
        <v>0</v>
      </c>
    </row>
    <row r="167" spans="1:28" ht="12.75">
      <c r="A167" s="5" t="s">
        <v>36</v>
      </c>
      <c r="B167" s="5">
        <v>86737.2</v>
      </c>
      <c r="C167" s="5">
        <v>60633.2</v>
      </c>
      <c r="D167" s="5">
        <v>37164.9</v>
      </c>
      <c r="E167" s="5">
        <v>69995.2</v>
      </c>
      <c r="F167" s="5"/>
      <c r="G167" s="5"/>
      <c r="H167" s="5"/>
      <c r="I167" s="5"/>
      <c r="J167" s="5"/>
      <c r="K167" s="5"/>
      <c r="L167" s="5">
        <v>36.2</v>
      </c>
      <c r="M167" s="5"/>
      <c r="N167" s="6">
        <f t="shared" si="42"/>
        <v>254566.7</v>
      </c>
      <c r="P167" s="5" t="s">
        <v>36</v>
      </c>
      <c r="Q167" s="5">
        <f t="shared" si="43"/>
        <v>86737.2</v>
      </c>
      <c r="R167" s="5">
        <f>C167+Q167</f>
        <v>147370.4</v>
      </c>
      <c r="S167" s="5">
        <f>D167+R167</f>
        <v>184535.3</v>
      </c>
      <c r="T167" s="5">
        <f>E167+S167</f>
        <v>254530.5</v>
      </c>
      <c r="U167" s="5">
        <f>F167+T167</f>
        <v>254530.5</v>
      </c>
      <c r="V167" s="5">
        <f>G167+U167</f>
        <v>254530.5</v>
      </c>
      <c r="W167" s="5">
        <f>H167+V167</f>
        <v>254530.5</v>
      </c>
      <c r="X167" s="5">
        <f>I167+W167</f>
        <v>254530.5</v>
      </c>
      <c r="Y167" s="5">
        <f>J167+X167</f>
        <v>254530.5</v>
      </c>
      <c r="Z167" s="5">
        <f>K167+Y167</f>
        <v>254530.5</v>
      </c>
      <c r="AA167" s="5">
        <f>L167+Z167</f>
        <v>254566.7</v>
      </c>
      <c r="AB167" s="5">
        <f>M167+AA167</f>
        <v>254566.7</v>
      </c>
    </row>
    <row r="168" spans="1:28" ht="12.75">
      <c r="A168" s="5" t="s">
        <v>37</v>
      </c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6">
        <f t="shared" si="42"/>
        <v>0</v>
      </c>
      <c r="P168" s="5" t="s">
        <v>37</v>
      </c>
      <c r="Q168" s="5">
        <f t="shared" si="43"/>
        <v>0</v>
      </c>
      <c r="R168" s="5">
        <f>C168+Q168</f>
        <v>0</v>
      </c>
      <c r="S168" s="5">
        <f>D168+R168</f>
        <v>0</v>
      </c>
      <c r="T168" s="5">
        <f>E168+S168</f>
        <v>0</v>
      </c>
      <c r="U168" s="5">
        <f>F168+T168</f>
        <v>0</v>
      </c>
      <c r="V168" s="5">
        <f>G168+U168</f>
        <v>0</v>
      </c>
      <c r="W168" s="5">
        <f>H168+V168</f>
        <v>0</v>
      </c>
      <c r="X168" s="5">
        <f>I168+W168</f>
        <v>0</v>
      </c>
      <c r="Y168" s="5">
        <f>J168+X168</f>
        <v>0</v>
      </c>
      <c r="Z168" s="5">
        <f>K168+Y168</f>
        <v>0</v>
      </c>
      <c r="AA168" s="5">
        <f>L168+Z168</f>
        <v>0</v>
      </c>
      <c r="AB168" s="5">
        <f>M168+AA168</f>
        <v>0</v>
      </c>
    </row>
    <row r="169" spans="1:28" ht="12.75">
      <c r="A169" s="7" t="s">
        <v>39</v>
      </c>
      <c r="B169" s="7">
        <f aca="true" t="shared" si="44" ref="B169:N169">SUM(B150:B168)</f>
        <v>91462.7</v>
      </c>
      <c r="C169" s="7">
        <f t="shared" si="44"/>
        <v>131980.4</v>
      </c>
      <c r="D169" s="7">
        <f t="shared" si="44"/>
        <v>45920</v>
      </c>
      <c r="E169" s="7">
        <f t="shared" si="44"/>
        <v>84145.2</v>
      </c>
      <c r="F169" s="7">
        <f t="shared" si="44"/>
        <v>30000</v>
      </c>
      <c r="G169" s="7">
        <f t="shared" si="44"/>
        <v>19616.899999999998</v>
      </c>
      <c r="H169" s="7">
        <f t="shared" si="44"/>
        <v>3206.0999999999995</v>
      </c>
      <c r="I169" s="7">
        <f t="shared" si="44"/>
        <v>1383.4</v>
      </c>
      <c r="J169" s="7">
        <f t="shared" si="44"/>
        <v>1632</v>
      </c>
      <c r="K169" s="7">
        <f t="shared" si="44"/>
        <v>2094</v>
      </c>
      <c r="L169" s="7">
        <f t="shared" si="44"/>
        <v>2652.6000000000004</v>
      </c>
      <c r="M169" s="7">
        <f t="shared" si="44"/>
        <v>1583.9999999999998</v>
      </c>
      <c r="N169" s="7">
        <f t="shared" si="44"/>
        <v>415677.3</v>
      </c>
      <c r="P169" s="7" t="s">
        <v>39</v>
      </c>
      <c r="Q169" s="7">
        <f aca="true" t="shared" si="45" ref="Q169:AB169">SUM(Q150:Q168)</f>
        <v>91462.7</v>
      </c>
      <c r="R169" s="7">
        <f t="shared" si="45"/>
        <v>223443.09999999998</v>
      </c>
      <c r="S169" s="7">
        <f t="shared" si="45"/>
        <v>269363.1</v>
      </c>
      <c r="T169" s="7">
        <f t="shared" si="45"/>
        <v>353508.3</v>
      </c>
      <c r="U169" s="7">
        <f t="shared" si="45"/>
        <v>383508.3</v>
      </c>
      <c r="V169" s="7">
        <f t="shared" si="45"/>
        <v>403125.2</v>
      </c>
      <c r="W169" s="7">
        <f t="shared" si="45"/>
        <v>406331.30000000005</v>
      </c>
      <c r="X169" s="7">
        <f t="shared" si="45"/>
        <v>407714.7</v>
      </c>
      <c r="Y169" s="7">
        <f t="shared" si="45"/>
        <v>409346.7</v>
      </c>
      <c r="Z169" s="7">
        <f t="shared" si="45"/>
        <v>411440.7</v>
      </c>
      <c r="AA169" s="7">
        <f t="shared" si="45"/>
        <v>414093.3</v>
      </c>
      <c r="AB169" s="7">
        <f t="shared" si="45"/>
        <v>415677.3</v>
      </c>
    </row>
    <row r="170" spans="1:28" ht="12.75">
      <c r="A170" s="8" t="s">
        <v>40</v>
      </c>
      <c r="B170" s="8">
        <f aca="true" t="shared" si="46" ref="B170:N170">SUM(B150:B169)/2</f>
        <v>91462.7</v>
      </c>
      <c r="C170" s="8">
        <f t="shared" si="46"/>
        <v>131980.4</v>
      </c>
      <c r="D170" s="8">
        <f t="shared" si="46"/>
        <v>45920</v>
      </c>
      <c r="E170" s="8">
        <f t="shared" si="46"/>
        <v>84145.2</v>
      </c>
      <c r="F170" s="8">
        <f t="shared" si="46"/>
        <v>30000</v>
      </c>
      <c r="G170" s="8">
        <f t="shared" si="46"/>
        <v>19616.899999999998</v>
      </c>
      <c r="H170" s="8">
        <f t="shared" si="46"/>
        <v>3206.0999999999995</v>
      </c>
      <c r="I170" s="8">
        <f t="shared" si="46"/>
        <v>1383.4</v>
      </c>
      <c r="J170" s="8">
        <f t="shared" si="46"/>
        <v>1632</v>
      </c>
      <c r="K170" s="8">
        <f t="shared" si="46"/>
        <v>2094</v>
      </c>
      <c r="L170" s="8">
        <f t="shared" si="46"/>
        <v>2652.6000000000004</v>
      </c>
      <c r="M170" s="8">
        <f t="shared" si="46"/>
        <v>1583.9999999999998</v>
      </c>
      <c r="N170" s="8">
        <f t="shared" si="46"/>
        <v>415677.3</v>
      </c>
      <c r="P170" s="8" t="s">
        <v>40</v>
      </c>
      <c r="Q170" s="8">
        <f aca="true" t="shared" si="47" ref="Q170:AB170">SUM(Q150:Q169)/2</f>
        <v>91462.7</v>
      </c>
      <c r="R170" s="8">
        <f t="shared" si="47"/>
        <v>223443.09999999998</v>
      </c>
      <c r="S170" s="8">
        <f t="shared" si="47"/>
        <v>269363.1</v>
      </c>
      <c r="T170" s="8">
        <f t="shared" si="47"/>
        <v>353508.3</v>
      </c>
      <c r="U170" s="8">
        <f t="shared" si="47"/>
        <v>383508.3</v>
      </c>
      <c r="V170" s="8">
        <f t="shared" si="47"/>
        <v>403125.2</v>
      </c>
      <c r="W170" s="8">
        <f t="shared" si="47"/>
        <v>406331.30000000005</v>
      </c>
      <c r="X170" s="8">
        <f t="shared" si="47"/>
        <v>407714.7</v>
      </c>
      <c r="Y170" s="8">
        <f t="shared" si="47"/>
        <v>409346.7</v>
      </c>
      <c r="Z170" s="8">
        <f t="shared" si="47"/>
        <v>411440.7</v>
      </c>
      <c r="AA170" s="8">
        <f t="shared" si="47"/>
        <v>414093.3</v>
      </c>
      <c r="AB170" s="8">
        <f t="shared" si="47"/>
        <v>415677.3</v>
      </c>
    </row>
    <row r="171" spans="1:28" ht="12.75">
      <c r="A171" s="5" t="s">
        <v>43</v>
      </c>
      <c r="B171" s="5"/>
      <c r="C171" s="5"/>
      <c r="D171" s="5"/>
      <c r="E171" s="5"/>
      <c r="F171" s="5">
        <v>125</v>
      </c>
      <c r="G171" s="5"/>
      <c r="H171" s="5"/>
      <c r="I171" s="5">
        <v>125</v>
      </c>
      <c r="J171" s="5"/>
      <c r="K171" s="5"/>
      <c r="L171" s="5"/>
      <c r="M171" s="5"/>
      <c r="N171" s="6">
        <f aca="true" t="shared" si="48" ref="N171:N184">SUM(B171:M171)</f>
        <v>250</v>
      </c>
      <c r="P171" s="5" t="s">
        <v>43</v>
      </c>
      <c r="Q171" s="5">
        <f aca="true" t="shared" si="49" ref="Q171:Q184">B171</f>
        <v>0</v>
      </c>
      <c r="R171" s="5">
        <f>C171+Q171</f>
        <v>0</v>
      </c>
      <c r="S171" s="5">
        <f>D171+R171</f>
        <v>0</v>
      </c>
      <c r="T171" s="5">
        <f>E171+S171</f>
        <v>0</v>
      </c>
      <c r="U171" s="5">
        <f>F171+T171</f>
        <v>125</v>
      </c>
      <c r="V171" s="5">
        <f>G171+U171</f>
        <v>125</v>
      </c>
      <c r="W171" s="5">
        <f>H171+V171</f>
        <v>125</v>
      </c>
      <c r="X171" s="5">
        <f>I171+W171</f>
        <v>250</v>
      </c>
      <c r="Y171" s="5">
        <f>J171+X171</f>
        <v>250</v>
      </c>
      <c r="Z171" s="5">
        <f>K171+Y171</f>
        <v>250</v>
      </c>
      <c r="AA171" s="5">
        <f>L171+Z171</f>
        <v>250</v>
      </c>
      <c r="AB171" s="5">
        <f>M171+AA171</f>
        <v>250</v>
      </c>
    </row>
    <row r="172" spans="1:28" ht="12.75">
      <c r="A172" s="5" t="s">
        <v>44</v>
      </c>
      <c r="B172" s="5">
        <v>18.1</v>
      </c>
      <c r="C172" s="5">
        <v>115510.3</v>
      </c>
      <c r="D172" s="5">
        <v>120389.1</v>
      </c>
      <c r="E172" s="5">
        <v>52870.5</v>
      </c>
      <c r="F172" s="5">
        <v>94652.4</v>
      </c>
      <c r="G172" s="5">
        <v>30857.1</v>
      </c>
      <c r="H172" s="5"/>
      <c r="I172" s="5">
        <v>49212.1</v>
      </c>
      <c r="J172" s="5">
        <v>4312.5</v>
      </c>
      <c r="K172" s="5"/>
      <c r="L172" s="5">
        <v>2819.8</v>
      </c>
      <c r="M172" s="5"/>
      <c r="N172" s="6">
        <f t="shared" si="48"/>
        <v>470641.89999999997</v>
      </c>
      <c r="P172" s="5" t="s">
        <v>44</v>
      </c>
      <c r="Q172" s="5">
        <f t="shared" si="49"/>
        <v>18.1</v>
      </c>
      <c r="R172" s="5">
        <f>C172+Q172</f>
        <v>115528.40000000001</v>
      </c>
      <c r="S172" s="5">
        <f>D172+R172</f>
        <v>235917.5</v>
      </c>
      <c r="T172" s="5">
        <f>E172+S172</f>
        <v>288788</v>
      </c>
      <c r="U172" s="5">
        <f>F172+T172</f>
        <v>383440.4</v>
      </c>
      <c r="V172" s="5">
        <f>G172+U172</f>
        <v>414297.5</v>
      </c>
      <c r="W172" s="5">
        <f>H172+V172</f>
        <v>414297.5</v>
      </c>
      <c r="X172" s="5">
        <f>I172+W172</f>
        <v>463509.6</v>
      </c>
      <c r="Y172" s="5">
        <f>J172+X172</f>
        <v>467822.1</v>
      </c>
      <c r="Z172" s="5">
        <f>K172+Y172</f>
        <v>467822.1</v>
      </c>
      <c r="AA172" s="5">
        <f>L172+Z172</f>
        <v>470641.89999999997</v>
      </c>
      <c r="AB172" s="5">
        <f>M172+AA172</f>
        <v>470641.89999999997</v>
      </c>
    </row>
    <row r="173" spans="1:28" ht="12.75">
      <c r="A173" s="5" t="s">
        <v>46</v>
      </c>
      <c r="B173" s="5"/>
      <c r="C173" s="5"/>
      <c r="D173" s="5">
        <v>5000</v>
      </c>
      <c r="E173" s="5"/>
      <c r="F173" s="5"/>
      <c r="G173" s="5"/>
      <c r="H173" s="5"/>
      <c r="I173" s="5"/>
      <c r="J173" s="5"/>
      <c r="K173" s="5"/>
      <c r="L173" s="5"/>
      <c r="M173" s="5"/>
      <c r="N173" s="6">
        <f t="shared" si="48"/>
        <v>5000</v>
      </c>
      <c r="P173" s="5" t="s">
        <v>46</v>
      </c>
      <c r="Q173" s="5">
        <f t="shared" si="49"/>
        <v>0</v>
      </c>
      <c r="R173" s="5">
        <f>C173+Q173</f>
        <v>0</v>
      </c>
      <c r="S173" s="5">
        <f>D173+R173</f>
        <v>5000</v>
      </c>
      <c r="T173" s="5">
        <f>E173+S173</f>
        <v>5000</v>
      </c>
      <c r="U173" s="5">
        <f>F173+T173</f>
        <v>5000</v>
      </c>
      <c r="V173" s="5">
        <f>G173+U173</f>
        <v>5000</v>
      </c>
      <c r="W173" s="5">
        <f>H173+V173</f>
        <v>5000</v>
      </c>
      <c r="X173" s="5">
        <f>I173+W173</f>
        <v>5000</v>
      </c>
      <c r="Y173" s="5">
        <f>J173+X173</f>
        <v>5000</v>
      </c>
      <c r="Z173" s="5">
        <f>K173+Y173</f>
        <v>5000</v>
      </c>
      <c r="AA173" s="5">
        <f>L173+Z173</f>
        <v>5000</v>
      </c>
      <c r="AB173" s="5">
        <f>M173+AA173</f>
        <v>5000</v>
      </c>
    </row>
    <row r="174" spans="1:28" ht="12.75">
      <c r="A174" s="5" t="s">
        <v>47</v>
      </c>
      <c r="B174" s="5"/>
      <c r="C174" s="5"/>
      <c r="D174" s="5"/>
      <c r="E174" s="5"/>
      <c r="F174" s="5"/>
      <c r="G174" s="5"/>
      <c r="H174" s="5"/>
      <c r="I174" s="5"/>
      <c r="J174" s="5"/>
      <c r="K174" s="5">
        <v>203.3</v>
      </c>
      <c r="L174" s="5"/>
      <c r="M174" s="5"/>
      <c r="N174" s="6">
        <f t="shared" si="48"/>
        <v>203.3</v>
      </c>
      <c r="P174" s="5" t="s">
        <v>47</v>
      </c>
      <c r="Q174" s="5">
        <f t="shared" si="49"/>
        <v>0</v>
      </c>
      <c r="R174" s="5">
        <f>C174+Q174</f>
        <v>0</v>
      </c>
      <c r="S174" s="5">
        <f>D174+R174</f>
        <v>0</v>
      </c>
      <c r="T174" s="5">
        <f>E174+S174</f>
        <v>0</v>
      </c>
      <c r="U174" s="5">
        <f>F174+T174</f>
        <v>0</v>
      </c>
      <c r="V174" s="5">
        <f>G174+U174</f>
        <v>0</v>
      </c>
      <c r="W174" s="5">
        <f>H174+V174</f>
        <v>0</v>
      </c>
      <c r="X174" s="5">
        <f>I174+W174</f>
        <v>0</v>
      </c>
      <c r="Y174" s="5">
        <f>J174+X174</f>
        <v>0</v>
      </c>
      <c r="Z174" s="5">
        <f>K174+Y174</f>
        <v>203.3</v>
      </c>
      <c r="AA174" s="5">
        <f>L174+Z174</f>
        <v>203.3</v>
      </c>
      <c r="AB174" s="5">
        <f>M174+AA174</f>
        <v>203.3</v>
      </c>
    </row>
    <row r="175" spans="1:28" ht="12.75">
      <c r="A175" s="5" t="s">
        <v>64</v>
      </c>
      <c r="B175" s="5"/>
      <c r="C175" s="5"/>
      <c r="D175" s="5"/>
      <c r="E175" s="5"/>
      <c r="F175" s="5"/>
      <c r="G175" s="5"/>
      <c r="H175" s="5"/>
      <c r="I175" s="5"/>
      <c r="J175" s="5">
        <v>74.6</v>
      </c>
      <c r="K175" s="5"/>
      <c r="L175" s="5">
        <v>162.8</v>
      </c>
      <c r="M175" s="5"/>
      <c r="N175" s="6">
        <f t="shared" si="48"/>
        <v>237.4</v>
      </c>
      <c r="P175" s="5" t="s">
        <v>64</v>
      </c>
      <c r="Q175" s="5">
        <f t="shared" si="49"/>
        <v>0</v>
      </c>
      <c r="R175" s="5">
        <f>C175+Q175</f>
        <v>0</v>
      </c>
      <c r="S175" s="5">
        <f>D175+R175</f>
        <v>0</v>
      </c>
      <c r="T175" s="5">
        <f>E175+S175</f>
        <v>0</v>
      </c>
      <c r="U175" s="5">
        <f>F175+T175</f>
        <v>0</v>
      </c>
      <c r="V175" s="5">
        <f>G175+U175</f>
        <v>0</v>
      </c>
      <c r="W175" s="5">
        <f>H175+V175</f>
        <v>0</v>
      </c>
      <c r="X175" s="5">
        <f>I175+W175</f>
        <v>0</v>
      </c>
      <c r="Y175" s="5">
        <f>J175+X175</f>
        <v>74.6</v>
      </c>
      <c r="Z175" s="5">
        <f>K175+Y175</f>
        <v>74.6</v>
      </c>
      <c r="AA175" s="5">
        <f>L175+Z175</f>
        <v>237.4</v>
      </c>
      <c r="AB175" s="5">
        <f>M175+AA175</f>
        <v>237.4</v>
      </c>
    </row>
    <row r="176" spans="1:28" ht="12.75">
      <c r="A176" s="5" t="s">
        <v>49</v>
      </c>
      <c r="B176" s="5"/>
      <c r="C176" s="5">
        <v>4834.3</v>
      </c>
      <c r="D176" s="5"/>
      <c r="E176" s="5">
        <v>0.1</v>
      </c>
      <c r="F176" s="5"/>
      <c r="G176" s="5">
        <v>0.4</v>
      </c>
      <c r="H176" s="5"/>
      <c r="I176" s="5"/>
      <c r="J176" s="5"/>
      <c r="K176" s="5">
        <v>0.8</v>
      </c>
      <c r="L176" s="5">
        <v>27.8</v>
      </c>
      <c r="M176" s="5">
        <v>45.2</v>
      </c>
      <c r="N176" s="6">
        <f t="shared" si="48"/>
        <v>4908.6</v>
      </c>
      <c r="P176" s="5" t="s">
        <v>49</v>
      </c>
      <c r="Q176" s="5">
        <f t="shared" si="49"/>
        <v>0</v>
      </c>
      <c r="R176" s="5">
        <f>C176+Q176</f>
        <v>4834.3</v>
      </c>
      <c r="S176" s="5">
        <f>D176+R176</f>
        <v>4834.3</v>
      </c>
      <c r="T176" s="5">
        <f>E176+S176</f>
        <v>4834.400000000001</v>
      </c>
      <c r="U176" s="5">
        <f>F176+T176</f>
        <v>4834.400000000001</v>
      </c>
      <c r="V176" s="5">
        <f>G176+U176</f>
        <v>4834.8</v>
      </c>
      <c r="W176" s="5">
        <f>H176+V176</f>
        <v>4834.8</v>
      </c>
      <c r="X176" s="5">
        <f>I176+W176</f>
        <v>4834.8</v>
      </c>
      <c r="Y176" s="5">
        <f>J176+X176</f>
        <v>4834.8</v>
      </c>
      <c r="Z176" s="5">
        <f>K176+Y176</f>
        <v>4835.6</v>
      </c>
      <c r="AA176" s="5">
        <f>L176+Z176</f>
        <v>4863.400000000001</v>
      </c>
      <c r="AB176" s="5">
        <f>M176+AA176</f>
        <v>4908.6</v>
      </c>
    </row>
    <row r="177" spans="1:28" ht="12.75">
      <c r="A177" s="5" t="s">
        <v>65</v>
      </c>
      <c r="B177" s="5"/>
      <c r="C177" s="5"/>
      <c r="D177" s="5"/>
      <c r="E177" s="5"/>
      <c r="F177" s="5"/>
      <c r="G177" s="5"/>
      <c r="H177" s="5"/>
      <c r="I177" s="5">
        <v>2</v>
      </c>
      <c r="J177" s="5"/>
      <c r="K177" s="5"/>
      <c r="L177" s="5"/>
      <c r="M177" s="5"/>
      <c r="N177" s="6">
        <f t="shared" si="48"/>
        <v>2</v>
      </c>
      <c r="P177" s="5" t="s">
        <v>65</v>
      </c>
      <c r="Q177" s="5">
        <f t="shared" si="49"/>
        <v>0</v>
      </c>
      <c r="R177" s="5">
        <f>C177+Q177</f>
        <v>0</v>
      </c>
      <c r="S177" s="5">
        <f>D177+R177</f>
        <v>0</v>
      </c>
      <c r="T177" s="5">
        <f>E177+S177</f>
        <v>0</v>
      </c>
      <c r="U177" s="5">
        <f>F177+T177</f>
        <v>0</v>
      </c>
      <c r="V177" s="5">
        <f>G177+U177</f>
        <v>0</v>
      </c>
      <c r="W177" s="5">
        <f>H177+V177</f>
        <v>0</v>
      </c>
      <c r="X177" s="5">
        <f>I177+W177</f>
        <v>2</v>
      </c>
      <c r="Y177" s="5">
        <f>J177+X177</f>
        <v>2</v>
      </c>
      <c r="Z177" s="5">
        <f>K177+Y177</f>
        <v>2</v>
      </c>
      <c r="AA177" s="5">
        <f>L177+Z177</f>
        <v>2</v>
      </c>
      <c r="AB177" s="5">
        <f>M177+AA177</f>
        <v>2</v>
      </c>
    </row>
    <row r="178" spans="1:28" ht="12.75">
      <c r="A178" s="5" t="s">
        <v>51</v>
      </c>
      <c r="B178" s="5"/>
      <c r="C178" s="5">
        <v>1.5</v>
      </c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6">
        <f t="shared" si="48"/>
        <v>1.5</v>
      </c>
      <c r="P178" s="5" t="s">
        <v>51</v>
      </c>
      <c r="Q178" s="5">
        <f t="shared" si="49"/>
        <v>0</v>
      </c>
      <c r="R178" s="5">
        <f>C178+Q178</f>
        <v>1.5</v>
      </c>
      <c r="S178" s="5">
        <f>D178+R178</f>
        <v>1.5</v>
      </c>
      <c r="T178" s="5">
        <f>E178+S178</f>
        <v>1.5</v>
      </c>
      <c r="U178" s="5">
        <f>F178+T178</f>
        <v>1.5</v>
      </c>
      <c r="V178" s="5">
        <f>G178+U178</f>
        <v>1.5</v>
      </c>
      <c r="W178" s="5">
        <f>H178+V178</f>
        <v>1.5</v>
      </c>
      <c r="X178" s="5">
        <f>I178+W178</f>
        <v>1.5</v>
      </c>
      <c r="Y178" s="5">
        <f>J178+X178</f>
        <v>1.5</v>
      </c>
      <c r="Z178" s="5">
        <f>K178+Y178</f>
        <v>1.5</v>
      </c>
      <c r="AA178" s="5">
        <f>L178+Z178</f>
        <v>1.5</v>
      </c>
      <c r="AB178" s="5">
        <f>M178+AA178</f>
        <v>1.5</v>
      </c>
    </row>
    <row r="179" spans="1:28" ht="12.75">
      <c r="A179" s="5" t="s">
        <v>52</v>
      </c>
      <c r="B179" s="5"/>
      <c r="C179" s="5"/>
      <c r="D179" s="5"/>
      <c r="E179" s="5">
        <v>0.3</v>
      </c>
      <c r="F179" s="5"/>
      <c r="G179" s="5"/>
      <c r="H179" s="5"/>
      <c r="I179" s="5"/>
      <c r="J179" s="5"/>
      <c r="K179" s="5"/>
      <c r="L179" s="5"/>
      <c r="M179" s="5"/>
      <c r="N179" s="6">
        <f t="shared" si="48"/>
        <v>0.3</v>
      </c>
      <c r="P179" s="5" t="s">
        <v>52</v>
      </c>
      <c r="Q179" s="5">
        <f t="shared" si="49"/>
        <v>0</v>
      </c>
      <c r="R179" s="5">
        <f>C179+Q179</f>
        <v>0</v>
      </c>
      <c r="S179" s="5">
        <f>D179+R179</f>
        <v>0</v>
      </c>
      <c r="T179" s="5">
        <f>E179+S179</f>
        <v>0.3</v>
      </c>
      <c r="U179" s="5">
        <f>F179+T179</f>
        <v>0.3</v>
      </c>
      <c r="V179" s="5">
        <f>G179+U179</f>
        <v>0.3</v>
      </c>
      <c r="W179" s="5">
        <f>H179+V179</f>
        <v>0.3</v>
      </c>
      <c r="X179" s="5">
        <f>I179+W179</f>
        <v>0.3</v>
      </c>
      <c r="Y179" s="5">
        <f>J179+X179</f>
        <v>0.3</v>
      </c>
      <c r="Z179" s="5">
        <f>K179+Y179</f>
        <v>0.3</v>
      </c>
      <c r="AA179" s="5">
        <f>L179+Z179</f>
        <v>0.3</v>
      </c>
      <c r="AB179" s="5">
        <f>M179+AA179</f>
        <v>0.3</v>
      </c>
    </row>
    <row r="180" spans="1:28" ht="12.75">
      <c r="A180" s="5" t="s">
        <v>66</v>
      </c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>
        <v>52.2</v>
      </c>
      <c r="N180" s="6">
        <f t="shared" si="48"/>
        <v>52.2</v>
      </c>
      <c r="P180" s="5" t="s">
        <v>66</v>
      </c>
      <c r="Q180" s="5">
        <f t="shared" si="49"/>
        <v>0</v>
      </c>
      <c r="R180" s="5">
        <f>C180+Q180</f>
        <v>0</v>
      </c>
      <c r="S180" s="5">
        <f>D180+R180</f>
        <v>0</v>
      </c>
      <c r="T180" s="5">
        <f>E180+S180</f>
        <v>0</v>
      </c>
      <c r="U180" s="5">
        <f>F180+T180</f>
        <v>0</v>
      </c>
      <c r="V180" s="5">
        <f>G180+U180</f>
        <v>0</v>
      </c>
      <c r="W180" s="5">
        <f>H180+V180</f>
        <v>0</v>
      </c>
      <c r="X180" s="5">
        <f>I180+W180</f>
        <v>0</v>
      </c>
      <c r="Y180" s="5">
        <f>J180+X180</f>
        <v>0</v>
      </c>
      <c r="Z180" s="5">
        <f>K180+Y180</f>
        <v>0</v>
      </c>
      <c r="AA180" s="5">
        <f>L180+Z180</f>
        <v>0</v>
      </c>
      <c r="AB180" s="5">
        <f>M180+AA180</f>
        <v>52.2</v>
      </c>
    </row>
    <row r="181" spans="1:28" ht="12.75">
      <c r="A181" s="5" t="s">
        <v>54</v>
      </c>
      <c r="B181" s="5"/>
      <c r="C181" s="5"/>
      <c r="D181" s="5"/>
      <c r="E181" s="5"/>
      <c r="F181" s="5"/>
      <c r="G181" s="5"/>
      <c r="H181" s="5"/>
      <c r="I181" s="5"/>
      <c r="J181" s="5"/>
      <c r="K181" s="5">
        <v>9.2</v>
      </c>
      <c r="L181" s="5"/>
      <c r="M181" s="5"/>
      <c r="N181" s="6">
        <f t="shared" si="48"/>
        <v>9.2</v>
      </c>
      <c r="P181" s="5" t="s">
        <v>54</v>
      </c>
      <c r="Q181" s="5">
        <f t="shared" si="49"/>
        <v>0</v>
      </c>
      <c r="R181" s="5">
        <f>C181+Q181</f>
        <v>0</v>
      </c>
      <c r="S181" s="5">
        <f>D181+R181</f>
        <v>0</v>
      </c>
      <c r="T181" s="5">
        <f>E181+S181</f>
        <v>0</v>
      </c>
      <c r="U181" s="5">
        <f>F181+T181</f>
        <v>0</v>
      </c>
      <c r="V181" s="5">
        <f>G181+U181</f>
        <v>0</v>
      </c>
      <c r="W181" s="5">
        <f>H181+V181</f>
        <v>0</v>
      </c>
      <c r="X181" s="5">
        <f>I181+W181</f>
        <v>0</v>
      </c>
      <c r="Y181" s="5">
        <f>J181+X181</f>
        <v>0</v>
      </c>
      <c r="Z181" s="5">
        <f>K181+Y181</f>
        <v>9.2</v>
      </c>
      <c r="AA181" s="5">
        <f>L181+Z181</f>
        <v>9.2</v>
      </c>
      <c r="AB181" s="5">
        <f>M181+AA181</f>
        <v>9.2</v>
      </c>
    </row>
    <row r="182" spans="1:28" ht="12.75">
      <c r="A182" s="5" t="s">
        <v>67</v>
      </c>
      <c r="B182" s="5"/>
      <c r="C182" s="5"/>
      <c r="D182" s="5"/>
      <c r="E182" s="5">
        <v>0.4</v>
      </c>
      <c r="F182" s="5"/>
      <c r="G182" s="5"/>
      <c r="H182" s="5"/>
      <c r="I182" s="5"/>
      <c r="J182" s="5"/>
      <c r="K182" s="5"/>
      <c r="L182" s="5"/>
      <c r="M182" s="5"/>
      <c r="N182" s="6">
        <f t="shared" si="48"/>
        <v>0.4</v>
      </c>
      <c r="P182" s="5" t="s">
        <v>67</v>
      </c>
      <c r="Q182" s="5">
        <f t="shared" si="49"/>
        <v>0</v>
      </c>
      <c r="R182" s="5">
        <f>C182+Q182</f>
        <v>0</v>
      </c>
      <c r="S182" s="5">
        <f>D182+R182</f>
        <v>0</v>
      </c>
      <c r="T182" s="5">
        <f>E182+S182</f>
        <v>0.4</v>
      </c>
      <c r="U182" s="5">
        <f>F182+T182</f>
        <v>0.4</v>
      </c>
      <c r="V182" s="5">
        <f>G182+U182</f>
        <v>0.4</v>
      </c>
      <c r="W182" s="5">
        <f>H182+V182</f>
        <v>0.4</v>
      </c>
      <c r="X182" s="5">
        <f>I182+W182</f>
        <v>0.4</v>
      </c>
      <c r="Y182" s="5">
        <f>J182+X182</f>
        <v>0.4</v>
      </c>
      <c r="Z182" s="5">
        <f>K182+Y182</f>
        <v>0.4</v>
      </c>
      <c r="AA182" s="5">
        <f>L182+Z182</f>
        <v>0.4</v>
      </c>
      <c r="AB182" s="5">
        <f>M182+AA182</f>
        <v>0.4</v>
      </c>
    </row>
    <row r="183" spans="1:28" ht="12.75">
      <c r="A183" s="5" t="s">
        <v>68</v>
      </c>
      <c r="B183" s="5"/>
      <c r="C183" s="5"/>
      <c r="D183" s="5">
        <v>20.8</v>
      </c>
      <c r="E183" s="5"/>
      <c r="F183" s="5"/>
      <c r="G183" s="5"/>
      <c r="H183" s="5"/>
      <c r="I183" s="5">
        <v>20.9</v>
      </c>
      <c r="J183" s="5"/>
      <c r="K183" s="5"/>
      <c r="L183" s="5">
        <v>45561.2</v>
      </c>
      <c r="M183" s="5"/>
      <c r="N183" s="6">
        <f t="shared" si="48"/>
        <v>45602.899999999994</v>
      </c>
      <c r="P183" s="5" t="s">
        <v>68</v>
      </c>
      <c r="Q183" s="5">
        <f t="shared" si="49"/>
        <v>0</v>
      </c>
      <c r="R183" s="5">
        <f>C183+Q183</f>
        <v>0</v>
      </c>
      <c r="S183" s="5">
        <f>D183+R183</f>
        <v>20.8</v>
      </c>
      <c r="T183" s="5">
        <f>E183+S183</f>
        <v>20.8</v>
      </c>
      <c r="U183" s="5">
        <f>F183+T183</f>
        <v>20.8</v>
      </c>
      <c r="V183" s="5">
        <f>G183+U183</f>
        <v>20.8</v>
      </c>
      <c r="W183" s="5">
        <f>H183+V183</f>
        <v>20.8</v>
      </c>
      <c r="X183" s="5">
        <f>I183+W183</f>
        <v>41.7</v>
      </c>
      <c r="Y183" s="5">
        <f>J183+X183</f>
        <v>41.7</v>
      </c>
      <c r="Z183" s="5">
        <f>K183+Y183</f>
        <v>41.7</v>
      </c>
      <c r="AA183" s="5">
        <f>L183+Z183</f>
        <v>45602.899999999994</v>
      </c>
      <c r="AB183" s="5">
        <f>M183+AA183</f>
        <v>45602.899999999994</v>
      </c>
    </row>
    <row r="184" spans="1:28" ht="12.75">
      <c r="A184" s="5" t="s">
        <v>58</v>
      </c>
      <c r="B184" s="5">
        <v>49.5</v>
      </c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6">
        <f t="shared" si="48"/>
        <v>49.5</v>
      </c>
      <c r="P184" s="5" t="s">
        <v>58</v>
      </c>
      <c r="Q184" s="5">
        <f t="shared" si="49"/>
        <v>49.5</v>
      </c>
      <c r="R184" s="5">
        <f>C184+Q184</f>
        <v>49.5</v>
      </c>
      <c r="S184" s="5">
        <f>D184+R184</f>
        <v>49.5</v>
      </c>
      <c r="T184" s="5">
        <f>E184+S184</f>
        <v>49.5</v>
      </c>
      <c r="U184" s="5">
        <f>F184+T184</f>
        <v>49.5</v>
      </c>
      <c r="V184" s="5">
        <f>G184+U184</f>
        <v>49.5</v>
      </c>
      <c r="W184" s="5">
        <f>H184+V184</f>
        <v>49.5</v>
      </c>
      <c r="X184" s="5">
        <f>I184+W184</f>
        <v>49.5</v>
      </c>
      <c r="Y184" s="5">
        <f>J184+X184</f>
        <v>49.5</v>
      </c>
      <c r="Z184" s="5">
        <f>K184+Y184</f>
        <v>49.5</v>
      </c>
      <c r="AA184" s="5">
        <f>L184+Z184</f>
        <v>49.5</v>
      </c>
      <c r="AB184" s="5">
        <f>M184+AA184</f>
        <v>49.5</v>
      </c>
    </row>
    <row r="185" spans="1:28" ht="12.75">
      <c r="A185" s="7" t="s">
        <v>59</v>
      </c>
      <c r="B185" s="7">
        <f aca="true" t="shared" si="50" ref="B185:N185">SUM(B171:B184)</f>
        <v>67.6</v>
      </c>
      <c r="C185" s="7">
        <f t="shared" si="50"/>
        <v>120346.1</v>
      </c>
      <c r="D185" s="7">
        <f t="shared" si="50"/>
        <v>125409.90000000001</v>
      </c>
      <c r="E185" s="7">
        <f t="shared" si="50"/>
        <v>52871.3</v>
      </c>
      <c r="F185" s="7">
        <f t="shared" si="50"/>
        <v>94777.4</v>
      </c>
      <c r="G185" s="7">
        <f t="shared" si="50"/>
        <v>30857.5</v>
      </c>
      <c r="H185" s="7">
        <f t="shared" si="50"/>
        <v>0</v>
      </c>
      <c r="I185" s="7">
        <f t="shared" si="50"/>
        <v>49360</v>
      </c>
      <c r="J185" s="7">
        <f t="shared" si="50"/>
        <v>4387.1</v>
      </c>
      <c r="K185" s="7">
        <f t="shared" si="50"/>
        <v>213.3</v>
      </c>
      <c r="L185" s="7">
        <f t="shared" si="50"/>
        <v>48571.6</v>
      </c>
      <c r="M185" s="7">
        <f t="shared" si="50"/>
        <v>97.4</v>
      </c>
      <c r="N185" s="7">
        <f t="shared" si="50"/>
        <v>526959.2</v>
      </c>
      <c r="P185" s="7" t="s">
        <v>59</v>
      </c>
      <c r="Q185" s="7">
        <f aca="true" t="shared" si="51" ref="Q185:AB185">SUM(Q171:Q184)</f>
        <v>67.6</v>
      </c>
      <c r="R185" s="7">
        <f t="shared" si="51"/>
        <v>120413.70000000001</v>
      </c>
      <c r="S185" s="7">
        <f t="shared" si="51"/>
        <v>245823.59999999998</v>
      </c>
      <c r="T185" s="7">
        <f t="shared" si="51"/>
        <v>298694.9</v>
      </c>
      <c r="U185" s="7">
        <f t="shared" si="51"/>
        <v>393472.30000000005</v>
      </c>
      <c r="V185" s="7">
        <f t="shared" si="51"/>
        <v>424329.8</v>
      </c>
      <c r="W185" s="7">
        <f t="shared" si="51"/>
        <v>424329.8</v>
      </c>
      <c r="X185" s="7">
        <f t="shared" si="51"/>
        <v>473689.8</v>
      </c>
      <c r="Y185" s="7">
        <f t="shared" si="51"/>
        <v>478076.89999999997</v>
      </c>
      <c r="Z185" s="7">
        <f t="shared" si="51"/>
        <v>478290.19999999995</v>
      </c>
      <c r="AA185" s="7">
        <f t="shared" si="51"/>
        <v>526861.8</v>
      </c>
      <c r="AB185" s="7">
        <f t="shared" si="51"/>
        <v>526959.2</v>
      </c>
    </row>
    <row r="186" spans="1:28" ht="12.75">
      <c r="A186" s="8" t="s">
        <v>60</v>
      </c>
      <c r="B186" s="8">
        <f aca="true" t="shared" si="52" ref="B186:N186">SUM(B171:B185)/2</f>
        <v>67.6</v>
      </c>
      <c r="C186" s="8">
        <f t="shared" si="52"/>
        <v>120346.1</v>
      </c>
      <c r="D186" s="8">
        <f t="shared" si="52"/>
        <v>125409.90000000001</v>
      </c>
      <c r="E186" s="8">
        <f t="shared" si="52"/>
        <v>52871.3</v>
      </c>
      <c r="F186" s="8">
        <f t="shared" si="52"/>
        <v>94777.4</v>
      </c>
      <c r="G186" s="8">
        <f t="shared" si="52"/>
        <v>30857.5</v>
      </c>
      <c r="H186" s="8">
        <f t="shared" si="52"/>
        <v>0</v>
      </c>
      <c r="I186" s="8">
        <f t="shared" si="52"/>
        <v>49360</v>
      </c>
      <c r="J186" s="8">
        <f t="shared" si="52"/>
        <v>4387.1</v>
      </c>
      <c r="K186" s="8">
        <f t="shared" si="52"/>
        <v>213.3</v>
      </c>
      <c r="L186" s="8">
        <f t="shared" si="52"/>
        <v>48571.6</v>
      </c>
      <c r="M186" s="8">
        <f t="shared" si="52"/>
        <v>97.4</v>
      </c>
      <c r="N186" s="8">
        <f t="shared" si="52"/>
        <v>526959.2</v>
      </c>
      <c r="P186" s="8" t="s">
        <v>60</v>
      </c>
      <c r="Q186" s="8">
        <f aca="true" t="shared" si="53" ref="Q186:AB186">SUM(Q171:Q185)/2</f>
        <v>67.6</v>
      </c>
      <c r="R186" s="8">
        <f t="shared" si="53"/>
        <v>120413.70000000001</v>
      </c>
      <c r="S186" s="8">
        <f t="shared" si="53"/>
        <v>245823.59999999998</v>
      </c>
      <c r="T186" s="8">
        <f t="shared" si="53"/>
        <v>298694.9</v>
      </c>
      <c r="U186" s="8">
        <f t="shared" si="53"/>
        <v>393472.30000000005</v>
      </c>
      <c r="V186" s="8">
        <f t="shared" si="53"/>
        <v>424329.8</v>
      </c>
      <c r="W186" s="8">
        <f t="shared" si="53"/>
        <v>424329.8</v>
      </c>
      <c r="X186" s="8">
        <f t="shared" si="53"/>
        <v>473689.8</v>
      </c>
      <c r="Y186" s="8">
        <f t="shared" si="53"/>
        <v>478076.89999999997</v>
      </c>
      <c r="Z186" s="8">
        <f t="shared" si="53"/>
        <v>478290.19999999995</v>
      </c>
      <c r="AA186" s="8">
        <f t="shared" si="53"/>
        <v>526861.8</v>
      </c>
      <c r="AB186" s="8">
        <f t="shared" si="53"/>
        <v>526959.2</v>
      </c>
    </row>
    <row r="187" spans="1:28" ht="12.75">
      <c r="A187" s="9" t="s">
        <v>61</v>
      </c>
      <c r="B187" s="9">
        <f aca="true" t="shared" si="54" ref="B187:N187">SUM(B150:B186)/3</f>
        <v>91530.29999999997</v>
      </c>
      <c r="C187" s="9">
        <f t="shared" si="54"/>
        <v>252326.49999999997</v>
      </c>
      <c r="D187" s="9">
        <f t="shared" si="54"/>
        <v>171329.9</v>
      </c>
      <c r="E187" s="9">
        <f t="shared" si="54"/>
        <v>137016.49999999997</v>
      </c>
      <c r="F187" s="9">
        <f t="shared" si="54"/>
        <v>124777.39999999998</v>
      </c>
      <c r="G187" s="9">
        <f t="shared" si="54"/>
        <v>50474.399999999994</v>
      </c>
      <c r="H187" s="9">
        <f t="shared" si="54"/>
        <v>3206.1</v>
      </c>
      <c r="I187" s="9">
        <f t="shared" si="54"/>
        <v>50743.4</v>
      </c>
      <c r="J187" s="9">
        <f t="shared" si="54"/>
        <v>6019.100000000001</v>
      </c>
      <c r="K187" s="9">
        <f t="shared" si="54"/>
        <v>2307.3</v>
      </c>
      <c r="L187" s="9">
        <f t="shared" si="54"/>
        <v>51224.200000000004</v>
      </c>
      <c r="M187" s="9">
        <f t="shared" si="54"/>
        <v>1681.3999999999994</v>
      </c>
      <c r="N187" s="9">
        <f t="shared" si="54"/>
        <v>942636.5</v>
      </c>
      <c r="P187" s="9" t="s">
        <v>61</v>
      </c>
      <c r="Q187" s="9">
        <f aca="true" t="shared" si="55" ref="Q187:AB187">SUM(Q150:Q186)/3</f>
        <v>91530.29999999997</v>
      </c>
      <c r="R187" s="9">
        <f t="shared" si="55"/>
        <v>343856.8</v>
      </c>
      <c r="S187" s="9">
        <f t="shared" si="55"/>
        <v>515186.7</v>
      </c>
      <c r="T187" s="9">
        <f t="shared" si="55"/>
        <v>652203.1999999998</v>
      </c>
      <c r="U187" s="9">
        <f t="shared" si="55"/>
        <v>776980.6</v>
      </c>
      <c r="V187" s="9">
        <f t="shared" si="55"/>
        <v>827455</v>
      </c>
      <c r="W187" s="9">
        <f t="shared" si="55"/>
        <v>830661.1000000001</v>
      </c>
      <c r="X187" s="9">
        <f t="shared" si="55"/>
        <v>881404.5</v>
      </c>
      <c r="Y187" s="9">
        <f t="shared" si="55"/>
        <v>887423.6000000001</v>
      </c>
      <c r="Z187" s="9">
        <f t="shared" si="55"/>
        <v>889730.9</v>
      </c>
      <c r="AA187" s="9">
        <f t="shared" si="55"/>
        <v>940955.1</v>
      </c>
      <c r="AB187" s="9">
        <f t="shared" si="55"/>
        <v>942636.5</v>
      </c>
    </row>
    <row r="189" spans="1:29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</row>
    <row r="190" spans="1:29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</row>
    <row r="191" spans="1:29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</row>
    <row r="192" spans="1:29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</row>
    <row r="193" spans="1:29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</row>
    <row r="194" spans="1:29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</row>
    <row r="195" spans="1:29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</row>
    <row r="196" spans="1:29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</row>
    <row r="197" spans="1:29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</row>
    <row r="198" spans="1:29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</row>
    <row r="199" spans="1:29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</row>
    <row r="200" spans="1:29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</row>
    <row r="201" spans="1:29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</row>
    <row r="202" spans="1:29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</row>
    <row r="203" spans="1:29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</row>
    <row r="204" spans="1:29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</row>
    <row r="205" spans="1:29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</row>
    <row r="206" spans="1:29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</row>
    <row r="207" spans="1:29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</row>
    <row r="208" spans="1:29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</row>
    <row r="209" spans="1:29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</row>
    <row r="210" spans="1:29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</row>
    <row r="211" spans="1:29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</row>
    <row r="212" spans="1:29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</row>
    <row r="213" spans="1:29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</row>
    <row r="214" spans="1:29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</row>
    <row r="215" spans="1:29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</row>
    <row r="216" spans="1:29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</row>
    <row r="217" spans="1:29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</row>
    <row r="218" spans="1:29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</row>
    <row r="219" spans="1:29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</row>
    <row r="220" spans="1:29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</row>
    <row r="221" spans="1:29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</row>
    <row r="222" spans="1:29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</row>
    <row r="223" spans="1:29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</row>
    <row r="224" spans="1:29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</row>
    <row r="225" spans="1:29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</row>
    <row r="226" spans="1:29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</row>
    <row r="227" spans="1:29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</row>
    <row r="228" spans="1:29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</row>
    <row r="229" spans="1:29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</row>
    <row r="230" spans="1:29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</row>
    <row r="231" spans="1:29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</row>
    <row r="232" spans="1:29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</row>
    <row r="233" spans="1:29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</row>
    <row r="234" spans="1:29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</row>
    <row r="235" spans="1:29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</row>
    <row r="236" spans="1:29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</row>
    <row r="237" spans="1:29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</row>
    <row r="238" spans="1:29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</row>
    <row r="239" spans="1:29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</row>
    <row r="240" spans="1:29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</row>
    <row r="241" spans="1:29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</row>
    <row r="242" spans="1:29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</row>
    <row r="243" spans="1:29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</row>
    <row r="244" spans="1:29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</row>
    <row r="245" spans="1:29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</row>
    <row r="246" spans="1:29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</row>
    <row r="247" spans="1:29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</row>
    <row r="248" spans="1:29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</row>
    <row r="249" spans="1:29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</row>
    <row r="250" spans="1:29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</row>
    <row r="251" spans="1:29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</row>
    <row r="252" spans="1:29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</row>
    <row r="253" spans="1:29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</row>
    <row r="254" spans="1:29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</row>
    <row r="255" spans="1:29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</row>
    <row r="256" spans="1:29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</row>
    <row r="257" spans="1:29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</row>
    <row r="258" spans="1:29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</row>
    <row r="259" spans="1:29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</row>
    <row r="260" spans="1:29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</row>
    <row r="261" spans="1:29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</row>
    <row r="262" spans="1:29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</row>
    <row r="263" spans="1:29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</row>
    <row r="264" spans="1:29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</row>
    <row r="265" spans="1:29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</row>
    <row r="266" spans="1:29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</row>
    <row r="267" spans="1:29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</row>
    <row r="268" spans="1:29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</row>
    <row r="269" spans="1:29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</row>
    <row r="270" spans="1:29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</row>
    <row r="271" spans="1:29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</row>
    <row r="272" spans="1:29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</row>
    <row r="273" spans="1:29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</row>
    <row r="274" spans="1:29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</row>
    <row r="275" spans="1:29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</row>
    <row r="276" spans="1:29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</row>
    <row r="277" spans="1:29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</row>
    <row r="278" spans="1:29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</row>
    <row r="279" spans="1:29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</row>
    <row r="280" spans="1:29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</row>
    <row r="281" spans="1:29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</row>
    <row r="282" spans="1:29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</row>
    <row r="283" spans="1:29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</row>
    <row r="284" spans="1:29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</row>
    <row r="285" spans="1:29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</row>
    <row r="286" spans="1:29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</row>
    <row r="287" spans="1:29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</row>
    <row r="288" spans="1:29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</row>
    <row r="289" spans="1:29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</row>
    <row r="290" spans="1:29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</row>
    <row r="291" spans="1:29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</row>
    <row r="292" spans="1:29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</row>
    <row r="293" spans="1:29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</row>
    <row r="294" spans="1:29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</row>
    <row r="295" spans="1:29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</row>
    <row r="296" spans="1:29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</row>
    <row r="297" spans="1:29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</row>
    <row r="298" spans="1:29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</row>
    <row r="299" spans="1:29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</row>
    <row r="300" spans="1:29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</row>
    <row r="301" spans="1:29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</row>
    <row r="302" spans="1:29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</row>
    <row r="303" spans="1:29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</row>
    <row r="304" spans="1:29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</row>
    <row r="305" spans="1:29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</row>
    <row r="306" spans="1:29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</row>
    <row r="307" spans="1:29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</row>
    <row r="308" spans="1:29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</row>
    <row r="309" spans="1:29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</row>
    <row r="310" spans="1:29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</row>
    <row r="311" spans="1:29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</row>
    <row r="312" spans="1:29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</row>
    <row r="313" spans="1:29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</row>
    <row r="314" spans="1:29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</row>
    <row r="315" spans="1:29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</row>
    <row r="316" spans="1:29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</row>
    <row r="317" spans="1:29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</row>
    <row r="318" spans="1:29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</row>
    <row r="319" spans="1:29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</row>
    <row r="320" spans="1:29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</row>
    <row r="321" spans="1:29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</row>
    <row r="322" spans="1:29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</row>
    <row r="323" spans="1:29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</row>
    <row r="324" spans="1:29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</row>
    <row r="325" spans="1:29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</row>
    <row r="326" spans="1:29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</row>
    <row r="327" spans="1:29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</row>
    <row r="328" spans="1:29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</row>
    <row r="329" spans="1:29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</row>
    <row r="330" spans="1:29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</row>
    <row r="331" spans="1:29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</row>
    <row r="332" spans="1:29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</row>
    <row r="333" spans="1:29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</row>
    <row r="334" spans="1:29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</row>
    <row r="335" spans="1:29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</row>
    <row r="336" spans="1:29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</row>
    <row r="337" spans="1:29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</row>
    <row r="338" spans="1:29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</row>
    <row r="339" spans="1:29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</row>
    <row r="340" spans="1:29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</row>
    <row r="341" spans="1:29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</row>
    <row r="342" spans="1:29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</row>
    <row r="343" spans="1:29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</row>
    <row r="344" spans="1:29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</row>
    <row r="345" spans="1:29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</row>
    <row r="346" spans="1:29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</row>
    <row r="347" spans="1:29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</row>
    <row r="348" spans="1:29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</row>
    <row r="349" spans="1:29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</row>
    <row r="350" spans="1:29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</row>
    <row r="351" spans="1:29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</row>
    <row r="352" spans="1:29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</row>
    <row r="353" spans="1:29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</row>
    <row r="354" spans="1:29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</row>
    <row r="355" spans="1:29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</row>
    <row r="356" spans="1:29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</row>
    <row r="357" spans="1:29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</row>
    <row r="358" spans="1:29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</row>
    <row r="359" spans="1:29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</row>
    <row r="360" spans="1:29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</row>
    <row r="361" spans="1:29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</row>
    <row r="362" spans="1:29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</row>
    <row r="363" spans="1:29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</row>
    <row r="364" spans="1:29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</row>
    <row r="365" spans="1:29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</row>
    <row r="366" spans="1:29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</row>
    <row r="367" spans="1:29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</row>
    <row r="368" spans="1:29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</row>
    <row r="369" spans="1:29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</row>
    <row r="370" spans="1:29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</row>
    <row r="371" spans="1:29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</row>
    <row r="372" spans="1:29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</row>
    <row r="373" spans="1:29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</row>
    <row r="374" spans="1:29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</row>
    <row r="375" spans="1:29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</row>
    <row r="376" spans="1:29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</row>
    <row r="377" spans="1:29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</row>
    <row r="378" spans="1:29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</row>
    <row r="379" spans="1:29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</row>
    <row r="380" spans="1:29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</row>
    <row r="381" spans="1:29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</row>
    <row r="382" spans="1:29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</row>
    <row r="383" spans="1:29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</row>
    <row r="384" spans="1:29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</row>
    <row r="385" spans="1:29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</row>
    <row r="386" spans="1:29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</row>
    <row r="387" spans="1:29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</row>
    <row r="388" spans="1:29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</row>
    <row r="389" spans="1:29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</row>
    <row r="390" spans="1:29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</row>
    <row r="391" spans="1:29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</row>
    <row r="392" spans="1:29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</row>
    <row r="393" spans="1:29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</row>
    <row r="394" spans="1:29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</row>
    <row r="395" spans="1:29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</row>
    <row r="396" spans="1:29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</row>
    <row r="397" spans="1:29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</row>
    <row r="398" spans="1:29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</row>
    <row r="399" spans="1:29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</row>
    <row r="400" spans="1:29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</row>
    <row r="401" spans="1:29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</row>
    <row r="402" spans="1:29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</row>
    <row r="403" spans="1:29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</row>
    <row r="404" spans="1:29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</row>
    <row r="405" spans="1:29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</row>
    <row r="406" spans="1:29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</row>
    <row r="407" spans="1:29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</row>
    <row r="408" spans="1:29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</row>
    <row r="409" spans="1:29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</row>
    <row r="410" spans="1:29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</row>
    <row r="411" spans="1:29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</row>
    <row r="412" spans="1:29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</row>
    <row r="413" spans="1:29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</row>
    <row r="414" spans="1:29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</row>
    <row r="415" spans="1:29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</row>
    <row r="416" spans="1:29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</row>
    <row r="417" spans="1:29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</row>
    <row r="418" spans="1:29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</row>
    <row r="419" spans="1:29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</row>
    <row r="420" spans="1:29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</row>
    <row r="421" spans="1:29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</row>
    <row r="422" spans="1:29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</row>
    <row r="423" spans="1:29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</row>
    <row r="424" spans="1:29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</row>
    <row r="425" spans="1:29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</row>
    <row r="426" spans="1:29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</row>
    <row r="427" spans="1:29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</row>
    <row r="428" spans="1:29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</row>
    <row r="429" spans="1:29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</row>
    <row r="430" spans="1:29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</row>
    <row r="431" spans="1:29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</row>
    <row r="432" spans="1:29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</row>
    <row r="433" spans="1:29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</row>
    <row r="434" spans="1:29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</row>
    <row r="435" spans="1:29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</row>
    <row r="436" spans="1:29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</row>
    <row r="437" spans="1:29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</row>
    <row r="438" spans="1:29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</row>
    <row r="439" spans="1:29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</row>
    <row r="440" spans="1:29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</row>
    <row r="441" spans="1:29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</row>
    <row r="442" spans="1:29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</row>
    <row r="443" spans="1:29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</row>
    <row r="444" spans="1:29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</row>
    <row r="445" spans="1:29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</row>
    <row r="446" spans="1:29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</row>
    <row r="447" spans="1:29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</row>
    <row r="448" spans="1:29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</row>
    <row r="449" spans="1:29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</row>
    <row r="450" spans="1:29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</row>
    <row r="451" spans="1:29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</row>
    <row r="452" spans="1:29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</row>
    <row r="453" spans="1:29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</row>
    <row r="454" spans="1:29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</row>
    <row r="455" spans="1:29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</row>
    <row r="456" spans="1:29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</row>
    <row r="457" spans="1:29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</row>
    <row r="458" spans="1:29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</row>
    <row r="459" spans="1:29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</row>
    <row r="460" spans="1:29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</row>
    <row r="461" spans="1:29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</row>
    <row r="462" spans="1:29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</row>
    <row r="463" spans="1:29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</row>
    <row r="464" spans="1:29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</row>
    <row r="465" spans="1:29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</row>
    <row r="466" spans="1:29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</row>
    <row r="467" spans="1:29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</row>
    <row r="468" spans="1:29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</row>
    <row r="469" spans="1:29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</row>
    <row r="470" spans="1:29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</row>
    <row r="471" spans="1:29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</row>
    <row r="472" spans="1:29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</row>
    <row r="473" spans="1:29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</row>
    <row r="474" spans="1:29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</row>
    <row r="475" spans="1:29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</row>
    <row r="476" spans="1:29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</row>
    <row r="477" spans="1:29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</row>
    <row r="478" spans="1:29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</row>
    <row r="479" spans="1:29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</row>
    <row r="480" spans="1:29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</row>
    <row r="481" spans="1:29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</row>
    <row r="482" spans="1:29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</row>
    <row r="483" spans="1:29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</row>
    <row r="484" spans="1:29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</row>
    <row r="485" spans="1:29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</row>
    <row r="486" spans="1:29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</row>
    <row r="487" spans="1:29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</row>
    <row r="488" spans="1:29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</row>
    <row r="489" spans="1:29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</row>
    <row r="490" spans="1:29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</row>
    <row r="491" spans="1:29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</row>
    <row r="492" spans="1:29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</row>
    <row r="493" spans="1:29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</row>
    <row r="494" spans="1:29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</row>
    <row r="495" spans="1:29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</row>
    <row r="496" spans="1:29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</row>
    <row r="497" spans="1:29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</row>
    <row r="498" spans="1:29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</row>
    <row r="499" spans="1:29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</row>
    <row r="500" spans="1:29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</row>
    <row r="501" spans="1:29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</row>
    <row r="502" spans="1:29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</row>
    <row r="503" spans="1:29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</row>
    <row r="504" spans="1:29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</row>
    <row r="505" spans="1:29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</row>
    <row r="506" spans="1:29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</row>
    <row r="507" spans="1:29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</row>
    <row r="508" spans="1:29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</row>
    <row r="509" spans="1:29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</row>
    <row r="510" spans="1:29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</row>
    <row r="511" spans="1:29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</row>
    <row r="512" spans="1:29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</row>
    <row r="513" spans="1:29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</row>
    <row r="514" spans="1:29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</row>
    <row r="515" spans="1:29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</row>
    <row r="516" spans="1:29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</row>
    <row r="517" spans="1:29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</row>
    <row r="518" spans="1:29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</row>
    <row r="519" spans="1:29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</row>
    <row r="520" spans="1:29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</row>
    <row r="521" spans="1:29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</row>
    <row r="522" spans="1:29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</row>
    <row r="523" spans="1:29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</row>
    <row r="524" spans="1:29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</row>
    <row r="525" spans="1:29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</row>
    <row r="526" spans="1:29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</row>
    <row r="527" spans="1:29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</row>
    <row r="528" spans="1:29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</row>
    <row r="529" spans="1:29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</row>
    <row r="530" spans="1:29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</row>
    <row r="531" spans="1:29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</row>
    <row r="532" spans="1:29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</row>
    <row r="533" spans="1:29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</row>
    <row r="534" spans="1:29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</row>
    <row r="535" spans="1:29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</row>
    <row r="536" spans="1:29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</row>
    <row r="537" spans="1:29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</row>
    <row r="538" spans="1:29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</row>
    <row r="539" spans="1:29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</row>
    <row r="540" spans="1:29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</row>
    <row r="541" spans="1:29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</row>
    <row r="542" spans="1:29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</row>
    <row r="543" spans="1:29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</row>
    <row r="544" spans="1:29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</row>
    <row r="545" spans="1:29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</row>
    <row r="546" spans="1:29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</row>
    <row r="547" spans="1:29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</row>
    <row r="548" spans="1:29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</row>
    <row r="549" spans="1:29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</row>
    <row r="550" spans="1:29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</row>
    <row r="551" spans="1:29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</row>
    <row r="552" spans="1:29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</row>
    <row r="553" spans="1:29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</row>
    <row r="554" spans="1:29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</row>
    <row r="555" spans="1:29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</row>
    <row r="556" spans="1:29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</row>
    <row r="557" spans="1:29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</row>
    <row r="558" spans="1:29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</row>
    <row r="559" spans="1:29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</row>
    <row r="560" spans="1:29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</row>
    <row r="561" spans="1:29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</row>
    <row r="562" spans="1:29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</row>
    <row r="563" spans="1:29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</row>
    <row r="564" spans="1:29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</row>
    <row r="565" spans="1:29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</row>
    <row r="566" spans="1:29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</row>
    <row r="567" spans="1:29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</row>
    <row r="568" spans="1:29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</row>
    <row r="569" spans="1:29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</row>
    <row r="570" spans="1:29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</row>
    <row r="571" spans="1:29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</row>
    <row r="572" spans="1:29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</row>
    <row r="573" spans="1:29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</row>
    <row r="574" spans="1:29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</row>
    <row r="575" spans="1:29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</row>
    <row r="576" spans="1:29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</row>
    <row r="577" spans="1:29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</row>
    <row r="578" spans="1:29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</row>
    <row r="579" spans="1:29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</row>
    <row r="580" spans="1:29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</row>
    <row r="581" spans="1:29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</row>
    <row r="582" spans="1:29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</row>
    <row r="583" spans="1:29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</row>
    <row r="584" spans="1:29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</row>
    <row r="585" spans="1:29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</row>
    <row r="586" spans="1:29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</row>
    <row r="587" spans="1:29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</row>
    <row r="588" spans="1:29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</row>
    <row r="589" spans="1:29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</row>
    <row r="590" spans="1:29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</row>
    <row r="591" spans="1:29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</row>
    <row r="592" spans="1:29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</row>
    <row r="593" spans="1:29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</row>
    <row r="594" spans="1:29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</row>
    <row r="595" spans="1:29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</row>
    <row r="596" spans="1:29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</row>
    <row r="597" spans="1:29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</row>
    <row r="598" spans="1:29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</row>
    <row r="599" spans="1:29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</row>
    <row r="600" spans="1:29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</row>
    <row r="601" spans="1:29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</row>
    <row r="602" spans="1:29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</row>
    <row r="603" spans="1:29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</row>
    <row r="604" spans="1:29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</row>
    <row r="605" spans="1:29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</row>
    <row r="606" spans="1:29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</row>
    <row r="607" spans="1:29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</row>
    <row r="608" spans="1:29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</row>
    <row r="609" spans="1:29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</row>
    <row r="610" spans="1:29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</row>
    <row r="611" spans="1:29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</row>
    <row r="612" spans="1:29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</row>
    <row r="613" spans="1:29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</row>
    <row r="614" spans="1:29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</row>
    <row r="615" spans="1:29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</row>
    <row r="616" spans="1:29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</row>
    <row r="617" spans="1:29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</row>
    <row r="618" spans="1:29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</row>
    <row r="619" spans="1:29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</row>
    <row r="620" spans="1:29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</row>
    <row r="621" spans="1:29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</row>
    <row r="622" spans="1:29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</row>
    <row r="623" spans="1:29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</row>
    <row r="624" spans="1:29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</row>
    <row r="625" spans="1:29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</row>
    <row r="626" spans="1:29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</row>
    <row r="627" spans="1:29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</row>
    <row r="628" spans="1:29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</row>
    <row r="629" spans="1:29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</row>
    <row r="630" spans="1:29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</row>
    <row r="631" spans="1:29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</row>
    <row r="632" spans="1:29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</row>
    <row r="633" spans="1:29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</row>
    <row r="634" spans="1:29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</row>
    <row r="635" spans="1:29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</row>
    <row r="636" spans="1:29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</row>
    <row r="637" spans="1:29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</row>
    <row r="638" spans="1:29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</row>
    <row r="639" spans="1:29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</row>
    <row r="640" spans="1:29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</row>
    <row r="641" spans="1:29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</row>
    <row r="642" spans="1:29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</row>
    <row r="643" spans="1:29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</row>
    <row r="644" spans="1:29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</row>
    <row r="645" spans="1:29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</row>
    <row r="646" spans="1:29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</row>
    <row r="647" spans="1:29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</row>
    <row r="648" spans="1:29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</row>
    <row r="649" spans="1:29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</row>
    <row r="650" spans="1:29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</row>
    <row r="651" spans="1:29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</row>
    <row r="652" spans="1:29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</row>
    <row r="653" spans="1:29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</row>
    <row r="654" spans="1:29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</row>
    <row r="655" spans="1:29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</row>
    <row r="656" spans="1:29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</row>
    <row r="657" spans="1:29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</row>
    <row r="658" spans="1:29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</row>
    <row r="659" spans="1:29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</row>
    <row r="660" spans="1:29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</row>
    <row r="661" spans="1:29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</row>
    <row r="662" spans="1:29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</row>
    <row r="663" spans="1:29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</row>
    <row r="664" spans="1:29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</row>
    <row r="665" spans="1:29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</row>
    <row r="666" spans="1:29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</row>
    <row r="667" spans="1:29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</row>
    <row r="668" spans="1:29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</row>
    <row r="669" spans="1:29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</row>
    <row r="670" spans="1:29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</row>
    <row r="671" spans="1:29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</row>
    <row r="672" spans="1:29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</row>
    <row r="673" spans="1:29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</row>
    <row r="674" spans="1:29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</row>
    <row r="675" spans="1:29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</row>
    <row r="676" spans="1:29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</row>
    <row r="677" spans="1:29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</row>
    <row r="678" spans="1:29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</row>
    <row r="679" spans="1:29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</row>
    <row r="680" spans="1:29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</row>
    <row r="681" spans="1:29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</row>
    <row r="682" spans="1:29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</row>
    <row r="683" spans="1:29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</row>
    <row r="684" spans="1:29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</row>
    <row r="685" spans="1:29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</row>
    <row r="686" spans="1:29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</row>
    <row r="687" spans="1:29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</row>
    <row r="688" spans="1:29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</row>
    <row r="689" spans="1:29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</row>
    <row r="690" spans="1:29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</row>
    <row r="691" spans="1:29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</row>
    <row r="692" spans="1:29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</row>
    <row r="693" spans="1:29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</row>
    <row r="694" spans="1:29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</row>
    <row r="695" spans="1:29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</row>
    <row r="696" spans="1:29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</row>
    <row r="697" spans="1:29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</row>
    <row r="698" spans="1:29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</row>
    <row r="699" spans="1:29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</row>
    <row r="700" spans="1:29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</row>
    <row r="701" spans="1:29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</row>
    <row r="702" spans="1:29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</row>
    <row r="703" spans="1:29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</row>
    <row r="704" spans="1:29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</row>
    <row r="705" spans="1:29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</row>
    <row r="706" spans="1:29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</row>
    <row r="707" spans="1:29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</row>
    <row r="708" spans="1:29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</row>
    <row r="709" spans="1:29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</row>
    <row r="710" spans="1:29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</row>
    <row r="711" spans="1:29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</row>
    <row r="712" spans="1:29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</row>
    <row r="713" spans="1:29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</row>
    <row r="714" spans="1:29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</row>
    <row r="715" spans="1:29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</row>
    <row r="716" spans="1:29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</row>
    <row r="717" spans="1:29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</row>
    <row r="718" spans="1:29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</row>
    <row r="719" spans="1:29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</row>
    <row r="720" spans="1:29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</row>
    <row r="721" spans="1:29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</row>
    <row r="722" spans="1:29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</row>
    <row r="723" spans="1:29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</row>
    <row r="724" spans="1:29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</row>
    <row r="725" spans="1:29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</row>
    <row r="726" spans="1:29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</row>
    <row r="727" spans="1:29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</row>
    <row r="728" spans="1:29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</row>
    <row r="729" spans="1:29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</row>
    <row r="730" spans="1:29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</row>
    <row r="731" spans="1:29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</row>
    <row r="732" spans="1:29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</row>
    <row r="733" spans="1:29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</row>
    <row r="734" spans="1:29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</row>
    <row r="735" spans="1:29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</row>
    <row r="736" spans="1:29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</row>
    <row r="737" spans="1:29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</row>
    <row r="738" spans="1:29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</row>
    <row r="739" spans="1:29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</row>
    <row r="740" spans="1:29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</row>
    <row r="741" spans="1:29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</row>
    <row r="742" spans="1:29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</row>
    <row r="743" spans="1:29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</row>
    <row r="744" spans="1:29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</row>
    <row r="745" spans="1:29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</row>
    <row r="746" spans="1:29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</row>
    <row r="747" spans="1:29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</row>
    <row r="748" spans="1:29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</row>
    <row r="749" spans="1:29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</row>
    <row r="750" spans="1:29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</row>
    <row r="751" spans="1:29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</row>
    <row r="752" spans="1:29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</row>
    <row r="753" spans="1:29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</row>
    <row r="754" spans="1:29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</row>
    <row r="755" spans="1:29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</row>
    <row r="756" spans="1:29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</row>
    <row r="757" spans="1:29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</row>
    <row r="758" spans="1:29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</row>
    <row r="759" spans="1:29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</row>
    <row r="760" spans="1:29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</row>
    <row r="761" spans="1:29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</row>
    <row r="762" spans="1:29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</row>
    <row r="763" spans="1:29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</row>
    <row r="764" spans="1:29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</row>
    <row r="765" spans="1:29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</row>
    <row r="766" spans="1:29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</row>
    <row r="767" spans="1:29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</row>
    <row r="768" spans="1:29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</row>
    <row r="769" spans="1:29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</row>
    <row r="770" spans="1:29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</row>
    <row r="771" spans="1:29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</row>
    <row r="772" spans="1:29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</row>
    <row r="773" spans="1:29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</row>
    <row r="774" spans="1:29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</row>
    <row r="775" spans="1:29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</row>
    <row r="776" spans="1:29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</row>
    <row r="777" spans="1:29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</row>
    <row r="778" spans="1:29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</row>
    <row r="779" spans="1:29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</row>
    <row r="780" spans="1:29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</row>
    <row r="781" spans="1:29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</row>
    <row r="782" spans="1:29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</row>
    <row r="783" spans="1:29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</row>
    <row r="784" spans="1:29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</row>
    <row r="785" spans="1:29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</row>
    <row r="786" spans="1:29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</row>
    <row r="787" spans="1:29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</row>
    <row r="788" spans="1:29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</row>
    <row r="789" spans="1:29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</row>
    <row r="790" spans="1:29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</row>
    <row r="791" spans="1:29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</row>
    <row r="792" spans="1:29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</row>
    <row r="793" spans="1:29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</row>
    <row r="794" spans="1:29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</row>
    <row r="795" spans="1:29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</row>
    <row r="796" spans="1:29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</row>
    <row r="797" spans="1:29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</row>
    <row r="798" spans="1:29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</row>
    <row r="799" spans="1:29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</row>
    <row r="800" spans="1:29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</row>
    <row r="801" spans="1:29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</row>
    <row r="802" spans="1:29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</row>
    <row r="803" spans="1:29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</row>
    <row r="804" spans="1:29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</row>
    <row r="805" spans="1:29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</row>
    <row r="806" spans="1:29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</row>
    <row r="807" spans="1:29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</row>
    <row r="808" spans="1:29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</row>
    <row r="809" spans="1:29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</row>
    <row r="810" spans="1:29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</row>
    <row r="811" spans="1:29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</row>
    <row r="812" spans="1:29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</row>
    <row r="813" spans="1:29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</row>
    <row r="814" spans="1:29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</row>
    <row r="815" spans="1:29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</row>
    <row r="816" spans="1:29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</row>
    <row r="817" spans="1:29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</row>
    <row r="818" spans="1:29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</row>
    <row r="819" spans="1:29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</row>
    <row r="820" spans="1:29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</row>
    <row r="821" spans="1:29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</row>
    <row r="822" spans="1:29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</row>
    <row r="823" spans="1:29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</row>
    <row r="824" spans="1:29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</row>
    <row r="825" spans="1:29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</row>
    <row r="826" spans="1:29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</row>
    <row r="827" spans="1:29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</row>
    <row r="828" spans="1:29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</row>
    <row r="829" spans="1:29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</row>
    <row r="830" spans="1:29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</row>
    <row r="831" spans="1:29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</row>
    <row r="832" spans="1:29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</row>
    <row r="833" spans="1:29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</row>
    <row r="834" spans="1:29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</row>
    <row r="835" spans="1:29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</row>
    <row r="836" spans="1:29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</row>
    <row r="837" spans="1:29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</row>
    <row r="838" spans="1:29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</row>
    <row r="839" spans="1:29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</row>
    <row r="840" spans="1:29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</row>
    <row r="841" spans="1:29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</row>
    <row r="842" spans="1:29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</row>
    <row r="843" spans="1:29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</row>
    <row r="844" spans="1:29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</row>
    <row r="845" spans="1:29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</row>
    <row r="846" spans="1:29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</row>
    <row r="847" spans="1:29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</row>
    <row r="848" spans="1:29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</row>
    <row r="849" spans="1:29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</row>
    <row r="850" spans="1:29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</row>
    <row r="851" spans="1:29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</row>
    <row r="852" spans="1:29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</row>
    <row r="853" spans="1:29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</row>
    <row r="854" spans="1:29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</row>
    <row r="855" spans="1:29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</row>
    <row r="856" spans="1:29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</row>
    <row r="857" spans="1:29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</row>
    <row r="858" spans="1:29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</row>
    <row r="859" spans="1:29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</row>
    <row r="860" spans="1:29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</row>
    <row r="861" spans="1:29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</row>
    <row r="862" spans="1:29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</row>
    <row r="863" spans="1:29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</row>
    <row r="864" spans="1:29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</row>
    <row r="865" spans="1:29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</row>
    <row r="866" spans="1:29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</row>
    <row r="867" spans="1:29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</row>
    <row r="868" spans="1:29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</row>
    <row r="869" spans="1:29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</row>
    <row r="870" spans="1:29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</row>
    <row r="871" spans="1:29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</row>
    <row r="872" spans="1:29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</row>
    <row r="873" spans="1:29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</row>
    <row r="874" spans="1:29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</row>
    <row r="875" spans="1:29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</row>
    <row r="876" spans="1:29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</row>
    <row r="877" spans="1:29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</row>
    <row r="878" spans="1:29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</row>
    <row r="879" spans="1:29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</row>
    <row r="880" spans="1:29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</row>
    <row r="881" spans="1:29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</row>
    <row r="882" spans="1:29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</row>
    <row r="883" spans="1:29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</row>
    <row r="884" spans="1:29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</row>
    <row r="885" spans="1:29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</row>
    <row r="886" spans="1:29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</row>
    <row r="887" spans="1:29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</row>
    <row r="888" spans="1:29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</row>
    <row r="889" spans="1:29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</row>
    <row r="890" spans="1:29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</row>
    <row r="891" spans="1:29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</row>
    <row r="892" spans="1:29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</row>
    <row r="893" spans="1:29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</row>
    <row r="894" spans="1:29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</row>
    <row r="895" spans="1:29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</row>
    <row r="896" spans="1:29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</row>
    <row r="897" spans="1:29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</row>
    <row r="898" spans="1:29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</row>
    <row r="899" spans="1:29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</row>
    <row r="900" spans="1:29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</row>
    <row r="901" spans="1:29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</row>
    <row r="902" spans="1:29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</row>
    <row r="903" spans="1:29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</row>
    <row r="904" spans="1:29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</row>
    <row r="905" spans="1:29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</row>
    <row r="906" spans="1:29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</row>
    <row r="907" spans="1:29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</row>
    <row r="908" spans="1:29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</row>
    <row r="909" spans="1:29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</row>
    <row r="910" spans="1:29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</row>
    <row r="911" spans="1:29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</row>
    <row r="912" spans="1:29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</row>
    <row r="913" spans="1:29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</row>
    <row r="914" spans="1:29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</row>
    <row r="915" spans="1:29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</row>
    <row r="916" spans="1:29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</row>
    <row r="917" spans="1:29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</row>
    <row r="918" spans="1:29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</row>
    <row r="919" spans="1:29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</row>
    <row r="920" spans="1:29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</row>
    <row r="921" spans="1:29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</row>
    <row r="922" spans="1:29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</row>
    <row r="923" spans="1:29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</row>
    <row r="924" spans="1:29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</row>
    <row r="925" spans="1:29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</row>
    <row r="926" spans="1:29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</row>
    <row r="927" spans="1:29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</row>
    <row r="928" spans="1:29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</row>
    <row r="929" spans="1:29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</row>
    <row r="930" spans="1:29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</row>
    <row r="931" spans="1:29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</row>
    <row r="932" spans="1:29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</row>
    <row r="933" spans="1:29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</row>
    <row r="934" spans="1:29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</row>
    <row r="935" spans="1:29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</row>
    <row r="936" spans="1:29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</row>
    <row r="937" spans="1:29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</row>
    <row r="938" spans="1:29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</row>
    <row r="939" spans="1:29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</row>
    <row r="940" spans="1:29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</row>
    <row r="941" spans="1:29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</row>
    <row r="942" spans="1:29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</row>
    <row r="943" spans="1:29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</row>
    <row r="944" spans="1:29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</row>
    <row r="945" spans="1:29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</row>
    <row r="946" spans="1:29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</row>
    <row r="947" spans="1:29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</row>
    <row r="948" spans="1:29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</row>
    <row r="949" spans="1:29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</row>
    <row r="950" spans="1:29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</row>
    <row r="951" spans="1:29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</row>
    <row r="952" spans="1:29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</row>
    <row r="953" spans="1:29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</row>
    <row r="954" spans="1:29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</row>
    <row r="955" spans="1:29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</row>
    <row r="956" spans="1:29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</row>
    <row r="957" spans="1:29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</row>
    <row r="958" spans="1:29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</row>
    <row r="959" spans="1:29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</row>
    <row r="960" spans="1:29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</row>
    <row r="961" spans="1:29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</row>
    <row r="962" spans="1:29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</row>
    <row r="963" spans="1:29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</row>
    <row r="964" spans="1:29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</row>
    <row r="965" spans="1:29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</row>
    <row r="966" spans="1:29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</row>
    <row r="967" spans="1:29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</row>
    <row r="968" spans="1:29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</row>
    <row r="969" spans="1:29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</row>
    <row r="970" spans="1:29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</row>
    <row r="971" spans="1:29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</row>
    <row r="972" spans="1:29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</row>
    <row r="973" spans="1:29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</row>
    <row r="974" spans="1:29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</row>
    <row r="975" spans="1:29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</row>
    <row r="976" spans="1:29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</row>
    <row r="977" spans="1:29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</row>
    <row r="978" spans="1:29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</row>
    <row r="979" spans="1:29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</row>
    <row r="980" spans="1:29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</row>
    <row r="981" spans="1:29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</row>
    <row r="982" spans="1:29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</row>
    <row r="983" spans="1:29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</row>
    <row r="984" spans="1:29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</row>
    <row r="985" spans="1:29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</row>
    <row r="986" spans="1:29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</row>
    <row r="987" spans="1:29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</row>
    <row r="988" spans="1:29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</row>
    <row r="989" spans="1:29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</row>
    <row r="990" spans="1:29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</row>
    <row r="991" spans="1:29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</row>
    <row r="992" spans="1:29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</row>
    <row r="993" spans="1:29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</row>
    <row r="994" spans="1:29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</row>
    <row r="995" spans="1:29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</row>
    <row r="996" spans="1:29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</row>
    <row r="997" spans="1:29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</row>
    <row r="998" spans="1:29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</row>
    <row r="999" spans="1:29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</row>
    <row r="1000" spans="1:29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</row>
    <row r="1001" spans="1:29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</row>
    <row r="1002" spans="1:29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</row>
    <row r="1003" spans="1:29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</row>
    <row r="1004" spans="1:29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</row>
    <row r="1005" spans="1:29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</row>
    <row r="1006" spans="1:29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</row>
    <row r="1007" spans="1:29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</row>
    <row r="1008" spans="1:29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</row>
    <row r="1009" spans="1:29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</row>
    <row r="1010" spans="1:29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</row>
    <row r="1011" spans="1:29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</row>
    <row r="1012" spans="1:29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</row>
    <row r="1013" spans="1:29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</row>
    <row r="1014" spans="1:29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</row>
    <row r="1015" spans="1:29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</row>
    <row r="1016" spans="1:29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</row>
    <row r="1017" spans="1:29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</row>
    <row r="1018" spans="1:29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</row>
    <row r="1019" spans="1:29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</row>
    <row r="1020" spans="1:29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</row>
    <row r="1021" spans="1:29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</row>
    <row r="1022" spans="1:29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</row>
    <row r="1023" spans="1:29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</row>
    <row r="1024" spans="1:29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</row>
    <row r="1025" spans="1:29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</row>
    <row r="1026" spans="1:29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</row>
    <row r="1027" spans="1:29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</row>
    <row r="1028" spans="1:29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</row>
    <row r="1029" spans="1:29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</row>
    <row r="1030" spans="1:29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</row>
    <row r="1031" spans="1:29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</row>
    <row r="1032" spans="1:29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</row>
    <row r="1033" spans="1:29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</row>
    <row r="1034" spans="1:29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</row>
    <row r="1035" spans="1:29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</row>
    <row r="1036" spans="1:29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</row>
    <row r="1037" spans="1:29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</row>
    <row r="1038" spans="1:29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</row>
    <row r="1039" spans="1:29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</row>
    <row r="1040" spans="1:29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</row>
    <row r="1041" spans="1:29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</row>
    <row r="1042" spans="1:29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</row>
    <row r="1043" spans="1:29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</row>
    <row r="1044" spans="1:29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</row>
    <row r="1045" spans="1:29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</row>
    <row r="1046" spans="1:29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</row>
    <row r="1047" spans="1:29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</row>
    <row r="1048" spans="1:29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</row>
    <row r="1049" spans="1:29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</row>
    <row r="1050" spans="1:29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</row>
    <row r="1051" spans="1:29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</row>
    <row r="1052" spans="1:29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</row>
    <row r="1053" spans="1:29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</row>
    <row r="1054" spans="1:29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</row>
    <row r="1055" spans="1:29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</row>
    <row r="1056" spans="1:29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</row>
    <row r="1057" spans="1:29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</row>
    <row r="1058" spans="1:29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</row>
    <row r="1059" spans="1:29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</row>
    <row r="1060" spans="1:29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</row>
    <row r="1061" spans="1:29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</row>
    <row r="1062" spans="1:29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</row>
    <row r="1063" spans="1:29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</row>
    <row r="1064" spans="1:29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</row>
    <row r="1065" spans="1:29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</row>
    <row r="1066" spans="1:29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</row>
    <row r="1067" spans="1:29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</row>
    <row r="1068" spans="1:29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</row>
    <row r="1069" spans="1:29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</row>
    <row r="1070" spans="1:29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</row>
    <row r="1071" spans="1:29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</row>
    <row r="1072" spans="1:29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</row>
    <row r="1073" spans="1:29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</row>
    <row r="1074" spans="1:29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</row>
    <row r="1075" spans="1:29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</row>
    <row r="1076" spans="1:29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</row>
    <row r="1077" spans="1:29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</row>
    <row r="1078" spans="1:29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</row>
    <row r="1079" spans="1:29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</row>
    <row r="1080" spans="1:29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</row>
    <row r="1081" spans="1:29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</row>
    <row r="1082" spans="1:29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</row>
    <row r="1083" spans="1:29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</row>
    <row r="1084" spans="1:29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</row>
    <row r="1085" spans="1:29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</row>
    <row r="1086" spans="1:29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</row>
    <row r="1087" spans="1:29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</row>
    <row r="1088" spans="1:29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</row>
    <row r="1089" spans="1:29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</row>
    <row r="1090" spans="1:29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</row>
    <row r="1091" spans="1:29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</row>
    <row r="1092" spans="1:29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</row>
    <row r="1093" spans="1:29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</row>
    <row r="1094" spans="1:29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</row>
    <row r="1095" spans="1:29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</row>
    <row r="1096" spans="1:29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</row>
    <row r="1097" spans="1:29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</row>
    <row r="1098" spans="1:29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</row>
    <row r="1099" spans="1:29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</row>
    <row r="1100" spans="1:29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</row>
    <row r="1101" spans="1:29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</row>
    <row r="1102" spans="1:29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</row>
    <row r="1103" spans="1:29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</row>
    <row r="1104" spans="1:29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</row>
    <row r="1105" spans="1:29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</row>
    <row r="1106" spans="1:29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</row>
    <row r="1107" spans="1:29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</row>
    <row r="1108" spans="1:29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</row>
    <row r="1109" spans="1:29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</row>
    <row r="1110" spans="1:29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</row>
    <row r="1111" spans="1:29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</row>
    <row r="1112" spans="1:29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</row>
    <row r="1113" spans="1:29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</row>
    <row r="1114" spans="1:29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</row>
    <row r="1115" spans="1:29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</row>
    <row r="1116" spans="1:29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</row>
    <row r="1117" spans="1:29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</row>
    <row r="1118" spans="1:29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</row>
    <row r="1119" spans="1:29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</row>
    <row r="1120" spans="1:29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</row>
    <row r="1121" spans="1:29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</row>
    <row r="1122" spans="1:29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</row>
    <row r="1123" spans="1:29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</row>
    <row r="1124" spans="1:29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</row>
    <row r="1125" spans="1:29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</row>
    <row r="1126" spans="1:29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</row>
    <row r="1127" spans="1:29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</row>
    <row r="1128" spans="1:29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</row>
    <row r="1129" spans="1:29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</row>
    <row r="1130" spans="1:29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</row>
    <row r="1131" spans="1:29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</row>
    <row r="1132" spans="1:29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</row>
    <row r="1133" spans="1:29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</row>
    <row r="1134" spans="1:29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</row>
    <row r="1135" spans="1:29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</row>
    <row r="1136" spans="1:29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</row>
  </sheetData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&amp;C&amp;A</oddHeader>
    <oddFooter>&amp;CPage &amp;P</oddFooter>
  </headerFooter>
  <rowBreaks count="28" manualBreakCount="28">
    <brk id="52" max="255" man="1"/>
    <brk id="96" max="255" man="1"/>
    <brk id="146" max="255" man="1"/>
    <brk id="188" max="255" man="1"/>
    <brk id="240" max="255" man="1"/>
    <brk id="275" max="255" man="1"/>
    <brk id="327" max="255" man="1"/>
    <brk id="363" max="255" man="1"/>
    <brk id="415" max="255" man="1"/>
    <brk id="447" max="255" man="1"/>
    <brk id="501" max="255" man="1"/>
    <brk id="527" max="255" man="1"/>
    <brk id="572" max="255" man="1"/>
    <brk id="599" max="255" man="1"/>
    <brk id="638" max="255" man="1"/>
    <brk id="664" max="255" man="1"/>
    <brk id="720" max="255" man="1"/>
    <brk id="754" max="255" man="1"/>
    <brk id="798" max="255" man="1"/>
    <brk id="824" max="255" man="1"/>
    <brk id="866" max="255" man="1"/>
    <brk id="893" max="255" man="1"/>
    <brk id="936" max="255" man="1"/>
    <brk id="967" max="255" man="1"/>
    <brk id="1009" max="255" man="1"/>
    <brk id="1037" max="255" man="1"/>
    <brk id="1066" max="255" man="1"/>
    <brk id="1089" max="255" man="1"/>
  </rowBreaks>
  <colBreaks count="2" manualBreakCount="2">
    <brk id="14" max="65535" man="1"/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thibaut.champagnol</cp:lastModifiedBy>
  <dcterms:modified xsi:type="dcterms:W3CDTF">2012-01-20T15:03:04Z</dcterms:modified>
  <cp:category/>
  <cp:version/>
  <cp:contentType/>
  <cp:contentStatus/>
</cp:coreProperties>
</file>