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0" windowHeight="8475" activeTab="0"/>
  </bookViews>
  <sheets>
    <sheet name="graines de soja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<sst xmlns="http://schemas.openxmlformats.org/spreadsheetml/2006/main" count="376" uniqueCount="77">
  <si>
    <t>Campagne : 2011 2012</t>
  </si>
  <si>
    <t>Exportation : graines de soja (Volume : en tonnes)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</si>
  <si>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</si>
  <si>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</si>
  <si>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</si>
  <si>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</si>
  <si>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</si>
  <si>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</si>
  <si>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</si>
  <si>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</si>
  <si>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</si>
  <si>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</si>
  <si>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</si>
  <si>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</si>
  <si>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Cumul</t>
  </si>
  <si>
    <t>3 - Pays-Bas</t>
  </si>
  <si>
    <t>4 - Allemagne</t>
  </si>
  <si>
    <t>5 - Italie</t>
  </si>
  <si>
    <t>8 - Danemark</t>
  </si>
  <si>
    <t>9 - Grèce</t>
  </si>
  <si>
    <t>10 - Portugal</t>
  </si>
  <si>
    <t>11 - Espagne</t>
  </si>
  <si>
    <t>17 - Belgique</t>
  </si>
  <si>
    <t>30 - Suède</t>
  </si>
  <si>
    <t>32 - Finlande</t>
  </si>
  <si>
    <t>38 - Autriche</t>
  </si>
  <si>
    <t>64 - Hongrie</t>
  </si>
  <si>
    <t>66 - Roumanie</t>
  </si>
  <si>
    <t>68 - Bulgarie</t>
  </si>
  <si>
    <t>91 - Slovénie</t>
  </si>
  <si>
    <t>Total UE (15)</t>
  </si>
  <si>
    <t>TOTAL UE (15) + entrants</t>
  </si>
  <si>
    <t>39 - Suisse</t>
  </si>
  <si>
    <t>72 - Ukraine</t>
  </si>
  <si>
    <t>75 - Russie</t>
  </si>
  <si>
    <t>92 - Croatie</t>
  </si>
  <si>
    <t>208 - Algérie</t>
  </si>
  <si>
    <t>220 - Egypte</t>
  </si>
  <si>
    <t>272 - Côte-d'Ivoire</t>
  </si>
  <si>
    <t>288 - Nigeria</t>
  </si>
  <si>
    <t>373 - Maurice</t>
  </si>
  <si>
    <t>504 - Pérou</t>
  </si>
  <si>
    <t>512 - Chili</t>
  </si>
  <si>
    <t>528 - Argentine</t>
  </si>
  <si>
    <t>604 - Liban</t>
  </si>
  <si>
    <t>632 - Arabie saoudite</t>
  </si>
  <si>
    <t>649 - Oman</t>
  </si>
  <si>
    <t>664 - Inde</t>
  </si>
  <si>
    <t>Total pays tiers</t>
  </si>
  <si>
    <t>TOTAL futurs entrants + pays tiers</t>
  </si>
  <si>
    <t>TOTAL général</t>
  </si>
  <si>
    <t>Importation : graines de soja (Volume : en tonnes)</t>
  </si>
  <si>
    <t>1 - France</t>
  </si>
  <si>
    <t>6 - Royaume-Uni</t>
  </si>
  <si>
    <t>400 - Etats-unis d'amérique</t>
  </si>
  <si>
    <t>404 - Canada</t>
  </si>
  <si>
    <t>472 - Trinité et Tobago</t>
  </si>
  <si>
    <t>508 - Brésil</t>
  </si>
  <si>
    <t>520 - Paraguay</t>
  </si>
  <si>
    <t>669 - Sri Lanka</t>
  </si>
  <si>
    <t>680 - Thaïlande</t>
  </si>
  <si>
    <t>720 - Chine (république populaire)</t>
  </si>
  <si>
    <t>728 - Corée du sud</t>
  </si>
  <si>
    <t>732 - Japon</t>
  </si>
  <si>
    <t>Campagne : 2010 2011</t>
  </si>
  <si>
    <t>18 - Luxembourg</t>
  </si>
  <si>
    <t>55 - Lituanie</t>
  </si>
  <si>
    <t>600 - Chypre</t>
  </si>
  <si>
    <t>204 - Maroc</t>
  </si>
  <si>
    <t>212 - Tunisie</t>
  </si>
  <si>
    <t>248 - Sénégal</t>
  </si>
  <si>
    <t>284 - Bénin</t>
  </si>
  <si>
    <t>302 - Cameroun</t>
  </si>
  <si>
    <t>370 - Madagascar</t>
  </si>
  <si>
    <t>628 - Jordanie</t>
  </si>
  <si>
    <t>459 - Antigua et barbuda</t>
  </si>
  <si>
    <t>736 - Taïwan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</si>
</sst>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* _-#,##0\ &quot;€&quot;;* \-#,##0\ &quot;€&quot;;* _-&quot;-&quot;\ &quot;€&quot;;@"/>
    <numFmt numFmtId="165" formatCode="* #,##0;* \-#,##0;* &quot;-&quot;;@"/>
    <numFmt numFmtId="166" formatCode="* _-#,##0.00\ &quot;€&quot;;* \-#,##0.00\ &quot;€&quot;;* _-&quot;-&quot;??\ &quot;€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\ ###\ ##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color indexed="18"/>
      <name val="Arial"/>
      <family val="0"/>
    </font>
    <font>
      <b/>
      <sz val="8"/>
      <color indexed="16"/>
      <name val="Arial"/>
      <family val="0"/>
    </font>
    <font>
      <b/>
      <sz val="9"/>
      <color indexed="16"/>
      <name val="Arial"/>
      <family val="0"/>
    </font>
    <font>
      <b/>
      <sz val="10"/>
      <color indexed="1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2" fontId="4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72" fontId="5" fillId="0" borderId="0" xfId="0" applyNumberFormat="1" applyFont="1" applyFill="1" applyAlignment="1" applyProtection="1">
      <alignment horizontal="center"/>
      <protection/>
    </xf>
    <xf numFmtId="172" fontId="5" fillId="0" borderId="1" xfId="0" applyNumberFormat="1" applyFont="1" applyFill="1" applyBorder="1" applyAlignment="1" applyProtection="1">
      <alignment horizontal="center"/>
      <protection/>
    </xf>
    <xf numFmtId="172" fontId="4" fillId="0" borderId="1" xfId="0" applyNumberFormat="1" applyFont="1" applyBorder="1" applyAlignment="1">
      <alignment/>
    </xf>
    <xf numFmtId="172" fontId="5" fillId="0" borderId="1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172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100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29.7109375" style="1" customWidth="1"/>
    <col min="2" max="13" width="10.00390625" style="1" customWidth="1"/>
    <col min="14" max="14" width="10.7109375" style="1" customWidth="1"/>
    <col min="15" max="15" width="7.8515625" style="1" customWidth="1"/>
    <col min="16" max="16" width="29.7109375" style="1" customWidth="1"/>
    <col min="17" max="27" width="10.00390625" style="1" customWidth="1"/>
    <col min="28" max="28" width="10.7109375" style="1" customWidth="1"/>
    <col min="29" max="29" width="2.00390625" style="1" customWidth="1"/>
    <col min="30" max="255" width="9.140625" style="0" customWidth="1"/>
  </cols>
  <sheetData>
    <row r="2" spans="1:29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3"/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3"/>
      <c r="P4" s="3"/>
      <c r="Q4" s="4" t="s">
        <v>2</v>
      </c>
      <c r="R4" s="4" t="s">
        <v>3</v>
      </c>
      <c r="S4" s="4" t="s">
        <v>4</v>
      </c>
      <c r="T4" s="4" t="s">
        <v>5</v>
      </c>
      <c r="U4" s="4" t="s">
        <v>6</v>
      </c>
      <c r="V4" s="4" t="s">
        <v>7</v>
      </c>
      <c r="W4" s="4" t="s">
        <v>8</v>
      </c>
      <c r="X4" s="4" t="s">
        <v>9</v>
      </c>
      <c r="Y4" s="4" t="s">
        <v>10</v>
      </c>
      <c r="Z4" s="4" t="s">
        <v>11</v>
      </c>
      <c r="AA4" s="4" t="s">
        <v>12</v>
      </c>
      <c r="AB4" s="4" t="s">
        <v>13</v>
      </c>
      <c r="AC4" s="3"/>
    </row>
    <row r="5" spans="1:28" ht="12.75">
      <c r="A5" s="5" t="s">
        <v>15</v>
      </c>
      <c r="B5" s="5"/>
      <c r="C5" s="5"/>
      <c r="D5" s="5"/>
      <c r="E5" s="5"/>
      <c r="F5" s="5">
        <v>57.9</v>
      </c>
      <c r="G5" s="5"/>
      <c r="H5" s="5"/>
      <c r="I5" s="5"/>
      <c r="J5" s="5"/>
      <c r="K5" s="5"/>
      <c r="L5" s="5"/>
      <c r="M5" s="5"/>
      <c r="N5" s="6">
        <f aca="true" t="shared" si="0" ref="N5:N19">SUM(B5:M5)</f>
        <v>57.9</v>
      </c>
      <c r="P5" s="5" t="s">
        <v>15</v>
      </c>
      <c r="Q5" s="5">
        <f aca="true" t="shared" si="1" ref="Q5:Q19">B5</f>
        <v>0</v>
      </c>
      <c r="R5" s="5">
        <f>C5+Q5</f>
        <v>0</v>
      </c>
      <c r="S5" s="5">
        <f>D5+R5</f>
        <v>0</v>
      </c>
      <c r="T5" s="5">
        <f>E5+S5</f>
        <v>0</v>
      </c>
      <c r="U5" s="5">
        <f>F5+T5</f>
        <v>57.9</v>
      </c>
      <c r="V5" s="5"/>
      <c r="W5" s="5"/>
      <c r="X5" s="5"/>
      <c r="Y5" s="5"/>
      <c r="Z5" s="5"/>
      <c r="AA5" s="5"/>
      <c r="AB5" s="5"/>
    </row>
    <row r="6" spans="1:28" ht="12.75">
      <c r="A6" s="5" t="s">
        <v>16</v>
      </c>
      <c r="B6" s="5">
        <v>14.1</v>
      </c>
      <c r="C6" s="5">
        <v>166</v>
      </c>
      <c r="D6" s="5">
        <v>6.3</v>
      </c>
      <c r="E6" s="5">
        <v>289.5</v>
      </c>
      <c r="F6" s="5">
        <v>2.5</v>
      </c>
      <c r="G6" s="5"/>
      <c r="H6" s="5"/>
      <c r="I6" s="5"/>
      <c r="J6" s="5"/>
      <c r="K6" s="5"/>
      <c r="L6" s="5"/>
      <c r="M6" s="5"/>
      <c r="N6" s="6">
        <f t="shared" si="0"/>
        <v>478.4</v>
      </c>
      <c r="P6" s="5" t="s">
        <v>16</v>
      </c>
      <c r="Q6" s="5">
        <f t="shared" si="1"/>
        <v>14.1</v>
      </c>
      <c r="R6" s="5">
        <f>C6+Q6</f>
        <v>180.1</v>
      </c>
      <c r="S6" s="5">
        <f>D6+R6</f>
        <v>186.4</v>
      </c>
      <c r="T6" s="5">
        <f>E6+S6</f>
        <v>475.9</v>
      </c>
      <c r="U6" s="5">
        <f>F6+T6</f>
        <v>478.4</v>
      </c>
      <c r="V6" s="5"/>
      <c r="W6" s="5"/>
      <c r="X6" s="5"/>
      <c r="Y6" s="5"/>
      <c r="Z6" s="5"/>
      <c r="AA6" s="5"/>
      <c r="AB6" s="5"/>
    </row>
    <row r="7" spans="1:28" ht="12.75">
      <c r="A7" s="5" t="s">
        <v>17</v>
      </c>
      <c r="B7" s="5">
        <v>108.8</v>
      </c>
      <c r="C7" s="5"/>
      <c r="D7" s="5">
        <v>1366.5</v>
      </c>
      <c r="E7" s="5">
        <v>216.1</v>
      </c>
      <c r="F7" s="5">
        <v>104.5</v>
      </c>
      <c r="G7" s="5"/>
      <c r="H7" s="5"/>
      <c r="I7" s="5"/>
      <c r="J7" s="5"/>
      <c r="K7" s="5"/>
      <c r="L7" s="5"/>
      <c r="M7" s="5"/>
      <c r="N7" s="6">
        <f t="shared" si="0"/>
        <v>1795.8999999999999</v>
      </c>
      <c r="P7" s="5" t="s">
        <v>17</v>
      </c>
      <c r="Q7" s="5">
        <f t="shared" si="1"/>
        <v>108.8</v>
      </c>
      <c r="R7" s="5">
        <f>C7+Q7</f>
        <v>108.8</v>
      </c>
      <c r="S7" s="5">
        <f>D7+R7</f>
        <v>1475.3</v>
      </c>
      <c r="T7" s="5">
        <f>E7+S7</f>
        <v>1691.3999999999999</v>
      </c>
      <c r="U7" s="5">
        <f>F7+T7</f>
        <v>1795.8999999999999</v>
      </c>
      <c r="V7" s="5"/>
      <c r="W7" s="5"/>
      <c r="X7" s="5"/>
      <c r="Y7" s="5"/>
      <c r="Z7" s="5"/>
      <c r="AA7" s="5"/>
      <c r="AB7" s="5"/>
    </row>
    <row r="8" spans="1:28" ht="12.75">
      <c r="A8" s="5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>
        <f t="shared" si="0"/>
        <v>0</v>
      </c>
      <c r="P8" s="5" t="s">
        <v>18</v>
      </c>
      <c r="Q8" s="5">
        <f t="shared" si="1"/>
        <v>0</v>
      </c>
      <c r="R8" s="5">
        <f>C8+Q8</f>
        <v>0</v>
      </c>
      <c r="S8" s="5">
        <f>D8+R8</f>
        <v>0</v>
      </c>
      <c r="T8" s="5">
        <f>E8+S8</f>
        <v>0</v>
      </c>
      <c r="U8" s="5">
        <f>F8+T8</f>
        <v>0</v>
      </c>
      <c r="V8" s="5"/>
      <c r="W8" s="5"/>
      <c r="X8" s="5"/>
      <c r="Y8" s="5"/>
      <c r="Z8" s="5"/>
      <c r="AA8" s="5"/>
      <c r="AB8" s="5"/>
    </row>
    <row r="9" spans="1:28" ht="12.75">
      <c r="A9" s="5" t="s">
        <v>19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>
        <f t="shared" si="0"/>
        <v>0</v>
      </c>
      <c r="P9" s="5" t="s">
        <v>19</v>
      </c>
      <c r="Q9" s="5">
        <f t="shared" si="1"/>
        <v>0</v>
      </c>
      <c r="R9" s="5">
        <f>C9+Q9</f>
        <v>0</v>
      </c>
      <c r="S9" s="5">
        <f>D9+R9</f>
        <v>0</v>
      </c>
      <c r="T9" s="5">
        <f>E9+S9</f>
        <v>0</v>
      </c>
      <c r="U9" s="5">
        <f>F9+T9</f>
        <v>0</v>
      </c>
      <c r="V9" s="5"/>
      <c r="W9" s="5"/>
      <c r="X9" s="5"/>
      <c r="Y9" s="5"/>
      <c r="Z9" s="5"/>
      <c r="AA9" s="5"/>
      <c r="AB9" s="5"/>
    </row>
    <row r="10" spans="1:28" ht="12.75">
      <c r="A10" s="5" t="s">
        <v>20</v>
      </c>
      <c r="B10" s="5">
        <v>2</v>
      </c>
      <c r="C10" s="5">
        <v>1.3</v>
      </c>
      <c r="D10" s="5">
        <v>12</v>
      </c>
      <c r="E10" s="5"/>
      <c r="F10" s="5">
        <v>6.1</v>
      </c>
      <c r="G10" s="5"/>
      <c r="H10" s="5"/>
      <c r="I10" s="5"/>
      <c r="J10" s="5"/>
      <c r="K10" s="5"/>
      <c r="L10" s="5"/>
      <c r="M10" s="5"/>
      <c r="N10" s="6">
        <f t="shared" si="0"/>
        <v>21.4</v>
      </c>
      <c r="P10" s="5" t="s">
        <v>20</v>
      </c>
      <c r="Q10" s="5">
        <f t="shared" si="1"/>
        <v>2</v>
      </c>
      <c r="R10" s="5">
        <f>C10+Q10</f>
        <v>3.3</v>
      </c>
      <c r="S10" s="5">
        <f>D10+R10</f>
        <v>15.3</v>
      </c>
      <c r="T10" s="5">
        <f>E10+S10</f>
        <v>15.3</v>
      </c>
      <c r="U10" s="5">
        <f>F10+T10</f>
        <v>21.4</v>
      </c>
      <c r="V10" s="5"/>
      <c r="W10" s="5"/>
      <c r="X10" s="5"/>
      <c r="Y10" s="5"/>
      <c r="Z10" s="5"/>
      <c r="AA10" s="5"/>
      <c r="AB10" s="5"/>
    </row>
    <row r="11" spans="1:28" ht="12.75">
      <c r="A11" s="5" t="s">
        <v>21</v>
      </c>
      <c r="B11" s="5">
        <v>1089.9</v>
      </c>
      <c r="C11" s="5">
        <v>1059.9</v>
      </c>
      <c r="D11" s="5">
        <v>1427.6</v>
      </c>
      <c r="E11" s="5">
        <v>1122.8</v>
      </c>
      <c r="F11" s="5">
        <v>1240.4</v>
      </c>
      <c r="G11" s="5"/>
      <c r="H11" s="5"/>
      <c r="I11" s="5"/>
      <c r="J11" s="5"/>
      <c r="K11" s="5"/>
      <c r="L11" s="5"/>
      <c r="M11" s="5"/>
      <c r="N11" s="6">
        <f t="shared" si="0"/>
        <v>5940.6</v>
      </c>
      <c r="P11" s="5" t="s">
        <v>21</v>
      </c>
      <c r="Q11" s="5">
        <f t="shared" si="1"/>
        <v>1089.9</v>
      </c>
      <c r="R11" s="5">
        <f>C11+Q11</f>
        <v>2149.8</v>
      </c>
      <c r="S11" s="5">
        <f>D11+R11</f>
        <v>3577.4</v>
      </c>
      <c r="T11" s="5">
        <f>E11+S11</f>
        <v>4700.2</v>
      </c>
      <c r="U11" s="5">
        <f>F11+T11</f>
        <v>5940.6</v>
      </c>
      <c r="V11" s="5"/>
      <c r="W11" s="5"/>
      <c r="X11" s="5"/>
      <c r="Y11" s="5"/>
      <c r="Z11" s="5"/>
      <c r="AA11" s="5"/>
      <c r="AB11" s="5"/>
    </row>
    <row r="12" spans="1:28" ht="12.75">
      <c r="A12" s="5" t="s">
        <v>22</v>
      </c>
      <c r="B12" s="5">
        <v>0.3</v>
      </c>
      <c r="C12" s="5">
        <v>76.7</v>
      </c>
      <c r="D12" s="5">
        <v>195.3</v>
      </c>
      <c r="E12" s="5">
        <v>309.4</v>
      </c>
      <c r="F12" s="5">
        <v>120.3</v>
      </c>
      <c r="G12" s="5"/>
      <c r="H12" s="5"/>
      <c r="I12" s="5"/>
      <c r="J12" s="5"/>
      <c r="K12" s="5"/>
      <c r="L12" s="5"/>
      <c r="M12" s="5"/>
      <c r="N12" s="6">
        <f t="shared" si="0"/>
        <v>702</v>
      </c>
      <c r="P12" s="5" t="s">
        <v>22</v>
      </c>
      <c r="Q12" s="5">
        <f t="shared" si="1"/>
        <v>0.3</v>
      </c>
      <c r="R12" s="5">
        <f>C12+Q12</f>
        <v>77</v>
      </c>
      <c r="S12" s="5">
        <f>D12+R12</f>
        <v>272.3</v>
      </c>
      <c r="T12" s="5">
        <f>E12+S12</f>
        <v>581.7</v>
      </c>
      <c r="U12" s="5">
        <f>F12+T12</f>
        <v>702</v>
      </c>
      <c r="V12" s="5"/>
      <c r="W12" s="5"/>
      <c r="X12" s="5"/>
      <c r="Y12" s="5"/>
      <c r="Z12" s="5"/>
      <c r="AA12" s="5"/>
      <c r="AB12" s="5"/>
    </row>
    <row r="13" spans="1:28" ht="12.75">
      <c r="A13" s="5" t="s">
        <v>23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>
        <f t="shared" si="0"/>
        <v>0</v>
      </c>
      <c r="P13" s="5" t="s">
        <v>23</v>
      </c>
      <c r="Q13" s="5">
        <f t="shared" si="1"/>
        <v>0</v>
      </c>
      <c r="R13" s="5">
        <f>C13+Q13</f>
        <v>0</v>
      </c>
      <c r="S13" s="5">
        <f>D13+R13</f>
        <v>0</v>
      </c>
      <c r="T13" s="5">
        <f>E13+S13</f>
        <v>0</v>
      </c>
      <c r="U13" s="5">
        <f>F13+T13</f>
        <v>0</v>
      </c>
      <c r="V13" s="5"/>
      <c r="W13" s="5"/>
      <c r="X13" s="5"/>
      <c r="Y13" s="5"/>
      <c r="Z13" s="5"/>
      <c r="AA13" s="5"/>
      <c r="AB13" s="5"/>
    </row>
    <row r="14" spans="1:28" ht="12.75">
      <c r="A14" s="5" t="s">
        <v>24</v>
      </c>
      <c r="B14" s="5">
        <v>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>
        <f t="shared" si="0"/>
        <v>3</v>
      </c>
      <c r="P14" s="5" t="s">
        <v>24</v>
      </c>
      <c r="Q14" s="5">
        <f t="shared" si="1"/>
        <v>3</v>
      </c>
      <c r="R14" s="5">
        <f>C14+Q14</f>
        <v>3</v>
      </c>
      <c r="S14" s="5">
        <f>D14+R14</f>
        <v>3</v>
      </c>
      <c r="T14" s="5">
        <f>E14+S14</f>
        <v>3</v>
      </c>
      <c r="U14" s="5">
        <f>F14+T14</f>
        <v>3</v>
      </c>
      <c r="V14" s="5"/>
      <c r="W14" s="5"/>
      <c r="X14" s="5"/>
      <c r="Y14" s="5"/>
      <c r="Z14" s="5"/>
      <c r="AA14" s="5"/>
      <c r="AB14" s="5"/>
    </row>
    <row r="15" spans="1:28" ht="12.75">
      <c r="A15" s="5" t="s">
        <v>25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>
        <f t="shared" si="0"/>
        <v>0</v>
      </c>
      <c r="P15" s="5" t="s">
        <v>25</v>
      </c>
      <c r="Q15" s="5">
        <f t="shared" si="1"/>
        <v>0</v>
      </c>
      <c r="R15" s="5">
        <f>C15+Q15</f>
        <v>0</v>
      </c>
      <c r="S15" s="5">
        <f>D15+R15</f>
        <v>0</v>
      </c>
      <c r="T15" s="5">
        <f>E15+S15</f>
        <v>0</v>
      </c>
      <c r="U15" s="5">
        <f>F15+T15</f>
        <v>0</v>
      </c>
      <c r="V15" s="5"/>
      <c r="W15" s="5"/>
      <c r="X15" s="5"/>
      <c r="Y15" s="5"/>
      <c r="Z15" s="5"/>
      <c r="AA15" s="5"/>
      <c r="AB15" s="5"/>
    </row>
    <row r="16" spans="1:28" ht="12.75">
      <c r="A16" s="5" t="s">
        <v>26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>
        <f t="shared" si="0"/>
        <v>0</v>
      </c>
      <c r="P16" s="5" t="s">
        <v>26</v>
      </c>
      <c r="Q16" s="5">
        <f t="shared" si="1"/>
        <v>0</v>
      </c>
      <c r="R16" s="5">
        <f>C16+Q16</f>
        <v>0</v>
      </c>
      <c r="S16" s="5">
        <f>D16+R16</f>
        <v>0</v>
      </c>
      <c r="T16" s="5">
        <f>E16+S16</f>
        <v>0</v>
      </c>
      <c r="U16" s="5">
        <f>F16+T16</f>
        <v>0</v>
      </c>
      <c r="V16" s="5"/>
      <c r="W16" s="5"/>
      <c r="X16" s="5"/>
      <c r="Y16" s="5"/>
      <c r="Z16" s="5"/>
      <c r="AA16" s="5"/>
      <c r="AB16" s="5"/>
    </row>
    <row r="17" spans="1:28" ht="12.75">
      <c r="A17" s="5" t="s">
        <v>27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>
        <f t="shared" si="0"/>
        <v>0</v>
      </c>
      <c r="P17" s="5" t="s">
        <v>27</v>
      </c>
      <c r="Q17" s="5">
        <f t="shared" si="1"/>
        <v>0</v>
      </c>
      <c r="R17" s="5">
        <f>C17+Q17</f>
        <v>0</v>
      </c>
      <c r="S17" s="5">
        <f>D17+R17</f>
        <v>0</v>
      </c>
      <c r="T17" s="5">
        <f>E17+S17</f>
        <v>0</v>
      </c>
      <c r="U17" s="5">
        <f>F17+T17</f>
        <v>0</v>
      </c>
      <c r="V17" s="5"/>
      <c r="W17" s="5"/>
      <c r="X17" s="5"/>
      <c r="Y17" s="5"/>
      <c r="Z17" s="5"/>
      <c r="AA17" s="5"/>
      <c r="AB17" s="5"/>
    </row>
    <row r="18" spans="1:28" ht="12.75">
      <c r="A18" s="5" t="s">
        <v>28</v>
      </c>
      <c r="B18" s="5"/>
      <c r="C18" s="5"/>
      <c r="D18" s="5"/>
      <c r="E18" s="5"/>
      <c r="F18" s="5">
        <v>0.1</v>
      </c>
      <c r="G18" s="5"/>
      <c r="H18" s="5"/>
      <c r="I18" s="5"/>
      <c r="J18" s="5"/>
      <c r="K18" s="5"/>
      <c r="L18" s="5"/>
      <c r="M18" s="5"/>
      <c r="N18" s="6">
        <f t="shared" si="0"/>
        <v>0.1</v>
      </c>
      <c r="P18" s="5" t="s">
        <v>28</v>
      </c>
      <c r="Q18" s="5">
        <f t="shared" si="1"/>
        <v>0</v>
      </c>
      <c r="R18" s="5">
        <f>C18+Q18</f>
        <v>0</v>
      </c>
      <c r="S18" s="5">
        <f>D18+R18</f>
        <v>0</v>
      </c>
      <c r="T18" s="5">
        <f>E18+S18</f>
        <v>0</v>
      </c>
      <c r="U18" s="5">
        <f>F18+T18</f>
        <v>0.1</v>
      </c>
      <c r="V18" s="5"/>
      <c r="W18" s="5"/>
      <c r="X18" s="5"/>
      <c r="Y18" s="5"/>
      <c r="Z18" s="5"/>
      <c r="AA18" s="5"/>
      <c r="AB18" s="5"/>
    </row>
    <row r="19" spans="1:28" ht="12.75">
      <c r="A19" s="5" t="s">
        <v>29</v>
      </c>
      <c r="B19" s="5">
        <v>0.2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>
        <f t="shared" si="0"/>
        <v>0.2</v>
      </c>
      <c r="P19" s="5" t="s">
        <v>29</v>
      </c>
      <c r="Q19" s="5">
        <f t="shared" si="1"/>
        <v>0.2</v>
      </c>
      <c r="R19" s="5">
        <f>C19+Q19</f>
        <v>0.2</v>
      </c>
      <c r="S19" s="5">
        <f>D19+R19</f>
        <v>0.2</v>
      </c>
      <c r="T19" s="5">
        <f>E19+S19</f>
        <v>0.2</v>
      </c>
      <c r="U19" s="5">
        <f>F19+T19</f>
        <v>0.2</v>
      </c>
      <c r="V19" s="5"/>
      <c r="W19" s="5"/>
      <c r="X19" s="5"/>
      <c r="Y19" s="5"/>
      <c r="Z19" s="5"/>
      <c r="AA19" s="5"/>
      <c r="AB19" s="5"/>
    </row>
    <row r="20" spans="1:28" ht="12.75">
      <c r="A20" s="7" t="s">
        <v>30</v>
      </c>
      <c r="B20" s="7">
        <f aca="true" t="shared" si="2" ref="B20:N20">SUM(B5:B19)</f>
        <v>1218.3000000000002</v>
      </c>
      <c r="C20" s="7">
        <f t="shared" si="2"/>
        <v>1303.9</v>
      </c>
      <c r="D20" s="7">
        <f t="shared" si="2"/>
        <v>3007.7</v>
      </c>
      <c r="E20" s="7">
        <f t="shared" si="2"/>
        <v>1937.8000000000002</v>
      </c>
      <c r="F20" s="7">
        <f t="shared" si="2"/>
        <v>1531.8</v>
      </c>
      <c r="G20" s="7">
        <f t="shared" si="2"/>
        <v>0</v>
      </c>
      <c r="H20" s="7">
        <f t="shared" si="2"/>
        <v>0</v>
      </c>
      <c r="I20" s="7">
        <f t="shared" si="2"/>
        <v>0</v>
      </c>
      <c r="J20" s="7">
        <f t="shared" si="2"/>
        <v>0</v>
      </c>
      <c r="K20" s="7">
        <f t="shared" si="2"/>
        <v>0</v>
      </c>
      <c r="L20" s="7">
        <f t="shared" si="2"/>
        <v>0</v>
      </c>
      <c r="M20" s="7">
        <f t="shared" si="2"/>
        <v>0</v>
      </c>
      <c r="N20" s="7">
        <f t="shared" si="2"/>
        <v>8999.500000000002</v>
      </c>
      <c r="P20" s="7" t="s">
        <v>30</v>
      </c>
      <c r="Q20" s="7">
        <f aca="true" t="shared" si="3" ref="Q20:AB20">SUM(Q5:Q19)</f>
        <v>1218.3000000000002</v>
      </c>
      <c r="R20" s="7">
        <f t="shared" si="3"/>
        <v>2522.2</v>
      </c>
      <c r="S20" s="7">
        <f t="shared" si="3"/>
        <v>5529.9</v>
      </c>
      <c r="T20" s="7">
        <f t="shared" si="3"/>
        <v>7467.699999999999</v>
      </c>
      <c r="U20" s="7">
        <f t="shared" si="3"/>
        <v>8999.500000000002</v>
      </c>
      <c r="V20" s="7">
        <f t="shared" si="3"/>
        <v>0</v>
      </c>
      <c r="W20" s="7">
        <f t="shared" si="3"/>
        <v>0</v>
      </c>
      <c r="X20" s="7">
        <f t="shared" si="3"/>
        <v>0</v>
      </c>
      <c r="Y20" s="7">
        <f t="shared" si="3"/>
        <v>0</v>
      </c>
      <c r="Z20" s="7">
        <f t="shared" si="3"/>
        <v>0</v>
      </c>
      <c r="AA20" s="7">
        <f t="shared" si="3"/>
        <v>0</v>
      </c>
      <c r="AB20" s="7">
        <f t="shared" si="3"/>
        <v>0</v>
      </c>
    </row>
    <row r="21" spans="1:28" ht="12.75">
      <c r="A21" s="8" t="s">
        <v>31</v>
      </c>
      <c r="B21" s="8">
        <f aca="true" t="shared" si="4" ref="B21:N21">SUM(B5:B20)/2</f>
        <v>1218.3000000000002</v>
      </c>
      <c r="C21" s="8">
        <f t="shared" si="4"/>
        <v>1303.9</v>
      </c>
      <c r="D21" s="8">
        <f t="shared" si="4"/>
        <v>3007.7</v>
      </c>
      <c r="E21" s="8">
        <f t="shared" si="4"/>
        <v>1937.8000000000002</v>
      </c>
      <c r="F21" s="8">
        <f t="shared" si="4"/>
        <v>1531.8</v>
      </c>
      <c r="G21" s="8">
        <f t="shared" si="4"/>
        <v>0</v>
      </c>
      <c r="H21" s="8">
        <f t="shared" si="4"/>
        <v>0</v>
      </c>
      <c r="I21" s="8">
        <f t="shared" si="4"/>
        <v>0</v>
      </c>
      <c r="J21" s="8">
        <f t="shared" si="4"/>
        <v>0</v>
      </c>
      <c r="K21" s="8">
        <f t="shared" si="4"/>
        <v>0</v>
      </c>
      <c r="L21" s="8">
        <f t="shared" si="4"/>
        <v>0</v>
      </c>
      <c r="M21" s="8">
        <f t="shared" si="4"/>
        <v>0</v>
      </c>
      <c r="N21" s="8">
        <f t="shared" si="4"/>
        <v>8999.500000000002</v>
      </c>
      <c r="P21" s="8" t="s">
        <v>31</v>
      </c>
      <c r="Q21" s="8">
        <f aca="true" t="shared" si="5" ref="Q21:AB21">SUM(Q5:Q20)/2</f>
        <v>1218.3000000000002</v>
      </c>
      <c r="R21" s="8">
        <f t="shared" si="5"/>
        <v>2522.2</v>
      </c>
      <c r="S21" s="8">
        <f t="shared" si="5"/>
        <v>5529.9</v>
      </c>
      <c r="T21" s="8">
        <f t="shared" si="5"/>
        <v>7467.699999999999</v>
      </c>
      <c r="U21" s="8">
        <f t="shared" si="5"/>
        <v>8999.500000000002</v>
      </c>
      <c r="V21" s="8">
        <f t="shared" si="5"/>
        <v>0</v>
      </c>
      <c r="W21" s="8">
        <f t="shared" si="5"/>
        <v>0</v>
      </c>
      <c r="X21" s="8">
        <f t="shared" si="5"/>
        <v>0</v>
      </c>
      <c r="Y21" s="8">
        <f t="shared" si="5"/>
        <v>0</v>
      </c>
      <c r="Z21" s="8">
        <f t="shared" si="5"/>
        <v>0</v>
      </c>
      <c r="AA21" s="8">
        <f t="shared" si="5"/>
        <v>0</v>
      </c>
      <c r="AB21" s="8">
        <f t="shared" si="5"/>
        <v>0</v>
      </c>
    </row>
    <row r="22" spans="1:28" ht="12.75">
      <c r="A22" s="5" t="s">
        <v>32</v>
      </c>
      <c r="B22" s="5">
        <v>289.6</v>
      </c>
      <c r="C22" s="5">
        <v>945.9</v>
      </c>
      <c r="D22" s="5">
        <v>259.5</v>
      </c>
      <c r="E22" s="5">
        <v>1033.2</v>
      </c>
      <c r="F22" s="5">
        <v>205.1</v>
      </c>
      <c r="G22" s="5"/>
      <c r="H22" s="5"/>
      <c r="I22" s="5"/>
      <c r="J22" s="5"/>
      <c r="K22" s="5"/>
      <c r="L22" s="5"/>
      <c r="M22" s="5"/>
      <c r="N22" s="6">
        <f aca="true" t="shared" si="6" ref="N22:N37">SUM(B22:M22)</f>
        <v>2733.2999999999997</v>
      </c>
      <c r="P22" s="5" t="s">
        <v>32</v>
      </c>
      <c r="Q22" s="5">
        <f aca="true" t="shared" si="7" ref="Q22:Q37">B22</f>
        <v>289.6</v>
      </c>
      <c r="R22" s="5">
        <f>C22+Q22</f>
        <v>1235.5</v>
      </c>
      <c r="S22" s="5">
        <f>D22+R22</f>
        <v>1495</v>
      </c>
      <c r="T22" s="5">
        <f>E22+S22</f>
        <v>2528.2</v>
      </c>
      <c r="U22" s="5">
        <f>F22+T22</f>
        <v>2733.2999999999997</v>
      </c>
      <c r="V22" s="5"/>
      <c r="W22" s="5"/>
      <c r="X22" s="5"/>
      <c r="Y22" s="5"/>
      <c r="Z22" s="5"/>
      <c r="AA22" s="5"/>
      <c r="AB22" s="5"/>
    </row>
    <row r="23" spans="1:28" ht="12.75">
      <c r="A23" s="5" t="s">
        <v>33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>
        <f t="shared" si="6"/>
        <v>0</v>
      </c>
      <c r="P23" s="5" t="s">
        <v>33</v>
      </c>
      <c r="Q23" s="5">
        <f t="shared" si="7"/>
        <v>0</v>
      </c>
      <c r="R23" s="5">
        <f>C23+Q23</f>
        <v>0</v>
      </c>
      <c r="S23" s="5">
        <f>D23+R23</f>
        <v>0</v>
      </c>
      <c r="T23" s="5">
        <f>E23+S23</f>
        <v>0</v>
      </c>
      <c r="U23" s="5">
        <f>F23+T23</f>
        <v>0</v>
      </c>
      <c r="V23" s="5"/>
      <c r="W23" s="5"/>
      <c r="X23" s="5"/>
      <c r="Y23" s="5"/>
      <c r="Z23" s="5"/>
      <c r="AA23" s="5"/>
      <c r="AB23" s="5"/>
    </row>
    <row r="24" spans="1:28" ht="12.75">
      <c r="A24" s="5" t="s">
        <v>34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>
        <f t="shared" si="6"/>
        <v>0</v>
      </c>
      <c r="P24" s="5" t="s">
        <v>34</v>
      </c>
      <c r="Q24" s="5">
        <f t="shared" si="7"/>
        <v>0</v>
      </c>
      <c r="R24" s="5">
        <f>C24+Q24</f>
        <v>0</v>
      </c>
      <c r="S24" s="5">
        <f>D24+R24</f>
        <v>0</v>
      </c>
      <c r="T24" s="5">
        <f>E24+S24</f>
        <v>0</v>
      </c>
      <c r="U24" s="5">
        <f>F24+T24</f>
        <v>0</v>
      </c>
      <c r="V24" s="5"/>
      <c r="W24" s="5"/>
      <c r="X24" s="5"/>
      <c r="Y24" s="5"/>
      <c r="Z24" s="5"/>
      <c r="AA24" s="5"/>
      <c r="AB24" s="5"/>
    </row>
    <row r="25" spans="1:28" ht="12.75">
      <c r="A25" s="5" t="s">
        <v>35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>
        <f t="shared" si="6"/>
        <v>0</v>
      </c>
      <c r="P25" s="5" t="s">
        <v>35</v>
      </c>
      <c r="Q25" s="5">
        <f t="shared" si="7"/>
        <v>0</v>
      </c>
      <c r="R25" s="5">
        <f>C25+Q25</f>
        <v>0</v>
      </c>
      <c r="S25" s="5">
        <f>D25+R25</f>
        <v>0</v>
      </c>
      <c r="T25" s="5">
        <f>E25+S25</f>
        <v>0</v>
      </c>
      <c r="U25" s="5">
        <f>F25+T25</f>
        <v>0</v>
      </c>
      <c r="V25" s="5"/>
      <c r="W25" s="5"/>
      <c r="X25" s="5"/>
      <c r="Y25" s="5"/>
      <c r="Z25" s="5"/>
      <c r="AA25" s="5"/>
      <c r="AB25" s="5"/>
    </row>
    <row r="26" spans="1:28" ht="12.75">
      <c r="A26" s="5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>
        <f t="shared" si="6"/>
        <v>0</v>
      </c>
      <c r="P26" s="5" t="s">
        <v>36</v>
      </c>
      <c r="Q26" s="5">
        <f t="shared" si="7"/>
        <v>0</v>
      </c>
      <c r="R26" s="5">
        <f>C26+Q26</f>
        <v>0</v>
      </c>
      <c r="S26" s="5">
        <f>D26+R26</f>
        <v>0</v>
      </c>
      <c r="T26" s="5">
        <f>E26+S26</f>
        <v>0</v>
      </c>
      <c r="U26" s="5">
        <f>F26+T26</f>
        <v>0</v>
      </c>
      <c r="V26" s="5"/>
      <c r="W26" s="5"/>
      <c r="X26" s="5"/>
      <c r="Y26" s="5"/>
      <c r="Z26" s="5"/>
      <c r="AA26" s="5"/>
      <c r="AB26" s="5"/>
    </row>
    <row r="27" spans="1:28" ht="12.75">
      <c r="A27" s="5" t="s">
        <v>37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>
        <f t="shared" si="6"/>
        <v>0</v>
      </c>
      <c r="P27" s="5" t="s">
        <v>37</v>
      </c>
      <c r="Q27" s="5">
        <f t="shared" si="7"/>
        <v>0</v>
      </c>
      <c r="R27" s="5">
        <f>C27+Q27</f>
        <v>0</v>
      </c>
      <c r="S27" s="5">
        <f>D27+R27</f>
        <v>0</v>
      </c>
      <c r="T27" s="5">
        <f>E27+S27</f>
        <v>0</v>
      </c>
      <c r="U27" s="5">
        <f>F27+T27</f>
        <v>0</v>
      </c>
      <c r="V27" s="5"/>
      <c r="W27" s="5"/>
      <c r="X27" s="5"/>
      <c r="Y27" s="5"/>
      <c r="Z27" s="5"/>
      <c r="AA27" s="5"/>
      <c r="AB27" s="5"/>
    </row>
    <row r="28" spans="1:28" ht="12.75">
      <c r="A28" s="5" t="s">
        <v>38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>
        <f t="shared" si="6"/>
        <v>0</v>
      </c>
      <c r="P28" s="5" t="s">
        <v>38</v>
      </c>
      <c r="Q28" s="5">
        <f t="shared" si="7"/>
        <v>0</v>
      </c>
      <c r="R28" s="5">
        <f>C28+Q28</f>
        <v>0</v>
      </c>
      <c r="S28" s="5">
        <f>D28+R28</f>
        <v>0</v>
      </c>
      <c r="T28" s="5">
        <f>E28+S28</f>
        <v>0</v>
      </c>
      <c r="U28" s="5">
        <f>F28+T28</f>
        <v>0</v>
      </c>
      <c r="V28" s="5"/>
      <c r="W28" s="5"/>
      <c r="X28" s="5"/>
      <c r="Y28" s="5"/>
      <c r="Z28" s="5"/>
      <c r="AA28" s="5"/>
      <c r="AB28" s="5"/>
    </row>
    <row r="29" spans="1:28" ht="12.75">
      <c r="A29" s="5" t="s">
        <v>39</v>
      </c>
      <c r="B29" s="5"/>
      <c r="C29" s="5"/>
      <c r="D29" s="5"/>
      <c r="E29" s="5"/>
      <c r="F29" s="5">
        <v>3.6</v>
      </c>
      <c r="G29" s="5"/>
      <c r="H29" s="5"/>
      <c r="I29" s="5"/>
      <c r="J29" s="5"/>
      <c r="K29" s="5"/>
      <c r="L29" s="5"/>
      <c r="M29" s="5"/>
      <c r="N29" s="6">
        <f t="shared" si="6"/>
        <v>3.6</v>
      </c>
      <c r="P29" s="5" t="s">
        <v>39</v>
      </c>
      <c r="Q29" s="5">
        <f t="shared" si="7"/>
        <v>0</v>
      </c>
      <c r="R29" s="5">
        <f>C29+Q29</f>
        <v>0</v>
      </c>
      <c r="S29" s="5">
        <f>D29+R29</f>
        <v>0</v>
      </c>
      <c r="T29" s="5">
        <f>E29+S29</f>
        <v>0</v>
      </c>
      <c r="U29" s="5">
        <f>F29+T29</f>
        <v>3.6</v>
      </c>
      <c r="V29" s="5"/>
      <c r="W29" s="5"/>
      <c r="X29" s="5"/>
      <c r="Y29" s="5"/>
      <c r="Z29" s="5"/>
      <c r="AA29" s="5"/>
      <c r="AB29" s="5"/>
    </row>
    <row r="30" spans="1:28" ht="12.75">
      <c r="A30" s="5" t="s">
        <v>40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>
        <f t="shared" si="6"/>
        <v>0</v>
      </c>
      <c r="P30" s="5" t="s">
        <v>40</v>
      </c>
      <c r="Q30" s="5">
        <f t="shared" si="7"/>
        <v>0</v>
      </c>
      <c r="R30" s="5">
        <f>C30+Q30</f>
        <v>0</v>
      </c>
      <c r="S30" s="5">
        <f>D30+R30</f>
        <v>0</v>
      </c>
      <c r="T30" s="5">
        <f>E30+S30</f>
        <v>0</v>
      </c>
      <c r="U30" s="5">
        <f>F30+T30</f>
        <v>0</v>
      </c>
      <c r="V30" s="5"/>
      <c r="W30" s="5"/>
      <c r="X30" s="5"/>
      <c r="Y30" s="5"/>
      <c r="Z30" s="5"/>
      <c r="AA30" s="5"/>
      <c r="AB30" s="5"/>
    </row>
    <row r="31" spans="1:28" ht="12.75">
      <c r="A31" s="5" t="s">
        <v>41</v>
      </c>
      <c r="B31" s="5"/>
      <c r="C31" s="5"/>
      <c r="D31" s="5"/>
      <c r="E31" s="5"/>
      <c r="F31" s="5">
        <v>4.7</v>
      </c>
      <c r="G31" s="5"/>
      <c r="H31" s="5"/>
      <c r="I31" s="5"/>
      <c r="J31" s="5"/>
      <c r="K31" s="5"/>
      <c r="L31" s="5"/>
      <c r="M31" s="5"/>
      <c r="N31" s="6">
        <f t="shared" si="6"/>
        <v>4.7</v>
      </c>
      <c r="P31" s="5" t="s">
        <v>41</v>
      </c>
      <c r="Q31" s="5">
        <f t="shared" si="7"/>
        <v>0</v>
      </c>
      <c r="R31" s="5">
        <f>C31+Q31</f>
        <v>0</v>
      </c>
      <c r="S31" s="5">
        <f>D31+R31</f>
        <v>0</v>
      </c>
      <c r="T31" s="5">
        <f>E31+S31</f>
        <v>0</v>
      </c>
      <c r="U31" s="5">
        <f>F31+T31</f>
        <v>4.7</v>
      </c>
      <c r="V31" s="5"/>
      <c r="W31" s="5"/>
      <c r="X31" s="5"/>
      <c r="Y31" s="5"/>
      <c r="Z31" s="5"/>
      <c r="AA31" s="5"/>
      <c r="AB31" s="5"/>
    </row>
    <row r="32" spans="1:28" ht="12.75">
      <c r="A32" s="5" t="s">
        <v>42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>
        <f t="shared" si="6"/>
        <v>0</v>
      </c>
      <c r="P32" s="5" t="s">
        <v>42</v>
      </c>
      <c r="Q32" s="5">
        <f t="shared" si="7"/>
        <v>0</v>
      </c>
      <c r="R32" s="5">
        <f>C32+Q32</f>
        <v>0</v>
      </c>
      <c r="S32" s="5">
        <f>D32+R32</f>
        <v>0</v>
      </c>
      <c r="T32" s="5">
        <f>E32+S32</f>
        <v>0</v>
      </c>
      <c r="U32" s="5">
        <f>F32+T32</f>
        <v>0</v>
      </c>
      <c r="V32" s="5"/>
      <c r="W32" s="5"/>
      <c r="X32" s="5"/>
      <c r="Y32" s="5"/>
      <c r="Z32" s="5"/>
      <c r="AA32" s="5"/>
      <c r="AB32" s="5"/>
    </row>
    <row r="33" spans="1:28" ht="12.75">
      <c r="A33" s="5" t="s">
        <v>43</v>
      </c>
      <c r="B33" s="5"/>
      <c r="C33" s="5"/>
      <c r="D33" s="5"/>
      <c r="E33" s="5"/>
      <c r="F33" s="5">
        <v>3.7</v>
      </c>
      <c r="G33" s="5"/>
      <c r="H33" s="5"/>
      <c r="I33" s="5"/>
      <c r="J33" s="5"/>
      <c r="K33" s="5"/>
      <c r="L33" s="5"/>
      <c r="M33" s="5"/>
      <c r="N33" s="6">
        <f t="shared" si="6"/>
        <v>3.7</v>
      </c>
      <c r="P33" s="5" t="s">
        <v>43</v>
      </c>
      <c r="Q33" s="5">
        <f t="shared" si="7"/>
        <v>0</v>
      </c>
      <c r="R33" s="5">
        <f>C33+Q33</f>
        <v>0</v>
      </c>
      <c r="S33" s="5">
        <f>D33+R33</f>
        <v>0</v>
      </c>
      <c r="T33" s="5">
        <f>E33+S33</f>
        <v>0</v>
      </c>
      <c r="U33" s="5">
        <f>F33+T33</f>
        <v>3.7</v>
      </c>
      <c r="V33" s="5"/>
      <c r="W33" s="5"/>
      <c r="X33" s="5"/>
      <c r="Y33" s="5"/>
      <c r="Z33" s="5"/>
      <c r="AA33" s="5"/>
      <c r="AB33" s="5"/>
    </row>
    <row r="34" spans="1:28" ht="12.75">
      <c r="A34" s="5" t="s">
        <v>44</v>
      </c>
      <c r="B34" s="5">
        <v>0.5</v>
      </c>
      <c r="C34" s="5"/>
      <c r="D34" s="5"/>
      <c r="E34" s="5">
        <v>0.2</v>
      </c>
      <c r="F34" s="5"/>
      <c r="G34" s="5"/>
      <c r="H34" s="5"/>
      <c r="I34" s="5"/>
      <c r="J34" s="5"/>
      <c r="K34" s="5"/>
      <c r="L34" s="5"/>
      <c r="M34" s="5"/>
      <c r="N34" s="6">
        <f t="shared" si="6"/>
        <v>0.7</v>
      </c>
      <c r="P34" s="5" t="s">
        <v>44</v>
      </c>
      <c r="Q34" s="5">
        <f t="shared" si="7"/>
        <v>0.5</v>
      </c>
      <c r="R34" s="5">
        <f>C34+Q34</f>
        <v>0.5</v>
      </c>
      <c r="S34" s="5">
        <f>D34+R34</f>
        <v>0.5</v>
      </c>
      <c r="T34" s="5">
        <f>E34+S34</f>
        <v>0.7</v>
      </c>
      <c r="U34" s="5">
        <f>F34+T34</f>
        <v>0.7</v>
      </c>
      <c r="V34" s="5"/>
      <c r="W34" s="5"/>
      <c r="X34" s="5"/>
      <c r="Y34" s="5"/>
      <c r="Z34" s="5"/>
      <c r="AA34" s="5"/>
      <c r="AB34" s="5"/>
    </row>
    <row r="35" spans="1:28" ht="12.75">
      <c r="A35" s="5" t="s">
        <v>45</v>
      </c>
      <c r="B35" s="5"/>
      <c r="C35" s="5"/>
      <c r="D35" s="5"/>
      <c r="E35" s="5">
        <v>2.5</v>
      </c>
      <c r="F35" s="5"/>
      <c r="G35" s="5"/>
      <c r="H35" s="5"/>
      <c r="I35" s="5"/>
      <c r="J35" s="5"/>
      <c r="K35" s="5"/>
      <c r="L35" s="5"/>
      <c r="M35" s="5"/>
      <c r="N35" s="6">
        <f t="shared" si="6"/>
        <v>2.5</v>
      </c>
      <c r="P35" s="5" t="s">
        <v>45</v>
      </c>
      <c r="Q35" s="5">
        <f t="shared" si="7"/>
        <v>0</v>
      </c>
      <c r="R35" s="5">
        <f>C35+Q35</f>
        <v>0</v>
      </c>
      <c r="S35" s="5">
        <f>D35+R35</f>
        <v>0</v>
      </c>
      <c r="T35" s="5">
        <f>E35+S35</f>
        <v>2.5</v>
      </c>
      <c r="U35" s="5">
        <f>F35+T35</f>
        <v>2.5</v>
      </c>
      <c r="V35" s="5"/>
      <c r="W35" s="5"/>
      <c r="X35" s="5"/>
      <c r="Y35" s="5"/>
      <c r="Z35" s="5"/>
      <c r="AA35" s="5"/>
      <c r="AB35" s="5"/>
    </row>
    <row r="36" spans="1:28" ht="12.75">
      <c r="A36" s="5" t="s">
        <v>46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>
        <f t="shared" si="6"/>
        <v>0</v>
      </c>
      <c r="P36" s="5" t="s">
        <v>46</v>
      </c>
      <c r="Q36" s="5">
        <f t="shared" si="7"/>
        <v>0</v>
      </c>
      <c r="R36" s="5">
        <f>C36+Q36</f>
        <v>0</v>
      </c>
      <c r="S36" s="5">
        <f>D36+R36</f>
        <v>0</v>
      </c>
      <c r="T36" s="5">
        <f>E36+S36</f>
        <v>0</v>
      </c>
      <c r="U36" s="5">
        <f>F36+T36</f>
        <v>0</v>
      </c>
      <c r="V36" s="5"/>
      <c r="W36" s="5"/>
      <c r="X36" s="5"/>
      <c r="Y36" s="5"/>
      <c r="Z36" s="5"/>
      <c r="AA36" s="5"/>
      <c r="AB36" s="5"/>
    </row>
    <row r="37" spans="1:28" ht="12.75">
      <c r="A37" s="5" t="s">
        <v>47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>
        <f t="shared" si="6"/>
        <v>0</v>
      </c>
      <c r="P37" s="5" t="s">
        <v>47</v>
      </c>
      <c r="Q37" s="5">
        <f t="shared" si="7"/>
        <v>0</v>
      </c>
      <c r="R37" s="5">
        <f>C37+Q37</f>
        <v>0</v>
      </c>
      <c r="S37" s="5">
        <f>D37+R37</f>
        <v>0</v>
      </c>
      <c r="T37" s="5">
        <f>E37+S37</f>
        <v>0</v>
      </c>
      <c r="U37" s="5">
        <f>F37+T37</f>
        <v>0</v>
      </c>
      <c r="V37" s="5"/>
      <c r="W37" s="5"/>
      <c r="X37" s="5"/>
      <c r="Y37" s="5"/>
      <c r="Z37" s="5"/>
      <c r="AA37" s="5"/>
      <c r="AB37" s="5"/>
    </row>
    <row r="38" spans="1:28" ht="12.75">
      <c r="A38" s="7" t="s">
        <v>48</v>
      </c>
      <c r="B38" s="7">
        <f aca="true" t="shared" si="8" ref="B38:N38">SUM(B22:B37)</f>
        <v>290.1</v>
      </c>
      <c r="C38" s="7">
        <f t="shared" si="8"/>
        <v>945.9</v>
      </c>
      <c r="D38" s="7">
        <f t="shared" si="8"/>
        <v>259.5</v>
      </c>
      <c r="E38" s="7">
        <f t="shared" si="8"/>
        <v>1035.9</v>
      </c>
      <c r="F38" s="7">
        <f t="shared" si="8"/>
        <v>217.09999999999997</v>
      </c>
      <c r="G38" s="7">
        <f t="shared" si="8"/>
        <v>0</v>
      </c>
      <c r="H38" s="7">
        <f t="shared" si="8"/>
        <v>0</v>
      </c>
      <c r="I38" s="7">
        <f t="shared" si="8"/>
        <v>0</v>
      </c>
      <c r="J38" s="7">
        <f t="shared" si="8"/>
        <v>0</v>
      </c>
      <c r="K38" s="7">
        <f t="shared" si="8"/>
        <v>0</v>
      </c>
      <c r="L38" s="7">
        <f t="shared" si="8"/>
        <v>0</v>
      </c>
      <c r="M38" s="7">
        <f t="shared" si="8"/>
        <v>0</v>
      </c>
      <c r="N38" s="7">
        <f t="shared" si="8"/>
        <v>2748.499999999999</v>
      </c>
      <c r="P38" s="7" t="s">
        <v>48</v>
      </c>
      <c r="Q38" s="7">
        <f aca="true" t="shared" si="9" ref="Q38:AB38">SUM(Q22:Q37)</f>
        <v>290.1</v>
      </c>
      <c r="R38" s="7">
        <f t="shared" si="9"/>
        <v>1236</v>
      </c>
      <c r="S38" s="7">
        <f t="shared" si="9"/>
        <v>1495.5</v>
      </c>
      <c r="T38" s="7">
        <f t="shared" si="9"/>
        <v>2531.3999999999996</v>
      </c>
      <c r="U38" s="7">
        <f t="shared" si="9"/>
        <v>2748.499999999999</v>
      </c>
      <c r="V38" s="7">
        <f t="shared" si="9"/>
        <v>0</v>
      </c>
      <c r="W38" s="7">
        <f t="shared" si="9"/>
        <v>0</v>
      </c>
      <c r="X38" s="7">
        <f t="shared" si="9"/>
        <v>0</v>
      </c>
      <c r="Y38" s="7">
        <f t="shared" si="9"/>
        <v>0</v>
      </c>
      <c r="Z38" s="7">
        <f t="shared" si="9"/>
        <v>0</v>
      </c>
      <c r="AA38" s="7">
        <f t="shared" si="9"/>
        <v>0</v>
      </c>
      <c r="AB38" s="7">
        <f t="shared" si="9"/>
        <v>0</v>
      </c>
    </row>
    <row r="39" spans="1:28" ht="12.75">
      <c r="A39" s="8" t="s">
        <v>49</v>
      </c>
      <c r="B39" s="8">
        <f aca="true" t="shared" si="10" ref="B39:N39">SUM(B22:B38)/2</f>
        <v>290.1</v>
      </c>
      <c r="C39" s="8">
        <f t="shared" si="10"/>
        <v>945.9</v>
      </c>
      <c r="D39" s="8">
        <f t="shared" si="10"/>
        <v>259.5</v>
      </c>
      <c r="E39" s="8">
        <f t="shared" si="10"/>
        <v>1035.9</v>
      </c>
      <c r="F39" s="8">
        <f t="shared" si="10"/>
        <v>217.09999999999997</v>
      </c>
      <c r="G39" s="8">
        <f t="shared" si="10"/>
        <v>0</v>
      </c>
      <c r="H39" s="8">
        <f t="shared" si="10"/>
        <v>0</v>
      </c>
      <c r="I39" s="8">
        <f t="shared" si="10"/>
        <v>0</v>
      </c>
      <c r="J39" s="8">
        <f t="shared" si="10"/>
        <v>0</v>
      </c>
      <c r="K39" s="8">
        <f t="shared" si="10"/>
        <v>0</v>
      </c>
      <c r="L39" s="8">
        <f t="shared" si="10"/>
        <v>0</v>
      </c>
      <c r="M39" s="8">
        <f t="shared" si="10"/>
        <v>0</v>
      </c>
      <c r="N39" s="8">
        <f t="shared" si="10"/>
        <v>2748.499999999999</v>
      </c>
      <c r="P39" s="8" t="s">
        <v>49</v>
      </c>
      <c r="Q39" s="8">
        <f aca="true" t="shared" si="11" ref="Q39:AB39">SUM(Q22:Q38)/2</f>
        <v>290.1</v>
      </c>
      <c r="R39" s="8">
        <f t="shared" si="11"/>
        <v>1236</v>
      </c>
      <c r="S39" s="8">
        <f t="shared" si="11"/>
        <v>1495.5</v>
      </c>
      <c r="T39" s="8">
        <f t="shared" si="11"/>
        <v>2531.3999999999996</v>
      </c>
      <c r="U39" s="8">
        <f t="shared" si="11"/>
        <v>2748.499999999999</v>
      </c>
      <c r="V39" s="8">
        <f t="shared" si="11"/>
        <v>0</v>
      </c>
      <c r="W39" s="8">
        <f t="shared" si="11"/>
        <v>0</v>
      </c>
      <c r="X39" s="8">
        <f t="shared" si="11"/>
        <v>0</v>
      </c>
      <c r="Y39" s="8">
        <f t="shared" si="11"/>
        <v>0</v>
      </c>
      <c r="Z39" s="8">
        <f t="shared" si="11"/>
        <v>0</v>
      </c>
      <c r="AA39" s="8">
        <f t="shared" si="11"/>
        <v>0</v>
      </c>
      <c r="AB39" s="8">
        <f t="shared" si="11"/>
        <v>0</v>
      </c>
    </row>
    <row r="40" spans="1:28" ht="12.75">
      <c r="A40" s="9" t="s">
        <v>50</v>
      </c>
      <c r="B40" s="9">
        <f aca="true" t="shared" si="12" ref="B40:N40">SUM(B5:B39)/3</f>
        <v>1508.4000000000003</v>
      </c>
      <c r="C40" s="9">
        <f t="shared" si="12"/>
        <v>2249.7999999999997</v>
      </c>
      <c r="D40" s="9">
        <f t="shared" si="12"/>
        <v>3267.1999999999994</v>
      </c>
      <c r="E40" s="9">
        <f t="shared" si="12"/>
        <v>2973.7000000000003</v>
      </c>
      <c r="F40" s="9">
        <f t="shared" si="12"/>
        <v>1748.9000000000003</v>
      </c>
      <c r="G40" s="9">
        <f t="shared" si="12"/>
        <v>0</v>
      </c>
      <c r="H40" s="9">
        <f t="shared" si="12"/>
        <v>0</v>
      </c>
      <c r="I40" s="9">
        <f t="shared" si="12"/>
        <v>0</v>
      </c>
      <c r="J40" s="9">
        <f t="shared" si="12"/>
        <v>0</v>
      </c>
      <c r="K40" s="9">
        <f t="shared" si="12"/>
        <v>0</v>
      </c>
      <c r="L40" s="9">
        <f t="shared" si="12"/>
        <v>0</v>
      </c>
      <c r="M40" s="9">
        <f t="shared" si="12"/>
        <v>0</v>
      </c>
      <c r="N40" s="9">
        <f t="shared" si="12"/>
        <v>11748.000000000002</v>
      </c>
      <c r="P40" s="9" t="s">
        <v>50</v>
      </c>
      <c r="Q40" s="9">
        <f aca="true" t="shared" si="13" ref="Q40:AB40">SUM(Q5:Q39)/3</f>
        <v>1508.4000000000003</v>
      </c>
      <c r="R40" s="9">
        <f t="shared" si="13"/>
        <v>3758.1999999999994</v>
      </c>
      <c r="S40" s="9">
        <f t="shared" si="13"/>
        <v>7025.399999999999</v>
      </c>
      <c r="T40" s="9">
        <f t="shared" si="13"/>
        <v>9999.1</v>
      </c>
      <c r="U40" s="9">
        <f t="shared" si="13"/>
        <v>11748.000000000002</v>
      </c>
      <c r="V40" s="9">
        <f t="shared" si="13"/>
        <v>0</v>
      </c>
      <c r="W40" s="9">
        <f t="shared" si="13"/>
        <v>0</v>
      </c>
      <c r="X40" s="9">
        <f t="shared" si="13"/>
        <v>0</v>
      </c>
      <c r="Y40" s="9">
        <f t="shared" si="13"/>
        <v>0</v>
      </c>
      <c r="Z40" s="9">
        <f t="shared" si="13"/>
        <v>0</v>
      </c>
      <c r="AA40" s="9">
        <f t="shared" si="13"/>
        <v>0</v>
      </c>
      <c r="AB40" s="9">
        <f t="shared" si="13"/>
        <v>0</v>
      </c>
    </row>
    <row r="42" spans="1:29" ht="12.75">
      <c r="A42" s="2" t="s">
        <v>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.75">
      <c r="A43" s="2" t="s">
        <v>51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.75">
      <c r="A44" s="3"/>
      <c r="B44" s="4" t="s">
        <v>2</v>
      </c>
      <c r="C44" s="4" t="s">
        <v>3</v>
      </c>
      <c r="D44" s="4" t="s">
        <v>4</v>
      </c>
      <c r="E44" s="4" t="s">
        <v>5</v>
      </c>
      <c r="F44" s="4" t="s">
        <v>6</v>
      </c>
      <c r="G44" s="4" t="s">
        <v>7</v>
      </c>
      <c r="H44" s="4" t="s">
        <v>8</v>
      </c>
      <c r="I44" s="4" t="s">
        <v>9</v>
      </c>
      <c r="J44" s="4" t="s">
        <v>10</v>
      </c>
      <c r="K44" s="4" t="s">
        <v>11</v>
      </c>
      <c r="L44" s="4" t="s">
        <v>12</v>
      </c>
      <c r="M44" s="4" t="s">
        <v>13</v>
      </c>
      <c r="N44" s="4" t="s">
        <v>14</v>
      </c>
      <c r="O44" s="3"/>
      <c r="P44" s="3"/>
      <c r="Q44" s="4" t="s">
        <v>2</v>
      </c>
      <c r="R44" s="4" t="s">
        <v>3</v>
      </c>
      <c r="S44" s="4" t="s">
        <v>4</v>
      </c>
      <c r="T44" s="4" t="s">
        <v>5</v>
      </c>
      <c r="U44" s="4" t="s">
        <v>6</v>
      </c>
      <c r="V44" s="4" t="s">
        <v>7</v>
      </c>
      <c r="W44" s="4" t="s">
        <v>8</v>
      </c>
      <c r="X44" s="4" t="s">
        <v>9</v>
      </c>
      <c r="Y44" s="4" t="s">
        <v>10</v>
      </c>
      <c r="Z44" s="4" t="s">
        <v>11</v>
      </c>
      <c r="AA44" s="4" t="s">
        <v>12</v>
      </c>
      <c r="AB44" s="4" t="s">
        <v>13</v>
      </c>
      <c r="AC44" s="3"/>
    </row>
    <row r="45" spans="1:28" ht="12.75">
      <c r="A45" s="5" t="s">
        <v>52</v>
      </c>
      <c r="B45" s="5">
        <v>105</v>
      </c>
      <c r="C45" s="5">
        <v>189.5</v>
      </c>
      <c r="D45" s="5">
        <v>227.1</v>
      </c>
      <c r="E45" s="5">
        <v>104.6</v>
      </c>
      <c r="F45" s="5">
        <v>59.4</v>
      </c>
      <c r="G45" s="5"/>
      <c r="H45" s="5"/>
      <c r="I45" s="5"/>
      <c r="J45" s="5"/>
      <c r="K45" s="5"/>
      <c r="L45" s="5"/>
      <c r="M45" s="5"/>
      <c r="N45" s="6">
        <f aca="true" t="shared" si="14" ref="N45:N52">SUM(B45:M45)</f>
        <v>685.6</v>
      </c>
      <c r="P45" s="5" t="s">
        <v>52</v>
      </c>
      <c r="Q45" s="5">
        <f aca="true" t="shared" si="15" ref="Q45:Q52">B45</f>
        <v>105</v>
      </c>
      <c r="R45" s="5">
        <f>C45+Q45</f>
        <v>294.5</v>
      </c>
      <c r="S45" s="5">
        <f>D45+R45</f>
        <v>521.6</v>
      </c>
      <c r="T45" s="5">
        <f>E45+S45</f>
        <v>626.2</v>
      </c>
      <c r="U45" s="5">
        <f>F45+T45</f>
        <v>685.6</v>
      </c>
      <c r="V45" s="5"/>
      <c r="W45" s="5"/>
      <c r="X45" s="5"/>
      <c r="Y45" s="5"/>
      <c r="Z45" s="5"/>
      <c r="AA45" s="5"/>
      <c r="AB45" s="5"/>
    </row>
    <row r="46" spans="1:28" ht="12.75">
      <c r="A46" s="5" t="s">
        <v>15</v>
      </c>
      <c r="B46" s="5">
        <v>26.6</v>
      </c>
      <c r="C46" s="5">
        <v>275.6</v>
      </c>
      <c r="D46" s="5">
        <v>82</v>
      </c>
      <c r="E46" s="5">
        <v>88.8</v>
      </c>
      <c r="F46" s="5">
        <v>0.8</v>
      </c>
      <c r="G46" s="5"/>
      <c r="H46" s="5"/>
      <c r="I46" s="5"/>
      <c r="J46" s="5"/>
      <c r="K46" s="5"/>
      <c r="L46" s="5"/>
      <c r="M46" s="5"/>
      <c r="N46" s="6">
        <f t="shared" si="14"/>
        <v>473.80000000000007</v>
      </c>
      <c r="P46" s="5" t="s">
        <v>15</v>
      </c>
      <c r="Q46" s="5">
        <f t="shared" si="15"/>
        <v>26.6</v>
      </c>
      <c r="R46" s="5">
        <f>C46+Q46</f>
        <v>302.20000000000005</v>
      </c>
      <c r="S46" s="5">
        <f>D46+R46</f>
        <v>384.20000000000005</v>
      </c>
      <c r="T46" s="5">
        <f>E46+S46</f>
        <v>473.00000000000006</v>
      </c>
      <c r="U46" s="5">
        <f>F46+T46</f>
        <v>473.80000000000007</v>
      </c>
      <c r="V46" s="5"/>
      <c r="W46" s="5"/>
      <c r="X46" s="5"/>
      <c r="Y46" s="5"/>
      <c r="Z46" s="5"/>
      <c r="AA46" s="5"/>
      <c r="AB46" s="5"/>
    </row>
    <row r="47" spans="1:28" ht="12.75">
      <c r="A47" s="5" t="s">
        <v>16</v>
      </c>
      <c r="B47" s="5">
        <v>19.6</v>
      </c>
      <c r="C47" s="5">
        <v>22.7</v>
      </c>
      <c r="D47" s="5">
        <v>23.8</v>
      </c>
      <c r="E47" s="5">
        <v>60.6</v>
      </c>
      <c r="F47" s="5">
        <v>28.9</v>
      </c>
      <c r="G47" s="5"/>
      <c r="H47" s="5"/>
      <c r="I47" s="5"/>
      <c r="J47" s="5"/>
      <c r="K47" s="5"/>
      <c r="L47" s="5"/>
      <c r="M47" s="5"/>
      <c r="N47" s="6">
        <f t="shared" si="14"/>
        <v>155.6</v>
      </c>
      <c r="P47" s="5" t="s">
        <v>16</v>
      </c>
      <c r="Q47" s="5">
        <f t="shared" si="15"/>
        <v>19.6</v>
      </c>
      <c r="R47" s="5">
        <f>C47+Q47</f>
        <v>42.3</v>
      </c>
      <c r="S47" s="5">
        <f>D47+R47</f>
        <v>66.1</v>
      </c>
      <c r="T47" s="5">
        <f>E47+S47</f>
        <v>126.69999999999999</v>
      </c>
      <c r="U47" s="5">
        <f>F47+T47</f>
        <v>155.6</v>
      </c>
      <c r="V47" s="5"/>
      <c r="W47" s="5"/>
      <c r="X47" s="5"/>
      <c r="Y47" s="5"/>
      <c r="Z47" s="5"/>
      <c r="AA47" s="5"/>
      <c r="AB47" s="5"/>
    </row>
    <row r="48" spans="1:28" ht="12.75">
      <c r="A48" s="5" t="s">
        <v>17</v>
      </c>
      <c r="B48" s="5">
        <v>557.5</v>
      </c>
      <c r="C48" s="5">
        <v>978.2</v>
      </c>
      <c r="D48" s="5">
        <v>616.4</v>
      </c>
      <c r="E48" s="5">
        <v>1058.9</v>
      </c>
      <c r="F48" s="5">
        <v>1420.5</v>
      </c>
      <c r="G48" s="5"/>
      <c r="H48" s="5"/>
      <c r="I48" s="5"/>
      <c r="J48" s="5"/>
      <c r="K48" s="5"/>
      <c r="L48" s="5"/>
      <c r="M48" s="5"/>
      <c r="N48" s="6">
        <f t="shared" si="14"/>
        <v>4631.5</v>
      </c>
      <c r="P48" s="5" t="s">
        <v>17</v>
      </c>
      <c r="Q48" s="5">
        <f t="shared" si="15"/>
        <v>557.5</v>
      </c>
      <c r="R48" s="5">
        <f>C48+Q48</f>
        <v>1535.7</v>
      </c>
      <c r="S48" s="5">
        <f>D48+R48</f>
        <v>2152.1</v>
      </c>
      <c r="T48" s="5">
        <f>E48+S48</f>
        <v>3211</v>
      </c>
      <c r="U48" s="5">
        <f>F48+T48</f>
        <v>4631.5</v>
      </c>
      <c r="V48" s="5"/>
      <c r="W48" s="5"/>
      <c r="X48" s="5"/>
      <c r="Y48" s="5"/>
      <c r="Z48" s="5"/>
      <c r="AA48" s="5"/>
      <c r="AB48" s="5"/>
    </row>
    <row r="49" spans="1:28" ht="12.75">
      <c r="A49" s="5" t="s">
        <v>53</v>
      </c>
      <c r="B49" s="5">
        <v>6</v>
      </c>
      <c r="C49" s="5"/>
      <c r="D49" s="5">
        <v>1.7</v>
      </c>
      <c r="E49" s="5">
        <v>0.5</v>
      </c>
      <c r="F49" s="5">
        <v>5.7</v>
      </c>
      <c r="G49" s="5"/>
      <c r="H49" s="5"/>
      <c r="I49" s="5"/>
      <c r="J49" s="5"/>
      <c r="K49" s="5"/>
      <c r="L49" s="5"/>
      <c r="M49" s="5"/>
      <c r="N49" s="6">
        <f t="shared" si="14"/>
        <v>13.899999999999999</v>
      </c>
      <c r="P49" s="5" t="s">
        <v>53</v>
      </c>
      <c r="Q49" s="5">
        <f t="shared" si="15"/>
        <v>6</v>
      </c>
      <c r="R49" s="5">
        <f>C49+Q49</f>
        <v>6</v>
      </c>
      <c r="S49" s="5">
        <f>D49+R49</f>
        <v>7.7</v>
      </c>
      <c r="T49" s="5">
        <f>E49+S49</f>
        <v>8.2</v>
      </c>
      <c r="U49" s="5">
        <f>F49+T49</f>
        <v>13.899999999999999</v>
      </c>
      <c r="V49" s="5"/>
      <c r="W49" s="5"/>
      <c r="X49" s="5"/>
      <c r="Y49" s="5"/>
      <c r="Z49" s="5"/>
      <c r="AA49" s="5"/>
      <c r="AB49" s="5"/>
    </row>
    <row r="50" spans="1:28" ht="12.75">
      <c r="A50" s="5" t="s">
        <v>21</v>
      </c>
      <c r="B50" s="5">
        <v>438.5</v>
      </c>
      <c r="C50" s="5">
        <v>406.6</v>
      </c>
      <c r="D50" s="5">
        <v>514.7</v>
      </c>
      <c r="E50" s="5">
        <v>486.3</v>
      </c>
      <c r="F50" s="5">
        <v>587.7</v>
      </c>
      <c r="G50" s="5"/>
      <c r="H50" s="5"/>
      <c r="I50" s="5"/>
      <c r="J50" s="5"/>
      <c r="K50" s="5"/>
      <c r="L50" s="5"/>
      <c r="M50" s="5"/>
      <c r="N50" s="6">
        <f t="shared" si="14"/>
        <v>2433.8</v>
      </c>
      <c r="P50" s="5" t="s">
        <v>21</v>
      </c>
      <c r="Q50" s="5">
        <f t="shared" si="15"/>
        <v>438.5</v>
      </c>
      <c r="R50" s="5">
        <f>C50+Q50</f>
        <v>845.1</v>
      </c>
      <c r="S50" s="5">
        <f>D50+R50</f>
        <v>1359.8000000000002</v>
      </c>
      <c r="T50" s="5">
        <f>E50+S50</f>
        <v>1846.1000000000001</v>
      </c>
      <c r="U50" s="5">
        <f>F50+T50</f>
        <v>2433.8</v>
      </c>
      <c r="V50" s="5"/>
      <c r="W50" s="5"/>
      <c r="X50" s="5"/>
      <c r="Y50" s="5"/>
      <c r="Z50" s="5"/>
      <c r="AA50" s="5"/>
      <c r="AB50" s="5"/>
    </row>
    <row r="51" spans="1:28" ht="12.75">
      <c r="A51" s="5" t="s">
        <v>22</v>
      </c>
      <c r="B51" s="5">
        <v>2281.7</v>
      </c>
      <c r="C51" s="5">
        <v>2523.6</v>
      </c>
      <c r="D51" s="5">
        <v>2237.6</v>
      </c>
      <c r="E51" s="5">
        <v>1840.6</v>
      </c>
      <c r="F51" s="5">
        <v>2817.7</v>
      </c>
      <c r="G51" s="5"/>
      <c r="H51" s="5"/>
      <c r="I51" s="5"/>
      <c r="J51" s="5"/>
      <c r="K51" s="5"/>
      <c r="L51" s="5"/>
      <c r="M51" s="5"/>
      <c r="N51" s="6">
        <f t="shared" si="14"/>
        <v>11701.2</v>
      </c>
      <c r="P51" s="5" t="s">
        <v>22</v>
      </c>
      <c r="Q51" s="5">
        <f t="shared" si="15"/>
        <v>2281.7</v>
      </c>
      <c r="R51" s="5">
        <f>C51+Q51</f>
        <v>4805.299999999999</v>
      </c>
      <c r="S51" s="5">
        <f>D51+R51</f>
        <v>7042.9</v>
      </c>
      <c r="T51" s="5">
        <f>E51+S51</f>
        <v>8883.5</v>
      </c>
      <c r="U51" s="5">
        <f>F51+T51</f>
        <v>11701.2</v>
      </c>
      <c r="V51" s="5"/>
      <c r="W51" s="5"/>
      <c r="X51" s="5"/>
      <c r="Y51" s="5"/>
      <c r="Z51" s="5"/>
      <c r="AA51" s="5"/>
      <c r="AB51" s="5"/>
    </row>
    <row r="52" spans="1:28" ht="12.75">
      <c r="A52" s="5" t="s">
        <v>25</v>
      </c>
      <c r="B52" s="5">
        <v>42.4</v>
      </c>
      <c r="C52" s="5">
        <v>27.1</v>
      </c>
      <c r="D52" s="5">
        <v>36.5</v>
      </c>
      <c r="E52" s="5">
        <v>41.9</v>
      </c>
      <c r="F52" s="5">
        <v>37.1</v>
      </c>
      <c r="G52" s="5"/>
      <c r="H52" s="5"/>
      <c r="I52" s="5"/>
      <c r="J52" s="5"/>
      <c r="K52" s="5"/>
      <c r="L52" s="5"/>
      <c r="M52" s="5"/>
      <c r="N52" s="6">
        <f t="shared" si="14"/>
        <v>185</v>
      </c>
      <c r="P52" s="5" t="s">
        <v>25</v>
      </c>
      <c r="Q52" s="5">
        <f t="shared" si="15"/>
        <v>42.4</v>
      </c>
      <c r="R52" s="5">
        <f>C52+Q52</f>
        <v>69.5</v>
      </c>
      <c r="S52" s="5">
        <f>D52+R52</f>
        <v>106</v>
      </c>
      <c r="T52" s="5">
        <f>E52+S52</f>
        <v>147.9</v>
      </c>
      <c r="U52" s="5">
        <f>F52+T52</f>
        <v>185</v>
      </c>
      <c r="V52" s="5"/>
      <c r="W52" s="5"/>
      <c r="X52" s="5"/>
      <c r="Y52" s="5"/>
      <c r="Z52" s="5"/>
      <c r="AA52" s="5"/>
      <c r="AB52" s="5"/>
    </row>
    <row r="53" spans="1:28" ht="12.75">
      <c r="A53" s="7" t="s">
        <v>30</v>
      </c>
      <c r="B53" s="7">
        <f aca="true" t="shared" si="16" ref="B53:N53">SUM(B45:B52)</f>
        <v>3477.2999999999997</v>
      </c>
      <c r="C53" s="7">
        <f t="shared" si="16"/>
        <v>4423.3</v>
      </c>
      <c r="D53" s="7">
        <f t="shared" si="16"/>
        <v>3739.8</v>
      </c>
      <c r="E53" s="7">
        <f t="shared" si="16"/>
        <v>3682.2000000000003</v>
      </c>
      <c r="F53" s="7">
        <f t="shared" si="16"/>
        <v>4957.8</v>
      </c>
      <c r="G53" s="7">
        <f t="shared" si="16"/>
        <v>0</v>
      </c>
      <c r="H53" s="7">
        <f t="shared" si="16"/>
        <v>0</v>
      </c>
      <c r="I53" s="7">
        <f t="shared" si="16"/>
        <v>0</v>
      </c>
      <c r="J53" s="7">
        <f t="shared" si="16"/>
        <v>0</v>
      </c>
      <c r="K53" s="7">
        <f t="shared" si="16"/>
        <v>0</v>
      </c>
      <c r="L53" s="7">
        <f t="shared" si="16"/>
        <v>0</v>
      </c>
      <c r="M53" s="7">
        <f t="shared" si="16"/>
        <v>0</v>
      </c>
      <c r="N53" s="7">
        <f t="shared" si="16"/>
        <v>20280.4</v>
      </c>
      <c r="P53" s="7" t="s">
        <v>30</v>
      </c>
      <c r="Q53" s="7">
        <f aca="true" t="shared" si="17" ref="Q53:AB53">SUM(Q45:Q52)</f>
        <v>3477.2999999999997</v>
      </c>
      <c r="R53" s="7">
        <f t="shared" si="17"/>
        <v>7900.5999999999985</v>
      </c>
      <c r="S53" s="7">
        <f t="shared" si="17"/>
        <v>11640.4</v>
      </c>
      <c r="T53" s="7">
        <f t="shared" si="17"/>
        <v>15322.6</v>
      </c>
      <c r="U53" s="7">
        <f t="shared" si="17"/>
        <v>20280.4</v>
      </c>
      <c r="V53" s="7">
        <f t="shared" si="17"/>
        <v>0</v>
      </c>
      <c r="W53" s="7">
        <f t="shared" si="17"/>
        <v>0</v>
      </c>
      <c r="X53" s="7">
        <f t="shared" si="17"/>
        <v>0</v>
      </c>
      <c r="Y53" s="7">
        <f t="shared" si="17"/>
        <v>0</v>
      </c>
      <c r="Z53" s="7">
        <f t="shared" si="17"/>
        <v>0</v>
      </c>
      <c r="AA53" s="7">
        <f t="shared" si="17"/>
        <v>0</v>
      </c>
      <c r="AB53" s="7">
        <f t="shared" si="17"/>
        <v>0</v>
      </c>
    </row>
    <row r="54" spans="1:28" ht="12.75">
      <c r="A54" s="8" t="s">
        <v>31</v>
      </c>
      <c r="B54" s="8">
        <f aca="true" t="shared" si="18" ref="B54:N54">SUM(B45:B53)/2</f>
        <v>3477.2999999999997</v>
      </c>
      <c r="C54" s="8">
        <f t="shared" si="18"/>
        <v>4423.3</v>
      </c>
      <c r="D54" s="8">
        <f t="shared" si="18"/>
        <v>3739.8</v>
      </c>
      <c r="E54" s="8">
        <f t="shared" si="18"/>
        <v>3682.2000000000003</v>
      </c>
      <c r="F54" s="8">
        <f t="shared" si="18"/>
        <v>4957.8</v>
      </c>
      <c r="G54" s="8">
        <f t="shared" si="18"/>
        <v>0</v>
      </c>
      <c r="H54" s="8">
        <f t="shared" si="18"/>
        <v>0</v>
      </c>
      <c r="I54" s="8">
        <f t="shared" si="18"/>
        <v>0</v>
      </c>
      <c r="J54" s="8">
        <f t="shared" si="18"/>
        <v>0</v>
      </c>
      <c r="K54" s="8">
        <f t="shared" si="18"/>
        <v>0</v>
      </c>
      <c r="L54" s="8">
        <f t="shared" si="18"/>
        <v>0</v>
      </c>
      <c r="M54" s="8">
        <f t="shared" si="18"/>
        <v>0</v>
      </c>
      <c r="N54" s="8">
        <f t="shared" si="18"/>
        <v>20280.4</v>
      </c>
      <c r="P54" s="8" t="s">
        <v>31</v>
      </c>
      <c r="Q54" s="8">
        <f aca="true" t="shared" si="19" ref="Q54:AB54">SUM(Q45:Q53)/2</f>
        <v>3477.2999999999997</v>
      </c>
      <c r="R54" s="8">
        <f t="shared" si="19"/>
        <v>7900.5999999999985</v>
      </c>
      <c r="S54" s="8">
        <f t="shared" si="19"/>
        <v>11640.4</v>
      </c>
      <c r="T54" s="8">
        <f t="shared" si="19"/>
        <v>15322.6</v>
      </c>
      <c r="U54" s="8">
        <f t="shared" si="19"/>
        <v>20280.4</v>
      </c>
      <c r="V54" s="8">
        <f t="shared" si="19"/>
        <v>0</v>
      </c>
      <c r="W54" s="8">
        <f t="shared" si="19"/>
        <v>0</v>
      </c>
      <c r="X54" s="8">
        <f t="shared" si="19"/>
        <v>0</v>
      </c>
      <c r="Y54" s="8">
        <f t="shared" si="19"/>
        <v>0</v>
      </c>
      <c r="Z54" s="8">
        <f t="shared" si="19"/>
        <v>0</v>
      </c>
      <c r="AA54" s="8">
        <f t="shared" si="19"/>
        <v>0</v>
      </c>
      <c r="AB54" s="8">
        <f t="shared" si="19"/>
        <v>0</v>
      </c>
    </row>
    <row r="55" spans="1:28" ht="12.75">
      <c r="A55" s="5" t="s">
        <v>32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6">
        <f aca="true" t="shared" si="20" ref="N55:N68">SUM(B55:M55)</f>
        <v>0</v>
      </c>
      <c r="P55" s="5" t="s">
        <v>32</v>
      </c>
      <c r="Q55" s="5">
        <f aca="true" t="shared" si="21" ref="Q55:Q68">B55</f>
        <v>0</v>
      </c>
      <c r="R55" s="5">
        <f>C55+Q55</f>
        <v>0</v>
      </c>
      <c r="S55" s="5">
        <f>D55+R55</f>
        <v>0</v>
      </c>
      <c r="T55" s="5">
        <f>E55+S55</f>
        <v>0</v>
      </c>
      <c r="U55" s="5">
        <f>F55+T55</f>
        <v>0</v>
      </c>
      <c r="V55" s="5"/>
      <c r="W55" s="5"/>
      <c r="X55" s="5"/>
      <c r="Y55" s="5"/>
      <c r="Z55" s="5"/>
      <c r="AA55" s="5"/>
      <c r="AB55" s="5"/>
    </row>
    <row r="56" spans="1:28" ht="12.75">
      <c r="A56" s="5" t="s">
        <v>40</v>
      </c>
      <c r="B56" s="5">
        <v>0.4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6">
        <f t="shared" si="20"/>
        <v>0.4</v>
      </c>
      <c r="P56" s="5" t="s">
        <v>40</v>
      </c>
      <c r="Q56" s="5">
        <f t="shared" si="21"/>
        <v>0.4</v>
      </c>
      <c r="R56" s="5">
        <f>C56+Q56</f>
        <v>0.4</v>
      </c>
      <c r="S56" s="5">
        <f>D56+R56</f>
        <v>0.4</v>
      </c>
      <c r="T56" s="5">
        <f>E56+S56</f>
        <v>0.4</v>
      </c>
      <c r="U56" s="5">
        <f>F56+T56</f>
        <v>0.4</v>
      </c>
      <c r="V56" s="5"/>
      <c r="W56" s="5"/>
      <c r="X56" s="5"/>
      <c r="Y56" s="5"/>
      <c r="Z56" s="5"/>
      <c r="AA56" s="5"/>
      <c r="AB56" s="5"/>
    </row>
    <row r="57" spans="1:28" ht="12.75">
      <c r="A57" s="5" t="s">
        <v>54</v>
      </c>
      <c r="B57" s="5"/>
      <c r="C57" s="5"/>
      <c r="D57" s="5"/>
      <c r="E57" s="5"/>
      <c r="F57" s="5">
        <v>45510.6</v>
      </c>
      <c r="G57" s="5"/>
      <c r="H57" s="5"/>
      <c r="I57" s="5"/>
      <c r="J57" s="5"/>
      <c r="K57" s="5"/>
      <c r="L57" s="5"/>
      <c r="M57" s="5"/>
      <c r="N57" s="6">
        <f t="shared" si="20"/>
        <v>45510.6</v>
      </c>
      <c r="P57" s="5" t="s">
        <v>54</v>
      </c>
      <c r="Q57" s="5">
        <f t="shared" si="21"/>
        <v>0</v>
      </c>
      <c r="R57" s="5">
        <f>C57+Q57</f>
        <v>0</v>
      </c>
      <c r="S57" s="5">
        <f>D57+R57</f>
        <v>0</v>
      </c>
      <c r="T57" s="5">
        <f>E57+S57</f>
        <v>0</v>
      </c>
      <c r="U57" s="5">
        <f>F57+T57</f>
        <v>45510.6</v>
      </c>
      <c r="V57" s="5"/>
      <c r="W57" s="5"/>
      <c r="X57" s="5"/>
      <c r="Y57" s="5"/>
      <c r="Z57" s="5"/>
      <c r="AA57" s="5"/>
      <c r="AB57" s="5"/>
    </row>
    <row r="58" spans="1:28" ht="12.75">
      <c r="A58" s="5" t="s">
        <v>55</v>
      </c>
      <c r="B58" s="5">
        <v>203.7</v>
      </c>
      <c r="C58" s="5">
        <v>214.1</v>
      </c>
      <c r="D58" s="5">
        <v>147</v>
      </c>
      <c r="E58" s="5">
        <v>28126.9</v>
      </c>
      <c r="F58" s="5">
        <v>21485.5</v>
      </c>
      <c r="G58" s="5"/>
      <c r="H58" s="5"/>
      <c r="I58" s="5"/>
      <c r="J58" s="5"/>
      <c r="K58" s="5"/>
      <c r="L58" s="5"/>
      <c r="M58" s="5"/>
      <c r="N58" s="6">
        <f t="shared" si="20"/>
        <v>50177.2</v>
      </c>
      <c r="P58" s="5" t="s">
        <v>55</v>
      </c>
      <c r="Q58" s="5">
        <f t="shared" si="21"/>
        <v>203.7</v>
      </c>
      <c r="R58" s="5">
        <f>C58+Q58</f>
        <v>417.79999999999995</v>
      </c>
      <c r="S58" s="5">
        <f>D58+R58</f>
        <v>564.8</v>
      </c>
      <c r="T58" s="5">
        <f>E58+S58</f>
        <v>28691.7</v>
      </c>
      <c r="U58" s="5">
        <f>F58+T58</f>
        <v>50177.2</v>
      </c>
      <c r="V58" s="5"/>
      <c r="W58" s="5"/>
      <c r="X58" s="5"/>
      <c r="Y58" s="5"/>
      <c r="Z58" s="5"/>
      <c r="AA58" s="5"/>
      <c r="AB58" s="5"/>
    </row>
    <row r="59" spans="1:28" ht="12.75">
      <c r="A59" s="5" t="s">
        <v>56</v>
      </c>
      <c r="B59" s="5"/>
      <c r="C59" s="5"/>
      <c r="D59" s="5">
        <v>0.1</v>
      </c>
      <c r="E59" s="5"/>
      <c r="F59" s="5"/>
      <c r="G59" s="5"/>
      <c r="H59" s="5"/>
      <c r="I59" s="5"/>
      <c r="J59" s="5"/>
      <c r="K59" s="5"/>
      <c r="L59" s="5"/>
      <c r="M59" s="5"/>
      <c r="N59" s="6">
        <f t="shared" si="20"/>
        <v>0.1</v>
      </c>
      <c r="P59" s="5" t="s">
        <v>56</v>
      </c>
      <c r="Q59" s="5">
        <f t="shared" si="21"/>
        <v>0</v>
      </c>
      <c r="R59" s="5">
        <f>C59+Q59</f>
        <v>0</v>
      </c>
      <c r="S59" s="5">
        <f>D59+R59</f>
        <v>0.1</v>
      </c>
      <c r="T59" s="5">
        <f>E59+S59</f>
        <v>0.1</v>
      </c>
      <c r="U59" s="5">
        <f>F59+T59</f>
        <v>0.1</v>
      </c>
      <c r="V59" s="5"/>
      <c r="W59" s="5"/>
      <c r="X59" s="5"/>
      <c r="Y59" s="5"/>
      <c r="Z59" s="5"/>
      <c r="AA59" s="5"/>
      <c r="AB59" s="5"/>
    </row>
    <row r="60" spans="1:28" ht="12.75">
      <c r="A60" s="5" t="s">
        <v>57</v>
      </c>
      <c r="B60" s="5">
        <v>17601.5</v>
      </c>
      <c r="C60" s="5">
        <v>20100.7</v>
      </c>
      <c r="D60" s="5">
        <v>21901</v>
      </c>
      <c r="E60" s="5"/>
      <c r="F60" s="5"/>
      <c r="G60" s="5"/>
      <c r="H60" s="5"/>
      <c r="I60" s="5"/>
      <c r="J60" s="5"/>
      <c r="K60" s="5"/>
      <c r="L60" s="5"/>
      <c r="M60" s="5"/>
      <c r="N60" s="6">
        <f t="shared" si="20"/>
        <v>59603.2</v>
      </c>
      <c r="P60" s="5" t="s">
        <v>57</v>
      </c>
      <c r="Q60" s="5">
        <f t="shared" si="21"/>
        <v>17601.5</v>
      </c>
      <c r="R60" s="5">
        <f>C60+Q60</f>
        <v>37702.2</v>
      </c>
      <c r="S60" s="5">
        <f>D60+R60</f>
        <v>59603.2</v>
      </c>
      <c r="T60" s="5">
        <f>E60+S60</f>
        <v>59603.2</v>
      </c>
      <c r="U60" s="5">
        <f>F60+T60</f>
        <v>59603.2</v>
      </c>
      <c r="V60" s="5"/>
      <c r="W60" s="5"/>
      <c r="X60" s="5"/>
      <c r="Y60" s="5"/>
      <c r="Z60" s="5"/>
      <c r="AA60" s="5"/>
      <c r="AB60" s="5"/>
    </row>
    <row r="61" spans="1:28" ht="12.75">
      <c r="A61" s="5" t="s">
        <v>58</v>
      </c>
      <c r="B61" s="5">
        <v>1030.1</v>
      </c>
      <c r="C61" s="5">
        <v>43964</v>
      </c>
      <c r="D61" s="5">
        <v>44528.9</v>
      </c>
      <c r="E61" s="5"/>
      <c r="F61" s="5"/>
      <c r="G61" s="5"/>
      <c r="H61" s="5"/>
      <c r="I61" s="5"/>
      <c r="J61" s="5"/>
      <c r="K61" s="5"/>
      <c r="L61" s="5"/>
      <c r="M61" s="5"/>
      <c r="N61" s="6">
        <f t="shared" si="20"/>
        <v>89523</v>
      </c>
      <c r="P61" s="5" t="s">
        <v>58</v>
      </c>
      <c r="Q61" s="5">
        <f t="shared" si="21"/>
        <v>1030.1</v>
      </c>
      <c r="R61" s="5">
        <f>C61+Q61</f>
        <v>44994.1</v>
      </c>
      <c r="S61" s="5">
        <f>D61+R61</f>
        <v>89523</v>
      </c>
      <c r="T61" s="5">
        <f>E61+S61</f>
        <v>89523</v>
      </c>
      <c r="U61" s="5">
        <f>F61+T61</f>
        <v>89523</v>
      </c>
      <c r="V61" s="5"/>
      <c r="W61" s="5"/>
      <c r="X61" s="5"/>
      <c r="Y61" s="5"/>
      <c r="Z61" s="5"/>
      <c r="AA61" s="5"/>
      <c r="AB61" s="5"/>
    </row>
    <row r="62" spans="1:28" ht="12.75">
      <c r="A62" s="5" t="s">
        <v>43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6">
        <f t="shared" si="20"/>
        <v>0</v>
      </c>
      <c r="P62" s="5" t="s">
        <v>43</v>
      </c>
      <c r="Q62" s="5">
        <f t="shared" si="21"/>
        <v>0</v>
      </c>
      <c r="R62" s="5">
        <f>C62+Q62</f>
        <v>0</v>
      </c>
      <c r="S62" s="5">
        <f>D62+R62</f>
        <v>0</v>
      </c>
      <c r="T62" s="5">
        <f>E62+S62</f>
        <v>0</v>
      </c>
      <c r="U62" s="5">
        <f>F62+T62</f>
        <v>0</v>
      </c>
      <c r="V62" s="5"/>
      <c r="W62" s="5"/>
      <c r="X62" s="5"/>
      <c r="Y62" s="5"/>
      <c r="Z62" s="5"/>
      <c r="AA62" s="5"/>
      <c r="AB62" s="5"/>
    </row>
    <row r="63" spans="1:28" ht="12.75">
      <c r="A63" s="5" t="s">
        <v>47</v>
      </c>
      <c r="B63" s="5">
        <v>0.6</v>
      </c>
      <c r="C63" s="5">
        <v>1</v>
      </c>
      <c r="D63" s="5"/>
      <c r="E63" s="5">
        <v>60.7</v>
      </c>
      <c r="F63" s="5">
        <v>1</v>
      </c>
      <c r="G63" s="5"/>
      <c r="H63" s="5"/>
      <c r="I63" s="5"/>
      <c r="J63" s="5"/>
      <c r="K63" s="5"/>
      <c r="L63" s="5"/>
      <c r="M63" s="5"/>
      <c r="N63" s="6">
        <f t="shared" si="20"/>
        <v>63.300000000000004</v>
      </c>
      <c r="P63" s="5" t="s">
        <v>47</v>
      </c>
      <c r="Q63" s="5">
        <f t="shared" si="21"/>
        <v>0.6</v>
      </c>
      <c r="R63" s="5">
        <f>C63+Q63</f>
        <v>1.6</v>
      </c>
      <c r="S63" s="5">
        <f>D63+R63</f>
        <v>1.6</v>
      </c>
      <c r="T63" s="5">
        <f>E63+S63</f>
        <v>62.300000000000004</v>
      </c>
      <c r="U63" s="5">
        <f>F63+T63</f>
        <v>63.300000000000004</v>
      </c>
      <c r="V63" s="5"/>
      <c r="W63" s="5"/>
      <c r="X63" s="5"/>
      <c r="Y63" s="5"/>
      <c r="Z63" s="5"/>
      <c r="AA63" s="5"/>
      <c r="AB63" s="5"/>
    </row>
    <row r="64" spans="1:28" ht="12.75">
      <c r="A64" s="5" t="s">
        <v>59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6">
        <f t="shared" si="20"/>
        <v>0</v>
      </c>
      <c r="P64" s="5" t="s">
        <v>59</v>
      </c>
      <c r="Q64" s="5">
        <f t="shared" si="21"/>
        <v>0</v>
      </c>
      <c r="R64" s="5">
        <f>C64+Q64</f>
        <v>0</v>
      </c>
      <c r="S64" s="5">
        <f>D64+R64</f>
        <v>0</v>
      </c>
      <c r="T64" s="5">
        <f>E64+S64</f>
        <v>0</v>
      </c>
      <c r="U64" s="5">
        <f>F64+T64</f>
        <v>0</v>
      </c>
      <c r="V64" s="5"/>
      <c r="W64" s="5"/>
      <c r="X64" s="5"/>
      <c r="Y64" s="5"/>
      <c r="Z64" s="5"/>
      <c r="AA64" s="5"/>
      <c r="AB64" s="5"/>
    </row>
    <row r="65" spans="1:28" ht="12.75">
      <c r="A65" s="5" t="s">
        <v>60</v>
      </c>
      <c r="B65" s="5">
        <v>0.1</v>
      </c>
      <c r="C65" s="5"/>
      <c r="D65" s="5">
        <v>0.1</v>
      </c>
      <c r="E65" s="5">
        <v>0.1</v>
      </c>
      <c r="F65" s="5"/>
      <c r="G65" s="5"/>
      <c r="H65" s="5"/>
      <c r="I65" s="5"/>
      <c r="J65" s="5"/>
      <c r="K65" s="5"/>
      <c r="L65" s="5"/>
      <c r="M65" s="5"/>
      <c r="N65" s="6">
        <f t="shared" si="20"/>
        <v>0.30000000000000004</v>
      </c>
      <c r="P65" s="5" t="s">
        <v>60</v>
      </c>
      <c r="Q65" s="5">
        <f t="shared" si="21"/>
        <v>0.1</v>
      </c>
      <c r="R65" s="5">
        <f>C65+Q65</f>
        <v>0.1</v>
      </c>
      <c r="S65" s="5">
        <f>D65+R65</f>
        <v>0.2</v>
      </c>
      <c r="T65" s="5">
        <f>E65+S65</f>
        <v>0.30000000000000004</v>
      </c>
      <c r="U65" s="5">
        <f>F65+T65</f>
        <v>0.30000000000000004</v>
      </c>
      <c r="V65" s="5"/>
      <c r="W65" s="5"/>
      <c r="X65" s="5"/>
      <c r="Y65" s="5"/>
      <c r="Z65" s="5"/>
      <c r="AA65" s="5"/>
      <c r="AB65" s="5"/>
    </row>
    <row r="66" spans="1:28" ht="12.75">
      <c r="A66" s="5" t="s">
        <v>61</v>
      </c>
      <c r="B66" s="5">
        <v>7.5</v>
      </c>
      <c r="C66" s="5">
        <v>3</v>
      </c>
      <c r="D66" s="5">
        <v>6.8</v>
      </c>
      <c r="E66" s="5">
        <v>2.4</v>
      </c>
      <c r="F66" s="5">
        <v>7.5</v>
      </c>
      <c r="G66" s="5"/>
      <c r="H66" s="5"/>
      <c r="I66" s="5"/>
      <c r="J66" s="5"/>
      <c r="K66" s="5"/>
      <c r="L66" s="5"/>
      <c r="M66" s="5"/>
      <c r="N66" s="6">
        <f t="shared" si="20"/>
        <v>27.2</v>
      </c>
      <c r="P66" s="5" t="s">
        <v>61</v>
      </c>
      <c r="Q66" s="5">
        <f t="shared" si="21"/>
        <v>7.5</v>
      </c>
      <c r="R66" s="5">
        <f>C66+Q66</f>
        <v>10.5</v>
      </c>
      <c r="S66" s="5">
        <f>D66+R66</f>
        <v>17.3</v>
      </c>
      <c r="T66" s="5">
        <f>E66+S66</f>
        <v>19.7</v>
      </c>
      <c r="U66" s="5">
        <f>F66+T66</f>
        <v>27.2</v>
      </c>
      <c r="V66" s="5"/>
      <c r="W66" s="5"/>
      <c r="X66" s="5"/>
      <c r="Y66" s="5"/>
      <c r="Z66" s="5"/>
      <c r="AA66" s="5"/>
      <c r="AB66" s="5"/>
    </row>
    <row r="67" spans="1:28" ht="12.75">
      <c r="A67" s="5" t="s">
        <v>62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6">
        <f t="shared" si="20"/>
        <v>0</v>
      </c>
      <c r="P67" s="5" t="s">
        <v>62</v>
      </c>
      <c r="Q67" s="5">
        <f t="shared" si="21"/>
        <v>0</v>
      </c>
      <c r="R67" s="5">
        <f>C67+Q67</f>
        <v>0</v>
      </c>
      <c r="S67" s="5">
        <f>D67+R67</f>
        <v>0</v>
      </c>
      <c r="T67" s="5">
        <f>E67+S67</f>
        <v>0</v>
      </c>
      <c r="U67" s="5">
        <f>F67+T67</f>
        <v>0</v>
      </c>
      <c r="V67" s="5"/>
      <c r="W67" s="5"/>
      <c r="X67" s="5"/>
      <c r="Y67" s="5"/>
      <c r="Z67" s="5"/>
      <c r="AA67" s="5"/>
      <c r="AB67" s="5"/>
    </row>
    <row r="68" spans="1:28" ht="12.75">
      <c r="A68" s="5" t="s">
        <v>63</v>
      </c>
      <c r="B68" s="5">
        <v>0.1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6">
        <f t="shared" si="20"/>
        <v>0.1</v>
      </c>
      <c r="P68" s="5" t="s">
        <v>63</v>
      </c>
      <c r="Q68" s="5">
        <f t="shared" si="21"/>
        <v>0.1</v>
      </c>
      <c r="R68" s="5">
        <f>C68+Q68</f>
        <v>0.1</v>
      </c>
      <c r="S68" s="5">
        <f>D68+R68</f>
        <v>0.1</v>
      </c>
      <c r="T68" s="5">
        <f>E68+S68</f>
        <v>0.1</v>
      </c>
      <c r="U68" s="5">
        <f>F68+T68</f>
        <v>0.1</v>
      </c>
      <c r="V68" s="5"/>
      <c r="W68" s="5"/>
      <c r="X68" s="5"/>
      <c r="Y68" s="5"/>
      <c r="Z68" s="5"/>
      <c r="AA68" s="5"/>
      <c r="AB68" s="5"/>
    </row>
    <row r="69" spans="1:28" ht="12.75">
      <c r="A69" s="7" t="s">
        <v>48</v>
      </c>
      <c r="B69" s="7">
        <f aca="true" t="shared" si="22" ref="B69:N69">SUM(B55:B68)</f>
        <v>18843.999999999993</v>
      </c>
      <c r="C69" s="7">
        <f t="shared" si="22"/>
        <v>64282.8</v>
      </c>
      <c r="D69" s="7">
        <f t="shared" si="22"/>
        <v>66583.90000000001</v>
      </c>
      <c r="E69" s="7">
        <f t="shared" si="22"/>
        <v>28190.100000000002</v>
      </c>
      <c r="F69" s="7">
        <f t="shared" si="22"/>
        <v>67004.6</v>
      </c>
      <c r="G69" s="7">
        <f t="shared" si="22"/>
        <v>0</v>
      </c>
      <c r="H69" s="7">
        <f t="shared" si="22"/>
        <v>0</v>
      </c>
      <c r="I69" s="7">
        <f t="shared" si="22"/>
        <v>0</v>
      </c>
      <c r="J69" s="7">
        <f t="shared" si="22"/>
        <v>0</v>
      </c>
      <c r="K69" s="7">
        <f t="shared" si="22"/>
        <v>0</v>
      </c>
      <c r="L69" s="7">
        <f t="shared" si="22"/>
        <v>0</v>
      </c>
      <c r="M69" s="7">
        <f t="shared" si="22"/>
        <v>0</v>
      </c>
      <c r="N69" s="7">
        <f t="shared" si="22"/>
        <v>244905.4</v>
      </c>
      <c r="P69" s="7" t="s">
        <v>48</v>
      </c>
      <c r="Q69" s="7">
        <f aca="true" t="shared" si="23" ref="Q69:AB69">SUM(Q55:Q68)</f>
        <v>18843.999999999993</v>
      </c>
      <c r="R69" s="7">
        <f t="shared" si="23"/>
        <v>83126.80000000002</v>
      </c>
      <c r="S69" s="7">
        <f t="shared" si="23"/>
        <v>149710.7</v>
      </c>
      <c r="T69" s="7">
        <f t="shared" si="23"/>
        <v>177900.8</v>
      </c>
      <c r="U69" s="7">
        <f t="shared" si="23"/>
        <v>244905.4</v>
      </c>
      <c r="V69" s="7">
        <f t="shared" si="23"/>
        <v>0</v>
      </c>
      <c r="W69" s="7">
        <f t="shared" si="23"/>
        <v>0</v>
      </c>
      <c r="X69" s="7">
        <f t="shared" si="23"/>
        <v>0</v>
      </c>
      <c r="Y69" s="7">
        <f t="shared" si="23"/>
        <v>0</v>
      </c>
      <c r="Z69" s="7">
        <f t="shared" si="23"/>
        <v>0</v>
      </c>
      <c r="AA69" s="7">
        <f t="shared" si="23"/>
        <v>0</v>
      </c>
      <c r="AB69" s="7">
        <f t="shared" si="23"/>
        <v>0</v>
      </c>
    </row>
    <row r="70" spans="1:28" ht="12.75">
      <c r="A70" s="8" t="s">
        <v>49</v>
      </c>
      <c r="B70" s="8">
        <f aca="true" t="shared" si="24" ref="B70:N70">SUM(B55:B69)/2</f>
        <v>18843.999999999993</v>
      </c>
      <c r="C70" s="8">
        <f t="shared" si="24"/>
        <v>64282.8</v>
      </c>
      <c r="D70" s="8">
        <f t="shared" si="24"/>
        <v>66583.90000000001</v>
      </c>
      <c r="E70" s="8">
        <f t="shared" si="24"/>
        <v>28190.100000000002</v>
      </c>
      <c r="F70" s="8">
        <f t="shared" si="24"/>
        <v>67004.6</v>
      </c>
      <c r="G70" s="8">
        <f t="shared" si="24"/>
        <v>0</v>
      </c>
      <c r="H70" s="8">
        <f t="shared" si="24"/>
        <v>0</v>
      </c>
      <c r="I70" s="8">
        <f t="shared" si="24"/>
        <v>0</v>
      </c>
      <c r="J70" s="8">
        <f t="shared" si="24"/>
        <v>0</v>
      </c>
      <c r="K70" s="8">
        <f t="shared" si="24"/>
        <v>0</v>
      </c>
      <c r="L70" s="8">
        <f t="shared" si="24"/>
        <v>0</v>
      </c>
      <c r="M70" s="8">
        <f t="shared" si="24"/>
        <v>0</v>
      </c>
      <c r="N70" s="8">
        <f t="shared" si="24"/>
        <v>244905.4</v>
      </c>
      <c r="P70" s="8" t="s">
        <v>49</v>
      </c>
      <c r="Q70" s="8">
        <f aca="true" t="shared" si="25" ref="Q70:AB70">SUM(Q55:Q69)/2</f>
        <v>18843.999999999993</v>
      </c>
      <c r="R70" s="8">
        <f t="shared" si="25"/>
        <v>83126.80000000002</v>
      </c>
      <c r="S70" s="8">
        <f t="shared" si="25"/>
        <v>149710.7</v>
      </c>
      <c r="T70" s="8">
        <f t="shared" si="25"/>
        <v>177900.8</v>
      </c>
      <c r="U70" s="8">
        <f t="shared" si="25"/>
        <v>244905.4</v>
      </c>
      <c r="V70" s="8">
        <f t="shared" si="25"/>
        <v>0</v>
      </c>
      <c r="W70" s="8">
        <f t="shared" si="25"/>
        <v>0</v>
      </c>
      <c r="X70" s="8">
        <f t="shared" si="25"/>
        <v>0</v>
      </c>
      <c r="Y70" s="8">
        <f t="shared" si="25"/>
        <v>0</v>
      </c>
      <c r="Z70" s="8">
        <f t="shared" si="25"/>
        <v>0</v>
      </c>
      <c r="AA70" s="8">
        <f t="shared" si="25"/>
        <v>0</v>
      </c>
      <c r="AB70" s="8">
        <f t="shared" si="25"/>
        <v>0</v>
      </c>
    </row>
    <row r="71" spans="1:28" ht="12.75">
      <c r="A71" s="9" t="s">
        <v>50</v>
      </c>
      <c r="B71" s="9">
        <f aca="true" t="shared" si="26" ref="B71:N71">SUM(B45:B70)/3</f>
        <v>22321.299999999992</v>
      </c>
      <c r="C71" s="9">
        <f t="shared" si="26"/>
        <v>68706.09999999999</v>
      </c>
      <c r="D71" s="9">
        <f t="shared" si="26"/>
        <v>70323.70000000001</v>
      </c>
      <c r="E71" s="9">
        <f t="shared" si="26"/>
        <v>31872.300000000003</v>
      </c>
      <c r="F71" s="9">
        <f t="shared" si="26"/>
        <v>71962.40000000001</v>
      </c>
      <c r="G71" s="9">
        <f t="shared" si="26"/>
        <v>0</v>
      </c>
      <c r="H71" s="9">
        <f t="shared" si="26"/>
        <v>0</v>
      </c>
      <c r="I71" s="9">
        <f t="shared" si="26"/>
        <v>0</v>
      </c>
      <c r="J71" s="9">
        <f t="shared" si="26"/>
        <v>0</v>
      </c>
      <c r="K71" s="9">
        <f t="shared" si="26"/>
        <v>0</v>
      </c>
      <c r="L71" s="9">
        <f t="shared" si="26"/>
        <v>0</v>
      </c>
      <c r="M71" s="9">
        <f t="shared" si="26"/>
        <v>0</v>
      </c>
      <c r="N71" s="9">
        <f t="shared" si="26"/>
        <v>265185.8</v>
      </c>
      <c r="P71" s="9" t="s">
        <v>50</v>
      </c>
      <c r="Q71" s="9">
        <f aca="true" t="shared" si="27" ref="Q71:AB71">SUM(Q45:Q70)/3</f>
        <v>22321.299999999992</v>
      </c>
      <c r="R71" s="9">
        <f t="shared" si="27"/>
        <v>91027.40000000002</v>
      </c>
      <c r="S71" s="9">
        <f t="shared" si="27"/>
        <v>161351.1</v>
      </c>
      <c r="T71" s="9">
        <f t="shared" si="27"/>
        <v>193223.4</v>
      </c>
      <c r="U71" s="9">
        <f t="shared" si="27"/>
        <v>265185.8</v>
      </c>
      <c r="V71" s="9">
        <f t="shared" si="27"/>
        <v>0</v>
      </c>
      <c r="W71" s="9">
        <f t="shared" si="27"/>
        <v>0</v>
      </c>
      <c r="X71" s="9">
        <f t="shared" si="27"/>
        <v>0</v>
      </c>
      <c r="Y71" s="9">
        <f t="shared" si="27"/>
        <v>0</v>
      </c>
      <c r="Z71" s="9">
        <f t="shared" si="27"/>
        <v>0</v>
      </c>
      <c r="AA71" s="9">
        <f t="shared" si="27"/>
        <v>0</v>
      </c>
      <c r="AB71" s="9">
        <f t="shared" si="27"/>
        <v>0</v>
      </c>
    </row>
    <row r="73" spans="1:29" ht="12.75">
      <c r="A73" s="2" t="s">
        <v>64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.75">
      <c r="A74" s="2" t="s">
        <v>1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.75">
      <c r="A75" s="3"/>
      <c r="B75" s="4" t="s">
        <v>2</v>
      </c>
      <c r="C75" s="4" t="s">
        <v>3</v>
      </c>
      <c r="D75" s="4" t="s">
        <v>4</v>
      </c>
      <c r="E75" s="4" t="s">
        <v>5</v>
      </c>
      <c r="F75" s="4" t="s">
        <v>6</v>
      </c>
      <c r="G75" s="4" t="s">
        <v>7</v>
      </c>
      <c r="H75" s="4" t="s">
        <v>8</v>
      </c>
      <c r="I75" s="4" t="s">
        <v>9</v>
      </c>
      <c r="J75" s="4" t="s">
        <v>10</v>
      </c>
      <c r="K75" s="4" t="s">
        <v>11</v>
      </c>
      <c r="L75" s="4" t="s">
        <v>12</v>
      </c>
      <c r="M75" s="4" t="s">
        <v>13</v>
      </c>
      <c r="N75" s="4" t="s">
        <v>14</v>
      </c>
      <c r="O75" s="3"/>
      <c r="P75" s="3"/>
      <c r="Q75" s="4" t="s">
        <v>2</v>
      </c>
      <c r="R75" s="4" t="s">
        <v>3</v>
      </c>
      <c r="S75" s="4" t="s">
        <v>4</v>
      </c>
      <c r="T75" s="4" t="s">
        <v>5</v>
      </c>
      <c r="U75" s="4" t="s">
        <v>6</v>
      </c>
      <c r="V75" s="4" t="s">
        <v>7</v>
      </c>
      <c r="W75" s="4" t="s">
        <v>8</v>
      </c>
      <c r="X75" s="4" t="s">
        <v>9</v>
      </c>
      <c r="Y75" s="4" t="s">
        <v>10</v>
      </c>
      <c r="Z75" s="4" t="s">
        <v>11</v>
      </c>
      <c r="AA75" s="4" t="s">
        <v>12</v>
      </c>
      <c r="AB75" s="4" t="s">
        <v>13</v>
      </c>
      <c r="AC75" s="3"/>
    </row>
    <row r="76" spans="1:28" ht="12.75">
      <c r="A76" s="5" t="s">
        <v>15</v>
      </c>
      <c r="B76" s="5"/>
      <c r="C76" s="5"/>
      <c r="D76" s="5"/>
      <c r="E76" s="5"/>
      <c r="F76" s="5"/>
      <c r="G76" s="5"/>
      <c r="H76" s="5">
        <v>518.4</v>
      </c>
      <c r="I76" s="5">
        <v>87.6</v>
      </c>
      <c r="J76" s="5">
        <v>254.1</v>
      </c>
      <c r="K76" s="5">
        <v>82.3</v>
      </c>
      <c r="L76" s="5">
        <v>0.1</v>
      </c>
      <c r="M76" s="5"/>
      <c r="N76" s="6">
        <f aca="true" t="shared" si="28" ref="N76:N93">SUM(B76:M76)</f>
        <v>942.5</v>
      </c>
      <c r="P76" s="5" t="s">
        <v>15</v>
      </c>
      <c r="Q76" s="5">
        <f aca="true" t="shared" si="29" ref="Q76:Q93">B76</f>
        <v>0</v>
      </c>
      <c r="R76" s="5">
        <f>C76+Q76</f>
        <v>0</v>
      </c>
      <c r="S76" s="5">
        <f>D76+R76</f>
        <v>0</v>
      </c>
      <c r="T76" s="5">
        <f>E76+S76</f>
        <v>0</v>
      </c>
      <c r="U76" s="5">
        <f>F76+T76</f>
        <v>0</v>
      </c>
      <c r="V76" s="5">
        <f>G76+U76</f>
        <v>0</v>
      </c>
      <c r="W76" s="5">
        <f>H76+V76</f>
        <v>518.4</v>
      </c>
      <c r="X76" s="5">
        <f>I76+W76</f>
        <v>606</v>
      </c>
      <c r="Y76" s="5">
        <f>J76+X76</f>
        <v>860.1</v>
      </c>
      <c r="Z76" s="5">
        <f>K76+Y76</f>
        <v>942.4</v>
      </c>
      <c r="AA76" s="5">
        <f>L76+Z76</f>
        <v>942.5</v>
      </c>
      <c r="AB76" s="5">
        <f>M76+AA76</f>
        <v>942.5</v>
      </c>
    </row>
    <row r="77" spans="1:28" ht="12.75">
      <c r="A77" s="5" t="s">
        <v>16</v>
      </c>
      <c r="B77" s="5">
        <v>413.8</v>
      </c>
      <c r="C77" s="5">
        <v>2.5</v>
      </c>
      <c r="D77" s="5">
        <v>7.9</v>
      </c>
      <c r="E77" s="5">
        <v>29.9</v>
      </c>
      <c r="F77" s="5">
        <v>3.9</v>
      </c>
      <c r="G77" s="5">
        <v>2.8</v>
      </c>
      <c r="H77" s="5">
        <v>99.7</v>
      </c>
      <c r="I77" s="5">
        <v>266.2</v>
      </c>
      <c r="J77" s="5">
        <v>30.9</v>
      </c>
      <c r="K77" s="5">
        <v>87.9</v>
      </c>
      <c r="L77" s="5">
        <v>193.9</v>
      </c>
      <c r="M77" s="5">
        <v>127.4</v>
      </c>
      <c r="N77" s="6">
        <f t="shared" si="28"/>
        <v>1266.8000000000002</v>
      </c>
      <c r="P77" s="5" t="s">
        <v>16</v>
      </c>
      <c r="Q77" s="5">
        <f t="shared" si="29"/>
        <v>413.8</v>
      </c>
      <c r="R77" s="5">
        <f>C77+Q77</f>
        <v>416.3</v>
      </c>
      <c r="S77" s="5">
        <f>D77+R77</f>
        <v>424.2</v>
      </c>
      <c r="T77" s="5">
        <f>E77+S77</f>
        <v>454.09999999999997</v>
      </c>
      <c r="U77" s="5">
        <f>F77+T77</f>
        <v>457.99999999999994</v>
      </c>
      <c r="V77" s="5">
        <f>G77+U77</f>
        <v>460.79999999999995</v>
      </c>
      <c r="W77" s="5">
        <f>H77+V77</f>
        <v>560.5</v>
      </c>
      <c r="X77" s="5">
        <f>I77+W77</f>
        <v>826.7</v>
      </c>
      <c r="Y77" s="5">
        <f>J77+X77</f>
        <v>857.6</v>
      </c>
      <c r="Z77" s="5">
        <f>K77+Y77</f>
        <v>945.5</v>
      </c>
      <c r="AA77" s="5">
        <f>L77+Z77</f>
        <v>1139.4</v>
      </c>
      <c r="AB77" s="5">
        <f>M77+AA77</f>
        <v>1266.8000000000002</v>
      </c>
    </row>
    <row r="78" spans="1:28" ht="12.75">
      <c r="A78" s="5" t="s">
        <v>17</v>
      </c>
      <c r="B78" s="5">
        <v>0.1</v>
      </c>
      <c r="C78" s="5"/>
      <c r="D78" s="5"/>
      <c r="E78" s="5">
        <v>0.9</v>
      </c>
      <c r="F78" s="5">
        <v>0.1</v>
      </c>
      <c r="G78" s="5">
        <v>27.5</v>
      </c>
      <c r="H78" s="5"/>
      <c r="I78" s="5">
        <v>10.4</v>
      </c>
      <c r="J78" s="5">
        <v>206.9</v>
      </c>
      <c r="K78" s="5">
        <v>6.3</v>
      </c>
      <c r="L78" s="5">
        <v>197</v>
      </c>
      <c r="M78" s="5">
        <v>199.3</v>
      </c>
      <c r="N78" s="6">
        <f t="shared" si="28"/>
        <v>648.5</v>
      </c>
      <c r="P78" s="5" t="s">
        <v>17</v>
      </c>
      <c r="Q78" s="5">
        <f t="shared" si="29"/>
        <v>0.1</v>
      </c>
      <c r="R78" s="5">
        <f>C78+Q78</f>
        <v>0.1</v>
      </c>
      <c r="S78" s="5">
        <f>D78+R78</f>
        <v>0.1</v>
      </c>
      <c r="T78" s="5">
        <f>E78+S78</f>
        <v>1</v>
      </c>
      <c r="U78" s="5">
        <f>F78+T78</f>
        <v>1.1</v>
      </c>
      <c r="V78" s="5">
        <f>G78+U78</f>
        <v>28.6</v>
      </c>
      <c r="W78" s="5">
        <f>H78+V78</f>
        <v>28.6</v>
      </c>
      <c r="X78" s="5">
        <f>I78+W78</f>
        <v>39</v>
      </c>
      <c r="Y78" s="5">
        <f>J78+X78</f>
        <v>245.9</v>
      </c>
      <c r="Z78" s="5">
        <f>K78+Y78</f>
        <v>252.20000000000002</v>
      </c>
      <c r="AA78" s="5">
        <f>L78+Z78</f>
        <v>449.20000000000005</v>
      </c>
      <c r="AB78" s="5">
        <f>M78+AA78</f>
        <v>648.5</v>
      </c>
    </row>
    <row r="79" spans="1:28" ht="12.75">
      <c r="A79" s="5" t="s">
        <v>18</v>
      </c>
      <c r="B79" s="5"/>
      <c r="C79" s="5"/>
      <c r="D79" s="5">
        <v>0.8</v>
      </c>
      <c r="E79" s="5"/>
      <c r="F79" s="5"/>
      <c r="G79" s="5"/>
      <c r="H79" s="5"/>
      <c r="I79" s="5"/>
      <c r="J79" s="5"/>
      <c r="K79" s="5"/>
      <c r="L79" s="5"/>
      <c r="M79" s="5"/>
      <c r="N79" s="6">
        <f t="shared" si="28"/>
        <v>0.8</v>
      </c>
      <c r="P79" s="5" t="s">
        <v>18</v>
      </c>
      <c r="Q79" s="5">
        <f t="shared" si="29"/>
        <v>0</v>
      </c>
      <c r="R79" s="5">
        <f>C79+Q79</f>
        <v>0</v>
      </c>
      <c r="S79" s="5">
        <f>D79+R79</f>
        <v>0.8</v>
      </c>
      <c r="T79" s="5">
        <f>E79+S79</f>
        <v>0.8</v>
      </c>
      <c r="U79" s="5">
        <f>F79+T79</f>
        <v>0.8</v>
      </c>
      <c r="V79" s="5">
        <f>G79+U79</f>
        <v>0.8</v>
      </c>
      <c r="W79" s="5">
        <f>H79+V79</f>
        <v>0.8</v>
      </c>
      <c r="X79" s="5">
        <f>I79+W79</f>
        <v>0.8</v>
      </c>
      <c r="Y79" s="5">
        <f>J79+X79</f>
        <v>0.8</v>
      </c>
      <c r="Z79" s="5">
        <f>K79+Y79</f>
        <v>0.8</v>
      </c>
      <c r="AA79" s="5">
        <f>L79+Z79</f>
        <v>0.8</v>
      </c>
      <c r="AB79" s="5">
        <f>M79+AA79</f>
        <v>0.8</v>
      </c>
    </row>
    <row r="80" spans="1:28" ht="12.75">
      <c r="A80" s="5" t="s">
        <v>19</v>
      </c>
      <c r="B80" s="5"/>
      <c r="C80" s="5"/>
      <c r="D80" s="5"/>
      <c r="E80" s="5">
        <v>0.4</v>
      </c>
      <c r="F80" s="5"/>
      <c r="G80" s="5"/>
      <c r="H80" s="5"/>
      <c r="I80" s="5"/>
      <c r="J80" s="5"/>
      <c r="K80" s="5"/>
      <c r="L80" s="5"/>
      <c r="M80" s="5"/>
      <c r="N80" s="6">
        <f t="shared" si="28"/>
        <v>0.4</v>
      </c>
      <c r="P80" s="5" t="s">
        <v>19</v>
      </c>
      <c r="Q80" s="5">
        <f t="shared" si="29"/>
        <v>0</v>
      </c>
      <c r="R80" s="5">
        <f>C80+Q80</f>
        <v>0</v>
      </c>
      <c r="S80" s="5">
        <f>D80+R80</f>
        <v>0</v>
      </c>
      <c r="T80" s="5">
        <f>E80+S80</f>
        <v>0.4</v>
      </c>
      <c r="U80" s="5">
        <f>F80+T80</f>
        <v>0.4</v>
      </c>
      <c r="V80" s="5">
        <f>G80+U80</f>
        <v>0.4</v>
      </c>
      <c r="W80" s="5">
        <f>H80+V80</f>
        <v>0.4</v>
      </c>
      <c r="X80" s="5">
        <f>I80+W80</f>
        <v>0.4</v>
      </c>
      <c r="Y80" s="5">
        <f>J80+X80</f>
        <v>0.4</v>
      </c>
      <c r="Z80" s="5">
        <f>K80+Y80</f>
        <v>0.4</v>
      </c>
      <c r="AA80" s="5">
        <f>L80+Z80</f>
        <v>0.4</v>
      </c>
      <c r="AB80" s="5">
        <f>M80+AA80</f>
        <v>0.4</v>
      </c>
    </row>
    <row r="81" spans="1:28" ht="12.75">
      <c r="A81" s="5" t="s">
        <v>20</v>
      </c>
      <c r="B81" s="5">
        <v>3</v>
      </c>
      <c r="C81" s="5"/>
      <c r="D81" s="5">
        <v>5</v>
      </c>
      <c r="E81" s="5"/>
      <c r="F81" s="5">
        <v>6</v>
      </c>
      <c r="G81" s="5"/>
      <c r="H81" s="5">
        <v>10</v>
      </c>
      <c r="I81" s="5"/>
      <c r="J81" s="5"/>
      <c r="K81" s="5">
        <v>7</v>
      </c>
      <c r="L81" s="5"/>
      <c r="M81" s="5">
        <v>1</v>
      </c>
      <c r="N81" s="6">
        <f t="shared" si="28"/>
        <v>32</v>
      </c>
      <c r="P81" s="5" t="s">
        <v>20</v>
      </c>
      <c r="Q81" s="5">
        <f t="shared" si="29"/>
        <v>3</v>
      </c>
      <c r="R81" s="5">
        <f>C81+Q81</f>
        <v>3</v>
      </c>
      <c r="S81" s="5">
        <f>D81+R81</f>
        <v>8</v>
      </c>
      <c r="T81" s="5">
        <f>E81+S81</f>
        <v>8</v>
      </c>
      <c r="U81" s="5">
        <f>F81+T81</f>
        <v>14</v>
      </c>
      <c r="V81" s="5">
        <f>G81+U81</f>
        <v>14</v>
      </c>
      <c r="W81" s="5">
        <f>H81+V81</f>
        <v>24</v>
      </c>
      <c r="X81" s="5">
        <f>I81+W81</f>
        <v>24</v>
      </c>
      <c r="Y81" s="5">
        <f>J81+X81</f>
        <v>24</v>
      </c>
      <c r="Z81" s="5">
        <f>K81+Y81</f>
        <v>31</v>
      </c>
      <c r="AA81" s="5">
        <f>L81+Z81</f>
        <v>31</v>
      </c>
      <c r="AB81" s="5">
        <f>M81+AA81</f>
        <v>32</v>
      </c>
    </row>
    <row r="82" spans="1:28" ht="12.75">
      <c r="A82" s="5" t="s">
        <v>21</v>
      </c>
      <c r="B82" s="5">
        <v>660.4</v>
      </c>
      <c r="C82" s="5">
        <v>706.5</v>
      </c>
      <c r="D82" s="5">
        <v>613.7</v>
      </c>
      <c r="E82" s="5">
        <v>1039.7</v>
      </c>
      <c r="F82" s="5">
        <v>1276.8</v>
      </c>
      <c r="G82" s="5">
        <v>1536.9</v>
      </c>
      <c r="H82" s="5">
        <v>1887.8</v>
      </c>
      <c r="I82" s="5">
        <v>1017.3</v>
      </c>
      <c r="J82" s="5">
        <v>1796.6</v>
      </c>
      <c r="K82" s="5">
        <v>1657.2</v>
      </c>
      <c r="L82" s="5">
        <v>1115.5</v>
      </c>
      <c r="M82" s="5">
        <v>1357.3</v>
      </c>
      <c r="N82" s="6">
        <f t="shared" si="28"/>
        <v>14665.7</v>
      </c>
      <c r="P82" s="5" t="s">
        <v>21</v>
      </c>
      <c r="Q82" s="5">
        <f t="shared" si="29"/>
        <v>660.4</v>
      </c>
      <c r="R82" s="5">
        <f>C82+Q82</f>
        <v>1366.9</v>
      </c>
      <c r="S82" s="5">
        <f>D82+R82</f>
        <v>1980.6000000000001</v>
      </c>
      <c r="T82" s="5">
        <f>E82+S82</f>
        <v>3020.3</v>
      </c>
      <c r="U82" s="5">
        <f>F82+T82</f>
        <v>4297.1</v>
      </c>
      <c r="V82" s="5">
        <f>G82+U82</f>
        <v>5834</v>
      </c>
      <c r="W82" s="5">
        <f>H82+V82</f>
        <v>7721.8</v>
      </c>
      <c r="X82" s="5">
        <f>I82+W82</f>
        <v>8739.1</v>
      </c>
      <c r="Y82" s="5">
        <f>J82+X82</f>
        <v>10535.7</v>
      </c>
      <c r="Z82" s="5">
        <f>K82+Y82</f>
        <v>12192.900000000001</v>
      </c>
      <c r="AA82" s="5">
        <f>L82+Z82</f>
        <v>13308.400000000001</v>
      </c>
      <c r="AB82" s="5">
        <f>M82+AA82</f>
        <v>14665.7</v>
      </c>
    </row>
    <row r="83" spans="1:28" ht="12.75">
      <c r="A83" s="5" t="s">
        <v>22</v>
      </c>
      <c r="B83" s="5">
        <v>24.1</v>
      </c>
      <c r="C83" s="5">
        <v>165.9</v>
      </c>
      <c r="D83" s="5">
        <v>25.4</v>
      </c>
      <c r="E83" s="5">
        <v>0.5</v>
      </c>
      <c r="F83" s="5">
        <v>10.2</v>
      </c>
      <c r="G83" s="5">
        <v>32.9</v>
      </c>
      <c r="H83" s="5">
        <v>254.7</v>
      </c>
      <c r="I83" s="5">
        <v>1739.9</v>
      </c>
      <c r="J83" s="5">
        <v>447</v>
      </c>
      <c r="K83" s="5">
        <v>1036.9</v>
      </c>
      <c r="L83" s="5">
        <v>0.1</v>
      </c>
      <c r="M83" s="5">
        <v>487</v>
      </c>
      <c r="N83" s="6">
        <f t="shared" si="28"/>
        <v>4224.6</v>
      </c>
      <c r="P83" s="5" t="s">
        <v>22</v>
      </c>
      <c r="Q83" s="5">
        <f t="shared" si="29"/>
        <v>24.1</v>
      </c>
      <c r="R83" s="5">
        <f>C83+Q83</f>
        <v>190</v>
      </c>
      <c r="S83" s="5">
        <f>D83+R83</f>
        <v>215.4</v>
      </c>
      <c r="T83" s="5">
        <f>E83+S83</f>
        <v>215.9</v>
      </c>
      <c r="U83" s="5">
        <f>F83+T83</f>
        <v>226.1</v>
      </c>
      <c r="V83" s="5">
        <f>G83+U83</f>
        <v>259</v>
      </c>
      <c r="W83" s="5">
        <f>H83+V83</f>
        <v>513.7</v>
      </c>
      <c r="X83" s="5">
        <f>I83+W83</f>
        <v>2253.6000000000004</v>
      </c>
      <c r="Y83" s="5">
        <f>J83+X83</f>
        <v>2700.6000000000004</v>
      </c>
      <c r="Z83" s="5">
        <f>K83+Y83</f>
        <v>3737.5000000000005</v>
      </c>
      <c r="AA83" s="5">
        <f>L83+Z83</f>
        <v>3737.6000000000004</v>
      </c>
      <c r="AB83" s="5">
        <f>M83+AA83</f>
        <v>4224.6</v>
      </c>
    </row>
    <row r="84" spans="1:28" ht="12.75">
      <c r="A84" s="5" t="s">
        <v>65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6">
        <f t="shared" si="28"/>
        <v>0</v>
      </c>
      <c r="P84" s="5" t="s">
        <v>65</v>
      </c>
      <c r="Q84" s="5">
        <f t="shared" si="29"/>
        <v>0</v>
      </c>
      <c r="R84" s="5">
        <f>C84+Q84</f>
        <v>0</v>
      </c>
      <c r="S84" s="5">
        <f>D84+R84</f>
        <v>0</v>
      </c>
      <c r="T84" s="5">
        <f>E84+S84</f>
        <v>0</v>
      </c>
      <c r="U84" s="5">
        <f>F84+T84</f>
        <v>0</v>
      </c>
      <c r="V84" s="5">
        <f>G84+U84</f>
        <v>0</v>
      </c>
      <c r="W84" s="5">
        <f>H84+V84</f>
        <v>0</v>
      </c>
      <c r="X84" s="5">
        <f>I84+W84</f>
        <v>0</v>
      </c>
      <c r="Y84" s="5">
        <f>J84+X84</f>
        <v>0</v>
      </c>
      <c r="Z84" s="5">
        <f>K84+Y84</f>
        <v>0</v>
      </c>
      <c r="AA84" s="5">
        <f>L84+Z84</f>
        <v>0</v>
      </c>
      <c r="AB84" s="5">
        <f>M84+AA84</f>
        <v>0</v>
      </c>
    </row>
    <row r="85" spans="1:28" ht="12.75">
      <c r="A85" s="5" t="s">
        <v>23</v>
      </c>
      <c r="B85" s="5"/>
      <c r="C85" s="5"/>
      <c r="D85" s="5"/>
      <c r="E85" s="5"/>
      <c r="F85" s="5"/>
      <c r="G85" s="5"/>
      <c r="H85" s="5"/>
      <c r="I85" s="5">
        <v>2</v>
      </c>
      <c r="J85" s="5">
        <v>0.1</v>
      </c>
      <c r="K85" s="5">
        <v>0.1</v>
      </c>
      <c r="L85" s="5"/>
      <c r="M85" s="5">
        <v>5</v>
      </c>
      <c r="N85" s="6">
        <f t="shared" si="28"/>
        <v>7.2</v>
      </c>
      <c r="P85" s="5" t="s">
        <v>23</v>
      </c>
      <c r="Q85" s="5">
        <f t="shared" si="29"/>
        <v>0</v>
      </c>
      <c r="R85" s="5">
        <f>C85+Q85</f>
        <v>0</v>
      </c>
      <c r="S85" s="5">
        <f>D85+R85</f>
        <v>0</v>
      </c>
      <c r="T85" s="5">
        <f>E85+S85</f>
        <v>0</v>
      </c>
      <c r="U85" s="5">
        <f>F85+T85</f>
        <v>0</v>
      </c>
      <c r="V85" s="5">
        <f>G85+U85</f>
        <v>0</v>
      </c>
      <c r="W85" s="5">
        <f>H85+V85</f>
        <v>0</v>
      </c>
      <c r="X85" s="5">
        <f>I85+W85</f>
        <v>2</v>
      </c>
      <c r="Y85" s="5">
        <f>J85+X85</f>
        <v>2.1</v>
      </c>
      <c r="Z85" s="5">
        <f>K85+Y85</f>
        <v>2.2</v>
      </c>
      <c r="AA85" s="5">
        <f>L85+Z85</f>
        <v>2.2</v>
      </c>
      <c r="AB85" s="5">
        <f>M85+AA85</f>
        <v>7.2</v>
      </c>
    </row>
    <row r="86" spans="1:28" ht="12.75">
      <c r="A86" s="5" t="s">
        <v>24</v>
      </c>
      <c r="B86" s="5"/>
      <c r="C86" s="5">
        <v>3</v>
      </c>
      <c r="D86" s="5"/>
      <c r="E86" s="5"/>
      <c r="F86" s="5"/>
      <c r="G86" s="5">
        <v>1.3</v>
      </c>
      <c r="H86" s="5"/>
      <c r="I86" s="5"/>
      <c r="J86" s="5"/>
      <c r="K86" s="5"/>
      <c r="L86" s="5"/>
      <c r="M86" s="5"/>
      <c r="N86" s="6">
        <f t="shared" si="28"/>
        <v>4.3</v>
      </c>
      <c r="P86" s="5" t="s">
        <v>24</v>
      </c>
      <c r="Q86" s="5">
        <f t="shared" si="29"/>
        <v>0</v>
      </c>
      <c r="R86" s="5">
        <f>C86+Q86</f>
        <v>3</v>
      </c>
      <c r="S86" s="5">
        <f>D86+R86</f>
        <v>3</v>
      </c>
      <c r="T86" s="5">
        <f>E86+S86</f>
        <v>3</v>
      </c>
      <c r="U86" s="5">
        <f>F86+T86</f>
        <v>3</v>
      </c>
      <c r="V86" s="5">
        <f>G86+U86</f>
        <v>4.3</v>
      </c>
      <c r="W86" s="5">
        <f>H86+V86</f>
        <v>4.3</v>
      </c>
      <c r="X86" s="5">
        <f>I86+W86</f>
        <v>4.3</v>
      </c>
      <c r="Y86" s="5">
        <f>J86+X86</f>
        <v>4.3</v>
      </c>
      <c r="Z86" s="5">
        <f>K86+Y86</f>
        <v>4.3</v>
      </c>
      <c r="AA86" s="5">
        <f>L86+Z86</f>
        <v>4.3</v>
      </c>
      <c r="AB86" s="5">
        <f>M86+AA86</f>
        <v>4.3</v>
      </c>
    </row>
    <row r="87" spans="1:28" ht="12.75">
      <c r="A87" s="5" t="s">
        <v>25</v>
      </c>
      <c r="B87" s="5"/>
      <c r="C87" s="5"/>
      <c r="D87" s="5"/>
      <c r="E87" s="5"/>
      <c r="F87" s="5"/>
      <c r="G87" s="5"/>
      <c r="H87" s="5"/>
      <c r="I87" s="5">
        <v>48</v>
      </c>
      <c r="J87" s="5">
        <v>121.4</v>
      </c>
      <c r="K87" s="5">
        <v>12.2</v>
      </c>
      <c r="L87" s="5">
        <v>38</v>
      </c>
      <c r="M87" s="5"/>
      <c r="N87" s="6">
        <f t="shared" si="28"/>
        <v>219.6</v>
      </c>
      <c r="P87" s="5" t="s">
        <v>25</v>
      </c>
      <c r="Q87" s="5">
        <f t="shared" si="29"/>
        <v>0</v>
      </c>
      <c r="R87" s="5">
        <f>C87+Q87</f>
        <v>0</v>
      </c>
      <c r="S87" s="5">
        <f>D87+R87</f>
        <v>0</v>
      </c>
      <c r="T87" s="5">
        <f>E87+S87</f>
        <v>0</v>
      </c>
      <c r="U87" s="5">
        <f>F87+T87</f>
        <v>0</v>
      </c>
      <c r="V87" s="5">
        <f>G87+U87</f>
        <v>0</v>
      </c>
      <c r="W87" s="5">
        <f>H87+V87</f>
        <v>0</v>
      </c>
      <c r="X87" s="5">
        <f>I87+W87</f>
        <v>48</v>
      </c>
      <c r="Y87" s="5">
        <f>J87+X87</f>
        <v>169.4</v>
      </c>
      <c r="Z87" s="5">
        <f>K87+Y87</f>
        <v>181.6</v>
      </c>
      <c r="AA87" s="5">
        <f>L87+Z87</f>
        <v>219.6</v>
      </c>
      <c r="AB87" s="5">
        <f>M87+AA87</f>
        <v>219.6</v>
      </c>
    </row>
    <row r="88" spans="1:28" ht="12.75">
      <c r="A88" s="5" t="s">
        <v>66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6">
        <f t="shared" si="28"/>
        <v>0</v>
      </c>
      <c r="P88" s="5" t="s">
        <v>66</v>
      </c>
      <c r="Q88" s="5">
        <f t="shared" si="29"/>
        <v>0</v>
      </c>
      <c r="R88" s="5">
        <f>C88+Q88</f>
        <v>0</v>
      </c>
      <c r="S88" s="5">
        <f>D88+R88</f>
        <v>0</v>
      </c>
      <c r="T88" s="5">
        <f>E88+S88</f>
        <v>0</v>
      </c>
      <c r="U88" s="5">
        <f>F88+T88</f>
        <v>0</v>
      </c>
      <c r="V88" s="5">
        <f>G88+U88</f>
        <v>0</v>
      </c>
      <c r="W88" s="5">
        <f>H88+V88</f>
        <v>0</v>
      </c>
      <c r="X88" s="5">
        <f>I88+W88</f>
        <v>0</v>
      </c>
      <c r="Y88" s="5">
        <f>J88+X88</f>
        <v>0</v>
      </c>
      <c r="Z88" s="5">
        <f>K88+Y88</f>
        <v>0</v>
      </c>
      <c r="AA88" s="5">
        <f>L88+Z88</f>
        <v>0</v>
      </c>
      <c r="AB88" s="5">
        <f>M88+AA88</f>
        <v>0</v>
      </c>
    </row>
    <row r="89" spans="1:28" ht="12.75">
      <c r="A89" s="5" t="s">
        <v>26</v>
      </c>
      <c r="B89" s="5"/>
      <c r="C89" s="5"/>
      <c r="D89" s="5"/>
      <c r="E89" s="5"/>
      <c r="F89" s="5"/>
      <c r="G89" s="5"/>
      <c r="H89" s="5"/>
      <c r="I89" s="5"/>
      <c r="J89" s="5">
        <v>11.9</v>
      </c>
      <c r="K89" s="5"/>
      <c r="L89" s="5"/>
      <c r="M89" s="5"/>
      <c r="N89" s="6">
        <f t="shared" si="28"/>
        <v>11.9</v>
      </c>
      <c r="P89" s="5" t="s">
        <v>26</v>
      </c>
      <c r="Q89" s="5">
        <f t="shared" si="29"/>
        <v>0</v>
      </c>
      <c r="R89" s="5">
        <f>C89+Q89</f>
        <v>0</v>
      </c>
      <c r="S89" s="5">
        <f>D89+R89</f>
        <v>0</v>
      </c>
      <c r="T89" s="5">
        <f>E89+S89</f>
        <v>0</v>
      </c>
      <c r="U89" s="5">
        <f>F89+T89</f>
        <v>0</v>
      </c>
      <c r="V89" s="5">
        <f>G89+U89</f>
        <v>0</v>
      </c>
      <c r="W89" s="5">
        <f>H89+V89</f>
        <v>0</v>
      </c>
      <c r="X89" s="5">
        <f>I89+W89</f>
        <v>0</v>
      </c>
      <c r="Y89" s="5">
        <f>J89+X89</f>
        <v>11.9</v>
      </c>
      <c r="Z89" s="5">
        <f>K89+Y89</f>
        <v>11.9</v>
      </c>
      <c r="AA89" s="5">
        <f>L89+Z89</f>
        <v>11.9</v>
      </c>
      <c r="AB89" s="5">
        <f>M89+AA89</f>
        <v>11.9</v>
      </c>
    </row>
    <row r="90" spans="1:28" ht="12.75">
      <c r="A90" s="5" t="s">
        <v>27</v>
      </c>
      <c r="B90" s="5"/>
      <c r="C90" s="5"/>
      <c r="D90" s="5"/>
      <c r="E90" s="5"/>
      <c r="F90" s="5"/>
      <c r="G90" s="5"/>
      <c r="H90" s="5"/>
      <c r="I90" s="5"/>
      <c r="J90" s="5">
        <v>21.8</v>
      </c>
      <c r="K90" s="5">
        <v>41.7</v>
      </c>
      <c r="L90" s="5">
        <v>11</v>
      </c>
      <c r="M90" s="5"/>
      <c r="N90" s="6">
        <f t="shared" si="28"/>
        <v>74.5</v>
      </c>
      <c r="P90" s="5" t="s">
        <v>27</v>
      </c>
      <c r="Q90" s="5">
        <f t="shared" si="29"/>
        <v>0</v>
      </c>
      <c r="R90" s="5">
        <f>C90+Q90</f>
        <v>0</v>
      </c>
      <c r="S90" s="5">
        <f>D90+R90</f>
        <v>0</v>
      </c>
      <c r="T90" s="5">
        <f>E90+S90</f>
        <v>0</v>
      </c>
      <c r="U90" s="5">
        <f>F90+T90</f>
        <v>0</v>
      </c>
      <c r="V90" s="5">
        <f>G90+U90</f>
        <v>0</v>
      </c>
      <c r="W90" s="5">
        <f>H90+V90</f>
        <v>0</v>
      </c>
      <c r="X90" s="5">
        <f>I90+W90</f>
        <v>0</v>
      </c>
      <c r="Y90" s="5">
        <f>J90+X90</f>
        <v>21.8</v>
      </c>
      <c r="Z90" s="5">
        <f>K90+Y90</f>
        <v>63.5</v>
      </c>
      <c r="AA90" s="5">
        <f>L90+Z90</f>
        <v>74.5</v>
      </c>
      <c r="AB90" s="5">
        <f>M90+AA90</f>
        <v>74.5</v>
      </c>
    </row>
    <row r="91" spans="1:28" ht="12.75">
      <c r="A91" s="5" t="s">
        <v>28</v>
      </c>
      <c r="B91" s="5">
        <v>0.1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6">
        <f t="shared" si="28"/>
        <v>0.1</v>
      </c>
      <c r="P91" s="5" t="s">
        <v>28</v>
      </c>
      <c r="Q91" s="5">
        <f t="shared" si="29"/>
        <v>0.1</v>
      </c>
      <c r="R91" s="5">
        <f>C91+Q91</f>
        <v>0.1</v>
      </c>
      <c r="S91" s="5">
        <f>D91+R91</f>
        <v>0.1</v>
      </c>
      <c r="T91" s="5">
        <f>E91+S91</f>
        <v>0.1</v>
      </c>
      <c r="U91" s="5">
        <f>F91+T91</f>
        <v>0.1</v>
      </c>
      <c r="V91" s="5">
        <f>G91+U91</f>
        <v>0.1</v>
      </c>
      <c r="W91" s="5">
        <f>H91+V91</f>
        <v>0.1</v>
      </c>
      <c r="X91" s="5">
        <f>I91+W91</f>
        <v>0.1</v>
      </c>
      <c r="Y91" s="5">
        <f>J91+X91</f>
        <v>0.1</v>
      </c>
      <c r="Z91" s="5">
        <f>K91+Y91</f>
        <v>0.1</v>
      </c>
      <c r="AA91" s="5">
        <f>L91+Z91</f>
        <v>0.1</v>
      </c>
      <c r="AB91" s="5">
        <f>M91+AA91</f>
        <v>0.1</v>
      </c>
    </row>
    <row r="92" spans="1:28" ht="12.75">
      <c r="A92" s="5" t="s">
        <v>29</v>
      </c>
      <c r="B92" s="5">
        <v>0.1</v>
      </c>
      <c r="C92" s="5"/>
      <c r="D92" s="5">
        <v>0.1</v>
      </c>
      <c r="E92" s="5">
        <v>0.1</v>
      </c>
      <c r="F92" s="5"/>
      <c r="G92" s="5"/>
      <c r="H92" s="5"/>
      <c r="I92" s="5"/>
      <c r="J92" s="5"/>
      <c r="K92" s="5"/>
      <c r="L92" s="5">
        <v>0.2</v>
      </c>
      <c r="M92" s="5"/>
      <c r="N92" s="6">
        <f t="shared" si="28"/>
        <v>0.5</v>
      </c>
      <c r="P92" s="5" t="s">
        <v>29</v>
      </c>
      <c r="Q92" s="5">
        <f t="shared" si="29"/>
        <v>0.1</v>
      </c>
      <c r="R92" s="5">
        <f>C92+Q92</f>
        <v>0.1</v>
      </c>
      <c r="S92" s="5">
        <f>D92+R92</f>
        <v>0.2</v>
      </c>
      <c r="T92" s="5">
        <f>E92+S92</f>
        <v>0.30000000000000004</v>
      </c>
      <c r="U92" s="5">
        <f>F92+T92</f>
        <v>0.30000000000000004</v>
      </c>
      <c r="V92" s="5">
        <f>G92+U92</f>
        <v>0.30000000000000004</v>
      </c>
      <c r="W92" s="5">
        <f>H92+V92</f>
        <v>0.30000000000000004</v>
      </c>
      <c r="X92" s="5">
        <f>I92+W92</f>
        <v>0.30000000000000004</v>
      </c>
      <c r="Y92" s="5">
        <f>J92+X92</f>
        <v>0.30000000000000004</v>
      </c>
      <c r="Z92" s="5">
        <f>K92+Y92</f>
        <v>0.30000000000000004</v>
      </c>
      <c r="AA92" s="5">
        <f>L92+Z92</f>
        <v>0.5</v>
      </c>
      <c r="AB92" s="5">
        <f>M92+AA92</f>
        <v>0.5</v>
      </c>
    </row>
    <row r="93" spans="1:28" ht="12.75">
      <c r="A93" s="5" t="s">
        <v>67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6">
        <f t="shared" si="28"/>
        <v>0</v>
      </c>
      <c r="P93" s="5" t="s">
        <v>67</v>
      </c>
      <c r="Q93" s="5">
        <f t="shared" si="29"/>
        <v>0</v>
      </c>
      <c r="R93" s="5">
        <f>C93+Q93</f>
        <v>0</v>
      </c>
      <c r="S93" s="5">
        <f>D93+R93</f>
        <v>0</v>
      </c>
      <c r="T93" s="5">
        <f>E93+S93</f>
        <v>0</v>
      </c>
      <c r="U93" s="5">
        <f>F93+T93</f>
        <v>0</v>
      </c>
      <c r="V93" s="5">
        <f>G93+U93</f>
        <v>0</v>
      </c>
      <c r="W93" s="5">
        <f>H93+V93</f>
        <v>0</v>
      </c>
      <c r="X93" s="5">
        <f>I93+W93</f>
        <v>0</v>
      </c>
      <c r="Y93" s="5">
        <f>J93+X93</f>
        <v>0</v>
      </c>
      <c r="Z93" s="5">
        <f>K93+Y93</f>
        <v>0</v>
      </c>
      <c r="AA93" s="5">
        <f>L93+Z93</f>
        <v>0</v>
      </c>
      <c r="AB93" s="5">
        <f>M93+AA93</f>
        <v>0</v>
      </c>
    </row>
    <row r="94" spans="1:28" ht="12.75">
      <c r="A94" s="7" t="s">
        <v>30</v>
      </c>
      <c r="B94" s="7">
        <f aca="true" t="shared" si="30" ref="B94:N94">SUM(B76:B93)</f>
        <v>1101.5999999999997</v>
      </c>
      <c r="C94" s="7">
        <f t="shared" si="30"/>
        <v>877.9</v>
      </c>
      <c r="D94" s="7">
        <f t="shared" si="30"/>
        <v>652.9000000000001</v>
      </c>
      <c r="E94" s="7">
        <f t="shared" si="30"/>
        <v>1071.5</v>
      </c>
      <c r="F94" s="7">
        <f t="shared" si="30"/>
        <v>1297</v>
      </c>
      <c r="G94" s="7">
        <f t="shared" si="30"/>
        <v>1601.4</v>
      </c>
      <c r="H94" s="7">
        <f t="shared" si="30"/>
        <v>2770.6</v>
      </c>
      <c r="I94" s="7">
        <f t="shared" si="30"/>
        <v>3171.4</v>
      </c>
      <c r="J94" s="7">
        <f t="shared" si="30"/>
        <v>2890.7000000000003</v>
      </c>
      <c r="K94" s="7">
        <f t="shared" si="30"/>
        <v>2931.6</v>
      </c>
      <c r="L94" s="7">
        <f t="shared" si="30"/>
        <v>1555.8</v>
      </c>
      <c r="M94" s="7">
        <f t="shared" si="30"/>
        <v>2177</v>
      </c>
      <c r="N94" s="7">
        <f t="shared" si="30"/>
        <v>22099.4</v>
      </c>
      <c r="P94" s="7" t="s">
        <v>30</v>
      </c>
      <c r="Q94" s="7">
        <f aca="true" t="shared" si="31" ref="Q94:AB94">SUM(Q76:Q93)</f>
        <v>1101.5999999999997</v>
      </c>
      <c r="R94" s="7">
        <f t="shared" si="31"/>
        <v>1979.5</v>
      </c>
      <c r="S94" s="7">
        <f t="shared" si="31"/>
        <v>2632.4</v>
      </c>
      <c r="T94" s="7">
        <f t="shared" si="31"/>
        <v>3703.9000000000005</v>
      </c>
      <c r="U94" s="7">
        <f t="shared" si="31"/>
        <v>5000.9000000000015</v>
      </c>
      <c r="V94" s="7">
        <f t="shared" si="31"/>
        <v>6602.300000000001</v>
      </c>
      <c r="W94" s="7">
        <f t="shared" si="31"/>
        <v>9372.9</v>
      </c>
      <c r="X94" s="7">
        <f t="shared" si="31"/>
        <v>12544.3</v>
      </c>
      <c r="Y94" s="7">
        <f t="shared" si="31"/>
        <v>15434.999999999998</v>
      </c>
      <c r="Z94" s="7">
        <f t="shared" si="31"/>
        <v>18366.6</v>
      </c>
      <c r="AA94" s="7">
        <f t="shared" si="31"/>
        <v>19922.4</v>
      </c>
      <c r="AB94" s="7">
        <f t="shared" si="31"/>
        <v>22099.4</v>
      </c>
    </row>
    <row r="95" spans="1:28" ht="12.75">
      <c r="A95" s="8" t="s">
        <v>31</v>
      </c>
      <c r="B95" s="8">
        <f aca="true" t="shared" si="32" ref="B95:N95">SUM(B76:B94)/2</f>
        <v>1101.5999999999997</v>
      </c>
      <c r="C95" s="8">
        <f t="shared" si="32"/>
        <v>877.9</v>
      </c>
      <c r="D95" s="8">
        <f t="shared" si="32"/>
        <v>652.9000000000001</v>
      </c>
      <c r="E95" s="8">
        <f t="shared" si="32"/>
        <v>1071.5</v>
      </c>
      <c r="F95" s="8">
        <f t="shared" si="32"/>
        <v>1297</v>
      </c>
      <c r="G95" s="8">
        <f t="shared" si="32"/>
        <v>1601.4</v>
      </c>
      <c r="H95" s="8">
        <f t="shared" si="32"/>
        <v>2770.6</v>
      </c>
      <c r="I95" s="8">
        <f t="shared" si="32"/>
        <v>3171.4</v>
      </c>
      <c r="J95" s="8">
        <f t="shared" si="32"/>
        <v>2890.7000000000003</v>
      </c>
      <c r="K95" s="8">
        <f t="shared" si="32"/>
        <v>2931.6</v>
      </c>
      <c r="L95" s="8">
        <f t="shared" si="32"/>
        <v>1555.8</v>
      </c>
      <c r="M95" s="8">
        <f t="shared" si="32"/>
        <v>2177</v>
      </c>
      <c r="N95" s="8">
        <f t="shared" si="32"/>
        <v>22099.4</v>
      </c>
      <c r="P95" s="8" t="s">
        <v>31</v>
      </c>
      <c r="Q95" s="8">
        <f aca="true" t="shared" si="33" ref="Q95:AB95">SUM(Q76:Q94)/2</f>
        <v>1101.5999999999997</v>
      </c>
      <c r="R95" s="8">
        <f t="shared" si="33"/>
        <v>1979.5</v>
      </c>
      <c r="S95" s="8">
        <f t="shared" si="33"/>
        <v>2632.4</v>
      </c>
      <c r="T95" s="8">
        <f t="shared" si="33"/>
        <v>3703.9000000000005</v>
      </c>
      <c r="U95" s="8">
        <f t="shared" si="33"/>
        <v>5000.9000000000015</v>
      </c>
      <c r="V95" s="8">
        <f t="shared" si="33"/>
        <v>6602.300000000001</v>
      </c>
      <c r="W95" s="8">
        <f t="shared" si="33"/>
        <v>9372.9</v>
      </c>
      <c r="X95" s="8">
        <f t="shared" si="33"/>
        <v>12544.3</v>
      </c>
      <c r="Y95" s="8">
        <f t="shared" si="33"/>
        <v>15434.999999999998</v>
      </c>
      <c r="Z95" s="8">
        <f t="shared" si="33"/>
        <v>18366.6</v>
      </c>
      <c r="AA95" s="8">
        <f t="shared" si="33"/>
        <v>19922.4</v>
      </c>
      <c r="AB95" s="8">
        <f t="shared" si="33"/>
        <v>22099.4</v>
      </c>
    </row>
    <row r="96" spans="1:28" ht="12.75">
      <c r="A96" s="5" t="s">
        <v>32</v>
      </c>
      <c r="B96" s="5">
        <v>22</v>
      </c>
      <c r="C96" s="5">
        <v>74.1</v>
      </c>
      <c r="D96" s="5">
        <v>667.1</v>
      </c>
      <c r="E96" s="5">
        <v>1414.1</v>
      </c>
      <c r="F96" s="5">
        <v>2017.6</v>
      </c>
      <c r="G96" s="5">
        <v>536.4</v>
      </c>
      <c r="H96" s="5">
        <v>1013</v>
      </c>
      <c r="I96" s="5">
        <v>147.1</v>
      </c>
      <c r="J96" s="5">
        <v>1223</v>
      </c>
      <c r="K96" s="5">
        <v>573.4</v>
      </c>
      <c r="L96" s="5">
        <v>368.4</v>
      </c>
      <c r="M96" s="5">
        <v>607.4</v>
      </c>
      <c r="N96" s="6">
        <f aca="true" t="shared" si="34" ref="N96:N114">SUM(B96:M96)</f>
        <v>8663.599999999999</v>
      </c>
      <c r="P96" s="5" t="s">
        <v>32</v>
      </c>
      <c r="Q96" s="5">
        <f aca="true" t="shared" si="35" ref="Q96:Q114">B96</f>
        <v>22</v>
      </c>
      <c r="R96" s="5">
        <f>C96+Q96</f>
        <v>96.1</v>
      </c>
      <c r="S96" s="5">
        <f>D96+R96</f>
        <v>763.2</v>
      </c>
      <c r="T96" s="5">
        <f>E96+S96</f>
        <v>2177.3</v>
      </c>
      <c r="U96" s="5">
        <f>F96+T96</f>
        <v>4194.9</v>
      </c>
      <c r="V96" s="5">
        <f>G96+U96</f>
        <v>4731.299999999999</v>
      </c>
      <c r="W96" s="5">
        <f>H96+V96</f>
        <v>5744.299999999999</v>
      </c>
      <c r="X96" s="5">
        <f>I96+W96</f>
        <v>5891.4</v>
      </c>
      <c r="Y96" s="5">
        <f>J96+X96</f>
        <v>7114.4</v>
      </c>
      <c r="Z96" s="5">
        <f>K96+Y96</f>
        <v>7687.799999999999</v>
      </c>
      <c r="AA96" s="5">
        <f>L96+Z96</f>
        <v>8056.199999999999</v>
      </c>
      <c r="AB96" s="5">
        <f>M96+AA96</f>
        <v>8663.599999999999</v>
      </c>
    </row>
    <row r="97" spans="1:28" ht="12.75">
      <c r="A97" s="5" t="s">
        <v>33</v>
      </c>
      <c r="B97" s="5"/>
      <c r="C97" s="5"/>
      <c r="D97" s="5"/>
      <c r="E97" s="5"/>
      <c r="F97" s="5"/>
      <c r="G97" s="5"/>
      <c r="H97" s="5"/>
      <c r="I97" s="5"/>
      <c r="J97" s="5">
        <v>1.7</v>
      </c>
      <c r="K97" s="5">
        <v>0.1</v>
      </c>
      <c r="L97" s="5">
        <v>20.1</v>
      </c>
      <c r="M97" s="5"/>
      <c r="N97" s="6">
        <f t="shared" si="34"/>
        <v>21.900000000000002</v>
      </c>
      <c r="P97" s="5" t="s">
        <v>33</v>
      </c>
      <c r="Q97" s="5">
        <f t="shared" si="35"/>
        <v>0</v>
      </c>
      <c r="R97" s="5">
        <f>C97+Q97</f>
        <v>0</v>
      </c>
      <c r="S97" s="5">
        <f>D97+R97</f>
        <v>0</v>
      </c>
      <c r="T97" s="5">
        <f>E97+S97</f>
        <v>0</v>
      </c>
      <c r="U97" s="5">
        <f>F97+T97</f>
        <v>0</v>
      </c>
      <c r="V97" s="5">
        <f>G97+U97</f>
        <v>0</v>
      </c>
      <c r="W97" s="5">
        <f>H97+V97</f>
        <v>0</v>
      </c>
      <c r="X97" s="5">
        <f>I97+W97</f>
        <v>0</v>
      </c>
      <c r="Y97" s="5">
        <f>J97+X97</f>
        <v>1.7</v>
      </c>
      <c r="Z97" s="5">
        <f>K97+Y97</f>
        <v>1.8</v>
      </c>
      <c r="AA97" s="5">
        <f>L97+Z97</f>
        <v>21.900000000000002</v>
      </c>
      <c r="AB97" s="5">
        <f>M97+AA97</f>
        <v>21.900000000000002</v>
      </c>
    </row>
    <row r="98" spans="1:28" ht="12.75">
      <c r="A98" s="5" t="s">
        <v>34</v>
      </c>
      <c r="B98" s="5"/>
      <c r="C98" s="5"/>
      <c r="D98" s="5"/>
      <c r="E98" s="5"/>
      <c r="F98" s="5"/>
      <c r="G98" s="5"/>
      <c r="H98" s="5"/>
      <c r="I98" s="5"/>
      <c r="J98" s="5">
        <v>70.4</v>
      </c>
      <c r="K98" s="5">
        <v>18.8</v>
      </c>
      <c r="L98" s="5"/>
      <c r="M98" s="5"/>
      <c r="N98" s="6">
        <f t="shared" si="34"/>
        <v>89.2</v>
      </c>
      <c r="P98" s="5" t="s">
        <v>34</v>
      </c>
      <c r="Q98" s="5">
        <f t="shared" si="35"/>
        <v>0</v>
      </c>
      <c r="R98" s="5">
        <f>C98+Q98</f>
        <v>0</v>
      </c>
      <c r="S98" s="5">
        <f>D98+R98</f>
        <v>0</v>
      </c>
      <c r="T98" s="5">
        <f>E98+S98</f>
        <v>0</v>
      </c>
      <c r="U98" s="5">
        <f>F98+T98</f>
        <v>0</v>
      </c>
      <c r="V98" s="5">
        <f>G98+U98</f>
        <v>0</v>
      </c>
      <c r="W98" s="5">
        <f>H98+V98</f>
        <v>0</v>
      </c>
      <c r="X98" s="5">
        <f>I98+W98</f>
        <v>0</v>
      </c>
      <c r="Y98" s="5">
        <f>J98+X98</f>
        <v>70.4</v>
      </c>
      <c r="Z98" s="5">
        <f>K98+Y98</f>
        <v>89.2</v>
      </c>
      <c r="AA98" s="5">
        <f>L98+Z98</f>
        <v>89.2</v>
      </c>
      <c r="AB98" s="5">
        <f>M98+AA98</f>
        <v>89.2</v>
      </c>
    </row>
    <row r="99" spans="1:28" ht="12.75">
      <c r="A99" s="5" t="s">
        <v>35</v>
      </c>
      <c r="B99" s="5"/>
      <c r="C99" s="5"/>
      <c r="D99" s="5"/>
      <c r="E99" s="5"/>
      <c r="F99" s="5"/>
      <c r="G99" s="5"/>
      <c r="H99" s="5"/>
      <c r="I99" s="5"/>
      <c r="J99" s="5"/>
      <c r="K99" s="5">
        <v>4</v>
      </c>
      <c r="L99" s="5"/>
      <c r="M99" s="5"/>
      <c r="N99" s="6">
        <f t="shared" si="34"/>
        <v>4</v>
      </c>
      <c r="P99" s="5" t="s">
        <v>35</v>
      </c>
      <c r="Q99" s="5">
        <f t="shared" si="35"/>
        <v>0</v>
      </c>
      <c r="R99" s="5">
        <f>C99+Q99</f>
        <v>0</v>
      </c>
      <c r="S99" s="5">
        <f>D99+R99</f>
        <v>0</v>
      </c>
      <c r="T99" s="5">
        <f>E99+S99</f>
        <v>0</v>
      </c>
      <c r="U99" s="5">
        <f>F99+T99</f>
        <v>0</v>
      </c>
      <c r="V99" s="5">
        <f>G99+U99</f>
        <v>0</v>
      </c>
      <c r="W99" s="5">
        <f>H99+V99</f>
        <v>0</v>
      </c>
      <c r="X99" s="5">
        <f>I99+W99</f>
        <v>0</v>
      </c>
      <c r="Y99" s="5">
        <f>J99+X99</f>
        <v>0</v>
      </c>
      <c r="Z99" s="5">
        <f>K99+Y99</f>
        <v>4</v>
      </c>
      <c r="AA99" s="5">
        <f>L99+Z99</f>
        <v>4</v>
      </c>
      <c r="AB99" s="5">
        <f>M99+AA99</f>
        <v>4</v>
      </c>
    </row>
    <row r="100" spans="1:28" ht="12.75">
      <c r="A100" s="5" t="s">
        <v>68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6">
        <f t="shared" si="34"/>
        <v>0</v>
      </c>
      <c r="P100" s="5" t="s">
        <v>68</v>
      </c>
      <c r="Q100" s="5">
        <f t="shared" si="35"/>
        <v>0</v>
      </c>
      <c r="R100" s="5">
        <f>C100+Q100</f>
        <v>0</v>
      </c>
      <c r="S100" s="5">
        <f>D100+R100</f>
        <v>0</v>
      </c>
      <c r="T100" s="5">
        <f>E100+S100</f>
        <v>0</v>
      </c>
      <c r="U100" s="5">
        <f>F100+T100</f>
        <v>0</v>
      </c>
      <c r="V100" s="5">
        <f>G100+U100</f>
        <v>0</v>
      </c>
      <c r="W100" s="5">
        <f>H100+V100</f>
        <v>0</v>
      </c>
      <c r="X100" s="5">
        <f>I100+W100</f>
        <v>0</v>
      </c>
      <c r="Y100" s="5">
        <f>J100+X100</f>
        <v>0</v>
      </c>
      <c r="Z100" s="5">
        <f>K100+Y100</f>
        <v>0</v>
      </c>
      <c r="AA100" s="5">
        <f>L100+Z100</f>
        <v>0</v>
      </c>
      <c r="AB100" s="5">
        <f>M100+AA100</f>
        <v>0</v>
      </c>
    </row>
    <row r="101" spans="1:28" ht="12.75">
      <c r="A101" s="5" t="s">
        <v>36</v>
      </c>
      <c r="B101" s="5"/>
      <c r="C101" s="5"/>
      <c r="D101" s="5"/>
      <c r="E101" s="5"/>
      <c r="F101" s="5">
        <v>0.1</v>
      </c>
      <c r="G101" s="5"/>
      <c r="H101" s="5"/>
      <c r="I101" s="5"/>
      <c r="J101" s="5"/>
      <c r="K101" s="5"/>
      <c r="L101" s="5"/>
      <c r="M101" s="5"/>
      <c r="N101" s="6">
        <f t="shared" si="34"/>
        <v>0.1</v>
      </c>
      <c r="P101" s="5" t="s">
        <v>36</v>
      </c>
      <c r="Q101" s="5">
        <f t="shared" si="35"/>
        <v>0</v>
      </c>
      <c r="R101" s="5">
        <f>C101+Q101</f>
        <v>0</v>
      </c>
      <c r="S101" s="5">
        <f>D101+R101</f>
        <v>0</v>
      </c>
      <c r="T101" s="5">
        <f>E101+S101</f>
        <v>0</v>
      </c>
      <c r="U101" s="5">
        <f>F101+T101</f>
        <v>0.1</v>
      </c>
      <c r="V101" s="5">
        <f>G101+U101</f>
        <v>0.1</v>
      </c>
      <c r="W101" s="5">
        <f>H101+V101</f>
        <v>0.1</v>
      </c>
      <c r="X101" s="5">
        <f>I101+W101</f>
        <v>0.1</v>
      </c>
      <c r="Y101" s="5">
        <f>J101+X101</f>
        <v>0.1</v>
      </c>
      <c r="Z101" s="5">
        <f>K101+Y101</f>
        <v>0.1</v>
      </c>
      <c r="AA101" s="5">
        <f>L101+Z101</f>
        <v>0.1</v>
      </c>
      <c r="AB101" s="5">
        <f>M101+AA101</f>
        <v>0.1</v>
      </c>
    </row>
    <row r="102" spans="1:28" ht="12.75">
      <c r="A102" s="5" t="s">
        <v>69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6">
        <f t="shared" si="34"/>
        <v>0</v>
      </c>
      <c r="P102" s="5" t="s">
        <v>69</v>
      </c>
      <c r="Q102" s="5">
        <f t="shared" si="35"/>
        <v>0</v>
      </c>
      <c r="R102" s="5">
        <f>C102+Q102</f>
        <v>0</v>
      </c>
      <c r="S102" s="5">
        <f>D102+R102</f>
        <v>0</v>
      </c>
      <c r="T102" s="5">
        <f>E102+S102</f>
        <v>0</v>
      </c>
      <c r="U102" s="5">
        <f>F102+T102</f>
        <v>0</v>
      </c>
      <c r="V102" s="5">
        <f>G102+U102</f>
        <v>0</v>
      </c>
      <c r="W102" s="5">
        <f>H102+V102</f>
        <v>0</v>
      </c>
      <c r="X102" s="5">
        <f>I102+W102</f>
        <v>0</v>
      </c>
      <c r="Y102" s="5">
        <f>J102+X102</f>
        <v>0</v>
      </c>
      <c r="Z102" s="5">
        <f>K102+Y102</f>
        <v>0</v>
      </c>
      <c r="AA102" s="5">
        <f>L102+Z102</f>
        <v>0</v>
      </c>
      <c r="AB102" s="5">
        <f>M102+AA102</f>
        <v>0</v>
      </c>
    </row>
    <row r="103" spans="1:28" ht="12.75">
      <c r="A103" s="5" t="s">
        <v>37</v>
      </c>
      <c r="B103" s="5">
        <v>4.8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6">
        <f t="shared" si="34"/>
        <v>4.8</v>
      </c>
      <c r="P103" s="5" t="s">
        <v>37</v>
      </c>
      <c r="Q103" s="5">
        <f t="shared" si="35"/>
        <v>4.8</v>
      </c>
      <c r="R103" s="5">
        <f>C103+Q103</f>
        <v>4.8</v>
      </c>
      <c r="S103" s="5">
        <f>D103+R103</f>
        <v>4.8</v>
      </c>
      <c r="T103" s="5">
        <f>E103+S103</f>
        <v>4.8</v>
      </c>
      <c r="U103" s="5">
        <f>F103+T103</f>
        <v>4.8</v>
      </c>
      <c r="V103" s="5">
        <f>G103+U103</f>
        <v>4.8</v>
      </c>
      <c r="W103" s="5">
        <f>H103+V103</f>
        <v>4.8</v>
      </c>
      <c r="X103" s="5">
        <f>I103+W103</f>
        <v>4.8</v>
      </c>
      <c r="Y103" s="5">
        <f>J103+X103</f>
        <v>4.8</v>
      </c>
      <c r="Z103" s="5">
        <f>K103+Y103</f>
        <v>4.8</v>
      </c>
      <c r="AA103" s="5">
        <f>L103+Z103</f>
        <v>4.8</v>
      </c>
      <c r="AB103" s="5">
        <f>M103+AA103</f>
        <v>4.8</v>
      </c>
    </row>
    <row r="104" spans="1:28" ht="12.75">
      <c r="A104" s="5" t="s">
        <v>70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6">
        <f t="shared" si="34"/>
        <v>0</v>
      </c>
      <c r="P104" s="5" t="s">
        <v>70</v>
      </c>
      <c r="Q104" s="5">
        <f t="shared" si="35"/>
        <v>0</v>
      </c>
      <c r="R104" s="5">
        <f>C104+Q104</f>
        <v>0</v>
      </c>
      <c r="S104" s="5">
        <f>D104+R104</f>
        <v>0</v>
      </c>
      <c r="T104" s="5">
        <f>E104+S104</f>
        <v>0</v>
      </c>
      <c r="U104" s="5">
        <f>F104+T104</f>
        <v>0</v>
      </c>
      <c r="V104" s="5">
        <f>G104+U104</f>
        <v>0</v>
      </c>
      <c r="W104" s="5">
        <f>H104+V104</f>
        <v>0</v>
      </c>
      <c r="X104" s="5">
        <f>I104+W104</f>
        <v>0</v>
      </c>
      <c r="Y104" s="5">
        <f>J104+X104</f>
        <v>0</v>
      </c>
      <c r="Z104" s="5">
        <f>K104+Y104</f>
        <v>0</v>
      </c>
      <c r="AA104" s="5">
        <f>L104+Z104</f>
        <v>0</v>
      </c>
      <c r="AB104" s="5">
        <f>M104+AA104</f>
        <v>0</v>
      </c>
    </row>
    <row r="105" spans="1:28" ht="12.75">
      <c r="A105" s="5" t="s">
        <v>38</v>
      </c>
      <c r="B105" s="5"/>
      <c r="C105" s="5"/>
      <c r="D105" s="5">
        <v>1.2</v>
      </c>
      <c r="E105" s="5"/>
      <c r="F105" s="5"/>
      <c r="G105" s="5"/>
      <c r="H105" s="5"/>
      <c r="I105" s="5"/>
      <c r="J105" s="5"/>
      <c r="K105" s="5"/>
      <c r="L105" s="5"/>
      <c r="M105" s="5"/>
      <c r="N105" s="6">
        <f t="shared" si="34"/>
        <v>1.2</v>
      </c>
      <c r="P105" s="5" t="s">
        <v>38</v>
      </c>
      <c r="Q105" s="5">
        <f t="shared" si="35"/>
        <v>0</v>
      </c>
      <c r="R105" s="5">
        <f>C105+Q105</f>
        <v>0</v>
      </c>
      <c r="S105" s="5">
        <f>D105+R105</f>
        <v>1.2</v>
      </c>
      <c r="T105" s="5">
        <f>E105+S105</f>
        <v>1.2</v>
      </c>
      <c r="U105" s="5">
        <f>F105+T105</f>
        <v>1.2</v>
      </c>
      <c r="V105" s="5">
        <f>G105+U105</f>
        <v>1.2</v>
      </c>
      <c r="W105" s="5">
        <f>H105+V105</f>
        <v>1.2</v>
      </c>
      <c r="X105" s="5">
        <f>I105+W105</f>
        <v>1.2</v>
      </c>
      <c r="Y105" s="5">
        <f>J105+X105</f>
        <v>1.2</v>
      </c>
      <c r="Z105" s="5">
        <f>K105+Y105</f>
        <v>1.2</v>
      </c>
      <c r="AA105" s="5">
        <f>L105+Z105</f>
        <v>1.2</v>
      </c>
      <c r="AB105" s="5">
        <f>M105+AA105</f>
        <v>1.2</v>
      </c>
    </row>
    <row r="106" spans="1:28" ht="12.75">
      <c r="A106" s="5" t="s">
        <v>71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6">
        <f t="shared" si="34"/>
        <v>0</v>
      </c>
      <c r="P106" s="5" t="s">
        <v>71</v>
      </c>
      <c r="Q106" s="5">
        <f t="shared" si="35"/>
        <v>0</v>
      </c>
      <c r="R106" s="5">
        <f>C106+Q106</f>
        <v>0</v>
      </c>
      <c r="S106" s="5">
        <f>D106+R106</f>
        <v>0</v>
      </c>
      <c r="T106" s="5">
        <f>E106+S106</f>
        <v>0</v>
      </c>
      <c r="U106" s="5">
        <f>F106+T106</f>
        <v>0</v>
      </c>
      <c r="V106" s="5">
        <f>G106+U106</f>
        <v>0</v>
      </c>
      <c r="W106" s="5">
        <f>H106+V106</f>
        <v>0</v>
      </c>
      <c r="X106" s="5">
        <f>I106+W106</f>
        <v>0</v>
      </c>
      <c r="Y106" s="5">
        <f>J106+X106</f>
        <v>0</v>
      </c>
      <c r="Z106" s="5">
        <f>K106+Y106</f>
        <v>0</v>
      </c>
      <c r="AA106" s="5">
        <f>L106+Z106</f>
        <v>0</v>
      </c>
      <c r="AB106" s="5">
        <f>M106+AA106</f>
        <v>0</v>
      </c>
    </row>
    <row r="107" spans="1:28" ht="12.75">
      <c r="A107" s="5" t="s">
        <v>72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6">
        <f t="shared" si="34"/>
        <v>0</v>
      </c>
      <c r="P107" s="5" t="s">
        <v>72</v>
      </c>
      <c r="Q107" s="5">
        <f t="shared" si="35"/>
        <v>0</v>
      </c>
      <c r="R107" s="5">
        <f>C107+Q107</f>
        <v>0</v>
      </c>
      <c r="S107" s="5">
        <f>D107+R107</f>
        <v>0</v>
      </c>
      <c r="T107" s="5">
        <f>E107+S107</f>
        <v>0</v>
      </c>
      <c r="U107" s="5">
        <f>F107+T107</f>
        <v>0</v>
      </c>
      <c r="V107" s="5">
        <f>G107+U107</f>
        <v>0</v>
      </c>
      <c r="W107" s="5">
        <f>H107+V107</f>
        <v>0</v>
      </c>
      <c r="X107" s="5">
        <f>I107+W107</f>
        <v>0</v>
      </c>
      <c r="Y107" s="5">
        <f>J107+X107</f>
        <v>0</v>
      </c>
      <c r="Z107" s="5">
        <f>K107+Y107</f>
        <v>0</v>
      </c>
      <c r="AA107" s="5">
        <f>L107+Z107</f>
        <v>0</v>
      </c>
      <c r="AB107" s="5">
        <f>M107+AA107</f>
        <v>0</v>
      </c>
    </row>
    <row r="108" spans="1:28" ht="12.75">
      <c r="A108" s="5" t="s">
        <v>73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6">
        <f t="shared" si="34"/>
        <v>0</v>
      </c>
      <c r="P108" s="5" t="s">
        <v>73</v>
      </c>
      <c r="Q108" s="5">
        <f t="shared" si="35"/>
        <v>0</v>
      </c>
      <c r="R108" s="5">
        <f>C108+Q108</f>
        <v>0</v>
      </c>
      <c r="S108" s="5">
        <f>D108+R108</f>
        <v>0</v>
      </c>
      <c r="T108" s="5">
        <f>E108+S108</f>
        <v>0</v>
      </c>
      <c r="U108" s="5">
        <f>F108+T108</f>
        <v>0</v>
      </c>
      <c r="V108" s="5">
        <f>G108+U108</f>
        <v>0</v>
      </c>
      <c r="W108" s="5">
        <f>H108+V108</f>
        <v>0</v>
      </c>
      <c r="X108" s="5">
        <f>I108+W108</f>
        <v>0</v>
      </c>
      <c r="Y108" s="5">
        <f>J108+X108</f>
        <v>0</v>
      </c>
      <c r="Z108" s="5">
        <f>K108+Y108</f>
        <v>0</v>
      </c>
      <c r="AA108" s="5">
        <f>L108+Z108</f>
        <v>0</v>
      </c>
      <c r="AB108" s="5">
        <f>M108+AA108</f>
        <v>0</v>
      </c>
    </row>
    <row r="109" spans="1:28" ht="12.75">
      <c r="A109" s="5" t="s">
        <v>42</v>
      </c>
      <c r="B109" s="5"/>
      <c r="C109" s="5"/>
      <c r="D109" s="5"/>
      <c r="E109" s="5"/>
      <c r="F109" s="5"/>
      <c r="G109" s="5">
        <v>0.3</v>
      </c>
      <c r="H109" s="5"/>
      <c r="I109" s="5"/>
      <c r="J109" s="5"/>
      <c r="K109" s="5"/>
      <c r="L109" s="5"/>
      <c r="M109" s="5"/>
      <c r="N109" s="6">
        <f t="shared" si="34"/>
        <v>0.3</v>
      </c>
      <c r="P109" s="5" t="s">
        <v>42</v>
      </c>
      <c r="Q109" s="5">
        <f t="shared" si="35"/>
        <v>0</v>
      </c>
      <c r="R109" s="5">
        <f>C109+Q109</f>
        <v>0</v>
      </c>
      <c r="S109" s="5">
        <f>D109+R109</f>
        <v>0</v>
      </c>
      <c r="T109" s="5">
        <f>E109+S109</f>
        <v>0</v>
      </c>
      <c r="U109" s="5">
        <f>F109+T109</f>
        <v>0</v>
      </c>
      <c r="V109" s="5">
        <f>G109+U109</f>
        <v>0.3</v>
      </c>
      <c r="W109" s="5">
        <f>H109+V109</f>
        <v>0.3</v>
      </c>
      <c r="X109" s="5">
        <f>I109+W109</f>
        <v>0.3</v>
      </c>
      <c r="Y109" s="5">
        <f>J109+X109</f>
        <v>0.3</v>
      </c>
      <c r="Z109" s="5">
        <f>K109+Y109</f>
        <v>0.3</v>
      </c>
      <c r="AA109" s="5">
        <f>L109+Z109</f>
        <v>0.3</v>
      </c>
      <c r="AB109" s="5">
        <f>M109+AA109</f>
        <v>0.3</v>
      </c>
    </row>
    <row r="110" spans="1:28" ht="12.75">
      <c r="A110" s="5" t="s">
        <v>44</v>
      </c>
      <c r="B110" s="5"/>
      <c r="C110" s="5"/>
      <c r="D110" s="5"/>
      <c r="E110" s="5"/>
      <c r="F110" s="5">
        <v>0.3</v>
      </c>
      <c r="G110" s="5">
        <v>7</v>
      </c>
      <c r="H110" s="5">
        <v>0.3</v>
      </c>
      <c r="I110" s="5"/>
      <c r="J110" s="5"/>
      <c r="K110" s="5">
        <v>0.2</v>
      </c>
      <c r="L110" s="5">
        <v>0.3</v>
      </c>
      <c r="M110" s="5"/>
      <c r="N110" s="6">
        <f t="shared" si="34"/>
        <v>8.1</v>
      </c>
      <c r="P110" s="5" t="s">
        <v>44</v>
      </c>
      <c r="Q110" s="5">
        <f t="shared" si="35"/>
        <v>0</v>
      </c>
      <c r="R110" s="5">
        <f>C110+Q110</f>
        <v>0</v>
      </c>
      <c r="S110" s="5">
        <f>D110+R110</f>
        <v>0</v>
      </c>
      <c r="T110" s="5">
        <f>E110+S110</f>
        <v>0</v>
      </c>
      <c r="U110" s="5">
        <f>F110+T110</f>
        <v>0.3</v>
      </c>
      <c r="V110" s="5">
        <f>G110+U110</f>
        <v>7.3</v>
      </c>
      <c r="W110" s="5">
        <f>H110+V110</f>
        <v>7.6</v>
      </c>
      <c r="X110" s="5">
        <f>I110+W110</f>
        <v>7.6</v>
      </c>
      <c r="Y110" s="5">
        <f>J110+X110</f>
        <v>7.6</v>
      </c>
      <c r="Z110" s="5">
        <f>K110+Y110</f>
        <v>7.8</v>
      </c>
      <c r="AA110" s="5">
        <f>L110+Z110</f>
        <v>8.1</v>
      </c>
      <c r="AB110" s="5">
        <f>M110+AA110</f>
        <v>8.1</v>
      </c>
    </row>
    <row r="111" spans="1:28" ht="12.75">
      <c r="A111" s="5" t="s">
        <v>74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6">
        <f t="shared" si="34"/>
        <v>0</v>
      </c>
      <c r="P111" s="5" t="s">
        <v>74</v>
      </c>
      <c r="Q111" s="5">
        <f t="shared" si="35"/>
        <v>0</v>
      </c>
      <c r="R111" s="5">
        <f>C111+Q111</f>
        <v>0</v>
      </c>
      <c r="S111" s="5">
        <f>D111+R111</f>
        <v>0</v>
      </c>
      <c r="T111" s="5">
        <f>E111+S111</f>
        <v>0</v>
      </c>
      <c r="U111" s="5">
        <f>F111+T111</f>
        <v>0</v>
      </c>
      <c r="V111" s="5">
        <f>G111+U111</f>
        <v>0</v>
      </c>
      <c r="W111" s="5">
        <f>H111+V111</f>
        <v>0</v>
      </c>
      <c r="X111" s="5">
        <f>I111+W111</f>
        <v>0</v>
      </c>
      <c r="Y111" s="5">
        <f>J111+X111</f>
        <v>0</v>
      </c>
      <c r="Z111" s="5">
        <f>K111+Y111</f>
        <v>0</v>
      </c>
      <c r="AA111" s="5">
        <f>L111+Z111</f>
        <v>0</v>
      </c>
      <c r="AB111" s="5">
        <f>M111+AA111</f>
        <v>0</v>
      </c>
    </row>
    <row r="112" spans="1:28" ht="12.75">
      <c r="A112" s="5" t="s">
        <v>45</v>
      </c>
      <c r="B112" s="5"/>
      <c r="C112" s="5"/>
      <c r="D112" s="5">
        <v>0.5</v>
      </c>
      <c r="E112" s="5"/>
      <c r="F112" s="5"/>
      <c r="G112" s="5"/>
      <c r="H112" s="5"/>
      <c r="I112" s="5"/>
      <c r="J112" s="5">
        <v>0.3</v>
      </c>
      <c r="K112" s="5"/>
      <c r="L112" s="5">
        <v>0.4</v>
      </c>
      <c r="M112" s="5"/>
      <c r="N112" s="6">
        <f t="shared" si="34"/>
        <v>1.2000000000000002</v>
      </c>
      <c r="P112" s="5" t="s">
        <v>45</v>
      </c>
      <c r="Q112" s="5">
        <f t="shared" si="35"/>
        <v>0</v>
      </c>
      <c r="R112" s="5">
        <f>C112+Q112</f>
        <v>0</v>
      </c>
      <c r="S112" s="5">
        <f>D112+R112</f>
        <v>0.5</v>
      </c>
      <c r="T112" s="5">
        <f>E112+S112</f>
        <v>0.5</v>
      </c>
      <c r="U112" s="5">
        <f>F112+T112</f>
        <v>0.5</v>
      </c>
      <c r="V112" s="5">
        <f>G112+U112</f>
        <v>0.5</v>
      </c>
      <c r="W112" s="5">
        <f>H112+V112</f>
        <v>0.5</v>
      </c>
      <c r="X112" s="5">
        <f>I112+W112</f>
        <v>0.5</v>
      </c>
      <c r="Y112" s="5">
        <f>J112+X112</f>
        <v>0.8</v>
      </c>
      <c r="Z112" s="5">
        <f>K112+Y112</f>
        <v>0.8</v>
      </c>
      <c r="AA112" s="5">
        <f>L112+Z112</f>
        <v>1.2000000000000002</v>
      </c>
      <c r="AB112" s="5">
        <f>M112+AA112</f>
        <v>1.2000000000000002</v>
      </c>
    </row>
    <row r="113" spans="1:28" ht="12.75">
      <c r="A113" s="5" t="s">
        <v>46</v>
      </c>
      <c r="B113" s="5"/>
      <c r="C113" s="5"/>
      <c r="D113" s="5"/>
      <c r="E113" s="5">
        <v>0.1</v>
      </c>
      <c r="F113" s="5"/>
      <c r="G113" s="5"/>
      <c r="H113" s="5"/>
      <c r="I113" s="5"/>
      <c r="J113" s="5"/>
      <c r="K113" s="5">
        <v>0.1</v>
      </c>
      <c r="L113" s="5"/>
      <c r="M113" s="5"/>
      <c r="N113" s="6">
        <f t="shared" si="34"/>
        <v>0.2</v>
      </c>
      <c r="P113" s="5" t="s">
        <v>46</v>
      </c>
      <c r="Q113" s="5">
        <f t="shared" si="35"/>
        <v>0</v>
      </c>
      <c r="R113" s="5">
        <f>C113+Q113</f>
        <v>0</v>
      </c>
      <c r="S113" s="5">
        <f>D113+R113</f>
        <v>0</v>
      </c>
      <c r="T113" s="5">
        <f>E113+S113</f>
        <v>0.1</v>
      </c>
      <c r="U113" s="5">
        <f>F113+T113</f>
        <v>0.1</v>
      </c>
      <c r="V113" s="5">
        <f>G113+U113</f>
        <v>0.1</v>
      </c>
      <c r="W113" s="5">
        <f>H113+V113</f>
        <v>0.1</v>
      </c>
      <c r="X113" s="5">
        <f>I113+W113</f>
        <v>0.1</v>
      </c>
      <c r="Y113" s="5">
        <f>J113+X113</f>
        <v>0.1</v>
      </c>
      <c r="Z113" s="5">
        <f>K113+Y113</f>
        <v>0.2</v>
      </c>
      <c r="AA113" s="5">
        <f>L113+Z113</f>
        <v>0.2</v>
      </c>
      <c r="AB113" s="5">
        <f>M113+AA113</f>
        <v>0.2</v>
      </c>
    </row>
    <row r="114" spans="1:28" ht="12.75">
      <c r="A114" s="5" t="s">
        <v>47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6">
        <f t="shared" si="34"/>
        <v>0</v>
      </c>
      <c r="P114" s="5" t="s">
        <v>47</v>
      </c>
      <c r="Q114" s="5">
        <f t="shared" si="35"/>
        <v>0</v>
      </c>
      <c r="R114" s="5">
        <f>C114+Q114</f>
        <v>0</v>
      </c>
      <c r="S114" s="5">
        <f>D114+R114</f>
        <v>0</v>
      </c>
      <c r="T114" s="5">
        <f>E114+S114</f>
        <v>0</v>
      </c>
      <c r="U114" s="5">
        <f>F114+T114</f>
        <v>0</v>
      </c>
      <c r="V114" s="5">
        <f>G114+U114</f>
        <v>0</v>
      </c>
      <c r="W114" s="5">
        <f>H114+V114</f>
        <v>0</v>
      </c>
      <c r="X114" s="5">
        <f>I114+W114</f>
        <v>0</v>
      </c>
      <c r="Y114" s="5">
        <f>J114+X114</f>
        <v>0</v>
      </c>
      <c r="Z114" s="5">
        <f>K114+Y114</f>
        <v>0</v>
      </c>
      <c r="AA114" s="5">
        <f>L114+Z114</f>
        <v>0</v>
      </c>
      <c r="AB114" s="5">
        <f>M114+AA114</f>
        <v>0</v>
      </c>
    </row>
    <row r="115" spans="1:28" ht="12.75">
      <c r="A115" s="7" t="s">
        <v>48</v>
      </c>
      <c r="B115" s="7">
        <f aca="true" t="shared" si="36" ref="B115:N115">SUM(B96:B114)</f>
        <v>26.8</v>
      </c>
      <c r="C115" s="7">
        <f t="shared" si="36"/>
        <v>74.1</v>
      </c>
      <c r="D115" s="7">
        <f t="shared" si="36"/>
        <v>668.8000000000001</v>
      </c>
      <c r="E115" s="7">
        <f t="shared" si="36"/>
        <v>1414.1999999999998</v>
      </c>
      <c r="F115" s="7">
        <f t="shared" si="36"/>
        <v>2017.9999999999998</v>
      </c>
      <c r="G115" s="7">
        <f t="shared" si="36"/>
        <v>543.6999999999999</v>
      </c>
      <c r="H115" s="7">
        <f t="shared" si="36"/>
        <v>1013.3</v>
      </c>
      <c r="I115" s="7">
        <f t="shared" si="36"/>
        <v>147.1</v>
      </c>
      <c r="J115" s="7">
        <f t="shared" si="36"/>
        <v>1295.4</v>
      </c>
      <c r="K115" s="7">
        <f t="shared" si="36"/>
        <v>596.6</v>
      </c>
      <c r="L115" s="7">
        <f t="shared" si="36"/>
        <v>389.2</v>
      </c>
      <c r="M115" s="7">
        <f t="shared" si="36"/>
        <v>607.4</v>
      </c>
      <c r="N115" s="7">
        <f t="shared" si="36"/>
        <v>8794.6</v>
      </c>
      <c r="P115" s="7" t="s">
        <v>48</v>
      </c>
      <c r="Q115" s="7">
        <f aca="true" t="shared" si="37" ref="Q115:AB115">SUM(Q96:Q114)</f>
        <v>26.8</v>
      </c>
      <c r="R115" s="7">
        <f t="shared" si="37"/>
        <v>100.89999999999999</v>
      </c>
      <c r="S115" s="7">
        <f t="shared" si="37"/>
        <v>769.7</v>
      </c>
      <c r="T115" s="7">
        <f t="shared" si="37"/>
        <v>2183.9</v>
      </c>
      <c r="U115" s="7">
        <f t="shared" si="37"/>
        <v>4201.900000000001</v>
      </c>
      <c r="V115" s="7">
        <f t="shared" si="37"/>
        <v>4745.6</v>
      </c>
      <c r="W115" s="7">
        <f t="shared" si="37"/>
        <v>5758.900000000001</v>
      </c>
      <c r="X115" s="7">
        <f t="shared" si="37"/>
        <v>5906.000000000001</v>
      </c>
      <c r="Y115" s="7">
        <f t="shared" si="37"/>
        <v>7201.400000000001</v>
      </c>
      <c r="Z115" s="7">
        <f t="shared" si="37"/>
        <v>7798</v>
      </c>
      <c r="AA115" s="7">
        <f t="shared" si="37"/>
        <v>8187.199999999999</v>
      </c>
      <c r="AB115" s="7">
        <f t="shared" si="37"/>
        <v>8794.6</v>
      </c>
    </row>
    <row r="116" spans="1:28" ht="12.75">
      <c r="A116" s="8" t="s">
        <v>49</v>
      </c>
      <c r="B116" s="8">
        <f aca="true" t="shared" si="38" ref="B116:N116">SUM(B96:B115)/2</f>
        <v>26.8</v>
      </c>
      <c r="C116" s="8">
        <f t="shared" si="38"/>
        <v>74.1</v>
      </c>
      <c r="D116" s="8">
        <f t="shared" si="38"/>
        <v>668.8000000000001</v>
      </c>
      <c r="E116" s="8">
        <f t="shared" si="38"/>
        <v>1414.1999999999998</v>
      </c>
      <c r="F116" s="8">
        <f t="shared" si="38"/>
        <v>2017.9999999999998</v>
      </c>
      <c r="G116" s="8">
        <f t="shared" si="38"/>
        <v>543.6999999999999</v>
      </c>
      <c r="H116" s="8">
        <f t="shared" si="38"/>
        <v>1013.3</v>
      </c>
      <c r="I116" s="8">
        <f t="shared" si="38"/>
        <v>147.1</v>
      </c>
      <c r="J116" s="8">
        <f t="shared" si="38"/>
        <v>1295.4</v>
      </c>
      <c r="K116" s="8">
        <f t="shared" si="38"/>
        <v>596.6</v>
      </c>
      <c r="L116" s="8">
        <f t="shared" si="38"/>
        <v>389.2</v>
      </c>
      <c r="M116" s="8">
        <f t="shared" si="38"/>
        <v>607.4</v>
      </c>
      <c r="N116" s="8">
        <f t="shared" si="38"/>
        <v>8794.6</v>
      </c>
      <c r="P116" s="8" t="s">
        <v>49</v>
      </c>
      <c r="Q116" s="8">
        <f aca="true" t="shared" si="39" ref="Q116:AB116">SUM(Q96:Q115)/2</f>
        <v>26.8</v>
      </c>
      <c r="R116" s="8">
        <f t="shared" si="39"/>
        <v>100.89999999999999</v>
      </c>
      <c r="S116" s="8">
        <f t="shared" si="39"/>
        <v>769.7</v>
      </c>
      <c r="T116" s="8">
        <f t="shared" si="39"/>
        <v>2183.9</v>
      </c>
      <c r="U116" s="8">
        <f t="shared" si="39"/>
        <v>4201.900000000001</v>
      </c>
      <c r="V116" s="8">
        <f t="shared" si="39"/>
        <v>4745.6</v>
      </c>
      <c r="W116" s="8">
        <f t="shared" si="39"/>
        <v>5758.900000000001</v>
      </c>
      <c r="X116" s="8">
        <f t="shared" si="39"/>
        <v>5906.000000000001</v>
      </c>
      <c r="Y116" s="8">
        <f t="shared" si="39"/>
        <v>7201.400000000001</v>
      </c>
      <c r="Z116" s="8">
        <f t="shared" si="39"/>
        <v>7798</v>
      </c>
      <c r="AA116" s="8">
        <f t="shared" si="39"/>
        <v>8187.199999999999</v>
      </c>
      <c r="AB116" s="8">
        <f t="shared" si="39"/>
        <v>8794.6</v>
      </c>
    </row>
    <row r="117" spans="1:28" ht="12.75">
      <c r="A117" s="9" t="s">
        <v>50</v>
      </c>
      <c r="B117" s="9">
        <f aca="true" t="shared" si="40" ref="B117:N117">SUM(B76:B116)/3</f>
        <v>1128.3999999999999</v>
      </c>
      <c r="C117" s="9">
        <f t="shared" si="40"/>
        <v>951.9999999999999</v>
      </c>
      <c r="D117" s="9">
        <f t="shared" si="40"/>
        <v>1321.7</v>
      </c>
      <c r="E117" s="9">
        <f t="shared" si="40"/>
        <v>2485.7000000000003</v>
      </c>
      <c r="F117" s="9">
        <f t="shared" si="40"/>
        <v>3315</v>
      </c>
      <c r="G117" s="9">
        <f t="shared" si="40"/>
        <v>2145.1</v>
      </c>
      <c r="H117" s="9">
        <f t="shared" si="40"/>
        <v>3783.899999999999</v>
      </c>
      <c r="I117" s="9">
        <f t="shared" si="40"/>
        <v>3318.5000000000005</v>
      </c>
      <c r="J117" s="9">
        <f t="shared" si="40"/>
        <v>4186.099999999999</v>
      </c>
      <c r="K117" s="9">
        <f t="shared" si="40"/>
        <v>3528.2000000000003</v>
      </c>
      <c r="L117" s="9">
        <f t="shared" si="40"/>
        <v>1944.9999999999998</v>
      </c>
      <c r="M117" s="9">
        <f t="shared" si="40"/>
        <v>2784.3999999999996</v>
      </c>
      <c r="N117" s="9">
        <f t="shared" si="40"/>
        <v>30894.00000000001</v>
      </c>
      <c r="P117" s="9" t="s">
        <v>50</v>
      </c>
      <c r="Q117" s="9">
        <f aca="true" t="shared" si="41" ref="Q117:AB117">SUM(Q76:Q116)/3</f>
        <v>1128.3999999999999</v>
      </c>
      <c r="R117" s="9">
        <f t="shared" si="41"/>
        <v>2080.4</v>
      </c>
      <c r="S117" s="9">
        <f t="shared" si="41"/>
        <v>3402.100000000001</v>
      </c>
      <c r="T117" s="9">
        <f t="shared" si="41"/>
        <v>5887.8</v>
      </c>
      <c r="U117" s="9">
        <f t="shared" si="41"/>
        <v>9202.800000000001</v>
      </c>
      <c r="V117" s="9">
        <f t="shared" si="41"/>
        <v>11347.9</v>
      </c>
      <c r="W117" s="9">
        <f t="shared" si="41"/>
        <v>15131.800000000001</v>
      </c>
      <c r="X117" s="9">
        <f t="shared" si="41"/>
        <v>18450.3</v>
      </c>
      <c r="Y117" s="9">
        <f t="shared" si="41"/>
        <v>22636.399999999998</v>
      </c>
      <c r="Z117" s="9">
        <f t="shared" si="41"/>
        <v>26164.599999999995</v>
      </c>
      <c r="AA117" s="9">
        <f t="shared" si="41"/>
        <v>28109.600000000002</v>
      </c>
      <c r="AB117" s="9">
        <f t="shared" si="41"/>
        <v>30894.00000000001</v>
      </c>
    </row>
    <row r="119" spans="1:29" ht="12.75">
      <c r="A119" s="2" t="s">
        <v>64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.75">
      <c r="A120" s="2" t="s">
        <v>51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.75">
      <c r="A121" s="3"/>
      <c r="B121" s="4" t="s">
        <v>2</v>
      </c>
      <c r="C121" s="4" t="s">
        <v>3</v>
      </c>
      <c r="D121" s="4" t="s">
        <v>4</v>
      </c>
      <c r="E121" s="4" t="s">
        <v>5</v>
      </c>
      <c r="F121" s="4" t="s">
        <v>6</v>
      </c>
      <c r="G121" s="4" t="s">
        <v>7</v>
      </c>
      <c r="H121" s="4" t="s">
        <v>8</v>
      </c>
      <c r="I121" s="4" t="s">
        <v>9</v>
      </c>
      <c r="J121" s="4" t="s">
        <v>10</v>
      </c>
      <c r="K121" s="4" t="s">
        <v>11</v>
      </c>
      <c r="L121" s="4" t="s">
        <v>12</v>
      </c>
      <c r="M121" s="4" t="s">
        <v>13</v>
      </c>
      <c r="N121" s="4" t="s">
        <v>14</v>
      </c>
      <c r="O121" s="3"/>
      <c r="P121" s="3"/>
      <c r="Q121" s="4" t="s">
        <v>2</v>
      </c>
      <c r="R121" s="4" t="s">
        <v>3</v>
      </c>
      <c r="S121" s="4" t="s">
        <v>4</v>
      </c>
      <c r="T121" s="4" t="s">
        <v>5</v>
      </c>
      <c r="U121" s="4" t="s">
        <v>6</v>
      </c>
      <c r="V121" s="4" t="s">
        <v>7</v>
      </c>
      <c r="W121" s="4" t="s">
        <v>8</v>
      </c>
      <c r="X121" s="4" t="s">
        <v>9</v>
      </c>
      <c r="Y121" s="4" t="s">
        <v>10</v>
      </c>
      <c r="Z121" s="4" t="s">
        <v>11</v>
      </c>
      <c r="AA121" s="4" t="s">
        <v>12</v>
      </c>
      <c r="AB121" s="4" t="s">
        <v>13</v>
      </c>
      <c r="AC121" s="3"/>
    </row>
    <row r="122" spans="1:28" ht="12.75">
      <c r="A122" s="5" t="s">
        <v>52</v>
      </c>
      <c r="B122" s="5">
        <v>43.3</v>
      </c>
      <c r="C122" s="5">
        <v>4.7</v>
      </c>
      <c r="D122" s="5">
        <v>178.7</v>
      </c>
      <c r="E122" s="5">
        <v>85.4</v>
      </c>
      <c r="F122" s="5">
        <v>221.7</v>
      </c>
      <c r="G122" s="5">
        <v>600.6</v>
      </c>
      <c r="H122" s="5"/>
      <c r="I122" s="5">
        <v>141.4</v>
      </c>
      <c r="J122" s="5">
        <v>96.3</v>
      </c>
      <c r="K122" s="5">
        <v>121.6</v>
      </c>
      <c r="L122" s="5">
        <v>96.1</v>
      </c>
      <c r="M122" s="5">
        <v>114.2</v>
      </c>
      <c r="N122" s="6">
        <f aca="true" t="shared" si="42" ref="N122:N131">SUM(B122:M122)</f>
        <v>1704</v>
      </c>
      <c r="P122" s="5" t="s">
        <v>52</v>
      </c>
      <c r="Q122" s="5">
        <f aca="true" t="shared" si="43" ref="Q122:Q131">B122</f>
        <v>43.3</v>
      </c>
      <c r="R122" s="5">
        <f>C122+Q122</f>
        <v>48</v>
      </c>
      <c r="S122" s="5">
        <f>D122+R122</f>
        <v>226.7</v>
      </c>
      <c r="T122" s="5">
        <f>E122+S122</f>
        <v>312.1</v>
      </c>
      <c r="U122" s="5">
        <f>F122+T122</f>
        <v>533.8</v>
      </c>
      <c r="V122" s="5">
        <f>G122+U122</f>
        <v>1134.4</v>
      </c>
      <c r="W122" s="5">
        <f>H122+V122</f>
        <v>1134.4</v>
      </c>
      <c r="X122" s="5">
        <f>I122+W122</f>
        <v>1275.8000000000002</v>
      </c>
      <c r="Y122" s="5">
        <f>J122+X122</f>
        <v>1372.1000000000001</v>
      </c>
      <c r="Z122" s="5">
        <f>K122+Y122</f>
        <v>1493.7</v>
      </c>
      <c r="AA122" s="5">
        <f>L122+Z122</f>
        <v>1589.8</v>
      </c>
      <c r="AB122" s="5">
        <f>M122+AA122</f>
        <v>1704</v>
      </c>
    </row>
    <row r="123" spans="1:28" ht="12.75">
      <c r="A123" s="5" t="s">
        <v>15</v>
      </c>
      <c r="B123" s="5">
        <v>84.4</v>
      </c>
      <c r="C123" s="5">
        <v>81.6</v>
      </c>
      <c r="D123" s="5">
        <v>60.6</v>
      </c>
      <c r="E123" s="5">
        <v>29.6</v>
      </c>
      <c r="F123" s="5">
        <v>39.6</v>
      </c>
      <c r="G123" s="5">
        <v>11.7</v>
      </c>
      <c r="H123" s="5">
        <v>28.1</v>
      </c>
      <c r="I123" s="5">
        <v>8.3</v>
      </c>
      <c r="J123" s="5">
        <v>29.8</v>
      </c>
      <c r="K123" s="5">
        <v>404.2</v>
      </c>
      <c r="L123" s="5">
        <v>250.1</v>
      </c>
      <c r="M123" s="5">
        <v>57.4</v>
      </c>
      <c r="N123" s="6">
        <f t="shared" si="42"/>
        <v>1085.4</v>
      </c>
      <c r="P123" s="5" t="s">
        <v>15</v>
      </c>
      <c r="Q123" s="5">
        <f t="shared" si="43"/>
        <v>84.4</v>
      </c>
      <c r="R123" s="5">
        <f>C123+Q123</f>
        <v>166</v>
      </c>
      <c r="S123" s="5">
        <f>D123+R123</f>
        <v>226.6</v>
      </c>
      <c r="T123" s="5">
        <f>E123+S123</f>
        <v>256.2</v>
      </c>
      <c r="U123" s="5">
        <f>F123+T123</f>
        <v>295.8</v>
      </c>
      <c r="V123" s="5">
        <f>G123+U123</f>
        <v>307.5</v>
      </c>
      <c r="W123" s="5">
        <f>H123+V123</f>
        <v>335.6</v>
      </c>
      <c r="X123" s="5">
        <f>I123+W123</f>
        <v>343.90000000000003</v>
      </c>
      <c r="Y123" s="5">
        <f>J123+X123</f>
        <v>373.70000000000005</v>
      </c>
      <c r="Z123" s="5">
        <f>K123+Y123</f>
        <v>777.9000000000001</v>
      </c>
      <c r="AA123" s="5">
        <f>L123+Z123</f>
        <v>1028</v>
      </c>
      <c r="AB123" s="5">
        <f>M123+AA123</f>
        <v>1085.4</v>
      </c>
    </row>
    <row r="124" spans="1:28" ht="12.75">
      <c r="A124" s="5" t="s">
        <v>16</v>
      </c>
      <c r="B124" s="5">
        <v>2</v>
      </c>
      <c r="C124" s="5">
        <v>0.6</v>
      </c>
      <c r="D124" s="5">
        <v>3.7</v>
      </c>
      <c r="E124" s="5">
        <v>1.2</v>
      </c>
      <c r="F124" s="5">
        <v>2.4</v>
      </c>
      <c r="G124" s="5">
        <v>6.2</v>
      </c>
      <c r="H124" s="5">
        <v>1.8</v>
      </c>
      <c r="I124" s="5">
        <v>2.7</v>
      </c>
      <c r="J124" s="5">
        <v>23.9</v>
      </c>
      <c r="K124" s="5">
        <v>3.3</v>
      </c>
      <c r="L124" s="5">
        <v>2.3</v>
      </c>
      <c r="M124" s="5">
        <v>19.9</v>
      </c>
      <c r="N124" s="6">
        <f t="shared" si="42"/>
        <v>70</v>
      </c>
      <c r="P124" s="5" t="s">
        <v>16</v>
      </c>
      <c r="Q124" s="5">
        <f t="shared" si="43"/>
        <v>2</v>
      </c>
      <c r="R124" s="5">
        <f>C124+Q124</f>
        <v>2.6</v>
      </c>
      <c r="S124" s="5">
        <f>D124+R124</f>
        <v>6.300000000000001</v>
      </c>
      <c r="T124" s="5">
        <f>E124+S124</f>
        <v>7.500000000000001</v>
      </c>
      <c r="U124" s="5">
        <f>F124+T124</f>
        <v>9.9</v>
      </c>
      <c r="V124" s="5">
        <f>G124+U124</f>
        <v>16.1</v>
      </c>
      <c r="W124" s="5">
        <f>H124+V124</f>
        <v>17.900000000000002</v>
      </c>
      <c r="X124" s="5">
        <f>I124+W124</f>
        <v>20.6</v>
      </c>
      <c r="Y124" s="5">
        <f>J124+X124</f>
        <v>44.5</v>
      </c>
      <c r="Z124" s="5">
        <f>K124+Y124</f>
        <v>47.8</v>
      </c>
      <c r="AA124" s="5">
        <f>L124+Z124</f>
        <v>50.099999999999994</v>
      </c>
      <c r="AB124" s="5">
        <f>M124+AA124</f>
        <v>70</v>
      </c>
    </row>
    <row r="125" spans="1:28" ht="12.75">
      <c r="A125" s="5" t="s">
        <v>17</v>
      </c>
      <c r="B125" s="5">
        <v>566.1</v>
      </c>
      <c r="C125" s="5">
        <v>666</v>
      </c>
      <c r="D125" s="5">
        <v>732</v>
      </c>
      <c r="E125" s="5">
        <v>814.3</v>
      </c>
      <c r="F125" s="5">
        <v>394.8</v>
      </c>
      <c r="G125" s="5">
        <v>846.7</v>
      </c>
      <c r="H125" s="5">
        <v>1011.2</v>
      </c>
      <c r="I125" s="5">
        <v>1541.4</v>
      </c>
      <c r="J125" s="5">
        <v>515.3</v>
      </c>
      <c r="K125" s="5">
        <v>669.3</v>
      </c>
      <c r="L125" s="5">
        <v>1198</v>
      </c>
      <c r="M125" s="5">
        <v>1135.8</v>
      </c>
      <c r="N125" s="6">
        <f t="shared" si="42"/>
        <v>10090.9</v>
      </c>
      <c r="P125" s="5" t="s">
        <v>17</v>
      </c>
      <c r="Q125" s="5">
        <f t="shared" si="43"/>
        <v>566.1</v>
      </c>
      <c r="R125" s="5">
        <f>C125+Q125</f>
        <v>1232.1</v>
      </c>
      <c r="S125" s="5">
        <f>D125+R125</f>
        <v>1964.1</v>
      </c>
      <c r="T125" s="5">
        <f>E125+S125</f>
        <v>2778.3999999999996</v>
      </c>
      <c r="U125" s="5">
        <f>F125+T125</f>
        <v>3173.2</v>
      </c>
      <c r="V125" s="5">
        <f>G125+U125</f>
        <v>4019.8999999999996</v>
      </c>
      <c r="W125" s="5">
        <f>H125+V125</f>
        <v>5031.099999999999</v>
      </c>
      <c r="X125" s="5">
        <f>I125+W125</f>
        <v>6572.5</v>
      </c>
      <c r="Y125" s="5">
        <f>J125+X125</f>
        <v>7087.8</v>
      </c>
      <c r="Z125" s="5">
        <f>K125+Y125</f>
        <v>7757.1</v>
      </c>
      <c r="AA125" s="5">
        <f>L125+Z125</f>
        <v>8955.1</v>
      </c>
      <c r="AB125" s="5">
        <f>M125+AA125</f>
        <v>10090.9</v>
      </c>
    </row>
    <row r="126" spans="1:28" ht="12.75">
      <c r="A126" s="5" t="s">
        <v>53</v>
      </c>
      <c r="B126" s="5"/>
      <c r="C126" s="5">
        <v>2.6</v>
      </c>
      <c r="D126" s="5">
        <v>0.8</v>
      </c>
      <c r="E126" s="5">
        <v>80.3</v>
      </c>
      <c r="F126" s="5">
        <v>1.6</v>
      </c>
      <c r="G126" s="5"/>
      <c r="H126" s="5">
        <v>1.4</v>
      </c>
      <c r="I126" s="5">
        <v>2.7</v>
      </c>
      <c r="J126" s="5">
        <v>0.3</v>
      </c>
      <c r="K126" s="5">
        <v>1</v>
      </c>
      <c r="L126" s="5">
        <v>7.9</v>
      </c>
      <c r="M126" s="5">
        <v>0.4</v>
      </c>
      <c r="N126" s="6">
        <f t="shared" si="42"/>
        <v>99.00000000000001</v>
      </c>
      <c r="P126" s="5" t="s">
        <v>53</v>
      </c>
      <c r="Q126" s="5">
        <f t="shared" si="43"/>
        <v>0</v>
      </c>
      <c r="R126" s="5">
        <f>C126+Q126</f>
        <v>2.6</v>
      </c>
      <c r="S126" s="5">
        <f>D126+R126</f>
        <v>3.4000000000000004</v>
      </c>
      <c r="T126" s="5">
        <f>E126+S126</f>
        <v>83.7</v>
      </c>
      <c r="U126" s="5">
        <f>F126+T126</f>
        <v>85.3</v>
      </c>
      <c r="V126" s="5">
        <f>G126+U126</f>
        <v>85.3</v>
      </c>
      <c r="W126" s="5">
        <f>H126+V126</f>
        <v>86.7</v>
      </c>
      <c r="X126" s="5">
        <f>I126+W126</f>
        <v>89.4</v>
      </c>
      <c r="Y126" s="5">
        <f>J126+X126</f>
        <v>89.7</v>
      </c>
      <c r="Z126" s="5">
        <f>K126+Y126</f>
        <v>90.7</v>
      </c>
      <c r="AA126" s="5">
        <f>L126+Z126</f>
        <v>98.60000000000001</v>
      </c>
      <c r="AB126" s="5">
        <f>M126+AA126</f>
        <v>99.00000000000001</v>
      </c>
    </row>
    <row r="127" spans="1:28" ht="12.75">
      <c r="A127" s="5" t="s">
        <v>21</v>
      </c>
      <c r="B127" s="5">
        <v>129.8</v>
      </c>
      <c r="C127" s="5">
        <v>129.6</v>
      </c>
      <c r="D127" s="5">
        <v>239</v>
      </c>
      <c r="E127" s="5">
        <v>259</v>
      </c>
      <c r="F127" s="5">
        <v>236.8</v>
      </c>
      <c r="G127" s="5">
        <v>827</v>
      </c>
      <c r="H127" s="5">
        <v>367.9</v>
      </c>
      <c r="I127" s="5">
        <v>654</v>
      </c>
      <c r="J127" s="5">
        <v>634.8</v>
      </c>
      <c r="K127" s="5">
        <v>670</v>
      </c>
      <c r="L127" s="5">
        <v>452.2</v>
      </c>
      <c r="M127" s="5">
        <v>376</v>
      </c>
      <c r="N127" s="6">
        <f t="shared" si="42"/>
        <v>4976.099999999999</v>
      </c>
      <c r="P127" s="5" t="s">
        <v>21</v>
      </c>
      <c r="Q127" s="5">
        <f t="shared" si="43"/>
        <v>129.8</v>
      </c>
      <c r="R127" s="5">
        <f>C127+Q127</f>
        <v>259.4</v>
      </c>
      <c r="S127" s="5">
        <f>D127+R127</f>
        <v>498.4</v>
      </c>
      <c r="T127" s="5">
        <f>E127+S127</f>
        <v>757.4</v>
      </c>
      <c r="U127" s="5">
        <f>F127+T127</f>
        <v>994.2</v>
      </c>
      <c r="V127" s="5">
        <f>G127+U127</f>
        <v>1821.2</v>
      </c>
      <c r="W127" s="5">
        <f>H127+V127</f>
        <v>2189.1</v>
      </c>
      <c r="X127" s="5">
        <f>I127+W127</f>
        <v>2843.1</v>
      </c>
      <c r="Y127" s="5">
        <f>J127+X127</f>
        <v>3477.8999999999996</v>
      </c>
      <c r="Z127" s="5">
        <f>K127+Y127</f>
        <v>4147.9</v>
      </c>
      <c r="AA127" s="5">
        <f>L127+Z127</f>
        <v>4600.099999999999</v>
      </c>
      <c r="AB127" s="5">
        <f>M127+AA127</f>
        <v>4976.099999999999</v>
      </c>
    </row>
    <row r="128" spans="1:28" ht="12.75">
      <c r="A128" s="5" t="s">
        <v>22</v>
      </c>
      <c r="B128" s="5">
        <v>2731.6</v>
      </c>
      <c r="C128" s="5">
        <v>2278.4</v>
      </c>
      <c r="D128" s="5">
        <v>3237.1</v>
      </c>
      <c r="E128" s="5">
        <v>2824.9</v>
      </c>
      <c r="F128" s="5">
        <v>2886.9</v>
      </c>
      <c r="G128" s="5">
        <v>2472.8</v>
      </c>
      <c r="H128" s="5">
        <v>2295.5</v>
      </c>
      <c r="I128" s="5">
        <v>1800.3</v>
      </c>
      <c r="J128" s="5">
        <v>2364.6</v>
      </c>
      <c r="K128" s="5">
        <v>1931.4</v>
      </c>
      <c r="L128" s="5">
        <v>2443.7</v>
      </c>
      <c r="M128" s="5">
        <v>2273.9</v>
      </c>
      <c r="N128" s="6">
        <f t="shared" si="42"/>
        <v>29541.100000000002</v>
      </c>
      <c r="P128" s="5" t="s">
        <v>22</v>
      </c>
      <c r="Q128" s="5">
        <f t="shared" si="43"/>
        <v>2731.6</v>
      </c>
      <c r="R128" s="5">
        <f>C128+Q128</f>
        <v>5010</v>
      </c>
      <c r="S128" s="5">
        <f>D128+R128</f>
        <v>8247.1</v>
      </c>
      <c r="T128" s="5">
        <f>E128+S128</f>
        <v>11072</v>
      </c>
      <c r="U128" s="5">
        <f>F128+T128</f>
        <v>13958.9</v>
      </c>
      <c r="V128" s="5">
        <f>G128+U128</f>
        <v>16431.7</v>
      </c>
      <c r="W128" s="5">
        <f>H128+V128</f>
        <v>18727.2</v>
      </c>
      <c r="X128" s="5">
        <f>I128+W128</f>
        <v>20527.5</v>
      </c>
      <c r="Y128" s="5">
        <f>J128+X128</f>
        <v>22892.1</v>
      </c>
      <c r="Z128" s="5">
        <f>K128+Y128</f>
        <v>24823.5</v>
      </c>
      <c r="AA128" s="5">
        <f>L128+Z128</f>
        <v>27267.2</v>
      </c>
      <c r="AB128" s="5">
        <f>M128+AA128</f>
        <v>29541.100000000002</v>
      </c>
    </row>
    <row r="129" spans="1:28" ht="12.75">
      <c r="A129" s="5" t="s">
        <v>23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6">
        <f t="shared" si="42"/>
        <v>0</v>
      </c>
      <c r="P129" s="5" t="s">
        <v>23</v>
      </c>
      <c r="Q129" s="5">
        <f t="shared" si="43"/>
        <v>0</v>
      </c>
      <c r="R129" s="5">
        <f>C129+Q129</f>
        <v>0</v>
      </c>
      <c r="S129" s="5">
        <f>D129+R129</f>
        <v>0</v>
      </c>
      <c r="T129" s="5">
        <f>E129+S129</f>
        <v>0</v>
      </c>
      <c r="U129" s="5">
        <f>F129+T129</f>
        <v>0</v>
      </c>
      <c r="V129" s="5">
        <f>G129+U129</f>
        <v>0</v>
      </c>
      <c r="W129" s="5">
        <f>H129+V129</f>
        <v>0</v>
      </c>
      <c r="X129" s="5">
        <f>I129+W129</f>
        <v>0</v>
      </c>
      <c r="Y129" s="5">
        <f>J129+X129</f>
        <v>0</v>
      </c>
      <c r="Z129" s="5">
        <f>K129+Y129</f>
        <v>0</v>
      </c>
      <c r="AA129" s="5">
        <f>L129+Z129</f>
        <v>0</v>
      </c>
      <c r="AB129" s="5">
        <f>M129+AA129</f>
        <v>0</v>
      </c>
    </row>
    <row r="130" spans="1:28" ht="12.75">
      <c r="A130" s="5" t="s">
        <v>25</v>
      </c>
      <c r="B130" s="5">
        <v>2.3</v>
      </c>
      <c r="C130" s="5">
        <v>55.6</v>
      </c>
      <c r="D130" s="5">
        <v>13.3</v>
      </c>
      <c r="E130" s="5">
        <v>31.8</v>
      </c>
      <c r="F130" s="5">
        <v>47.8</v>
      </c>
      <c r="G130" s="5">
        <v>2.8</v>
      </c>
      <c r="H130" s="5">
        <v>21.1</v>
      </c>
      <c r="I130" s="5">
        <v>53.7</v>
      </c>
      <c r="J130" s="5">
        <v>71.5</v>
      </c>
      <c r="K130" s="5">
        <v>33.7</v>
      </c>
      <c r="L130" s="5">
        <v>68.1</v>
      </c>
      <c r="M130" s="5">
        <v>55.5</v>
      </c>
      <c r="N130" s="6">
        <f t="shared" si="42"/>
        <v>457.20000000000005</v>
      </c>
      <c r="P130" s="5" t="s">
        <v>25</v>
      </c>
      <c r="Q130" s="5">
        <f t="shared" si="43"/>
        <v>2.3</v>
      </c>
      <c r="R130" s="5">
        <f>C130+Q130</f>
        <v>57.9</v>
      </c>
      <c r="S130" s="5">
        <f>D130+R130</f>
        <v>71.2</v>
      </c>
      <c r="T130" s="5">
        <f>E130+S130</f>
        <v>103</v>
      </c>
      <c r="U130" s="5">
        <f>F130+T130</f>
        <v>150.8</v>
      </c>
      <c r="V130" s="5">
        <f>G130+U130</f>
        <v>153.60000000000002</v>
      </c>
      <c r="W130" s="5">
        <f>H130+V130</f>
        <v>174.70000000000002</v>
      </c>
      <c r="X130" s="5">
        <f>I130+W130</f>
        <v>228.40000000000003</v>
      </c>
      <c r="Y130" s="5">
        <f>J130+X130</f>
        <v>299.90000000000003</v>
      </c>
      <c r="Z130" s="5">
        <f>K130+Y130</f>
        <v>333.6</v>
      </c>
      <c r="AA130" s="5">
        <f>L130+Z130</f>
        <v>401.70000000000005</v>
      </c>
      <c r="AB130" s="5">
        <f>M130+AA130</f>
        <v>457.20000000000005</v>
      </c>
    </row>
    <row r="131" spans="1:28" ht="12.75">
      <c r="A131" s="5" t="s">
        <v>26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6">
        <f t="shared" si="42"/>
        <v>0</v>
      </c>
      <c r="P131" s="5" t="s">
        <v>26</v>
      </c>
      <c r="Q131" s="5">
        <f t="shared" si="43"/>
        <v>0</v>
      </c>
      <c r="R131" s="5">
        <f>C131+Q131</f>
        <v>0</v>
      </c>
      <c r="S131" s="5">
        <f>D131+R131</f>
        <v>0</v>
      </c>
      <c r="T131" s="5">
        <f>E131+S131</f>
        <v>0</v>
      </c>
      <c r="U131" s="5">
        <f>F131+T131</f>
        <v>0</v>
      </c>
      <c r="V131" s="5">
        <f>G131+U131</f>
        <v>0</v>
      </c>
      <c r="W131" s="5">
        <f>H131+V131</f>
        <v>0</v>
      </c>
      <c r="X131" s="5">
        <f>I131+W131</f>
        <v>0</v>
      </c>
      <c r="Y131" s="5">
        <f>J131+X131</f>
        <v>0</v>
      </c>
      <c r="Z131" s="5">
        <f>K131+Y131</f>
        <v>0</v>
      </c>
      <c r="AA131" s="5">
        <f>L131+Z131</f>
        <v>0</v>
      </c>
      <c r="AB131" s="5">
        <f>M131+AA131</f>
        <v>0</v>
      </c>
    </row>
    <row r="132" spans="1:28" ht="12.75">
      <c r="A132" s="7" t="s">
        <v>30</v>
      </c>
      <c r="B132" s="7">
        <f aca="true" t="shared" si="44" ref="B132:N132">SUM(B122:B131)</f>
        <v>3559.5</v>
      </c>
      <c r="C132" s="7">
        <f t="shared" si="44"/>
        <v>3219.1</v>
      </c>
      <c r="D132" s="7">
        <f t="shared" si="44"/>
        <v>4465.2</v>
      </c>
      <c r="E132" s="7">
        <f t="shared" si="44"/>
        <v>4126.5</v>
      </c>
      <c r="F132" s="7">
        <f t="shared" si="44"/>
        <v>3831.6000000000004</v>
      </c>
      <c r="G132" s="7">
        <f t="shared" si="44"/>
        <v>4767.8</v>
      </c>
      <c r="H132" s="7">
        <f t="shared" si="44"/>
        <v>3727</v>
      </c>
      <c r="I132" s="7">
        <f t="shared" si="44"/>
        <v>4204.5</v>
      </c>
      <c r="J132" s="7">
        <f t="shared" si="44"/>
        <v>3736.5</v>
      </c>
      <c r="K132" s="7">
        <f t="shared" si="44"/>
        <v>3834.5</v>
      </c>
      <c r="L132" s="7">
        <f t="shared" si="44"/>
        <v>4518.400000000001</v>
      </c>
      <c r="M132" s="7">
        <f t="shared" si="44"/>
        <v>4033.1000000000004</v>
      </c>
      <c r="N132" s="7">
        <f t="shared" si="44"/>
        <v>48023.7</v>
      </c>
      <c r="P132" s="7" t="s">
        <v>30</v>
      </c>
      <c r="Q132" s="7">
        <f aca="true" t="shared" si="45" ref="Q132:AB132">SUM(Q122:Q131)</f>
        <v>3559.5</v>
      </c>
      <c r="R132" s="7">
        <f t="shared" si="45"/>
        <v>6778.599999999999</v>
      </c>
      <c r="S132" s="7">
        <f t="shared" si="45"/>
        <v>11243.800000000001</v>
      </c>
      <c r="T132" s="7">
        <f t="shared" si="45"/>
        <v>15370.3</v>
      </c>
      <c r="U132" s="7">
        <f t="shared" si="45"/>
        <v>19201.899999999998</v>
      </c>
      <c r="V132" s="7">
        <f t="shared" si="45"/>
        <v>23969.699999999997</v>
      </c>
      <c r="W132" s="7">
        <f t="shared" si="45"/>
        <v>27696.7</v>
      </c>
      <c r="X132" s="7">
        <f t="shared" si="45"/>
        <v>31901.2</v>
      </c>
      <c r="Y132" s="7">
        <f t="shared" si="45"/>
        <v>35637.700000000004</v>
      </c>
      <c r="Z132" s="7">
        <f t="shared" si="45"/>
        <v>39472.2</v>
      </c>
      <c r="AA132" s="7">
        <f t="shared" si="45"/>
        <v>43990.6</v>
      </c>
      <c r="AB132" s="7">
        <f t="shared" si="45"/>
        <v>48023.7</v>
      </c>
    </row>
    <row r="133" spans="1:28" ht="12.75">
      <c r="A133" s="8" t="s">
        <v>31</v>
      </c>
      <c r="B133" s="8">
        <f aca="true" t="shared" si="46" ref="B133:N133">SUM(B122:B132)/2</f>
        <v>3559.5</v>
      </c>
      <c r="C133" s="8">
        <f t="shared" si="46"/>
        <v>3219.1</v>
      </c>
      <c r="D133" s="8">
        <f t="shared" si="46"/>
        <v>4465.2</v>
      </c>
      <c r="E133" s="8">
        <f t="shared" si="46"/>
        <v>4126.5</v>
      </c>
      <c r="F133" s="8">
        <f t="shared" si="46"/>
        <v>3831.6000000000004</v>
      </c>
      <c r="G133" s="8">
        <f t="shared" si="46"/>
        <v>4767.8</v>
      </c>
      <c r="H133" s="8">
        <f t="shared" si="46"/>
        <v>3727</v>
      </c>
      <c r="I133" s="8">
        <f t="shared" si="46"/>
        <v>4204.5</v>
      </c>
      <c r="J133" s="8">
        <f t="shared" si="46"/>
        <v>3736.5</v>
      </c>
      <c r="K133" s="8">
        <f t="shared" si="46"/>
        <v>3834.5</v>
      </c>
      <c r="L133" s="8">
        <f t="shared" si="46"/>
        <v>4518.400000000001</v>
      </c>
      <c r="M133" s="8">
        <f t="shared" si="46"/>
        <v>4033.1000000000004</v>
      </c>
      <c r="N133" s="8">
        <f t="shared" si="46"/>
        <v>48023.7</v>
      </c>
      <c r="P133" s="8" t="s">
        <v>31</v>
      </c>
      <c r="Q133" s="8">
        <f aca="true" t="shared" si="47" ref="Q133:AB133">SUM(Q122:Q132)/2</f>
        <v>3559.5</v>
      </c>
      <c r="R133" s="8">
        <f t="shared" si="47"/>
        <v>6778.599999999999</v>
      </c>
      <c r="S133" s="8">
        <f t="shared" si="47"/>
        <v>11243.800000000001</v>
      </c>
      <c r="T133" s="8">
        <f t="shared" si="47"/>
        <v>15370.3</v>
      </c>
      <c r="U133" s="8">
        <f t="shared" si="47"/>
        <v>19201.899999999998</v>
      </c>
      <c r="V133" s="8">
        <f t="shared" si="47"/>
        <v>23969.699999999997</v>
      </c>
      <c r="W133" s="8">
        <f t="shared" si="47"/>
        <v>27696.7</v>
      </c>
      <c r="X133" s="8">
        <f t="shared" si="47"/>
        <v>31901.2</v>
      </c>
      <c r="Y133" s="8">
        <f t="shared" si="47"/>
        <v>35637.700000000004</v>
      </c>
      <c r="Z133" s="8">
        <f t="shared" si="47"/>
        <v>39472.2</v>
      </c>
      <c r="AA133" s="8">
        <f t="shared" si="47"/>
        <v>43990.6</v>
      </c>
      <c r="AB133" s="8">
        <f t="shared" si="47"/>
        <v>48023.7</v>
      </c>
    </row>
    <row r="134" spans="1:28" ht="12.75">
      <c r="A134" s="5" t="s">
        <v>32</v>
      </c>
      <c r="B134" s="5">
        <v>0.1</v>
      </c>
      <c r="C134" s="5"/>
      <c r="D134" s="5"/>
      <c r="E134" s="5"/>
      <c r="F134" s="5"/>
      <c r="G134" s="5"/>
      <c r="H134" s="5"/>
      <c r="I134" s="5"/>
      <c r="J134" s="5"/>
      <c r="K134" s="5">
        <v>0.5</v>
      </c>
      <c r="L134" s="5">
        <v>0.1</v>
      </c>
      <c r="M134" s="5">
        <v>1.2</v>
      </c>
      <c r="N134" s="6">
        <f aca="true" t="shared" si="48" ref="N134:N147">SUM(B134:M134)</f>
        <v>1.9</v>
      </c>
      <c r="P134" s="5" t="s">
        <v>32</v>
      </c>
      <c r="Q134" s="5">
        <f aca="true" t="shared" si="49" ref="Q134:Q147">B134</f>
        <v>0.1</v>
      </c>
      <c r="R134" s="5">
        <f>C134+Q134</f>
        <v>0.1</v>
      </c>
      <c r="S134" s="5">
        <f>D134+R134</f>
        <v>0.1</v>
      </c>
      <c r="T134" s="5">
        <f>E134+S134</f>
        <v>0.1</v>
      </c>
      <c r="U134" s="5">
        <f>F134+T134</f>
        <v>0.1</v>
      </c>
      <c r="V134" s="5">
        <f>G134+U134</f>
        <v>0.1</v>
      </c>
      <c r="W134" s="5">
        <f>H134+V134</f>
        <v>0.1</v>
      </c>
      <c r="X134" s="5">
        <f>I134+W134</f>
        <v>0.1</v>
      </c>
      <c r="Y134" s="5">
        <f>J134+X134</f>
        <v>0.1</v>
      </c>
      <c r="Z134" s="5">
        <f>K134+Y134</f>
        <v>0.6</v>
      </c>
      <c r="AA134" s="5">
        <f>L134+Z134</f>
        <v>0.7</v>
      </c>
      <c r="AB134" s="5">
        <f>M134+AA134</f>
        <v>1.9</v>
      </c>
    </row>
    <row r="135" spans="1:28" ht="12.75">
      <c r="A135" s="5" t="s">
        <v>54</v>
      </c>
      <c r="B135" s="5"/>
      <c r="C135" s="5"/>
      <c r="D135" s="5"/>
      <c r="E135" s="5"/>
      <c r="F135" s="5">
        <v>35000</v>
      </c>
      <c r="G135" s="5">
        <v>2239.5</v>
      </c>
      <c r="H135" s="5">
        <v>58977.1</v>
      </c>
      <c r="I135" s="5">
        <v>66780.1</v>
      </c>
      <c r="J135" s="5">
        <v>40905.9</v>
      </c>
      <c r="K135" s="5"/>
      <c r="L135" s="5"/>
      <c r="M135" s="5"/>
      <c r="N135" s="6">
        <f t="shared" si="48"/>
        <v>203902.6</v>
      </c>
      <c r="P135" s="5" t="s">
        <v>54</v>
      </c>
      <c r="Q135" s="5">
        <f t="shared" si="49"/>
        <v>0</v>
      </c>
      <c r="R135" s="5">
        <f>C135+Q135</f>
        <v>0</v>
      </c>
      <c r="S135" s="5">
        <f>D135+R135</f>
        <v>0</v>
      </c>
      <c r="T135" s="5">
        <f>E135+S135</f>
        <v>0</v>
      </c>
      <c r="U135" s="5">
        <f>F135+T135</f>
        <v>35000</v>
      </c>
      <c r="V135" s="5">
        <f>G135+U135</f>
        <v>37239.5</v>
      </c>
      <c r="W135" s="5">
        <f>H135+V135</f>
        <v>96216.6</v>
      </c>
      <c r="X135" s="5">
        <f>I135+W135</f>
        <v>162996.7</v>
      </c>
      <c r="Y135" s="5">
        <f>J135+X135</f>
        <v>203902.6</v>
      </c>
      <c r="Z135" s="5">
        <f>K135+Y135</f>
        <v>203902.6</v>
      </c>
      <c r="AA135" s="5">
        <f>L135+Z135</f>
        <v>203902.6</v>
      </c>
      <c r="AB135" s="5">
        <f>M135+AA135</f>
        <v>203902.6</v>
      </c>
    </row>
    <row r="136" spans="1:28" ht="12.75">
      <c r="A136" s="5" t="s">
        <v>55</v>
      </c>
      <c r="B136" s="5">
        <v>138.1</v>
      </c>
      <c r="C136" s="5">
        <v>146.6</v>
      </c>
      <c r="D136" s="5">
        <v>67.2</v>
      </c>
      <c r="E136" s="5">
        <v>541.8</v>
      </c>
      <c r="F136" s="5">
        <v>55378.9</v>
      </c>
      <c r="G136" s="5">
        <v>2613.9</v>
      </c>
      <c r="H136" s="5">
        <v>94.9</v>
      </c>
      <c r="I136" s="5">
        <v>127.2</v>
      </c>
      <c r="J136" s="5">
        <v>368.6</v>
      </c>
      <c r="K136" s="5">
        <v>130.9</v>
      </c>
      <c r="L136" s="5">
        <v>199.1</v>
      </c>
      <c r="M136" s="5">
        <v>249.5</v>
      </c>
      <c r="N136" s="6">
        <f t="shared" si="48"/>
        <v>60056.7</v>
      </c>
      <c r="P136" s="5" t="s">
        <v>55</v>
      </c>
      <c r="Q136" s="5">
        <f t="shared" si="49"/>
        <v>138.1</v>
      </c>
      <c r="R136" s="5">
        <f>C136+Q136</f>
        <v>284.7</v>
      </c>
      <c r="S136" s="5">
        <f>D136+R136</f>
        <v>351.9</v>
      </c>
      <c r="T136" s="5">
        <f>E136+S136</f>
        <v>893.6999999999999</v>
      </c>
      <c r="U136" s="5">
        <f>F136+T136</f>
        <v>56272.6</v>
      </c>
      <c r="V136" s="5">
        <f>G136+U136</f>
        <v>58886.5</v>
      </c>
      <c r="W136" s="5">
        <f>H136+V136</f>
        <v>58981.4</v>
      </c>
      <c r="X136" s="5">
        <f>I136+W136</f>
        <v>59108.6</v>
      </c>
      <c r="Y136" s="5">
        <f>J136+X136</f>
        <v>59477.2</v>
      </c>
      <c r="Z136" s="5">
        <f>K136+Y136</f>
        <v>59608.1</v>
      </c>
      <c r="AA136" s="5">
        <f>L136+Z136</f>
        <v>59807.2</v>
      </c>
      <c r="AB136" s="5">
        <f>M136+AA136</f>
        <v>60056.7</v>
      </c>
    </row>
    <row r="137" spans="1:28" ht="12.75">
      <c r="A137" s="5" t="s">
        <v>75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6">
        <f t="shared" si="48"/>
        <v>0</v>
      </c>
      <c r="P137" s="5" t="s">
        <v>75</v>
      </c>
      <c r="Q137" s="5">
        <f t="shared" si="49"/>
        <v>0</v>
      </c>
      <c r="R137" s="5">
        <f>C137+Q137</f>
        <v>0</v>
      </c>
      <c r="S137" s="5">
        <f>D137+R137</f>
        <v>0</v>
      </c>
      <c r="T137" s="5">
        <f>E137+S137</f>
        <v>0</v>
      </c>
      <c r="U137" s="5">
        <f>F137+T137</f>
        <v>0</v>
      </c>
      <c r="V137" s="5">
        <f>G137+U137</f>
        <v>0</v>
      </c>
      <c r="W137" s="5">
        <f>H137+V137</f>
        <v>0</v>
      </c>
      <c r="X137" s="5">
        <f>I137+W137</f>
        <v>0</v>
      </c>
      <c r="Y137" s="5">
        <f>J137+X137</f>
        <v>0</v>
      </c>
      <c r="Z137" s="5">
        <f>K137+Y137</f>
        <v>0</v>
      </c>
      <c r="AA137" s="5">
        <f>L137+Z137</f>
        <v>0</v>
      </c>
      <c r="AB137" s="5">
        <f>M137+AA137</f>
        <v>0</v>
      </c>
    </row>
    <row r="138" spans="1:28" ht="12.75">
      <c r="A138" s="5" t="s">
        <v>57</v>
      </c>
      <c r="B138" s="5">
        <v>6372.1</v>
      </c>
      <c r="C138" s="5"/>
      <c r="D138" s="5">
        <v>51450.1</v>
      </c>
      <c r="E138" s="5">
        <v>22121.2</v>
      </c>
      <c r="F138" s="5">
        <v>9997.5</v>
      </c>
      <c r="G138" s="5"/>
      <c r="H138" s="5"/>
      <c r="I138" s="5"/>
      <c r="J138" s="5"/>
      <c r="K138" s="5">
        <v>40822.8</v>
      </c>
      <c r="L138" s="5">
        <v>25271.4</v>
      </c>
      <c r="M138" s="5">
        <v>2534.7</v>
      </c>
      <c r="N138" s="6">
        <f t="shared" si="48"/>
        <v>158569.80000000002</v>
      </c>
      <c r="P138" s="5" t="s">
        <v>57</v>
      </c>
      <c r="Q138" s="5">
        <f t="shared" si="49"/>
        <v>6372.1</v>
      </c>
      <c r="R138" s="5">
        <f>C138+Q138</f>
        <v>6372.1</v>
      </c>
      <c r="S138" s="5">
        <f>D138+R138</f>
        <v>57822.2</v>
      </c>
      <c r="T138" s="5">
        <f>E138+S138</f>
        <v>79943.4</v>
      </c>
      <c r="U138" s="5">
        <f>F138+T138</f>
        <v>89940.9</v>
      </c>
      <c r="V138" s="5">
        <f>G138+U138</f>
        <v>89940.9</v>
      </c>
      <c r="W138" s="5">
        <f>H138+V138</f>
        <v>89940.9</v>
      </c>
      <c r="X138" s="5">
        <f>I138+W138</f>
        <v>89940.9</v>
      </c>
      <c r="Y138" s="5">
        <f>J138+X138</f>
        <v>89940.9</v>
      </c>
      <c r="Z138" s="5">
        <f>K138+Y138</f>
        <v>130763.7</v>
      </c>
      <c r="AA138" s="5">
        <f>L138+Z138</f>
        <v>156035.1</v>
      </c>
      <c r="AB138" s="5">
        <f>M138+AA138</f>
        <v>158569.80000000002</v>
      </c>
    </row>
    <row r="139" spans="1:28" ht="12.75">
      <c r="A139" s="5" t="s">
        <v>58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>
        <v>40000</v>
      </c>
      <c r="M139" s="5">
        <v>43742.9</v>
      </c>
      <c r="N139" s="6">
        <f t="shared" si="48"/>
        <v>83742.9</v>
      </c>
      <c r="P139" s="5" t="s">
        <v>58</v>
      </c>
      <c r="Q139" s="5">
        <f t="shared" si="49"/>
        <v>0</v>
      </c>
      <c r="R139" s="5">
        <f>C139+Q139</f>
        <v>0</v>
      </c>
      <c r="S139" s="5">
        <f>D139+R139</f>
        <v>0</v>
      </c>
      <c r="T139" s="5">
        <f>E139+S139</f>
        <v>0</v>
      </c>
      <c r="U139" s="5">
        <f>F139+T139</f>
        <v>0</v>
      </c>
      <c r="V139" s="5">
        <f>G139+U139</f>
        <v>0</v>
      </c>
      <c r="W139" s="5">
        <f>H139+V139</f>
        <v>0</v>
      </c>
      <c r="X139" s="5">
        <f>I139+W139</f>
        <v>0</v>
      </c>
      <c r="Y139" s="5">
        <f>J139+X139</f>
        <v>0</v>
      </c>
      <c r="Z139" s="5">
        <f>K139+Y139</f>
        <v>0</v>
      </c>
      <c r="AA139" s="5">
        <f>L139+Z139</f>
        <v>40000</v>
      </c>
      <c r="AB139" s="5">
        <f>M139+AA139</f>
        <v>83742.9</v>
      </c>
    </row>
    <row r="140" spans="1:28" ht="12.75">
      <c r="A140" s="5" t="s">
        <v>43</v>
      </c>
      <c r="B140" s="5">
        <v>482</v>
      </c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6">
        <f t="shared" si="48"/>
        <v>482</v>
      </c>
      <c r="P140" s="5" t="s">
        <v>43</v>
      </c>
      <c r="Q140" s="5">
        <f t="shared" si="49"/>
        <v>482</v>
      </c>
      <c r="R140" s="5">
        <f>C140+Q140</f>
        <v>482</v>
      </c>
      <c r="S140" s="5">
        <f>D140+R140</f>
        <v>482</v>
      </c>
      <c r="T140" s="5">
        <f>E140+S140</f>
        <v>482</v>
      </c>
      <c r="U140" s="5">
        <f>F140+T140</f>
        <v>482</v>
      </c>
      <c r="V140" s="5">
        <f>G140+U140</f>
        <v>482</v>
      </c>
      <c r="W140" s="5">
        <f>H140+V140</f>
        <v>482</v>
      </c>
      <c r="X140" s="5">
        <f>I140+W140</f>
        <v>482</v>
      </c>
      <c r="Y140" s="5">
        <f>J140+X140</f>
        <v>482</v>
      </c>
      <c r="Z140" s="5">
        <f>K140+Y140</f>
        <v>482</v>
      </c>
      <c r="AA140" s="5">
        <f>L140+Z140</f>
        <v>482</v>
      </c>
      <c r="AB140" s="5">
        <f>M140+AA140</f>
        <v>482</v>
      </c>
    </row>
    <row r="141" spans="1:28" ht="12.75">
      <c r="A141" s="5" t="s">
        <v>47</v>
      </c>
      <c r="B141" s="5"/>
      <c r="C141" s="5">
        <v>0.1</v>
      </c>
      <c r="D141" s="5"/>
      <c r="E141" s="5"/>
      <c r="F141" s="5">
        <v>0.5</v>
      </c>
      <c r="G141" s="5"/>
      <c r="H141" s="5"/>
      <c r="I141" s="5"/>
      <c r="J141" s="5">
        <v>0.2</v>
      </c>
      <c r="K141" s="5"/>
      <c r="L141" s="5">
        <v>20</v>
      </c>
      <c r="M141" s="5">
        <v>0.3</v>
      </c>
      <c r="N141" s="6">
        <f t="shared" si="48"/>
        <v>21.1</v>
      </c>
      <c r="P141" s="5" t="s">
        <v>47</v>
      </c>
      <c r="Q141" s="5">
        <f t="shared" si="49"/>
        <v>0</v>
      </c>
      <c r="R141" s="5">
        <f>C141+Q141</f>
        <v>0.1</v>
      </c>
      <c r="S141" s="5">
        <f>D141+R141</f>
        <v>0.1</v>
      </c>
      <c r="T141" s="5">
        <f>E141+S141</f>
        <v>0.1</v>
      </c>
      <c r="U141" s="5">
        <f>F141+T141</f>
        <v>0.6</v>
      </c>
      <c r="V141" s="5">
        <f>G141+U141</f>
        <v>0.6</v>
      </c>
      <c r="W141" s="5">
        <f>H141+V141</f>
        <v>0.6</v>
      </c>
      <c r="X141" s="5">
        <f>I141+W141</f>
        <v>0.6</v>
      </c>
      <c r="Y141" s="5">
        <f>J141+X141</f>
        <v>0.8</v>
      </c>
      <c r="Z141" s="5">
        <f>K141+Y141</f>
        <v>0.8</v>
      </c>
      <c r="AA141" s="5">
        <f>L141+Z141</f>
        <v>20.8</v>
      </c>
      <c r="AB141" s="5">
        <f>M141+AA141</f>
        <v>21.1</v>
      </c>
    </row>
    <row r="142" spans="1:28" ht="12.75">
      <c r="A142" s="5" t="s">
        <v>59</v>
      </c>
      <c r="B142" s="5"/>
      <c r="C142" s="5"/>
      <c r="D142" s="5"/>
      <c r="E142" s="5">
        <v>0.3</v>
      </c>
      <c r="F142" s="5"/>
      <c r="G142" s="5"/>
      <c r="H142" s="5"/>
      <c r="I142" s="5"/>
      <c r="J142" s="5"/>
      <c r="K142" s="5"/>
      <c r="L142" s="5"/>
      <c r="M142" s="5"/>
      <c r="N142" s="6">
        <f t="shared" si="48"/>
        <v>0.3</v>
      </c>
      <c r="P142" s="5" t="s">
        <v>59</v>
      </c>
      <c r="Q142" s="5">
        <f t="shared" si="49"/>
        <v>0</v>
      </c>
      <c r="R142" s="5">
        <f>C142+Q142</f>
        <v>0</v>
      </c>
      <c r="S142" s="5">
        <f>D142+R142</f>
        <v>0</v>
      </c>
      <c r="T142" s="5">
        <f>E142+S142</f>
        <v>0.3</v>
      </c>
      <c r="U142" s="5">
        <f>F142+T142</f>
        <v>0.3</v>
      </c>
      <c r="V142" s="5">
        <f>G142+U142</f>
        <v>0.3</v>
      </c>
      <c r="W142" s="5">
        <f>H142+V142</f>
        <v>0.3</v>
      </c>
      <c r="X142" s="5">
        <f>I142+W142</f>
        <v>0.3</v>
      </c>
      <c r="Y142" s="5">
        <f>J142+X142</f>
        <v>0.3</v>
      </c>
      <c r="Z142" s="5">
        <f>K142+Y142</f>
        <v>0.3</v>
      </c>
      <c r="AA142" s="5">
        <f>L142+Z142</f>
        <v>0.3</v>
      </c>
      <c r="AB142" s="5">
        <f>M142+AA142</f>
        <v>0.3</v>
      </c>
    </row>
    <row r="143" spans="1:28" ht="12.75">
      <c r="A143" s="5" t="s">
        <v>60</v>
      </c>
      <c r="B143" s="5"/>
      <c r="C143" s="5">
        <v>0.1</v>
      </c>
      <c r="D143" s="5"/>
      <c r="E143" s="5"/>
      <c r="F143" s="5"/>
      <c r="G143" s="5">
        <v>0.1</v>
      </c>
      <c r="H143" s="5">
        <v>0.1</v>
      </c>
      <c r="I143" s="5">
        <v>0.2</v>
      </c>
      <c r="J143" s="5">
        <v>0.1</v>
      </c>
      <c r="K143" s="5">
        <v>0.5</v>
      </c>
      <c r="L143" s="5">
        <v>0.1</v>
      </c>
      <c r="M143" s="5">
        <v>0.8</v>
      </c>
      <c r="N143" s="6">
        <f t="shared" si="48"/>
        <v>2</v>
      </c>
      <c r="P143" s="5" t="s">
        <v>60</v>
      </c>
      <c r="Q143" s="5">
        <f t="shared" si="49"/>
        <v>0</v>
      </c>
      <c r="R143" s="5">
        <f>C143+Q143</f>
        <v>0.1</v>
      </c>
      <c r="S143" s="5">
        <f>D143+R143</f>
        <v>0.1</v>
      </c>
      <c r="T143" s="5">
        <f>E143+S143</f>
        <v>0.1</v>
      </c>
      <c r="U143" s="5">
        <f>F143+T143</f>
        <v>0.1</v>
      </c>
      <c r="V143" s="5">
        <f>G143+U143</f>
        <v>0.2</v>
      </c>
      <c r="W143" s="5">
        <f>H143+V143</f>
        <v>0.30000000000000004</v>
      </c>
      <c r="X143" s="5">
        <f>I143+W143</f>
        <v>0.5</v>
      </c>
      <c r="Y143" s="5">
        <f>J143+X143</f>
        <v>0.6</v>
      </c>
      <c r="Z143" s="5">
        <f>K143+Y143</f>
        <v>1.1</v>
      </c>
      <c r="AA143" s="5">
        <f>L143+Z143</f>
        <v>1.2000000000000002</v>
      </c>
      <c r="AB143" s="5">
        <f>M143+AA143</f>
        <v>2</v>
      </c>
    </row>
    <row r="144" spans="1:28" ht="12.75">
      <c r="A144" s="5" t="s">
        <v>61</v>
      </c>
      <c r="B144" s="5">
        <v>5.1</v>
      </c>
      <c r="C144" s="5">
        <v>3.5</v>
      </c>
      <c r="D144" s="5">
        <v>11.9</v>
      </c>
      <c r="E144" s="5">
        <v>5.3</v>
      </c>
      <c r="F144" s="5">
        <v>2.3</v>
      </c>
      <c r="G144" s="5">
        <v>2.3</v>
      </c>
      <c r="H144" s="5">
        <v>25.4</v>
      </c>
      <c r="I144" s="5">
        <v>26.2</v>
      </c>
      <c r="J144" s="5">
        <v>47.4</v>
      </c>
      <c r="K144" s="5">
        <v>4.6</v>
      </c>
      <c r="L144" s="5">
        <v>4.2</v>
      </c>
      <c r="M144" s="5">
        <v>4.5</v>
      </c>
      <c r="N144" s="6">
        <f t="shared" si="48"/>
        <v>142.7</v>
      </c>
      <c r="P144" s="5" t="s">
        <v>61</v>
      </c>
      <c r="Q144" s="5">
        <f t="shared" si="49"/>
        <v>5.1</v>
      </c>
      <c r="R144" s="5">
        <f>C144+Q144</f>
        <v>8.6</v>
      </c>
      <c r="S144" s="5">
        <f>D144+R144</f>
        <v>20.5</v>
      </c>
      <c r="T144" s="5">
        <f>E144+S144</f>
        <v>25.8</v>
      </c>
      <c r="U144" s="5">
        <f>F144+T144</f>
        <v>28.1</v>
      </c>
      <c r="V144" s="5">
        <f>G144+U144</f>
        <v>30.400000000000002</v>
      </c>
      <c r="W144" s="5">
        <f>H144+V144</f>
        <v>55.8</v>
      </c>
      <c r="X144" s="5">
        <f>I144+W144</f>
        <v>82</v>
      </c>
      <c r="Y144" s="5">
        <f>J144+X144</f>
        <v>129.4</v>
      </c>
      <c r="Z144" s="5">
        <f>K144+Y144</f>
        <v>134</v>
      </c>
      <c r="AA144" s="5">
        <f>L144+Z144</f>
        <v>138.2</v>
      </c>
      <c r="AB144" s="5">
        <f>M144+AA144</f>
        <v>142.7</v>
      </c>
    </row>
    <row r="145" spans="1:28" ht="12.75">
      <c r="A145" s="5" t="s">
        <v>62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>
        <v>0.1</v>
      </c>
      <c r="N145" s="6">
        <f t="shared" si="48"/>
        <v>0.1</v>
      </c>
      <c r="P145" s="5" t="s">
        <v>62</v>
      </c>
      <c r="Q145" s="5">
        <f t="shared" si="49"/>
        <v>0</v>
      </c>
      <c r="R145" s="5">
        <f>C145+Q145</f>
        <v>0</v>
      </c>
      <c r="S145" s="5">
        <f>D145+R145</f>
        <v>0</v>
      </c>
      <c r="T145" s="5">
        <f>E145+S145</f>
        <v>0</v>
      </c>
      <c r="U145" s="5">
        <f>F145+T145</f>
        <v>0</v>
      </c>
      <c r="V145" s="5">
        <f>G145+U145</f>
        <v>0</v>
      </c>
      <c r="W145" s="5">
        <f>H145+V145</f>
        <v>0</v>
      </c>
      <c r="X145" s="5">
        <f>I145+W145</f>
        <v>0</v>
      </c>
      <c r="Y145" s="5">
        <f>J145+X145</f>
        <v>0</v>
      </c>
      <c r="Z145" s="5">
        <f>K145+Y145</f>
        <v>0</v>
      </c>
      <c r="AA145" s="5">
        <f>L145+Z145</f>
        <v>0</v>
      </c>
      <c r="AB145" s="5">
        <f>M145+AA145</f>
        <v>0.1</v>
      </c>
    </row>
    <row r="146" spans="1:28" ht="12.75">
      <c r="A146" s="5" t="s">
        <v>63</v>
      </c>
      <c r="B146" s="5"/>
      <c r="C146" s="5"/>
      <c r="D146" s="5"/>
      <c r="E146" s="5"/>
      <c r="F146" s="5"/>
      <c r="G146" s="5">
        <v>0.6</v>
      </c>
      <c r="H146" s="5"/>
      <c r="I146" s="5">
        <v>0.1</v>
      </c>
      <c r="J146" s="5"/>
      <c r="K146" s="5">
        <v>2.1</v>
      </c>
      <c r="L146" s="5">
        <v>0.1</v>
      </c>
      <c r="M146" s="5"/>
      <c r="N146" s="6">
        <f t="shared" si="48"/>
        <v>2.9</v>
      </c>
      <c r="P146" s="5" t="s">
        <v>63</v>
      </c>
      <c r="Q146" s="5">
        <f t="shared" si="49"/>
        <v>0</v>
      </c>
      <c r="R146" s="5">
        <f>C146+Q146</f>
        <v>0</v>
      </c>
      <c r="S146" s="5">
        <f>D146+R146</f>
        <v>0</v>
      </c>
      <c r="T146" s="5">
        <f>E146+S146</f>
        <v>0</v>
      </c>
      <c r="U146" s="5">
        <f>F146+T146</f>
        <v>0</v>
      </c>
      <c r="V146" s="5">
        <f>G146+U146</f>
        <v>0.6</v>
      </c>
      <c r="W146" s="5">
        <f>H146+V146</f>
        <v>0.6</v>
      </c>
      <c r="X146" s="5">
        <f>I146+W146</f>
        <v>0.7</v>
      </c>
      <c r="Y146" s="5">
        <f>J146+X146</f>
        <v>0.7</v>
      </c>
      <c r="Z146" s="5">
        <f>K146+Y146</f>
        <v>2.8</v>
      </c>
      <c r="AA146" s="5">
        <f>L146+Z146</f>
        <v>2.9</v>
      </c>
      <c r="AB146" s="5">
        <f>M146+AA146</f>
        <v>2.9</v>
      </c>
    </row>
    <row r="147" spans="1:28" ht="12.75">
      <c r="A147" s="5" t="s">
        <v>76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6">
        <f t="shared" si="48"/>
        <v>0</v>
      </c>
      <c r="P147" s="5" t="s">
        <v>76</v>
      </c>
      <c r="Q147" s="5">
        <f t="shared" si="49"/>
        <v>0</v>
      </c>
      <c r="R147" s="5">
        <f>C147+Q147</f>
        <v>0</v>
      </c>
      <c r="S147" s="5">
        <f>D147+R147</f>
        <v>0</v>
      </c>
      <c r="T147" s="5">
        <f>E147+S147</f>
        <v>0</v>
      </c>
      <c r="U147" s="5">
        <f>F147+T147</f>
        <v>0</v>
      </c>
      <c r="V147" s="5">
        <f>G147+U147</f>
        <v>0</v>
      </c>
      <c r="W147" s="5">
        <f>H147+V147</f>
        <v>0</v>
      </c>
      <c r="X147" s="5">
        <f>I147+W147</f>
        <v>0</v>
      </c>
      <c r="Y147" s="5">
        <f>J147+X147</f>
        <v>0</v>
      </c>
      <c r="Z147" s="5">
        <f>K147+Y147</f>
        <v>0</v>
      </c>
      <c r="AA147" s="5">
        <f>L147+Z147</f>
        <v>0</v>
      </c>
      <c r="AB147" s="5">
        <f>M147+AA147</f>
        <v>0</v>
      </c>
    </row>
    <row r="148" spans="1:28" ht="12.75">
      <c r="A148" s="7" t="s">
        <v>48</v>
      </c>
      <c r="B148" s="7">
        <f aca="true" t="shared" si="50" ref="B148:N148">SUM(B134:B147)</f>
        <v>6997.400000000001</v>
      </c>
      <c r="C148" s="7">
        <f t="shared" si="50"/>
        <v>150.29999999999998</v>
      </c>
      <c r="D148" s="7">
        <f t="shared" si="50"/>
        <v>51529.2</v>
      </c>
      <c r="E148" s="7">
        <f t="shared" si="50"/>
        <v>22668.6</v>
      </c>
      <c r="F148" s="7">
        <f t="shared" si="50"/>
        <v>100379.2</v>
      </c>
      <c r="G148" s="7">
        <f t="shared" si="50"/>
        <v>4856.400000000001</v>
      </c>
      <c r="H148" s="7">
        <f t="shared" si="50"/>
        <v>59097.5</v>
      </c>
      <c r="I148" s="7">
        <f t="shared" si="50"/>
        <v>66933.8</v>
      </c>
      <c r="J148" s="7">
        <f t="shared" si="50"/>
        <v>41322.2</v>
      </c>
      <c r="K148" s="7">
        <f t="shared" si="50"/>
        <v>40961.4</v>
      </c>
      <c r="L148" s="7">
        <f t="shared" si="50"/>
        <v>65495</v>
      </c>
      <c r="M148" s="7">
        <f t="shared" si="50"/>
        <v>46534.00000000001</v>
      </c>
      <c r="N148" s="7">
        <f t="shared" si="50"/>
        <v>506925</v>
      </c>
      <c r="P148" s="7" t="s">
        <v>48</v>
      </c>
      <c r="Q148" s="7">
        <f aca="true" t="shared" si="51" ref="Q148:AB148">SUM(Q134:Q147)</f>
        <v>6997.400000000001</v>
      </c>
      <c r="R148" s="7">
        <f t="shared" si="51"/>
        <v>7147.700000000002</v>
      </c>
      <c r="S148" s="7">
        <f t="shared" si="51"/>
        <v>58676.899999999994</v>
      </c>
      <c r="T148" s="7">
        <f t="shared" si="51"/>
        <v>81345.50000000001</v>
      </c>
      <c r="U148" s="7">
        <f t="shared" si="51"/>
        <v>181724.69999999998</v>
      </c>
      <c r="V148" s="7">
        <f t="shared" si="51"/>
        <v>186581.1</v>
      </c>
      <c r="W148" s="7">
        <f t="shared" si="51"/>
        <v>245678.59999999998</v>
      </c>
      <c r="X148" s="7">
        <f t="shared" si="51"/>
        <v>312612.4</v>
      </c>
      <c r="Y148" s="7">
        <f t="shared" si="51"/>
        <v>353934.60000000003</v>
      </c>
      <c r="Z148" s="7">
        <f t="shared" si="51"/>
        <v>394895.99999999994</v>
      </c>
      <c r="AA148" s="7">
        <f t="shared" si="51"/>
        <v>460391</v>
      </c>
      <c r="AB148" s="7">
        <f t="shared" si="51"/>
        <v>506925</v>
      </c>
    </row>
    <row r="149" spans="1:28" ht="12.75">
      <c r="A149" s="8" t="s">
        <v>49</v>
      </c>
      <c r="B149" s="8">
        <f aca="true" t="shared" si="52" ref="B149:N149">SUM(B134:B148)/2</f>
        <v>6997.400000000001</v>
      </c>
      <c r="C149" s="8">
        <f t="shared" si="52"/>
        <v>150.29999999999998</v>
      </c>
      <c r="D149" s="8">
        <f t="shared" si="52"/>
        <v>51529.2</v>
      </c>
      <c r="E149" s="8">
        <f t="shared" si="52"/>
        <v>22668.6</v>
      </c>
      <c r="F149" s="8">
        <f t="shared" si="52"/>
        <v>100379.2</v>
      </c>
      <c r="G149" s="8">
        <f t="shared" si="52"/>
        <v>4856.400000000001</v>
      </c>
      <c r="H149" s="8">
        <f t="shared" si="52"/>
        <v>59097.5</v>
      </c>
      <c r="I149" s="8">
        <f t="shared" si="52"/>
        <v>66933.8</v>
      </c>
      <c r="J149" s="8">
        <f t="shared" si="52"/>
        <v>41322.2</v>
      </c>
      <c r="K149" s="8">
        <f t="shared" si="52"/>
        <v>40961.4</v>
      </c>
      <c r="L149" s="8">
        <f t="shared" si="52"/>
        <v>65495</v>
      </c>
      <c r="M149" s="8">
        <f t="shared" si="52"/>
        <v>46534.00000000001</v>
      </c>
      <c r="N149" s="8">
        <f t="shared" si="52"/>
        <v>506925</v>
      </c>
      <c r="P149" s="8" t="s">
        <v>49</v>
      </c>
      <c r="Q149" s="8">
        <f aca="true" t="shared" si="53" ref="Q149:AB149">SUM(Q134:Q148)/2</f>
        <v>6997.400000000001</v>
      </c>
      <c r="R149" s="8">
        <f t="shared" si="53"/>
        <v>7147.700000000002</v>
      </c>
      <c r="S149" s="8">
        <f t="shared" si="53"/>
        <v>58676.899999999994</v>
      </c>
      <c r="T149" s="8">
        <f t="shared" si="53"/>
        <v>81345.50000000001</v>
      </c>
      <c r="U149" s="8">
        <f t="shared" si="53"/>
        <v>181724.69999999998</v>
      </c>
      <c r="V149" s="8">
        <f t="shared" si="53"/>
        <v>186581.1</v>
      </c>
      <c r="W149" s="8">
        <f t="shared" si="53"/>
        <v>245678.59999999998</v>
      </c>
      <c r="X149" s="8">
        <f t="shared" si="53"/>
        <v>312612.4</v>
      </c>
      <c r="Y149" s="8">
        <f t="shared" si="53"/>
        <v>353934.60000000003</v>
      </c>
      <c r="Z149" s="8">
        <f t="shared" si="53"/>
        <v>394895.99999999994</v>
      </c>
      <c r="AA149" s="8">
        <f t="shared" si="53"/>
        <v>460391</v>
      </c>
      <c r="AB149" s="8">
        <f t="shared" si="53"/>
        <v>506925</v>
      </c>
    </row>
    <row r="150" spans="1:28" ht="12.75">
      <c r="A150" s="9" t="s">
        <v>50</v>
      </c>
      <c r="B150" s="9">
        <f aca="true" t="shared" si="54" ref="B150:N150">SUM(B122:B149)/3</f>
        <v>10556.900000000001</v>
      </c>
      <c r="C150" s="9">
        <f t="shared" si="54"/>
        <v>3369.3999999999996</v>
      </c>
      <c r="D150" s="9">
        <f t="shared" si="54"/>
        <v>55994.4</v>
      </c>
      <c r="E150" s="9">
        <f t="shared" si="54"/>
        <v>26795.100000000002</v>
      </c>
      <c r="F150" s="9">
        <f t="shared" si="54"/>
        <v>104210.8</v>
      </c>
      <c r="G150" s="9">
        <f t="shared" si="54"/>
        <v>9624.2</v>
      </c>
      <c r="H150" s="9">
        <f t="shared" si="54"/>
        <v>62824.5</v>
      </c>
      <c r="I150" s="9">
        <f t="shared" si="54"/>
        <v>71138.3</v>
      </c>
      <c r="J150" s="9">
        <f t="shared" si="54"/>
        <v>45058.69999999999</v>
      </c>
      <c r="K150" s="9">
        <f t="shared" si="54"/>
        <v>44795.9</v>
      </c>
      <c r="L150" s="9">
        <f t="shared" si="54"/>
        <v>70013.40000000001</v>
      </c>
      <c r="M150" s="9">
        <f t="shared" si="54"/>
        <v>50567.100000000006</v>
      </c>
      <c r="N150" s="9">
        <f t="shared" si="54"/>
        <v>554948.7000000001</v>
      </c>
      <c r="P150" s="9" t="s">
        <v>50</v>
      </c>
      <c r="Q150" s="9">
        <f aca="true" t="shared" si="55" ref="Q150:AB150">SUM(Q122:Q149)/3</f>
        <v>10556.900000000001</v>
      </c>
      <c r="R150" s="9">
        <f t="shared" si="55"/>
        <v>13926.300000000001</v>
      </c>
      <c r="S150" s="9">
        <f t="shared" si="55"/>
        <v>69920.7</v>
      </c>
      <c r="T150" s="9">
        <f t="shared" si="55"/>
        <v>96715.8</v>
      </c>
      <c r="U150" s="9">
        <f t="shared" si="55"/>
        <v>200926.59999999998</v>
      </c>
      <c r="V150" s="9">
        <f t="shared" si="55"/>
        <v>210550.80000000002</v>
      </c>
      <c r="W150" s="9">
        <f t="shared" si="55"/>
        <v>273375.29999999993</v>
      </c>
      <c r="X150" s="9">
        <f t="shared" si="55"/>
        <v>344513.60000000003</v>
      </c>
      <c r="Y150" s="9">
        <f t="shared" si="55"/>
        <v>389572.30000000005</v>
      </c>
      <c r="Z150" s="9">
        <f t="shared" si="55"/>
        <v>434368.19999999995</v>
      </c>
      <c r="AA150" s="9">
        <f t="shared" si="55"/>
        <v>504381.60000000003</v>
      </c>
      <c r="AB150" s="9">
        <f t="shared" si="55"/>
        <v>554948.7000000001</v>
      </c>
    </row>
    <row r="152" spans="1:29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</row>
    <row r="153" spans="1:29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</row>
    <row r="154" spans="1:29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</row>
    <row r="155" spans="1:29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</row>
    <row r="156" spans="1:29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</row>
    <row r="157" spans="1:29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</row>
    <row r="158" spans="1:29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</row>
    <row r="159" spans="1:29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</row>
    <row r="160" spans="1:29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</row>
    <row r="161" spans="1:29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</row>
    <row r="162" spans="1:29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</row>
    <row r="163" spans="1:29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</row>
    <row r="164" spans="1:29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</row>
    <row r="165" spans="1:29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</row>
    <row r="166" spans="1:29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</row>
    <row r="167" spans="1:29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</row>
    <row r="168" spans="1:29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</row>
    <row r="169" spans="1:29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</row>
    <row r="170" spans="1:29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</row>
    <row r="171" spans="1:29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</row>
    <row r="172" spans="1:29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</row>
    <row r="173" spans="1:29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</row>
    <row r="174" spans="1:29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</row>
    <row r="175" spans="1:29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</row>
    <row r="176" spans="1:29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</row>
    <row r="177" spans="1:29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</row>
    <row r="178" spans="1:29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</row>
    <row r="179" spans="1:29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</row>
    <row r="180" spans="1:29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</row>
    <row r="181" spans="1:29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</row>
    <row r="182" spans="1:29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</row>
    <row r="183" spans="1:29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</row>
    <row r="184" spans="1:29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</row>
    <row r="185" spans="1:29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</row>
    <row r="186" spans="1:29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</row>
    <row r="187" spans="1:29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</row>
    <row r="188" spans="1:29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</row>
    <row r="189" spans="1:29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</row>
    <row r="190" spans="1:29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</row>
    <row r="191" spans="1:29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</row>
    <row r="192" spans="1:29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</row>
    <row r="193" spans="1:29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</row>
    <row r="194" spans="1:29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</row>
    <row r="195" spans="1:29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</row>
    <row r="196" spans="1:29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</row>
    <row r="197" spans="1:29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</row>
    <row r="198" spans="1:29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</row>
    <row r="199" spans="1:29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</row>
    <row r="200" spans="1:29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</row>
    <row r="201" spans="1:29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</row>
    <row r="202" spans="1:29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</row>
    <row r="203" spans="1:29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</row>
    <row r="204" spans="1:29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</row>
    <row r="205" spans="1:29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</row>
    <row r="206" spans="1:29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</row>
    <row r="207" spans="1:29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</row>
    <row r="208" spans="1:29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</row>
    <row r="209" spans="1:29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</row>
    <row r="210" spans="1:29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</row>
    <row r="211" spans="1:29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</row>
    <row r="212" spans="1:29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</row>
    <row r="213" spans="1:29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</row>
    <row r="214" spans="1:29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</row>
    <row r="215" spans="1:29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</row>
    <row r="216" spans="1:29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</row>
    <row r="217" spans="1:29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</row>
    <row r="218" spans="1:29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</row>
    <row r="219" spans="1:29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</row>
    <row r="220" spans="1:29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</row>
    <row r="221" spans="1:29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</row>
    <row r="222" spans="1:29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</row>
    <row r="223" spans="1:29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</row>
    <row r="224" spans="1:29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</row>
    <row r="225" spans="1:29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</row>
    <row r="226" spans="1:29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</row>
    <row r="227" spans="1:29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</row>
    <row r="228" spans="1:29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</row>
    <row r="229" spans="1:29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</row>
    <row r="230" spans="1:29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</row>
    <row r="231" spans="1:29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</row>
    <row r="232" spans="1:29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</row>
    <row r="233" spans="1:29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</row>
    <row r="234" spans="1:29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</row>
    <row r="235" spans="1:29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</row>
    <row r="236" spans="1:29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</row>
    <row r="237" spans="1:29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</row>
    <row r="238" spans="1:29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</row>
    <row r="239" spans="1:29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</row>
    <row r="240" spans="1:29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</row>
    <row r="241" spans="1:29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</row>
    <row r="242" spans="1:29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</row>
    <row r="243" spans="1:29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</row>
    <row r="244" spans="1:29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</row>
    <row r="245" spans="1:29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</row>
    <row r="246" spans="1:29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</row>
    <row r="247" spans="1:29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</row>
    <row r="248" spans="1:29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</row>
    <row r="249" spans="1:29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</row>
    <row r="250" spans="1:29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</row>
    <row r="251" spans="1:29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</row>
    <row r="252" spans="1:29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</row>
    <row r="253" spans="1:29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</row>
    <row r="254" spans="1:29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</row>
    <row r="255" spans="1:29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</row>
    <row r="256" spans="1:29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</row>
    <row r="257" spans="1:29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</row>
    <row r="258" spans="1:29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</row>
    <row r="259" spans="1:29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</row>
    <row r="260" spans="1:29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</row>
    <row r="261" spans="1:29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</row>
    <row r="262" spans="1:29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</row>
    <row r="263" spans="1:29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</row>
    <row r="264" spans="1:29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</row>
    <row r="265" spans="1:29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</row>
    <row r="266" spans="1:29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</row>
    <row r="267" spans="1:29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</row>
    <row r="268" spans="1:29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</row>
    <row r="269" spans="1:29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</row>
    <row r="270" spans="1:29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</row>
    <row r="271" spans="1:29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</row>
    <row r="272" spans="1:29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</row>
    <row r="273" spans="1:29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</row>
    <row r="274" spans="1:29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</row>
    <row r="275" spans="1:29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</row>
    <row r="276" spans="1:29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</row>
    <row r="277" spans="1:29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</row>
    <row r="278" spans="1:29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</row>
    <row r="279" spans="1:29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</row>
    <row r="280" spans="1:29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</row>
    <row r="281" spans="1:29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</row>
    <row r="282" spans="1:29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</row>
    <row r="283" spans="1:29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</row>
    <row r="284" spans="1:29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</row>
    <row r="285" spans="1:29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</row>
    <row r="286" spans="1:29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</row>
    <row r="287" spans="1:29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</row>
    <row r="288" spans="1:29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</row>
    <row r="289" spans="1:29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</row>
    <row r="290" spans="1:29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</row>
    <row r="291" spans="1:29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</row>
    <row r="292" spans="1:29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</row>
    <row r="293" spans="1:29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</row>
    <row r="294" spans="1:29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</row>
    <row r="295" spans="1:29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</row>
    <row r="296" spans="1:29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</row>
    <row r="297" spans="1:29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</row>
    <row r="298" spans="1:29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</row>
    <row r="299" spans="1:29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</row>
    <row r="300" spans="1:29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</row>
    <row r="301" spans="1:29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</row>
    <row r="302" spans="1:29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</row>
    <row r="303" spans="1:29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</row>
    <row r="304" spans="1:29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</row>
    <row r="305" spans="1:29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</row>
    <row r="306" spans="1:29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</row>
    <row r="307" spans="1:29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</row>
    <row r="308" spans="1:29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</row>
    <row r="309" spans="1:29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</row>
    <row r="310" spans="1:29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</row>
    <row r="311" spans="1:29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</row>
    <row r="312" spans="1:29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</row>
    <row r="313" spans="1:29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</row>
    <row r="314" spans="1:29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</row>
    <row r="315" spans="1:29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</row>
    <row r="316" spans="1:29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</row>
    <row r="317" spans="1:29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</row>
    <row r="318" spans="1:29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</row>
    <row r="319" spans="1:29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</row>
    <row r="320" spans="1:29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</row>
    <row r="321" spans="1:29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</row>
    <row r="322" spans="1:29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</row>
    <row r="323" spans="1:29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</row>
    <row r="324" spans="1:29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</row>
    <row r="325" spans="1:29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</row>
    <row r="326" spans="1:29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</row>
    <row r="327" spans="1:29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</row>
    <row r="328" spans="1:29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</row>
    <row r="329" spans="1:29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</row>
    <row r="330" spans="1:29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</row>
    <row r="331" spans="1:29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</row>
    <row r="332" spans="1:29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</row>
    <row r="333" spans="1:29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</row>
    <row r="334" spans="1:29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</row>
    <row r="335" spans="1:29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</row>
    <row r="336" spans="1:29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</row>
    <row r="337" spans="1:29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</row>
    <row r="338" spans="1:29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</row>
    <row r="339" spans="1:29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</row>
    <row r="340" spans="1:29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</row>
    <row r="341" spans="1:29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</row>
    <row r="342" spans="1:29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</row>
    <row r="343" spans="1:29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</row>
    <row r="344" spans="1:29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</row>
    <row r="345" spans="1:29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</row>
    <row r="346" spans="1:29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</row>
    <row r="347" spans="1:29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</row>
    <row r="348" spans="1:29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</row>
    <row r="349" spans="1:29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</row>
    <row r="350" spans="1:29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</row>
    <row r="351" spans="1:29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</row>
    <row r="352" spans="1:29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</row>
    <row r="353" spans="1:29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</row>
    <row r="354" spans="1:29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</row>
    <row r="355" spans="1:29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</row>
    <row r="356" spans="1:29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</row>
    <row r="357" spans="1:29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</row>
    <row r="358" spans="1:29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</row>
    <row r="359" spans="1:29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</row>
    <row r="360" spans="1:29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</row>
    <row r="361" spans="1:29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</row>
    <row r="362" spans="1:29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</row>
    <row r="363" spans="1:29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</row>
    <row r="364" spans="1:29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</row>
    <row r="365" spans="1:29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</row>
    <row r="366" spans="1:29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</row>
    <row r="367" spans="1:29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</row>
    <row r="368" spans="1:29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</row>
    <row r="369" spans="1:29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</row>
    <row r="370" spans="1:29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</row>
    <row r="371" spans="1:29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</row>
    <row r="372" spans="1:29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</row>
    <row r="373" spans="1:29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</row>
    <row r="374" spans="1:29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</row>
    <row r="375" spans="1:29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</row>
    <row r="376" spans="1:29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</row>
    <row r="377" spans="1:29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</row>
    <row r="378" spans="1:29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</row>
    <row r="379" spans="1:29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</row>
    <row r="380" spans="1:29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</row>
    <row r="381" spans="1:29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</row>
    <row r="382" spans="1:29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</row>
    <row r="383" spans="1:29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</row>
    <row r="384" spans="1:29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</row>
    <row r="385" spans="1:29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</row>
    <row r="386" spans="1:29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1:29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1:29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1:29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1:29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1:29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1:29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1:29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1:29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1:29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1:29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1:29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1:29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1:29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1:29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1:29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1:29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1:29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1:29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1:29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1:29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1:29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1:29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1:29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1:29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1:29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1:29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1:29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  <row r="414" spans="1:29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</row>
    <row r="415" spans="1:29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</row>
    <row r="416" spans="1:29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</row>
    <row r="417" spans="1:29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</row>
    <row r="418" spans="1:29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</row>
    <row r="419" spans="1:29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</row>
    <row r="420" spans="1:29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</row>
    <row r="421" spans="1:29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</row>
    <row r="422" spans="1:29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</row>
    <row r="423" spans="1:29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</row>
    <row r="424" spans="1:29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</row>
    <row r="425" spans="1:29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</row>
    <row r="426" spans="1:29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</row>
    <row r="427" spans="1:29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</row>
    <row r="428" spans="1:29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</row>
    <row r="429" spans="1:29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</row>
    <row r="430" spans="1:29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</row>
    <row r="431" spans="1:29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</row>
    <row r="432" spans="1:29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</row>
    <row r="433" spans="1:29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</row>
    <row r="434" spans="1:29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</row>
    <row r="435" spans="1:29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</row>
    <row r="436" spans="1:29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</row>
    <row r="437" spans="1:29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</row>
    <row r="438" spans="1:29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</row>
    <row r="439" spans="1:29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</row>
    <row r="440" spans="1:29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</row>
    <row r="441" spans="1:29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</row>
    <row r="442" spans="1:29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</row>
    <row r="443" spans="1:29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</row>
    <row r="444" spans="1:29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</row>
    <row r="445" spans="1:29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</row>
    <row r="446" spans="1:29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</row>
    <row r="447" spans="1:29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</row>
    <row r="448" spans="1:29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</row>
    <row r="449" spans="1:29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</row>
    <row r="450" spans="1:29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</row>
    <row r="451" spans="1:29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</row>
    <row r="452" spans="1:29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</row>
    <row r="453" spans="1:29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</row>
    <row r="454" spans="1:29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</row>
    <row r="455" spans="1:29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</row>
    <row r="456" spans="1:29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</row>
    <row r="457" spans="1:29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</row>
    <row r="458" spans="1:29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</row>
    <row r="459" spans="1:29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</row>
    <row r="460" spans="1:29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</row>
    <row r="461" spans="1:29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</row>
    <row r="462" spans="1:29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</row>
    <row r="463" spans="1:29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</row>
    <row r="464" spans="1:29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</row>
    <row r="465" spans="1:29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</row>
    <row r="466" spans="1:29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</row>
    <row r="467" spans="1:29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</row>
    <row r="468" spans="1:29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</row>
    <row r="469" spans="1:29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</row>
    <row r="470" spans="1:29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</row>
    <row r="471" spans="1:29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</row>
    <row r="472" spans="1:29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</row>
    <row r="473" spans="1:29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</row>
    <row r="474" spans="1:29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</row>
    <row r="475" spans="1:29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</row>
    <row r="476" spans="1:29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</row>
    <row r="477" spans="1:29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</row>
    <row r="478" spans="1:29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</row>
    <row r="479" spans="1:29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</row>
    <row r="480" spans="1:29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</row>
    <row r="481" spans="1:29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</row>
    <row r="482" spans="1:29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</row>
    <row r="483" spans="1:29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</row>
    <row r="484" spans="1:29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</row>
    <row r="485" spans="1:29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</row>
    <row r="486" spans="1:29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</row>
    <row r="487" spans="1:29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</row>
    <row r="488" spans="1:29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</row>
    <row r="489" spans="1:29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</row>
    <row r="490" spans="1:29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</row>
    <row r="491" spans="1:29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</row>
    <row r="492" spans="1:29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</row>
    <row r="493" spans="1:29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</row>
    <row r="494" spans="1:29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</row>
    <row r="495" spans="1:29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</row>
    <row r="496" spans="1:29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</row>
    <row r="497" spans="1:29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</row>
    <row r="498" spans="1:29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</row>
    <row r="499" spans="1:29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</row>
    <row r="500" spans="1:29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</row>
    <row r="501" spans="1:29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</row>
    <row r="502" spans="1:29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</row>
    <row r="503" spans="1:29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</row>
    <row r="504" spans="1:29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</row>
    <row r="505" spans="1:29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</row>
    <row r="506" spans="1:29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</row>
    <row r="507" spans="1:29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</row>
    <row r="508" spans="1:29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</row>
    <row r="509" spans="1:29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</row>
    <row r="510" spans="1:29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</row>
    <row r="511" spans="1:29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</row>
    <row r="512" spans="1:29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</row>
    <row r="513" spans="1:29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</row>
    <row r="514" spans="1:29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</row>
    <row r="515" spans="1:29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</row>
    <row r="516" spans="1:29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</row>
    <row r="517" spans="1:29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</row>
    <row r="518" spans="1:29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</row>
    <row r="519" spans="1:29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</row>
    <row r="520" spans="1:29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</row>
    <row r="521" spans="1:29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</row>
    <row r="522" spans="1:29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</row>
    <row r="523" spans="1:29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</row>
    <row r="524" spans="1:29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</row>
    <row r="525" spans="1:29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</row>
    <row r="526" spans="1:29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</row>
    <row r="527" spans="1:29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</row>
    <row r="528" spans="1:29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</row>
    <row r="529" spans="1:29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</row>
    <row r="530" spans="1:29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</row>
    <row r="531" spans="1:29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</row>
    <row r="532" spans="1:29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</row>
    <row r="533" spans="1:29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</row>
    <row r="534" spans="1:29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</row>
    <row r="535" spans="1:29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</row>
    <row r="536" spans="1:29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</row>
    <row r="537" spans="1:29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</row>
    <row r="538" spans="1:29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</row>
    <row r="539" spans="1:29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</row>
    <row r="540" spans="1:29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</row>
    <row r="541" spans="1:29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</row>
    <row r="542" spans="1:29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</row>
    <row r="543" spans="1:29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</row>
    <row r="544" spans="1:29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</row>
    <row r="545" spans="1:29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</row>
    <row r="546" spans="1:29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</row>
    <row r="547" spans="1:29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</row>
    <row r="548" spans="1:29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</row>
    <row r="549" spans="1:29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</row>
    <row r="550" spans="1:29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</row>
    <row r="551" spans="1:29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</row>
    <row r="552" spans="1:29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</row>
    <row r="553" spans="1:29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</row>
    <row r="554" spans="1:29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</row>
    <row r="555" spans="1:29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</row>
    <row r="556" spans="1:29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</row>
    <row r="557" spans="1:29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</row>
    <row r="558" spans="1:29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</row>
    <row r="559" spans="1:29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</row>
    <row r="560" spans="1:29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</row>
    <row r="561" spans="1:29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</row>
    <row r="562" spans="1:29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</row>
    <row r="563" spans="1:29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</row>
    <row r="564" spans="1:29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</row>
    <row r="565" spans="1:29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</row>
    <row r="566" spans="1:29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</row>
    <row r="567" spans="1:29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</row>
    <row r="568" spans="1:29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</row>
    <row r="569" spans="1:29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</row>
    <row r="570" spans="1:29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</row>
    <row r="571" spans="1:29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</row>
    <row r="572" spans="1:29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</row>
    <row r="573" spans="1:29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</row>
    <row r="574" spans="1:29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</row>
    <row r="575" spans="1:29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</row>
    <row r="576" spans="1:29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</row>
    <row r="577" spans="1:29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</row>
    <row r="578" spans="1:29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</row>
    <row r="579" spans="1:29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</row>
    <row r="580" spans="1:29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</row>
    <row r="581" spans="1:29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</row>
    <row r="582" spans="1:29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</row>
    <row r="583" spans="1:29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</row>
    <row r="584" spans="1:29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</row>
    <row r="585" spans="1:29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</row>
    <row r="586" spans="1:29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</row>
    <row r="587" spans="1:29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</row>
    <row r="588" spans="1:29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</row>
    <row r="589" spans="1:29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</row>
    <row r="590" spans="1:29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</row>
    <row r="591" spans="1:29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</row>
    <row r="592" spans="1:29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</row>
    <row r="593" spans="1:29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</row>
    <row r="594" spans="1:29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</row>
    <row r="595" spans="1:29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</row>
    <row r="596" spans="1:29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</row>
    <row r="597" spans="1:29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</row>
    <row r="598" spans="1:29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</row>
    <row r="599" spans="1:29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</row>
    <row r="600" spans="1:29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</row>
    <row r="601" spans="1:29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</row>
    <row r="602" spans="1:29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</row>
    <row r="603" spans="1:29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</row>
    <row r="604" spans="1:29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</row>
    <row r="605" spans="1:29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</row>
    <row r="606" spans="1:29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</row>
    <row r="607" spans="1:29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</row>
    <row r="608" spans="1:29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</row>
    <row r="609" spans="1:29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</row>
    <row r="610" spans="1:29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</row>
    <row r="611" spans="1:29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</row>
    <row r="612" spans="1:29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</row>
    <row r="613" spans="1:29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</row>
    <row r="614" spans="1:29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</row>
    <row r="615" spans="1:29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</row>
    <row r="616" spans="1:29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</row>
    <row r="617" spans="1:29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</row>
    <row r="618" spans="1:29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</row>
    <row r="619" spans="1:29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</row>
    <row r="620" spans="1:29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</row>
    <row r="621" spans="1:29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</row>
    <row r="622" spans="1:29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</row>
    <row r="623" spans="1:29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</row>
    <row r="624" spans="1:29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</row>
    <row r="625" spans="1:29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</row>
    <row r="626" spans="1:29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</row>
    <row r="627" spans="1:29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</row>
    <row r="628" spans="1:29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</row>
    <row r="629" spans="1:29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</row>
    <row r="630" spans="1:29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</row>
    <row r="631" spans="1:29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</row>
    <row r="632" spans="1:29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</row>
    <row r="633" spans="1:29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</row>
    <row r="634" spans="1:29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</row>
    <row r="635" spans="1:29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</row>
    <row r="636" spans="1:29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</row>
    <row r="637" spans="1:29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</row>
    <row r="638" spans="1:29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</row>
    <row r="639" spans="1:29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</row>
    <row r="640" spans="1:29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</row>
    <row r="641" spans="1:29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</row>
    <row r="642" spans="1:29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</row>
    <row r="643" spans="1:29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</row>
    <row r="644" spans="1:29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</row>
    <row r="645" spans="1:29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</row>
    <row r="646" spans="1:29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</row>
    <row r="647" spans="1:29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</row>
    <row r="648" spans="1:29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</row>
    <row r="649" spans="1:29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</row>
    <row r="650" spans="1:29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</row>
    <row r="651" spans="1:29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</row>
    <row r="652" spans="1:29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</row>
    <row r="653" spans="1:29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</row>
    <row r="654" spans="1:29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</row>
    <row r="655" spans="1:29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</row>
    <row r="656" spans="1:29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</row>
    <row r="657" spans="1:29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</row>
    <row r="658" spans="1:29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</row>
    <row r="659" spans="1:29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</row>
    <row r="660" spans="1:29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</row>
    <row r="661" spans="1:29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</row>
    <row r="662" spans="1:29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</row>
    <row r="663" spans="1:29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</row>
    <row r="664" spans="1:29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</row>
    <row r="665" spans="1:29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</row>
    <row r="666" spans="1:29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</row>
    <row r="667" spans="1:29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</row>
    <row r="668" spans="1:29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</row>
    <row r="669" spans="1:29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</row>
    <row r="670" spans="1:29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</row>
    <row r="671" spans="1:29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</row>
    <row r="672" spans="1:29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</row>
    <row r="673" spans="1:29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</row>
    <row r="674" spans="1:29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</row>
    <row r="675" spans="1:29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</row>
    <row r="676" spans="1:29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</row>
    <row r="677" spans="1:29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</row>
    <row r="678" spans="1:29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</row>
    <row r="679" spans="1:29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</row>
    <row r="680" spans="1:29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</row>
    <row r="681" spans="1:29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</row>
    <row r="682" spans="1:29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</row>
    <row r="683" spans="1:29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</row>
    <row r="684" spans="1:29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</row>
    <row r="685" spans="1:29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</row>
    <row r="686" spans="1:29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</row>
    <row r="687" spans="1:29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</row>
    <row r="688" spans="1:29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</row>
    <row r="689" spans="1:29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</row>
    <row r="690" spans="1:29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</row>
    <row r="691" spans="1:29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</row>
    <row r="692" spans="1:29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</row>
    <row r="693" spans="1:29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</row>
    <row r="694" spans="1:29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</row>
    <row r="695" spans="1:29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</row>
    <row r="696" spans="1:29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</row>
    <row r="697" spans="1:29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</row>
    <row r="698" spans="1:29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</row>
    <row r="699" spans="1:29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</row>
    <row r="700" spans="1:29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</row>
    <row r="701" spans="1:29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</row>
    <row r="702" spans="1:29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</row>
    <row r="703" spans="1:29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</row>
    <row r="704" spans="1:29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</row>
    <row r="705" spans="1:29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</row>
    <row r="706" spans="1:29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</row>
    <row r="707" spans="1:29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</row>
    <row r="708" spans="1:29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</row>
    <row r="709" spans="1:29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</row>
    <row r="710" spans="1:29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</row>
    <row r="711" spans="1:29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</row>
    <row r="712" spans="1:29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</row>
    <row r="713" spans="1:29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</row>
    <row r="714" spans="1:29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</row>
    <row r="715" spans="1:29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</row>
    <row r="716" spans="1:29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</row>
    <row r="717" spans="1:29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</row>
    <row r="718" spans="1:29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</row>
    <row r="719" spans="1:29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</row>
    <row r="720" spans="1:29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</row>
    <row r="721" spans="1:29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</row>
    <row r="722" spans="1:29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</row>
    <row r="723" spans="1:29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</row>
    <row r="724" spans="1:29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</row>
    <row r="725" spans="1:29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</row>
    <row r="726" spans="1:29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</row>
    <row r="727" spans="1:29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</row>
    <row r="728" spans="1:29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</row>
    <row r="729" spans="1:29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</row>
    <row r="730" spans="1:29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</row>
    <row r="731" spans="1:29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</row>
    <row r="732" spans="1:29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</row>
    <row r="733" spans="1:29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</row>
    <row r="734" spans="1:29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</row>
    <row r="735" spans="1:29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</row>
    <row r="736" spans="1:29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</row>
    <row r="737" spans="1:29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</row>
    <row r="738" spans="1:29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</row>
    <row r="739" spans="1:29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</row>
    <row r="740" spans="1:29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</row>
    <row r="741" spans="1:29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</row>
    <row r="742" spans="1:29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</row>
    <row r="743" spans="1:29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</row>
    <row r="744" spans="1:29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</row>
    <row r="745" spans="1:29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</row>
    <row r="746" spans="1:29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</row>
    <row r="747" spans="1:29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</row>
    <row r="748" spans="1:29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</row>
    <row r="749" spans="1:29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</row>
    <row r="750" spans="1:29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</row>
    <row r="751" spans="1:29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</row>
    <row r="752" spans="1:29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</row>
    <row r="753" spans="1:29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</row>
    <row r="754" spans="1:29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</row>
    <row r="755" spans="1:29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</row>
    <row r="756" spans="1:29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</row>
    <row r="757" spans="1:29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</row>
    <row r="758" spans="1:29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</row>
    <row r="759" spans="1:29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</row>
    <row r="760" spans="1:29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</row>
    <row r="761" spans="1:29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</row>
    <row r="762" spans="1:29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</row>
    <row r="763" spans="1:29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</row>
    <row r="764" spans="1:29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</row>
    <row r="765" spans="1:29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</row>
    <row r="766" spans="1:29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</row>
    <row r="767" spans="1:29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</row>
    <row r="768" spans="1:29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</row>
    <row r="769" spans="1:29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</row>
    <row r="770" spans="1:29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</row>
    <row r="771" spans="1:29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</row>
    <row r="772" spans="1:29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</row>
    <row r="773" spans="1:29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</row>
    <row r="774" spans="1:29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</row>
    <row r="775" spans="1:29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</row>
    <row r="776" spans="1:29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</row>
    <row r="777" spans="1:29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</row>
    <row r="778" spans="1:29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</row>
    <row r="779" spans="1:29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</row>
    <row r="780" spans="1:29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</row>
    <row r="781" spans="1:29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</row>
    <row r="782" spans="1:29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</row>
    <row r="783" spans="1:29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</row>
    <row r="784" spans="1:29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</row>
    <row r="785" spans="1:29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</row>
    <row r="786" spans="1:29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</row>
    <row r="787" spans="1:29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</row>
    <row r="788" spans="1:29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</row>
    <row r="789" spans="1:29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</row>
    <row r="790" spans="1:29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</row>
    <row r="791" spans="1:29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</row>
    <row r="792" spans="1:29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</row>
    <row r="793" spans="1:29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</row>
    <row r="794" spans="1:29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</row>
    <row r="795" spans="1:29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</row>
    <row r="796" spans="1:29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</row>
    <row r="797" spans="1:29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</row>
    <row r="798" spans="1:29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</row>
    <row r="799" spans="1:29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</row>
    <row r="800" spans="1:29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</row>
    <row r="801" spans="1:29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</row>
    <row r="802" spans="1:29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</row>
    <row r="803" spans="1:29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</row>
    <row r="804" spans="1:29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</row>
    <row r="805" spans="1:29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</row>
    <row r="806" spans="1:29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</row>
    <row r="807" spans="1:29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</row>
    <row r="808" spans="1:29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</row>
    <row r="809" spans="1:29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</row>
    <row r="810" spans="1:29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</row>
    <row r="811" spans="1:29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</row>
    <row r="812" spans="1:29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</row>
    <row r="813" spans="1:29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</row>
    <row r="814" spans="1:29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</row>
    <row r="815" spans="1:29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</row>
    <row r="816" spans="1:29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</row>
    <row r="817" spans="1:29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</row>
    <row r="818" spans="1:29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</row>
    <row r="819" spans="1:29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</row>
    <row r="820" spans="1:29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</row>
    <row r="821" spans="1:29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</row>
    <row r="822" spans="1:29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</row>
    <row r="823" spans="1:29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</row>
    <row r="824" spans="1:29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</row>
    <row r="825" spans="1:29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</row>
    <row r="826" spans="1:29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</row>
    <row r="827" spans="1:29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</row>
    <row r="828" spans="1:29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</row>
    <row r="829" spans="1:29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</row>
    <row r="830" spans="1:29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</row>
    <row r="831" spans="1:29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</row>
    <row r="832" spans="1:29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</row>
    <row r="833" spans="1:29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</row>
    <row r="834" spans="1:29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</row>
    <row r="835" spans="1:29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</row>
    <row r="836" spans="1:29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</row>
    <row r="837" spans="1:29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</row>
    <row r="838" spans="1:29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</row>
    <row r="839" spans="1:29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</row>
    <row r="840" spans="1:29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</row>
    <row r="841" spans="1:29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</row>
    <row r="842" spans="1:29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</row>
    <row r="843" spans="1:29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</row>
    <row r="844" spans="1:29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</row>
    <row r="845" spans="1:29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</row>
    <row r="846" spans="1:29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</row>
    <row r="847" spans="1:29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</row>
    <row r="848" spans="1:29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</row>
    <row r="849" spans="1:29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</row>
    <row r="850" spans="1:29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</row>
    <row r="851" spans="1:29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</row>
    <row r="852" spans="1:29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</row>
    <row r="853" spans="1:29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</row>
    <row r="854" spans="1:29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</row>
    <row r="855" spans="1:29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</row>
    <row r="856" spans="1:29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</row>
    <row r="857" spans="1:29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</row>
    <row r="858" spans="1:29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</row>
    <row r="859" spans="1:29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</row>
    <row r="860" spans="1:29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</row>
    <row r="861" spans="1:29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</row>
    <row r="862" spans="1:29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</row>
    <row r="863" spans="1:29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</row>
    <row r="864" spans="1:29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</row>
    <row r="865" spans="1:29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</row>
    <row r="866" spans="1:29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</row>
    <row r="867" spans="1:29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</row>
    <row r="868" spans="1:29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</row>
    <row r="869" spans="1:29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</row>
    <row r="870" spans="1:29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</row>
    <row r="871" spans="1:29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</row>
    <row r="872" spans="1:29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</row>
    <row r="873" spans="1:29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</row>
    <row r="874" spans="1:29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</row>
    <row r="875" spans="1:29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</row>
    <row r="876" spans="1:29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</row>
    <row r="877" spans="1:29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</row>
    <row r="878" spans="1:29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</row>
    <row r="879" spans="1:29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</row>
    <row r="880" spans="1:29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</row>
    <row r="881" spans="1:29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</row>
    <row r="882" spans="1:29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</row>
    <row r="883" spans="1:29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</row>
    <row r="884" spans="1:29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</row>
    <row r="885" spans="1:29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</row>
    <row r="886" spans="1:29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</row>
    <row r="887" spans="1:29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</row>
    <row r="888" spans="1:29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</row>
    <row r="889" spans="1:29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</row>
    <row r="890" spans="1:29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</row>
    <row r="891" spans="1:29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</row>
    <row r="892" spans="1:29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</row>
    <row r="893" spans="1:29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</row>
    <row r="894" spans="1:29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</row>
    <row r="895" spans="1:29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</row>
    <row r="896" spans="1:29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</row>
    <row r="897" spans="1:29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</row>
    <row r="898" spans="1:29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</row>
    <row r="899" spans="1:29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</row>
    <row r="900" spans="1:29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</row>
    <row r="901" spans="1:29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</row>
    <row r="902" spans="1:29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</row>
    <row r="903" spans="1:29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</row>
    <row r="904" spans="1:29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</row>
    <row r="905" spans="1:29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</row>
    <row r="906" spans="1:29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</row>
    <row r="907" spans="1:29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</row>
    <row r="908" spans="1:29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</row>
    <row r="909" spans="1:29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</row>
    <row r="910" spans="1:29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</row>
    <row r="911" spans="1:29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</row>
    <row r="912" spans="1:29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</row>
    <row r="913" spans="1:29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</row>
    <row r="914" spans="1:29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</row>
    <row r="915" spans="1:29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</row>
    <row r="916" spans="1:29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</row>
    <row r="917" spans="1:29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</row>
    <row r="918" spans="1:29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</row>
    <row r="919" spans="1:29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</row>
    <row r="920" spans="1:29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</row>
    <row r="921" spans="1:29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</row>
    <row r="922" spans="1:29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</row>
    <row r="923" spans="1:29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</row>
    <row r="924" spans="1:29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</row>
    <row r="925" spans="1:29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</row>
    <row r="926" spans="1:29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</row>
    <row r="927" spans="1:29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</row>
    <row r="928" spans="1:29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</row>
    <row r="929" spans="1:29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</row>
    <row r="930" spans="1:29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</row>
    <row r="931" spans="1:29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</row>
    <row r="932" spans="1:29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</row>
    <row r="933" spans="1:29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</row>
    <row r="934" spans="1:29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</row>
    <row r="935" spans="1:29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</row>
    <row r="936" spans="1:29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</row>
    <row r="937" spans="1:29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</row>
    <row r="938" spans="1:29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</row>
    <row r="939" spans="1:29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</row>
    <row r="940" spans="1:29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</row>
    <row r="941" spans="1:29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</row>
    <row r="942" spans="1:29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</row>
    <row r="943" spans="1:29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</row>
    <row r="944" spans="1:29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</row>
    <row r="945" spans="1:29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</row>
    <row r="946" spans="1:29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</row>
    <row r="947" spans="1:29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</row>
    <row r="948" spans="1:29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</row>
    <row r="949" spans="1:29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</row>
    <row r="950" spans="1:29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</row>
    <row r="951" spans="1:29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</row>
    <row r="952" spans="1:29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</row>
    <row r="953" spans="1:29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</row>
    <row r="954" spans="1:29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</row>
    <row r="955" spans="1:29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</row>
    <row r="956" spans="1:29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</row>
    <row r="957" spans="1:29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</row>
    <row r="958" spans="1:29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</row>
    <row r="959" spans="1:29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</row>
    <row r="960" spans="1:29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</row>
    <row r="961" spans="1:29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</row>
    <row r="962" spans="1:29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</row>
    <row r="963" spans="1:29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</row>
    <row r="964" spans="1:29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</row>
    <row r="965" spans="1:29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</row>
    <row r="966" spans="1:29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</row>
    <row r="967" spans="1:29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</row>
    <row r="968" spans="1:29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</row>
    <row r="969" spans="1:29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</row>
    <row r="970" spans="1:29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</row>
    <row r="971" spans="1:29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</row>
    <row r="972" spans="1:29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</row>
    <row r="973" spans="1:29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</row>
    <row r="974" spans="1:29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</row>
    <row r="975" spans="1:29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</row>
    <row r="976" spans="1:29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</row>
    <row r="977" spans="1:29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</row>
    <row r="978" spans="1:29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</row>
    <row r="979" spans="1:29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</row>
    <row r="980" spans="1:29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</row>
    <row r="981" spans="1:29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</row>
    <row r="982" spans="1:29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</row>
    <row r="983" spans="1:29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</row>
    <row r="984" spans="1:29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</row>
    <row r="985" spans="1:29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</row>
    <row r="986" spans="1:29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</row>
    <row r="987" spans="1:29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</row>
    <row r="988" spans="1:29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</row>
    <row r="989" spans="1:29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</row>
    <row r="990" spans="1:29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</row>
    <row r="991" spans="1:29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</row>
    <row r="992" spans="1:29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</row>
    <row r="993" spans="1:29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</row>
    <row r="994" spans="1:29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</row>
    <row r="995" spans="1:29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</row>
    <row r="996" spans="1:29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</row>
    <row r="997" spans="1:29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</row>
    <row r="998" spans="1:29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</row>
    <row r="999" spans="1:29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</row>
    <row r="1000" spans="1:29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</row>
    <row r="1001" spans="1:29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</row>
    <row r="1002" spans="1:29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</row>
    <row r="1003" spans="1:29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</row>
    <row r="1004" spans="1:29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</row>
    <row r="1005" spans="1:29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</row>
    <row r="1006" spans="1:29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</row>
    <row r="1007" spans="1:29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</row>
    <row r="1008" spans="1:29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</row>
    <row r="1009" spans="1:29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</row>
    <row r="1010" spans="1:29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</row>
    <row r="1011" spans="1:29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</row>
    <row r="1012" spans="1:29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</row>
    <row r="1013" spans="1:29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</row>
    <row r="1014" spans="1:29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</row>
    <row r="1015" spans="1:29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</row>
    <row r="1016" spans="1:29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</row>
    <row r="1017" spans="1:29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</row>
    <row r="1018" spans="1:29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</row>
    <row r="1019" spans="1:29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</row>
    <row r="1020" spans="1:29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</row>
    <row r="1021" spans="1:29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</row>
    <row r="1022" spans="1:29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</row>
    <row r="1023" spans="1:29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</row>
    <row r="1024" spans="1:29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</row>
    <row r="1025" spans="1:29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</row>
    <row r="1026" spans="1:29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</row>
    <row r="1027" spans="1:29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</row>
    <row r="1028" spans="1:29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</row>
    <row r="1029" spans="1:29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</row>
    <row r="1030" spans="1:29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</row>
    <row r="1031" spans="1:29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</row>
    <row r="1032" spans="1:29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</row>
    <row r="1033" spans="1:29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</row>
    <row r="1034" spans="1:29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</row>
    <row r="1035" spans="1:29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</row>
    <row r="1036" spans="1:29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</row>
    <row r="1037" spans="1:29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</row>
    <row r="1038" spans="1:29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</row>
    <row r="1039" spans="1:29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</row>
    <row r="1040" spans="1:29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</row>
    <row r="1041" spans="1:29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</row>
    <row r="1042" spans="1:29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</row>
    <row r="1043" spans="1:29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</row>
    <row r="1044" spans="1:29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</row>
    <row r="1045" spans="1:29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</row>
    <row r="1046" spans="1:29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</row>
    <row r="1047" spans="1:29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</row>
    <row r="1048" spans="1:29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</row>
    <row r="1049" spans="1:29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</row>
    <row r="1050" spans="1:29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</row>
    <row r="1051" spans="1:29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</row>
    <row r="1052" spans="1:29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</row>
    <row r="1053" spans="1:29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</row>
    <row r="1054" spans="1:29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</row>
    <row r="1055" spans="1:29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</row>
    <row r="1056" spans="1:29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</row>
    <row r="1057" spans="1:29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</row>
    <row r="1058" spans="1:29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</row>
    <row r="1059" spans="1:29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</row>
    <row r="1060" spans="1:29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</row>
    <row r="1061" spans="1:29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</row>
    <row r="1062" spans="1:29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</row>
    <row r="1063" spans="1:29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</row>
    <row r="1064" spans="1:29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</row>
    <row r="1065" spans="1:29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</row>
    <row r="1066" spans="1:29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</row>
    <row r="1067" spans="1:29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</row>
    <row r="1068" spans="1:29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</row>
    <row r="1069" spans="1:29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</row>
    <row r="1070" spans="1:29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</row>
    <row r="1071" spans="1:29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</row>
    <row r="1072" spans="1:29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</row>
    <row r="1073" spans="1:29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</row>
    <row r="1074" spans="1:29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</row>
    <row r="1075" spans="1:29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</row>
    <row r="1076" spans="1:29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</row>
    <row r="1077" spans="1:29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</row>
    <row r="1078" spans="1:29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</row>
    <row r="1079" spans="1:29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</row>
    <row r="1080" spans="1:29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</row>
    <row r="1081" spans="1:29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</row>
    <row r="1082" spans="1:29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</row>
    <row r="1083" spans="1:29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</row>
    <row r="1084" spans="1:29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</row>
    <row r="1085" spans="1:29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</row>
    <row r="1086" spans="1:29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</row>
    <row r="1087" spans="1:29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</row>
    <row r="1088" spans="1:29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</row>
    <row r="1089" spans="1:29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</row>
    <row r="1090" spans="1:29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</row>
    <row r="1091" spans="1:29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</row>
    <row r="1092" spans="1:29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</row>
    <row r="1093" spans="1:29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</row>
    <row r="1094" spans="1:29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</row>
    <row r="1095" spans="1:29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</row>
    <row r="1096" spans="1:29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</row>
    <row r="1097" spans="1:29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</row>
    <row r="1098" spans="1:29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</row>
    <row r="1099" spans="1:29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</row>
    <row r="1100" spans="1:29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</row>
  </sheetData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&amp;C&amp;A</oddHeader>
    <oddFooter>&amp;CPage &amp;P</oddFooter>
  </headerFooter>
  <rowBreaks count="28" manualBreakCount="28">
    <brk id="41" max="255" man="1"/>
    <brk id="72" max="255" man="1"/>
    <brk id="118" max="255" man="1"/>
    <brk id="151" max="255" man="1"/>
    <brk id="205" max="255" man="1"/>
    <brk id="243" max="255" man="1"/>
    <brk id="308" max="255" man="1"/>
    <brk id="342" max="255" man="1"/>
    <brk id="413" max="255" man="1"/>
    <brk id="444" max="255" man="1"/>
    <brk id="507" max="255" man="1"/>
    <brk id="537" max="255" man="1"/>
    <brk id="578" max="255" man="1"/>
    <brk id="608" max="255" man="1"/>
    <brk id="640" max="255" man="1"/>
    <brk id="674" max="255" man="1"/>
    <brk id="714" max="255" man="1"/>
    <brk id="751" max="255" man="1"/>
    <brk id="785" max="255" man="1"/>
    <brk id="821" max="255" man="1"/>
    <brk id="852" max="255" man="1"/>
    <brk id="891" max="255" man="1"/>
    <brk id="923" max="255" man="1"/>
    <brk id="960" max="255" man="1"/>
    <brk id="993" max="255" man="1"/>
    <brk id="1026" max="255" man="1"/>
    <brk id="1052" max="255" man="1"/>
    <brk id="1081" max="255" man="1"/>
  </rowBreaks>
  <colBreaks count="2" manualBreakCount="2">
    <brk id="14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thibaut.champagnol</cp:lastModifiedBy>
  <dcterms:modified xsi:type="dcterms:W3CDTF">2012-01-20T15:03:46Z</dcterms:modified>
  <cp:category/>
  <cp:version/>
  <cp:contentType/>
  <cp:contentStatus/>
</cp:coreProperties>
</file>