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9320" windowHeight="11505" tabRatio="1000" activeTab="1"/>
  </bookViews>
  <sheets>
    <sheet name="Aide au remplissage du dossier" sheetId="4" r:id="rId1"/>
    <sheet name="Demande Aide" sheetId="5" r:id="rId2"/>
    <sheet name="Objectifs du projets" sheetId="13" r:id="rId3"/>
    <sheet name="Appro_Activité_Deb_AD" sheetId="8" r:id="rId4"/>
    <sheet name="Appro_Activité_Deb_Autres" sheetId="9" r:id="rId5"/>
    <sheet name="Fiche équipement " sheetId="14" r:id="rId6"/>
    <sheet name="Compte de résultat projet" sheetId="19" r:id="rId7"/>
    <sheet name="PLan de financement du projet" sheetId="20" r:id="rId8"/>
    <sheet name="Impacts du projet" sheetId="23" r:id="rId9"/>
    <sheet name="Renseignements administratifs" sheetId="6" r:id="rId10"/>
    <sheet name="Renseignement generaux" sheetId="7" r:id="rId11"/>
    <sheet name=" Inv hors RDI Cout" sheetId="24" r:id="rId12"/>
    <sheet name="Inv_RDI Cout complet" sheetId="10" r:id="rId13"/>
    <sheet name="Inv RDI_Cout additionel" sheetId="11" r:id="rId14"/>
    <sheet name="Compte de résultat" sheetId="17" r:id="rId15"/>
    <sheet name="TER_Partenaire" sheetId="21" r:id="rId16"/>
    <sheet name="Haut de bilan_Partenaire" sheetId="22" r:id="rId17"/>
    <sheet name="RDI Déclaration laboratoire" sheetId="12" r:id="rId18"/>
    <sheet name="Fiche d'incitativité" sheetId="25" r:id="rId19"/>
    <sheet name="Taille de l'entreprise" sheetId="26" r:id="rId20"/>
  </sheets>
  <externalReferences>
    <externalReference r:id="rId21"/>
  </externalReferences>
  <definedNames>
    <definedName name="_ftn1" localSheetId="19">'Taille de l''entreprise'!$B$51</definedName>
    <definedName name="_ftn2" localSheetId="19">'Taille de l''entreprise'!$B$52</definedName>
    <definedName name="_ftnref1" localSheetId="19">'Taille de l''entreprise'!$B$14</definedName>
    <definedName name="_ftnref2" localSheetId="19">'Taille de l''entreprise'!$B$15</definedName>
    <definedName name="Accbfrannée1">'PLan de financement du projet'!#REF!</definedName>
    <definedName name="Accbfrannée2">'PLan de financement du projet'!#REF!</definedName>
    <definedName name="Accbfrannée3">'PLan de financement du projet'!#REF!</definedName>
    <definedName name="Accbfrannée4">'PLan de financement du projet'!#REF!</definedName>
    <definedName name="Accbfrannée5">'PLan de financement du projet'!#REF!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 localSheetId="6">[1]Page7!#REF!</definedName>
    <definedName name="Achatconso5" localSheetId="8">[1]Page7!#REF!</definedName>
    <definedName name="Achatconso5">[1]Page7!#REF!</definedName>
    <definedName name="Achaterrainannée1">'PLan de financement du projet'!#REF!</definedName>
    <definedName name="Achaterrainannée3">'PLan de financement du projet'!#REF!</definedName>
    <definedName name="Achaterrainannée4">'PLan de financement du projet'!#REF!</definedName>
    <definedName name="Achaterrainannée5">'PLan de financement du projet'!#REF!</definedName>
    <definedName name="Achatterrainannée2">'PLan de financement du projet'!#REF!</definedName>
    <definedName name="Acqbrevetannée1">'PLan de financement du projet'!#REF!</definedName>
    <definedName name="Acqbrevetannée2">'PLan de financement du projet'!#REF!</definedName>
    <definedName name="Acqbrevetannée3">'PLan de financement du projet'!#REF!</definedName>
    <definedName name="Acqbrevetannée4">'PLan de financement du projet'!#REF!</definedName>
    <definedName name="Acqbrevetannée5">'PLan de financement du projet'!#REF!</definedName>
    <definedName name="Acqmatannée1">'PLan de financement du projet'!#REF!</definedName>
    <definedName name="Acqmatannée2">'PLan de financement du projet'!#REF!</definedName>
    <definedName name="Acqmatannée3">'PLan de financement du projet'!#REF!</definedName>
    <definedName name="Acqmatannée4">'PLan de financement du projet'!#REF!</definedName>
    <definedName name="Acqmatannée5">'PLan de financement du projet'!#REF!</definedName>
    <definedName name="Actinstal1">'Renseignement generaux'!$B$49</definedName>
    <definedName name="Actinstal2">'Renseignement generaux'!$C$49</definedName>
    <definedName name="Actinstal3">'Renseignement generaux'!$D$49</definedName>
    <definedName name="Actinstal4">'Renseignement generaux'!$E$49</definedName>
    <definedName name="Actinstal5">'Renseignement generaux'!$F$49</definedName>
    <definedName name="Actinstal6">'Renseignement generaux'!$G$49</definedName>
    <definedName name="Actinstal7">'Renseignement generaux'!$H$49</definedName>
    <definedName name="Agroalimentaire">"Case d'option 12"</definedName>
    <definedName name="Aidcoll1année1">'PLan de financement du projet'!$B$24</definedName>
    <definedName name="Aidcoll1année2">'PLan de financement du projet'!$C$24</definedName>
    <definedName name="Aidcoll1année3">'PLan de financement du projet'!$D$24</definedName>
    <definedName name="Aidcoll1année4">'PLan de financement du projet'!$E$24</definedName>
    <definedName name="Aidcoll1année5">'PLan de financement du projet'!$F$24</definedName>
    <definedName name="Aidcoll2année1">'PLan de financement du projet'!$B$25</definedName>
    <definedName name="Aidcoll2année2">'PLan de financement du projet'!$C$25</definedName>
    <definedName name="Aidcoll2année3">'PLan de financement du projet'!$D$25</definedName>
    <definedName name="Aidcoll2année4">'PLan de financement du projet'!$E$25</definedName>
    <definedName name="Aidcoll2année5">'PLan de financement du projet'!$F$25</definedName>
    <definedName name="Aidcoll3année1">'PLan de financement du projet'!#REF!</definedName>
    <definedName name="Aidcoll3année2">'PLan de financement du projet'!#REF!</definedName>
    <definedName name="Aidcoll3année3">'PLan de financement du projet'!#REF!</definedName>
    <definedName name="Aidcoll3année4">'PLan de financement du projet'!#REF!</definedName>
    <definedName name="Aidcoll3année5">'PLan de financement du projet'!#REF!</definedName>
    <definedName name="Appfondpropreannée1">'PLan de financement du projet'!$B$14</definedName>
    <definedName name="Appfondpropreannée2">'PLan de financement du projet'!$C$14</definedName>
    <definedName name="Appfondpropreannée3">'PLan de financement du projet'!$D$14</definedName>
    <definedName name="Appfondpropreannée4">'PLan de financement du projet'!$E$14</definedName>
    <definedName name="Appfondpropreannée5">'PLan de financement du projet'!$F$14</definedName>
    <definedName name="Autraidetatannée1">'PLan de financement du projet'!$B$22</definedName>
    <definedName name="Autraidetatannée2">'PLan de financement du projet'!$C$22</definedName>
    <definedName name="Autraidetatannée3">'PLan de financement du projet'!$D$22</definedName>
    <definedName name="Autraidetatannée4">'PLan de financement du projet'!$E$22</definedName>
    <definedName name="Autraidetatannée5">'PLan de financement du projet'!$F$22</definedName>
    <definedName name="Autraidpubannée1">'PLan de financement du projet'!$B$27</definedName>
    <definedName name="Autraidpubannée2">'PLan de financement du projet'!$C$27</definedName>
    <definedName name="Autraidpubannée3">'PLan de financement du projet'!$D$27</definedName>
    <definedName name="Autraidpubannée4">'PLan de financement du projet'!$E$27</definedName>
    <definedName name="Autraidpubannée5">'PLan de financement du projet'!$F$27</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 localSheetId="6">[1]Page7!#REF!</definedName>
    <definedName name="Autreproduit5" localSheetId="8">[1]Page7!#REF!</definedName>
    <definedName name="Autreproduit5">[1]Page7!#REF!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 localSheetId="6">[1]Page7!#REF!</definedName>
    <definedName name="Autresachats5" localSheetId="8">[1]Page7!#REF!</definedName>
    <definedName name="Autresachats5">[1]Page7!#REF!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 localSheetId="6">[1]Page7!#REF!</definedName>
    <definedName name="Autrescharges5" localSheetId="8">[1]Page7!#REF!</definedName>
    <definedName name="Autrescharges5">[1]Page7!#REF!</definedName>
    <definedName name="Brevetannée1" localSheetId="8">#REF!</definedName>
    <definedName name="Brevetannée1">#REF!</definedName>
    <definedName name="Brevetannée2" localSheetId="8">#REF!</definedName>
    <definedName name="Brevetannée2">#REF!</definedName>
    <definedName name="Brevetannée3" localSheetId="8">#REF!</definedName>
    <definedName name="Brevetannée3">#REF!</definedName>
    <definedName name="Brevetannée4" localSheetId="8">#REF!</definedName>
    <definedName name="Brevetannée4">#REF!</definedName>
    <definedName name="Brevetannée5" localSheetId="8">#REF!</definedName>
    <definedName name="Brevetannée5">#REF!</definedName>
    <definedName name="Caannée1" localSheetId="8">#REF!</definedName>
    <definedName name="Caannée1">#REF!</definedName>
    <definedName name="Caannée2" localSheetId="8">#REF!</definedName>
    <definedName name="Caannée2">#REF!</definedName>
    <definedName name="Caannée3" localSheetId="8">#REF!</definedName>
    <definedName name="Caannée3">#REF!</definedName>
    <definedName name="Caannée4" localSheetId="8">#REF!</definedName>
    <definedName name="Caannée4">#REF!</definedName>
    <definedName name="Caannée5" localSheetId="8">#REF!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 localSheetId="6">[1]Page7!#REF!</definedName>
    <definedName name="Cafrance5" localSheetId="8">[1]Page7!#REF!</definedName>
    <definedName name="Cafrance5">[1]Page7!#REF!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 localSheetId="6">[1]Page7!#REF!</definedName>
    <definedName name="Canet5" localSheetId="8">[1]Page7!#REF!</definedName>
    <definedName name="Canet5">[1]Page7!#REF!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 localSheetId="6">[1]Page7!#REF!</definedName>
    <definedName name="Capautofinan5" localSheetId="8">[1]Page7!#REF!</definedName>
    <definedName name="Capautofinan5">[1]Page7!#REF!</definedName>
    <definedName name="Capautofinanannée1">'PLan de financement du projet'!$B$16</definedName>
    <definedName name="Capautofinanannée2">'PLan de financement du projet'!$C$16</definedName>
    <definedName name="Capautofinanannée3">'PLan de financement du projet'!$D$16</definedName>
    <definedName name="Capautofinanannée4">'PLan de financement du projet'!$E$16</definedName>
    <definedName name="Capautofinanannée5">'PLan de financement du projet'!$F$16</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 localSheetId="6">[1]Page7!#REF!</definedName>
    <definedName name="Capautofinanaprèssubv5" localSheetId="8">[1]Page7!#REF!</definedName>
    <definedName name="Capautofinanaprèssubv5">[1]Page7!#REF!</definedName>
    <definedName name="Capexannée1">'PLan de financement du projet'!#REF!</definedName>
    <definedName name="Capexannée2">'PLan de financement du projet'!#REF!</definedName>
    <definedName name="Capexannée3">'PLan de financement du projet'!#REF!</definedName>
    <definedName name="Capexannée4">'PLan de financement du projet'!#REF!</definedName>
    <definedName name="Capexannée5">'PLan de financement du projet'!#REF!</definedName>
    <definedName name="Capitalactionnaire1">'Renseignement generaux'!$G$36</definedName>
    <definedName name="Capitalactionnaire2">'Renseignement generaux'!$G$37</definedName>
    <definedName name="Capitalactionnaire3">'Renseignement generaux'!$G$38</definedName>
    <definedName name="Capitalactionnaire4">'Renseignement generaux'!$G$39</definedName>
    <definedName name="Capitalactionnaire5">'Renseignement generaux'!$G$40</definedName>
    <definedName name="Caprévannée1" localSheetId="6">'Objectifs du projets'!#REF!</definedName>
    <definedName name="Caprévannée1" localSheetId="8">'Impacts du projet'!#REF!</definedName>
    <definedName name="Caprévannée1">'Objectifs du projets'!#REF!</definedName>
    <definedName name="Caprévannée2" localSheetId="6">'Objectifs du projets'!#REF!</definedName>
    <definedName name="Caprévannée2" localSheetId="8">'Impacts du projet'!#REF!</definedName>
    <definedName name="Caprévannée2">'Objectifs du projets'!#REF!</definedName>
    <definedName name="Caprévannée3" localSheetId="6">'Objectifs du projets'!#REF!</definedName>
    <definedName name="Caprévannée3" localSheetId="8">'Impacts du projet'!#REF!</definedName>
    <definedName name="Caprévannée3">'Objectifs du projets'!#REF!</definedName>
    <definedName name="caprévannée4" localSheetId="6">'Objectifs du projets'!#REF!</definedName>
    <definedName name="caprévannée4" localSheetId="8">'Impacts du projet'!#REF!</definedName>
    <definedName name="caprévannée4">'Objectifs du projets'!#REF!</definedName>
    <definedName name="Caprévannée5" localSheetId="6">'Objectifs du projets'!#REF!</definedName>
    <definedName name="Caprévannée5" localSheetId="8">'Impacts du projet'!#REF!</definedName>
    <definedName name="Caprévannée5">'Objectifs du projets'!#REF!</definedName>
    <definedName name="Cddinstal1">'Renseignement generaux'!$B$54</definedName>
    <definedName name="Cddinstal2">'Renseignement generaux'!$C$54</definedName>
    <definedName name="Cddinstal3">'Renseignement generaux'!$D$54</definedName>
    <definedName name="Cddinstal4">'Renseignement generaux'!$E$54</definedName>
    <definedName name="Cddinstal5">'Renseignement generaux'!$F$54</definedName>
    <definedName name="Cddinstal6">'Renseignement generaux'!$G$54</definedName>
    <definedName name="Cddinstal7">'Renseignement generaux'!$H$54</definedName>
    <definedName name="Cdicréesannée1">[1]Page3!$C$44</definedName>
    <definedName name="Cdicréesannée2">[1]Page3!$D$44</definedName>
    <definedName name="Cdicréesannée3">[1]Page3!$E$44</definedName>
    <definedName name="Cdicréesannée4">[1]Page3!$F$44</definedName>
    <definedName name="Cdicréesannée5">[1]Page3!$G$44</definedName>
    <definedName name="Cdiinstal1">'Renseignement generaux'!$B$53</definedName>
    <definedName name="Cdiinstal2">'Renseignement generaux'!$C$53</definedName>
    <definedName name="Cdiinstal3">'Renseignement generaux'!$D$53</definedName>
    <definedName name="Cdiinstal4">'Renseignement generaux'!$E$53</definedName>
    <definedName name="Cdiinstal5">'Renseignement generaux'!$F$53</definedName>
    <definedName name="Cdiinstal6">'Renseignement generaux'!$G$53</definedName>
    <definedName name="Cdiinstal7">'Renseignement generaux'!$H$53</definedName>
    <definedName name="Cessionimmoannée1">'PLan de financement du projet'!$B$15</definedName>
    <definedName name="Cessionimmoannée2">'PLan de financement du projet'!$C$15</definedName>
    <definedName name="Cessionimmoannée3">'PLan de financement du projet'!$D$15</definedName>
    <definedName name="Cessionimmoannée4">'PLan de financement du projet'!$E$15</definedName>
    <definedName name="Cessionimmoannée5">'PLan de financement du projet'!$F$15</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 localSheetId="6">[1]Page7!#REF!</definedName>
    <definedName name="Chargepersonnel5" localSheetId="8">[1]Page7!#REF!</definedName>
    <definedName name="Chargepersonnel5">[1]Page7!#REF!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 localSheetId="6">[1]Page7!#REF!</definedName>
    <definedName name="Chargesexceptionnelles5" localSheetId="8">[1]Page7!#REF!</definedName>
    <definedName name="Chargesexceptionnelles5">[1]Page7!#REF!</definedName>
    <definedName name="Communeprog" localSheetId="8">'Impacts du projet'!#REF!</definedName>
    <definedName name="Communeprog">'Objectifs du projets'!$D$20</definedName>
    <definedName name="Construcimannée1">'PLan de financement du projet'!#REF!</definedName>
    <definedName name="Construcimannée2">'PLan de financement du projet'!#REF!</definedName>
    <definedName name="Construcimannée3">'PLan de financement du projet'!#REF!</definedName>
    <definedName name="Construcimannée4">'PLan de financement du projet'!#REF!</definedName>
    <definedName name="Construcimannée5">'PLan de financement du projet'!#REF!</definedName>
    <definedName name="Coûtotalpost1" localSheetId="8">#REF!</definedName>
    <definedName name="Coûtotalpost1">#REF!</definedName>
    <definedName name="Coûtotalpost2" localSheetId="8">#REF!</definedName>
    <definedName name="Coûtotalpost2">#REF!</definedName>
    <definedName name="Coûtotalpost3" localSheetId="8">#REF!</definedName>
    <definedName name="Coûtotalpost3">#REF!</definedName>
    <definedName name="Coûtotalpost4" localSheetId="8">#REF!</definedName>
    <definedName name="Coûtotalpost4">#REF!</definedName>
    <definedName name="Coûtotalpost5" localSheetId="8">#REF!</definedName>
    <definedName name="Coûtotalpost5">#REF!</definedName>
    <definedName name="Coûtotalpost6" localSheetId="8">#REF!</definedName>
    <definedName name="Coûtotalpost6">#REF!</definedName>
    <definedName name="Coûtotalpost7" localSheetId="8">#REF!</definedName>
    <definedName name="Coûtotalpost7">#REF!</definedName>
    <definedName name="Coûtotalpost8" localSheetId="8">#REF!</definedName>
    <definedName name="Coûtotalpost8">#REF!</definedName>
    <definedName name="Coûtotalpost9" localSheetId="8">#REF!</definedName>
    <definedName name="Coûtotalpost9">#REF!</definedName>
    <definedName name="Coûtsalannuel1" localSheetId="8">#REF!</definedName>
    <definedName name="Coûtsalannuel1">#REF!</definedName>
    <definedName name="Coûtsalannuel2" localSheetId="8">#REF!</definedName>
    <definedName name="Coûtsalannuel2">#REF!</definedName>
    <definedName name="Coûtsalannuel3" localSheetId="8">#REF!</definedName>
    <definedName name="Coûtsalannuel3">#REF!</definedName>
    <definedName name="Coûtsalannuel4" localSheetId="8">#REF!</definedName>
    <definedName name="Coûtsalannuel4">#REF!</definedName>
    <definedName name="Coûtsalannuel5" localSheetId="8">#REF!</definedName>
    <definedName name="Coûtsalannuel5">#REF!</definedName>
    <definedName name="Coûtsalannuel6" localSheetId="8">#REF!</definedName>
    <definedName name="Coûtsalannuel6">#REF!</definedName>
    <definedName name="Coûtsalannuel7" localSheetId="8">#REF!</definedName>
    <definedName name="Coûtsalannuel7">#REF!</definedName>
    <definedName name="Coûtsalannuel8" localSheetId="8">#REF!</definedName>
    <definedName name="Coûtsalannuel8">#REF!</definedName>
    <definedName name="Coûtsalannuel9" localSheetId="8">#REF!</definedName>
    <definedName name="Coûtsalannuel9">#REF!</definedName>
    <definedName name="Coûttotalpost5" localSheetId="8">#REF!</definedName>
    <definedName name="Coûttotalpost5">#REF!</definedName>
    <definedName name="Création">"Case d'option 6"</definedName>
    <definedName name="Debutprog" localSheetId="8">'Impacts du projet'!#REF!</definedName>
    <definedName name="Debutprog">'Objectifs du projets'!$D$30</definedName>
    <definedName name="Denomentre">'Renseignement generaux'!$C$6:$F$7</definedName>
    <definedName name="Dépconsultannée1" localSheetId="8">#REF!</definedName>
    <definedName name="Dépconsultannée1">#REF!</definedName>
    <definedName name="Dépconsultannée2" localSheetId="8">#REF!</definedName>
    <definedName name="Dépconsultannée2">#REF!</definedName>
    <definedName name="Dépconsultannée3" localSheetId="8">#REF!</definedName>
    <definedName name="Dépconsultannée3">#REF!</definedName>
    <definedName name="Dépconsultannée4" localSheetId="8">#REF!</definedName>
    <definedName name="Dépconsultannée4">#REF!</definedName>
    <definedName name="Dépconsultannée5" localSheetId="8">#REF!</definedName>
    <definedName name="Dépconsultannée5">#REF!</definedName>
    <definedName name="Dépersannée1" localSheetId="8">#REF!</definedName>
    <definedName name="Dépersannée1">#REF!</definedName>
    <definedName name="Dépersannée2" localSheetId="8">#REF!</definedName>
    <definedName name="Dépersannée2">#REF!</definedName>
    <definedName name="Dépersannée3" localSheetId="8">#REF!</definedName>
    <definedName name="Dépersannée3">#REF!</definedName>
    <definedName name="Dépersannée4" localSheetId="8">#REF!</definedName>
    <definedName name="Dépersannée4">#REF!</definedName>
    <definedName name="Dépersannée5" localSheetId="8">#REF!</definedName>
    <definedName name="Dépersannée5">#REF!</definedName>
    <definedName name="Dépmatannée1" localSheetId="8">#REF!</definedName>
    <definedName name="Dépmatannée1">#REF!</definedName>
    <definedName name="Dépmatannée2" localSheetId="8">#REF!</definedName>
    <definedName name="Dépmatannée2">#REF!</definedName>
    <definedName name="Dépmatannée3" localSheetId="8">#REF!</definedName>
    <definedName name="Dépmatannée3">#REF!</definedName>
    <definedName name="Dépmatannée4" localSheetId="8">#REF!</definedName>
    <definedName name="Dépmatannée4">#REF!</definedName>
    <definedName name="Dépmatannée5" localSheetId="8">#REF!</definedName>
    <definedName name="Dépmatannée5">#REF!</definedName>
    <definedName name="Dépprog" localSheetId="8">'Impacts du projet'!#REF!</definedName>
    <definedName name="Dépprog">'Objectifs du projets'!$D$22</definedName>
    <definedName name="Déprdcaannée1" localSheetId="8">#REF!</definedName>
    <definedName name="Déprdcaannée1">#REF!</definedName>
    <definedName name="Déprdcaannée2" localSheetId="8">#REF!</definedName>
    <definedName name="Déprdcaannée2">#REF!</definedName>
    <definedName name="Déprdcaannée3" localSheetId="8">#REF!</definedName>
    <definedName name="Déprdcaannée3">#REF!</definedName>
    <definedName name="Déprdcaannée4" localSheetId="8">#REF!</definedName>
    <definedName name="Déprdcaannée4">#REF!</definedName>
    <definedName name="Déprdcaannée5" localSheetId="8">#REF!</definedName>
    <definedName name="Déprdcaannée5">#REF!</definedName>
    <definedName name="Déprdiannée1" localSheetId="8">#REF!</definedName>
    <definedName name="Déprdiannée1">#REF!</definedName>
    <definedName name="Déprdiannée2" localSheetId="8">#REF!</definedName>
    <definedName name="Déprdiannée2">#REF!</definedName>
    <definedName name="Déprdiannée3" localSheetId="8">#REF!</definedName>
    <definedName name="Déprdiannée3">#REF!</definedName>
    <definedName name="Déprdiannée4" localSheetId="8">#REF!</definedName>
    <definedName name="Déprdiannée4">#REF!</definedName>
    <definedName name="Déprdiannée5" localSheetId="8">#REF!</definedName>
    <definedName name="Déprdiannée5">#REF!</definedName>
    <definedName name="Diminutionbfrannée1">'PLan de financement du projet'!$B$17</definedName>
    <definedName name="Diminutionbfrannée2">'PLan de financement du projet'!$C$17</definedName>
    <definedName name="Diminutionbfrannée3">'PLan de financement du projet'!$D$17</definedName>
    <definedName name="Diminutionbfrannée4">'PLan de financement du projet'!$E$17</definedName>
    <definedName name="Diminutionbfrannée5">'PLan de financement du projet'!$F$17</definedName>
    <definedName name="Dividréducannée1">'PLan de financement du projet'!#REF!</definedName>
    <definedName name="Dividréducannée2">'PLan de financement du projet'!#REF!</definedName>
    <definedName name="Dividréducannée3">'PLan de financement du projet'!#REF!</definedName>
    <definedName name="Dividréducannée4">'PLan de financement du projet'!#REF!</definedName>
    <definedName name="Dividréducannée5">'PLan de financement du projet'!#REF!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 localSheetId="6">[1]Page7!#REF!</definedName>
    <definedName name="Dotationexploit5" localSheetId="8">[1]Page7!#REF!</definedName>
    <definedName name="Dotationexploit5">[1]Page7!#REF!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 localSheetId="6">[1]Page7!#REF!</definedName>
    <definedName name="Dotationreprise5" localSheetId="8">[1]Page7!#REF!</definedName>
    <definedName name="Dotationreprise5">[1]Page7!#REF!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 localSheetId="6">[1]Page7!#REF!</definedName>
    <definedName name="Ebit5" localSheetId="8">[1]Page7!#REF!</definedName>
    <definedName name="Ebit5">[1]Page7!#REF!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 localSheetId="6">[1]Page7!#REF!</definedName>
    <definedName name="Ebitda5" localSheetId="8">[1]Page7!#REF!</definedName>
    <definedName name="Ebitda5">[1]Page7!#REF!</definedName>
    <definedName name="Ebitdaannée1">'PLan de financement du projet'!#REF!</definedName>
    <definedName name="Ebitdaannée2">'PLan de financement du projet'!#REF!</definedName>
    <definedName name="Ebitdaannée3">'PLan de financement du projet'!#REF!</definedName>
    <definedName name="Ebitdaannée4">'PLan de financement du projet'!#REF!</definedName>
    <definedName name="Ebitdaannée5">'PLan de financement du projet'!#REF!</definedName>
    <definedName name="Effectifinstal1">'Renseignement generaux'!$B$52</definedName>
    <definedName name="Effectifinstal2">'Renseignement generaux'!$C$52</definedName>
    <definedName name="Effectifinstal3">'Renseignement generaux'!$D$52</definedName>
    <definedName name="Effectifinstal4">'Renseignement generaux'!$E$52</definedName>
    <definedName name="Effectifinstal5">'Renseignement generaux'!$F$52</definedName>
    <definedName name="Effectifinstal6">'Renseignement generaux'!$G$52</definedName>
    <definedName name="Effectifinstal7">'Renseignement generaux'!$H$52</definedName>
    <definedName name="EffectifN1" localSheetId="6">'Objectifs du projets'!#REF!</definedName>
    <definedName name="EffectifN1" localSheetId="8">'Impacts du projet'!#REF!</definedName>
    <definedName name="EffectifN1">'Objectifs du projets'!#REF!</definedName>
    <definedName name="EffectifN2" localSheetId="6">'Objectifs du projets'!#REF!</definedName>
    <definedName name="EffectifN2" localSheetId="8">'Impacts du projet'!#REF!</definedName>
    <definedName name="EffectifN2">'Objectifs du projets'!#REF!</definedName>
    <definedName name="EffectifN3" localSheetId="6">'Objectifs du projets'!#REF!</definedName>
    <definedName name="EffectifN3" localSheetId="8">'Impacts du projet'!#REF!</definedName>
    <definedName name="EffectifN3">'Objectifs du projets'!#REF!</definedName>
    <definedName name="EffectifN4" localSheetId="6">'Objectifs du projets'!#REF!</definedName>
    <definedName name="EffectifN4" localSheetId="8">'Impacts du projet'!#REF!</definedName>
    <definedName name="EffectifN4">'Objectifs du projets'!#REF!</definedName>
    <definedName name="EffectifN5" localSheetId="6">'Objectifs du projets'!#REF!</definedName>
    <definedName name="EffectifN5" localSheetId="8">'Impacts du projet'!#REF!</definedName>
    <definedName name="EffectifN5">'Objectifs du projets'!#REF!</definedName>
    <definedName name="Effreference" localSheetId="6">'Objectifs du projets'!#REF!</definedName>
    <definedName name="Effreference" localSheetId="8">'Impacts du projet'!#REF!</definedName>
    <definedName name="Effreference">'Objectifs du projets'!#REF!</definedName>
    <definedName name="Emplgtermeannée1">'PLan de financement du projet'!$B$19</definedName>
    <definedName name="Emplgtermeannée2">'PLan de financement du projet'!$C$19</definedName>
    <definedName name="Emplgtermeannée3">'PLan de financement du projet'!$D$19</definedName>
    <definedName name="Emplgtermeannée4">'PLan de financement du projet'!$E$19</definedName>
    <definedName name="Emplgtermeannée5">'PLan de financement du projet'!$F$19</definedName>
    <definedName name="EmploisMaintenusN">[1]Page3!$C$46</definedName>
    <definedName name="EmploisMaintenusN1">[1]Page3!$D$46</definedName>
    <definedName name="EmploisMaintenusN2">[1]Page3!$E$46</definedName>
    <definedName name="EmploisMaintenusN3">[1]Page3!$F$46</definedName>
    <definedName name="EmploisMaintenusN4">[1]Page3!$G$46</definedName>
    <definedName name="Emploitransfannée1">[1]Page3!$C$45</definedName>
    <definedName name="Emplreprisannée1">[1]Page3!$C$47</definedName>
    <definedName name="Emplreprisannée2">[1]Page3!$D$47</definedName>
    <definedName name="Emplreprisannée3">[1]Page3!$E$47</definedName>
    <definedName name="Emplreprisannée4">[1]Page3!$F$47</definedName>
    <definedName name="Emplreprisannée5">[1]Page3!$G$47</definedName>
    <definedName name="Empltransfannée2">[1]Page3!$D$45</definedName>
    <definedName name="Empltransfannée3" localSheetId="6">'Objectifs du projets'!#REF!</definedName>
    <definedName name="Empltransfannée3" localSheetId="8">'Impacts du projet'!#REF!</definedName>
    <definedName name="Empltransfannée3">'Objectifs du projets'!#REF!</definedName>
    <definedName name="Empltransfannée4">[1]Page3!$F$45</definedName>
    <definedName name="Empltransfannée5">[1]Page3!$G$45</definedName>
    <definedName name="Empmoytermeannée1">'PLan de financement du projet'!$B$20</definedName>
    <definedName name="Empmoytermeannée2">'PLan de financement du projet'!$C$20</definedName>
    <definedName name="Empmoytermeannée3">'PLan de financement du projet'!$D$20</definedName>
    <definedName name="Empmoytermeannée4">'PLan de financement du projet'!$E$20</definedName>
    <definedName name="Empmoytermeannée5">'PLan de financement du projet'!$F$20</definedName>
    <definedName name="Ensonnomperso">"Case d'option 36"</definedName>
    <definedName name="Exotpannée1">'PLan de financement du projet'!$B$26</definedName>
    <definedName name="Exotpannée2">'PLan de financement du projet'!$C$26</definedName>
    <definedName name="Exotpannée3">'PLan de financement du projet'!$D$26</definedName>
    <definedName name="Exotpannée4">'PLan de financement du projet'!$E$26</definedName>
    <definedName name="Exotpannée5">'PLan de financement du projet'!$F$26</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 localSheetId="6">[1]Page7!#REF!</definedName>
    <definedName name="Exportation5" localSheetId="8">[1]Page7!#REF!</definedName>
    <definedName name="Exportation5">[1]Page7!#REF!</definedName>
    <definedName name="Extension">"Case d'option 7"</definedName>
    <definedName name="F_Demande" localSheetId="11">#REF!</definedName>
    <definedName name="F_Demande" localSheetId="6">#REF!</definedName>
    <definedName name="F_Demande" localSheetId="18">'Fiche d''incitativité'!$A$1:$AH$19</definedName>
    <definedName name="F_Demande" localSheetId="5">#REF!</definedName>
    <definedName name="F_Demande" localSheetId="8">#REF!</definedName>
    <definedName name="F_Demande" localSheetId="13">#REF!</definedName>
    <definedName name="F_Demande" localSheetId="12">#REF!</definedName>
    <definedName name="F_Demande" localSheetId="17">#REF!</definedName>
    <definedName name="F_Demande" localSheetId="9">'Renseignements administratifs'!$A$1:$AH$64</definedName>
    <definedName name="F_Demande">#REF!</definedName>
    <definedName name="F_demande1" localSheetId="6">#REF!</definedName>
    <definedName name="F_demande1" localSheetId="18">#REF!</definedName>
    <definedName name="F_demande1" localSheetId="8">#REF!</definedName>
    <definedName name="F_demande1">#REF!</definedName>
    <definedName name="F_Demande312">#REF!</definedName>
    <definedName name="Financréditbailannée1">'PLan de financement du projet'!$B$18</definedName>
    <definedName name="Financréditbailannée2">'PLan de financement du projet'!$C$18</definedName>
    <definedName name="Financréditbailannée3">'PLan de financement du projet'!$D$18</definedName>
    <definedName name="Financréditbailannée4">'PLan de financement du projet'!$E$18</definedName>
    <definedName name="Financréditbailannée5">'PLan de financement du projet'!$F$18</definedName>
    <definedName name="Finprog" localSheetId="8">'Impacts du projet'!#REF!</definedName>
    <definedName name="Finprog">'Objectifs du projets'!$D$32</definedName>
    <definedName name="FonctionDirigeant">'Renseignement generaux'!$D$24</definedName>
    <definedName name="Fonctionperscontact">'Demande Aide'!$D$24:$G$25</definedName>
    <definedName name="FonctionsContact">'Demande Aide'!$D$25</definedName>
    <definedName name="Formjurentre">'Renseignement generaux'!$C$8</definedName>
    <definedName name="Fraisaddannée1" localSheetId="8">#REF!</definedName>
    <definedName name="Fraisaddannée1">#REF!</definedName>
    <definedName name="Fraisaddannée2" localSheetId="8">#REF!</definedName>
    <definedName name="Fraisaddannée2">#REF!</definedName>
    <definedName name="Fraisaddannée3" localSheetId="8">#REF!</definedName>
    <definedName name="Fraisaddannée3">#REF!</definedName>
    <definedName name="Fraisaddannée4" localSheetId="8">#REF!</definedName>
    <definedName name="Fraisaddannée4">#REF!</definedName>
    <definedName name="Fraisaddannée5" localSheetId="8">#REF!</definedName>
    <definedName name="Fraisaddannée5">#REF!</definedName>
    <definedName name="Fraisexploitannée1" localSheetId="8">#REF!</definedName>
    <definedName name="Fraisexploitannée1">#REF!</definedName>
    <definedName name="Fraisexploitannée2" localSheetId="8">#REF!</definedName>
    <definedName name="Fraisexploitannée2">#REF!</definedName>
    <definedName name="Fraisexploitannée3" localSheetId="8">#REF!</definedName>
    <definedName name="Fraisexploitannée3">#REF!</definedName>
    <definedName name="Fraisexploitannée4" localSheetId="8">#REF!</definedName>
    <definedName name="Fraisexploitannée4">#REF!</definedName>
    <definedName name="Fraisexploitannée5" localSheetId="8">#REF!</definedName>
    <definedName name="Fraisexploitannée5">#REF!</definedName>
    <definedName name="Freecashflowannée1">'PLan de financement du projet'!#REF!</definedName>
    <definedName name="Freecashflowannée2">'PLan de financement du projet'!#REF!</definedName>
    <definedName name="Freecashflowannée3">'PLan de financement du projet'!#REF!</definedName>
    <definedName name="Freecashflowannée4">'PLan de financement du projet'!#REF!</definedName>
    <definedName name="Freecashflowannée5">'PLan de financement du projet'!#REF!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 localSheetId="6">[1]Page7!#REF!</definedName>
    <definedName name="Impôtaxes5" localSheetId="8">[1]Page7!#REF!</definedName>
    <definedName name="Impôtaxes5">[1]Page7!#REF!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 localSheetId="6">[1]Page7!#REF!</definedName>
    <definedName name="Impôtbénéfices5" localSheetId="8">[1]Page7!#REF!</definedName>
    <definedName name="Impôtbénéfices5">[1]Page7!#REF!</definedName>
    <definedName name="_xlnm.Print_Titles" localSheetId="0">'Aide au remplissage du dossier'!$1:$2</definedName>
    <definedName name="Industielleserv">"Case d'option 13"</definedName>
    <definedName name="Industrielleserv">"Case d'option 13"</definedName>
    <definedName name="Installannée1">'PLan de financement du projet'!#REF!</definedName>
    <definedName name="Installannée2">'PLan de financement du projet'!#REF!</definedName>
    <definedName name="Installannée3">'PLan de financement du projet'!#REF!</definedName>
    <definedName name="Installannée4">'PLan de financement du projet'!#REF!</definedName>
    <definedName name="Installannée5">'PLan de financement du projet'!#REF!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 localSheetId="6">[1]Page7!#REF!</definedName>
    <definedName name="Intérêts5" localSheetId="8">[1]Page7!#REF!</definedName>
    <definedName name="Intérêts5">[1]Page7!#REF!</definedName>
    <definedName name="Intériminstal1">'Renseignement generaux'!$B$55</definedName>
    <definedName name="Interiminstal2">'Renseignement generaux'!$C$55</definedName>
    <definedName name="Interiminstal3">'Renseignement generaux'!$D$55</definedName>
    <definedName name="Interiminstal4">'Renseignement generaux'!$E$55</definedName>
    <definedName name="Interiminstal5">'Renseignement generaux'!$F$55</definedName>
    <definedName name="Intériminstal6">'Renseignement generaux'!$G$55</definedName>
    <definedName name="Intériminstal7">'Renseignement generaux'!$H$55</definedName>
    <definedName name="Investhorsassannée1">'PLan de financement du projet'!#REF!</definedName>
    <definedName name="Investhorsassannée2">'PLan de financement du projet'!#REF!</definedName>
    <definedName name="Investhorsassannée3">'PLan de financement du projet'!#REF!</definedName>
    <definedName name="Investhorsassannée4">'PLan de financement du projet'!#REF!</definedName>
    <definedName name="Investhorsassannée5">'PLan de financement du projet'!#REF!</definedName>
    <definedName name="Investhorsprogannée1">'PLan de financement du projet'!#REF!</definedName>
    <definedName name="Investhorsprogannée2">'PLan de financement du projet'!#REF!</definedName>
    <definedName name="Investhorsprogannée3">'PLan de financement du projet'!#REF!</definedName>
    <definedName name="Investhorsprogannée4">'PLan de financement du projet'!#REF!</definedName>
    <definedName name="Investhorsprogannée5">'PLan de financement du projet'!#REF!</definedName>
    <definedName name="Issurebitannée1">'PLan de financement du projet'!#REF!</definedName>
    <definedName name="Issurebitannée2">'PLan de financement du projet'!#REF!</definedName>
    <definedName name="Issurebitannée3">'PLan de financement du projet'!#REF!</definedName>
    <definedName name="Issurebitannée4">'PLan de financement du projet'!#REF!</definedName>
    <definedName name="Issurebitannée5">'PLan de financement du projet'!#REF!</definedName>
    <definedName name="kjfkdsjf" localSheetId="11">#REF!</definedName>
    <definedName name="kjfkdsjf" localSheetId="6">#REF!</definedName>
    <definedName name="kjfkdsjf" localSheetId="18">#REF!</definedName>
    <definedName name="kjfkdsjf" localSheetId="5">#REF!</definedName>
    <definedName name="kjfkdsjf" localSheetId="8">#REF!</definedName>
    <definedName name="kjfkdsjf" localSheetId="13">#REF!</definedName>
    <definedName name="kjfkdsjf" localSheetId="12">#REF!</definedName>
    <definedName name="kjfkdsjf" localSheetId="17">#REF!</definedName>
    <definedName name="kjfkdsjf" localSheetId="9">#REF!</definedName>
    <definedName name="kjfkdsjf">#REF!</definedName>
    <definedName name="Localinstal1">'Renseignement generaux'!$B$48</definedName>
    <definedName name="Localinstal2">'Renseignement generaux'!$C$48</definedName>
    <definedName name="Localinstal3">'Renseignement generaux'!$D$48</definedName>
    <definedName name="Localinstal4">'Renseignement generaux'!$E$48</definedName>
    <definedName name="Localinstal5">'Renseignement generaux'!$F$48</definedName>
    <definedName name="Localinstal6">'Renseignement generaux'!$G$48</definedName>
    <definedName name="Localinstal7">'Renseignement generaux'!$H$48</definedName>
    <definedName name="M">"Case d'option 30"</definedName>
    <definedName name="Mailperscontact">'Demande Aide'!$D$30:$G$31</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 localSheetId="6">[1]Page7!#REF!</definedName>
    <definedName name="Margeachats5" localSheetId="8">[1]Page7!#REF!</definedName>
    <definedName name="Margeachats5">[1]Page7!#REF!</definedName>
    <definedName name="Me">"Case d'option 29"</definedName>
    <definedName name="MelContact">'Demande Aide'!$D$31</definedName>
    <definedName name="Mlle">"Case d'option 28"</definedName>
    <definedName name="Montantcapital">'Renseignement generaux'!$C$33</definedName>
    <definedName name="Moyentre">"Case d'option 13"</definedName>
    <definedName name="Naf">'Renseignement generaux'!$C$15</definedName>
    <definedName name="Natact">"Zone de groupe 62"</definedName>
    <definedName name="Natactentre">'Renseignement generaux'!$C$17</definedName>
    <definedName name="Nationalitéactionnaire1">'Renseignement generaux'!$E$36</definedName>
    <definedName name="Nationalitéactionnaire2">'Renseignement generaux'!$E$37</definedName>
    <definedName name="Nationalitéactionnaire3">'Renseignement generaux'!$E$38</definedName>
    <definedName name="Nationalitéactionnaire4">'Renseignement generaux'!$E$39</definedName>
    <definedName name="Nationalitéactionnaire5">'Renseignement generaux'!$E$40</definedName>
    <definedName name="Natpost1" localSheetId="8">#REF!</definedName>
    <definedName name="Natpost1">#REF!</definedName>
    <definedName name="Natpost2" localSheetId="8">#REF!</definedName>
    <definedName name="Natpost2">#REF!</definedName>
    <definedName name="Natpost3" localSheetId="8">#REF!</definedName>
    <definedName name="Natpost3">#REF!</definedName>
    <definedName name="Natpost4" localSheetId="8">#REF!</definedName>
    <definedName name="Natpost4">#REF!</definedName>
    <definedName name="Natpost5" localSheetId="8">#REF!</definedName>
    <definedName name="Natpost5">#REF!</definedName>
    <definedName name="Natpost6" localSheetId="8">#REF!</definedName>
    <definedName name="Natpost6">#REF!</definedName>
    <definedName name="Natpost7" localSheetId="8">#REF!</definedName>
    <definedName name="Natpost7">#REF!</definedName>
    <definedName name="Natpost8" localSheetId="8">#REF!</definedName>
    <definedName name="Natpost8">#REF!</definedName>
    <definedName name="Natpost9" localSheetId="8">#REF!</definedName>
    <definedName name="Natpost9">#REF!</definedName>
    <definedName name="Natprog">"Zone de groupe 61"</definedName>
    <definedName name="Nbchercheurannée1" localSheetId="8">#REF!</definedName>
    <definedName name="Nbchercheurannée1">#REF!</definedName>
    <definedName name="Nbchercheurannée2" localSheetId="8">#REF!</definedName>
    <definedName name="Nbchercheurannée2">#REF!</definedName>
    <definedName name="Nbchercheurannée3" localSheetId="8">#REF!</definedName>
    <definedName name="Nbchercheurannée3">#REF!</definedName>
    <definedName name="Nbchercheurannée4" localSheetId="8">#REF!</definedName>
    <definedName name="Nbchercheurannée4">#REF!</definedName>
    <definedName name="Nbchercheurannée5" localSheetId="8">#REF!</definedName>
    <definedName name="Nbchercheurannée5">#REF!</definedName>
    <definedName name="Nbpost1" localSheetId="8">#REF!</definedName>
    <definedName name="Nbpost1">#REF!</definedName>
    <definedName name="Nbpost2" localSheetId="8">#REF!</definedName>
    <definedName name="Nbpost2">#REF!</definedName>
    <definedName name="Nbpost3" localSheetId="8">#REF!</definedName>
    <definedName name="Nbpost3">#REF!</definedName>
    <definedName name="Nbpost4" localSheetId="8">#REF!</definedName>
    <definedName name="Nbpost4">#REF!</definedName>
    <definedName name="Nbpost5" localSheetId="8">#REF!</definedName>
    <definedName name="Nbpost5">#REF!</definedName>
    <definedName name="Nbpost6" localSheetId="8">#REF!</definedName>
    <definedName name="Nbpost6">#REF!</definedName>
    <definedName name="Nbpost7" localSheetId="8">#REF!</definedName>
    <definedName name="Nbpost7">#REF!</definedName>
    <definedName name="Nbpost8" localSheetId="8">#REF!</definedName>
    <definedName name="Nbpost8">#REF!</definedName>
    <definedName name="Nbpost9" localSheetId="8">#REF!</definedName>
    <definedName name="Nbpost9">#REF!</definedName>
    <definedName name="Nomactionnaire1">'Renseignement generaux'!$C$36</definedName>
    <definedName name="Nomactionnaire2">'Renseignement generaux'!$C$37</definedName>
    <definedName name="Nomactionnaire3">'Renseignement generaux'!$C$38</definedName>
    <definedName name="Nomactionnaire4">'Renseignement generaux'!$C$39</definedName>
    <definedName name="Nomactionnaire5">'Renseignement generaux'!$C$40</definedName>
    <definedName name="NomContact">'Demande Aide'!$D$23</definedName>
    <definedName name="Nomdirigeant">'Renseignement generaux'!$D$23</definedName>
    <definedName name="Nominstal1">'Renseignement generaux'!$B$47</definedName>
    <definedName name="Nominstal2">'Renseignement generaux'!$C$47</definedName>
    <definedName name="Nominstal3">'Renseignement generaux'!$D$47</definedName>
    <definedName name="Nominstal4">'Renseignement generaux'!$E$47</definedName>
    <definedName name="Nominstal5">'Renseignement generaux'!$F$47</definedName>
    <definedName name="Nominstal6">'Renseignement generaux'!$G$47</definedName>
    <definedName name="Nominstal7">'Renseignement generaux'!$H$47</definedName>
    <definedName name="Nomperscontact">'Demande Aide'!$D$22:$G$23</definedName>
    <definedName name="Nompromo1">'Renseignement generaux'!$D$26</definedName>
    <definedName name="Nompromo2">'Renseignement generaux'!$D$27</definedName>
    <definedName name="Nompromo3">'Renseignement generaux'!$D$28</definedName>
    <definedName name="Nompromo4">'Renseignement generaux'!$D$29</definedName>
    <definedName name="Nomsociete">'Demande Aide'!$C$18:$G$19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 localSheetId="6">[1]Page7!#REF!</definedName>
    <definedName name="Opcommun5" localSheetId="8">[1]Page7!#REF!</definedName>
    <definedName name="Opcommun5">[1]Page7!#REF!</definedName>
    <definedName name="Partdvpexp" localSheetId="8">#REF!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 localSheetId="6">[1]Page7!#REF!</definedName>
    <definedName name="Participation5" localSheetId="8">[1]Page7!#REF!</definedName>
    <definedName name="Participation5">[1]Page7!#REF!</definedName>
    <definedName name="Partrecherchefond" localSheetId="8">#REF!</definedName>
    <definedName name="Partrecherchefond">#REF!</definedName>
    <definedName name="Partrechercheind" localSheetId="8">#REF!</definedName>
    <definedName name="Partrechercheind">#REF!</definedName>
    <definedName name="Patannée1">'PLan de financement du projet'!$B$21</definedName>
    <definedName name="Patannée2">'PLan de financement du projet'!$C$21</definedName>
    <definedName name="Patannée3">'PLan de financement du projet'!$D$21</definedName>
    <definedName name="Patannée4">'PLan de financement du projet'!$E$21</definedName>
    <definedName name="Patannée5">'PLan de financement du projet'!$F$21</definedName>
    <definedName name="Paysperscontact">'Demande Aide'!$E$35:$H$35</definedName>
    <definedName name="Paysprog" localSheetId="8">'Impacts du projet'!#REF!</definedName>
    <definedName name="Paysprog">'Objectifs du projets'!$D$24</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 localSheetId="6">[1]Page7!#REF!</definedName>
    <definedName name="Pourcentageebit5" localSheetId="8">[1]Page7!#REF!</definedName>
    <definedName name="Pourcentageebit5">[1]Page7!#REF!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 localSheetId="6">[1]Page7!#REF!</definedName>
    <definedName name="Pourcentageebitda5" localSheetId="8">[1]Page7!#REF!</definedName>
    <definedName name="Pourcentageebitda5">[1]Page7!#REF!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 localSheetId="6">[1]Page7!#REF!</definedName>
    <definedName name="Pourcentagefrais5" localSheetId="8">[1]Page7!#REF!</definedName>
    <definedName name="Pourcentagefrais5">[1]Page7!#REF!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 localSheetId="6">[1]Page7!#REF!</definedName>
    <definedName name="Pourcentagemarge5" localSheetId="8">[1]Page7!#REF!</definedName>
    <definedName name="Pourcentagemarge5">[1]Page7!#REF!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 localSheetId="6">[1]Page7!#REF!</definedName>
    <definedName name="Pourcentagerésultnet5" localSheetId="8">[1]Page7!#REF!</definedName>
    <definedName name="Pourcentagerésultnet5">[1]Page7!#REF!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 localSheetId="6">[1]Page7!#REF!</definedName>
    <definedName name="Pourcentagevaleuraj5" localSheetId="8">[1]Page7!#REF!</definedName>
    <definedName name="Pourcentagevaleuraj5">[1]Page7!#REF!</definedName>
    <definedName name="Pourcomptesociété">"Case d'option 35"</definedName>
    <definedName name="Prénomdirigeant">'Renseignement generaux'!$G$23</definedName>
    <definedName name="Prêtsctéconversionannée1">'PLan de financement du projet'!$B$23</definedName>
    <definedName name="Prêtsctéconversionannée2">'PLan de financement du projet'!$C$23</definedName>
    <definedName name="Prêtsctéconversionannée3">'PLan de financement du projet'!$D$23</definedName>
    <definedName name="Prêtsctéconversionannée4">'PLan de financement du projet'!$E$23</definedName>
    <definedName name="Prêtsctéconversionannée5">'PLan de financement du projet'!$F$23</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 localSheetId="6">[1]Page7!#REF!</definedName>
    <definedName name="Prodimmobilisée5" localSheetId="8">[1]Page7!#REF!</definedName>
    <definedName name="Prodimmobilisée5">[1]Page7!#REF!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 localSheetId="6">[1]Page7!#REF!</definedName>
    <definedName name="Prodstockée5" localSheetId="8">[1]Page7!#REF!</definedName>
    <definedName name="Prodstockée5">[1]Page7!#REF!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 localSheetId="6">[1]Page7!#REF!</definedName>
    <definedName name="Produitfinancier5" localSheetId="8">[1]Page7!#REF!</definedName>
    <definedName name="Produitfinancier5">[1]Page7!#REF!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 localSheetId="6">[1]Page7!#REF!</definedName>
    <definedName name="Produitsexceptionnels5" localSheetId="8">[1]Page7!#REF!</definedName>
    <definedName name="Produitsexceptionnels5">[1]Page7!#REF!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 localSheetId="6">[1]Page7!#REF!</definedName>
    <definedName name="Prodventes5" localSheetId="8">[1]Page7!#REF!</definedName>
    <definedName name="Prodventes5">[1]Page7!#REF!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 localSheetId="6">[1]Page7!#REF!</definedName>
    <definedName name="Qpsubv5" localSheetId="8">[1]Page7!#REF!</definedName>
    <definedName name="Qpsubv5">[1]Page7!#REF!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 localSheetId="6">[1]Page7!#REF!</definedName>
    <definedName name="Redevancecrédit5" localSheetId="8">[1]Page7!#REF!</definedName>
    <definedName name="Redevancecrédit5">[1]Page7!#REF!</definedName>
    <definedName name="Redevancescrédit02">#REF!</definedName>
    <definedName name="Rembourempannée1">'PLan de financement du projet'!#REF!</definedName>
    <definedName name="Rembourempannée2">'PLan de financement du projet'!#REF!</definedName>
    <definedName name="Rembourempannée3">'PLan de financement du projet'!#REF!</definedName>
    <definedName name="Rembourempannée4">'PLan de financement du projet'!#REF!</definedName>
    <definedName name="Rembourempannée5">'PLan de financement du projet'!#REF!</definedName>
    <definedName name="Reprise">"Case d'option 8"</definedName>
    <definedName name="Resultannée1" localSheetId="6">'Objectifs du projets'!#REF!</definedName>
    <definedName name="Resultannée1" localSheetId="8">'Impacts du projet'!#REF!</definedName>
    <definedName name="Resultannée1">'Objectifs du projets'!#REF!</definedName>
    <definedName name="Resultannée2" localSheetId="6">'Objectifs du projets'!#REF!</definedName>
    <definedName name="Resultannée2" localSheetId="8">'Impacts du projet'!#REF!</definedName>
    <definedName name="Resultannée2">'Objectifs du projets'!#REF!</definedName>
    <definedName name="Resultannée3" localSheetId="6">'Objectifs du projets'!#REF!</definedName>
    <definedName name="Resultannée3" localSheetId="8">'Impacts du projet'!#REF!</definedName>
    <definedName name="Resultannée3">'Objectifs du projets'!#REF!</definedName>
    <definedName name="Resultannée4" localSheetId="6">'Objectifs du projets'!#REF!</definedName>
    <definedName name="Resultannée4" localSheetId="8">'Impacts du projet'!#REF!</definedName>
    <definedName name="Resultannée4">'Objectifs du projets'!#REF!</definedName>
    <definedName name="Resultannée5" localSheetId="6">'Objectifs du projets'!#REF!</definedName>
    <definedName name="Resultannée5" localSheetId="8">'Impacts du projet'!#REF!</definedName>
    <definedName name="Resultannée5">'Objectifs du projets'!#REF!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 localSheetId="6">[1]Page7!#REF!</definedName>
    <definedName name="Résultcourant5" localSheetId="8">[1]Page7!#REF!</definedName>
    <definedName name="Résultcourant5">[1]Page7!#REF!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 localSheetId="6">[1]Page7!#REF!</definedName>
    <definedName name="Résultnet5" localSheetId="8">[1]Page7!#REF!</definedName>
    <definedName name="Résultnet5">[1]Page7!#REF!</definedName>
    <definedName name="Rueperscontact">'Demande Aide'!$E$33:$H$33</definedName>
    <definedName name="Rueprog" localSheetId="8">'Impacts du projet'!#REF!</definedName>
    <definedName name="Rueprog">'Objectifs du projets'!$D$18</definedName>
    <definedName name="Siegesocialentre">'Renseignement generaux'!$C$9</definedName>
    <definedName name="Siren">'Renseignement generaux'!$E$12</definedName>
    <definedName name="Siret">'Renseignement generaux'!$E$13</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 localSheetId="6">[1]Page7!#REF!</definedName>
    <definedName name="Subvexploitation5" localSheetId="8">[1]Page7!#REF!</definedName>
    <definedName name="Subvexploitation5">[1]Page7!#REF!</definedName>
    <definedName name="TelecopieContact">'Demande Aide'!$D$29</definedName>
    <definedName name="Telecopieperscontact">'Demande Aide'!$D$28:$G$29</definedName>
    <definedName name="Telperscontact">'Demande Aide'!$D$27:$G$27</definedName>
    <definedName name="Totalbesoinannée1">'PLan de financement du projet'!$B$9</definedName>
    <definedName name="Totalbesoinannée2">'PLan de financement du projet'!$C$9</definedName>
    <definedName name="Totalbesoinannée3">'PLan de financement du projet'!$D$9</definedName>
    <definedName name="Totalbesoinannée4">'PLan de financement du projet'!$E$9</definedName>
    <definedName name="Totalbesoinannée5">'PLan de financement du projet'!$F$9</definedName>
    <definedName name="Totalcaannée1" localSheetId="6">'Objectifs du projets'!#REF!</definedName>
    <definedName name="Totalcaannée1" localSheetId="8">'Impacts du projet'!#REF!</definedName>
    <definedName name="Totalcaannée1">'Objectifs du projets'!#REF!</definedName>
    <definedName name="Totalcdicrées" localSheetId="6">'Objectifs du projets'!#REF!</definedName>
    <definedName name="Totalcdicrées" localSheetId="8">'Impacts du projet'!#REF!</definedName>
    <definedName name="Totalcdicrées">'Objectifs du projets'!#REF!</definedName>
    <definedName name="Totalcoûtpost" localSheetId="8">#REF!</definedName>
    <definedName name="Totalcoûtpost">#REF!</definedName>
    <definedName name="Totaldépannée1" localSheetId="8">#REF!</definedName>
    <definedName name="Totaldépannée1">#REF!</definedName>
    <definedName name="Totaldépannée2" localSheetId="8">#REF!</definedName>
    <definedName name="Totaldépannée2">#REF!</definedName>
    <definedName name="Totaldépannée3" localSheetId="8">#REF!</definedName>
    <definedName name="Totaldépannée3">#REF!</definedName>
    <definedName name="Totaldépannée4" localSheetId="8">#REF!</definedName>
    <definedName name="Totaldépannée4">#REF!</definedName>
    <definedName name="Totaldépannée5" localSheetId="8">#REF!</definedName>
    <definedName name="Totaldépannée5">#REF!</definedName>
    <definedName name="Totaldépbrevet" localSheetId="8">#REF!</definedName>
    <definedName name="Totaldépbrevet">#REF!</definedName>
    <definedName name="Totaldépconsult" localSheetId="8">#REF!</definedName>
    <definedName name="Totaldépconsult">#REF!</definedName>
    <definedName name="Totaldépfraisadd" localSheetId="8">#REF!</definedName>
    <definedName name="Totaldépfraisadd">#REF!</definedName>
    <definedName name="Totaldépmat" localSheetId="8">#REF!</definedName>
    <definedName name="Totaldépmat">#REF!</definedName>
    <definedName name="Totaldéppers" localSheetId="8">#REF!</definedName>
    <definedName name="Totaldéppers">#REF!</definedName>
    <definedName name="TotalEmploisMaintenus" localSheetId="6">'Objectifs du projets'!#REF!</definedName>
    <definedName name="TotalEmploisMaintenus" localSheetId="8">'Impacts du projet'!#REF!</definedName>
    <definedName name="TotalEmploisMaintenus">'Objectifs du projets'!#REF!</definedName>
    <definedName name="Totalemplrepris" localSheetId="6">'Objectifs du projets'!#REF!</definedName>
    <definedName name="Totalemplrepris" localSheetId="8">'Impacts du projet'!#REF!</definedName>
    <definedName name="Totalemplrepris">'Objectifs du projets'!#REF!</definedName>
    <definedName name="Totalempltransf" localSheetId="6">'Objectifs du projets'!#REF!</definedName>
    <definedName name="Totalempltransf" localSheetId="8">'Impacts du projet'!#REF!</definedName>
    <definedName name="Totalempltransf">'Objectifs du projets'!#REF!</definedName>
    <definedName name="Totalfraisexploit" localSheetId="8">#REF!</definedName>
    <definedName name="Totalfraisexploit">#REF!</definedName>
    <definedName name="Totalinvestprogannée1">'PLan de financement du projet'!#REF!</definedName>
    <definedName name="Totalinvestprogannée2">'PLan de financement du projet'!#REF!</definedName>
    <definedName name="Totalinvestprogannée3">'PLan de financement du projet'!#REF!</definedName>
    <definedName name="Totalinvestprogannée4">'PLan de financement du projet'!#REF!</definedName>
    <definedName name="Totalinvestprogannée5">'PLan de financement du projet'!#REF!</definedName>
    <definedName name="Totalnbpost" localSheetId="8">#REF!</definedName>
    <definedName name="Totalnbpost">#REF!</definedName>
    <definedName name="Totalressourceannée1">'PLan de financement du projet'!$B$28</definedName>
    <definedName name="Totalressourceannée2">'PLan de financement du projet'!$C$28</definedName>
    <definedName name="Totalressourceannée3">'PLan de financement du projet'!$D$28</definedName>
    <definedName name="Totalressourceannée4">'PLan de financement du projet'!$E$28</definedName>
    <definedName name="Totalressourceannée5">'PLan de financement du projet'!$F$28</definedName>
    <definedName name="Totalresult" localSheetId="6">'Objectifs du projets'!#REF!</definedName>
    <definedName name="Totalresult" localSheetId="8">'Impacts du projet'!#REF!</definedName>
    <definedName name="Totalresult">'Objectifs du projets'!#REF!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 localSheetId="6">[1]Page7!#REF!</definedName>
    <definedName name="Txvarca5" localSheetId="8">[1]Page7!#REF!</definedName>
    <definedName name="Txvarca5">[1]Page7!#REF!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 localSheetId="6">[1]Page7!#REF!</definedName>
    <definedName name="Valeurajprod5" localSheetId="8">[1]Page7!#REF!</definedName>
    <definedName name="Valeurajprod5">[1]Page7!#REF!</definedName>
    <definedName name="Varebit0">#REF!</definedName>
    <definedName name="Varebit01">#REF!</definedName>
    <definedName name="Varebit02">#REF!</definedName>
    <definedName name="Varebit1">#REF!</definedName>
    <definedName name="Varebit3">#REF!</definedName>
    <definedName name="Varebit4">#REF!</definedName>
    <definedName name="Varebit5" localSheetId="6">[1]Page7!#REF!</definedName>
    <definedName name="Varebit5" localSheetId="8">[1]Page7!#REF!</definedName>
    <definedName name="Varebit5">[1]Page7!#REF!</definedName>
    <definedName name="Vartrésorannée1">'PLan de financement du projet'!$B$30</definedName>
    <definedName name="Vartrésorannée2">'PLan de financement du projet'!$C$30</definedName>
    <definedName name="Vartrésorannée3">'PLan de financement du projet'!$D$30</definedName>
    <definedName name="Vartrésorannée4">'PLan de financement du projet'!$E$30</definedName>
    <definedName name="Vartrésorannée5">'PLan de financement du projet'!$F$30</definedName>
    <definedName name="Varworkcapannée1">'PLan de financement du projet'!#REF!</definedName>
    <definedName name="Varworkcapannée2">'PLan de financement du projet'!#REF!</definedName>
    <definedName name="Varworkcapannée3">'PLan de financement du projet'!#REF!</definedName>
    <definedName name="Varworkcapannée4">'PLan de financement du projet'!#REF!</definedName>
    <definedName name="Varworkcapannée5">'PLan de financement du projet'!#REF!</definedName>
    <definedName name="Villeperscontact">'Demande Aide'!$E$34:$H$34</definedName>
    <definedName name="_xlnm.Print_Area" localSheetId="11">' Inv hors RDI Cout'!$B$3:$I$80</definedName>
    <definedName name="_xlnm.Print_Area" localSheetId="0">'Aide au remplissage du dossier'!$A$1:$I$65</definedName>
    <definedName name="_xlnm.Print_Area" localSheetId="3">Appro_Activité_Deb_AD!$A$1:$I$82</definedName>
    <definedName name="_xlnm.Print_Area" localSheetId="4">Appro_Activité_Deb_Autres!$A$1:$J$66</definedName>
    <definedName name="_xlnm.Print_Area" localSheetId="14">'Compte de résultat'!$A$1:$F$54</definedName>
    <definedName name="_xlnm.Print_Area" localSheetId="6">'Compte de résultat projet'!$A$1:$F$54</definedName>
    <definedName name="_xlnm.Print_Area" localSheetId="1">'Demande Aide'!$A$2:$H$57</definedName>
    <definedName name="_xlnm.Print_Area" localSheetId="18">'Fiche d''incitativité'!$B$2:$AH$33</definedName>
    <definedName name="_xlnm.Print_Area" localSheetId="5">'Fiche équipement '!$A$1:$M$92</definedName>
    <definedName name="_xlnm.Print_Area" localSheetId="16">'Haut de bilan_Partenaire'!$A$1:$L$24</definedName>
    <definedName name="_xlnm.Print_Area" localSheetId="8">'Impacts du projet'!$A$1:$I$34</definedName>
    <definedName name="_xlnm.Print_Area" localSheetId="13">'Inv RDI_Cout additionel'!$B$3:$I$78</definedName>
    <definedName name="_xlnm.Print_Area" localSheetId="12">'Inv_RDI Cout complet'!$B$3:$I$98</definedName>
    <definedName name="_xlnm.Print_Area" localSheetId="2">'Objectifs du projets'!$A$1:$I$51</definedName>
    <definedName name="_xlnm.Print_Area" localSheetId="7">'PLan de financement du projet'!$A$1:$G$31</definedName>
    <definedName name="_xlnm.Print_Area" localSheetId="17">'RDI Déclaration laboratoire'!$A$2:$N$31</definedName>
    <definedName name="_xlnm.Print_Area" localSheetId="10">'Renseignement generaux'!$A$1:$H$62</definedName>
    <definedName name="_xlnm.Print_Area" localSheetId="9">'Renseignements administratifs'!$A$2:$AK$58</definedName>
    <definedName name="_xlnm.Print_Area" localSheetId="19">'Taille de l''entreprise'!$B$3:$E$53</definedName>
    <definedName name="_xlnm.Print_Area" localSheetId="15">TER_Partenaire!$A$1:$L$28</definedName>
  </definedNames>
  <calcPr calcId="125725" calcMode="manual"/>
</workbook>
</file>

<file path=xl/calcChain.xml><?xml version="1.0" encoding="utf-8"?>
<calcChain xmlns="http://schemas.openxmlformats.org/spreadsheetml/2006/main">
  <c r="I77" i="24"/>
  <c r="I66"/>
  <c r="I48"/>
  <c r="I36"/>
  <c r="I19"/>
  <c r="I80" s="1"/>
  <c r="F21" i="22" l="1"/>
  <c r="E21"/>
  <c r="D21"/>
  <c r="C21"/>
  <c r="B21"/>
  <c r="B16"/>
  <c r="H13"/>
  <c r="J11"/>
  <c r="K11" s="1"/>
  <c r="L11" s="1"/>
  <c r="I11"/>
  <c r="I10"/>
  <c r="J10" s="1"/>
  <c r="K10" s="1"/>
  <c r="L10" s="1"/>
  <c r="I13"/>
  <c r="L8"/>
  <c r="K8"/>
  <c r="J8"/>
  <c r="I8"/>
  <c r="H8"/>
  <c r="L26" i="21"/>
  <c r="L25"/>
  <c r="J21"/>
  <c r="L24"/>
  <c r="F24"/>
  <c r="I21"/>
  <c r="L22"/>
  <c r="K21"/>
  <c r="E20"/>
  <c r="D20"/>
  <c r="C20"/>
  <c r="B20"/>
  <c r="F20" s="1"/>
  <c r="L19"/>
  <c r="F18"/>
  <c r="F14"/>
  <c r="K12"/>
  <c r="J12"/>
  <c r="I12"/>
  <c r="H12"/>
  <c r="L12" s="1"/>
  <c r="F12"/>
  <c r="L10"/>
  <c r="L8"/>
  <c r="E8"/>
  <c r="E26" s="1"/>
  <c r="D8"/>
  <c r="D26" s="1"/>
  <c r="C8"/>
  <c r="C26" s="1"/>
  <c r="B8"/>
  <c r="B26" s="1"/>
  <c r="F28" i="20"/>
  <c r="E28"/>
  <c r="D28"/>
  <c r="C28"/>
  <c r="B28"/>
  <c r="B30" s="1"/>
  <c r="G27"/>
  <c r="G26"/>
  <c r="G25"/>
  <c r="G24"/>
  <c r="G23"/>
  <c r="G14"/>
  <c r="F9"/>
  <c r="E9"/>
  <c r="D9"/>
  <c r="C9"/>
  <c r="E43" i="19"/>
  <c r="D43"/>
  <c r="C43"/>
  <c r="B43"/>
  <c r="E37"/>
  <c r="D37"/>
  <c r="C37"/>
  <c r="B37"/>
  <c r="E29"/>
  <c r="E40" s="1"/>
  <c r="E41" s="1"/>
  <c r="D29"/>
  <c r="D40" s="1"/>
  <c r="D41" s="1"/>
  <c r="C29"/>
  <c r="C40" s="1"/>
  <c r="C41" s="1"/>
  <c r="B29"/>
  <c r="B40" s="1"/>
  <c r="B41" s="1"/>
  <c r="E15"/>
  <c r="E18" s="1"/>
  <c r="D15"/>
  <c r="D18" s="1"/>
  <c r="C15"/>
  <c r="C18" s="1"/>
  <c r="B15"/>
  <c r="B18" s="1"/>
  <c r="E43" i="17"/>
  <c r="D43"/>
  <c r="C43"/>
  <c r="B43"/>
  <c r="E37"/>
  <c r="D37"/>
  <c r="C37"/>
  <c r="B37"/>
  <c r="E29"/>
  <c r="E40" s="1"/>
  <c r="D29"/>
  <c r="D40" s="1"/>
  <c r="C29"/>
  <c r="C40" s="1"/>
  <c r="B29"/>
  <c r="B40" s="1"/>
  <c r="E15"/>
  <c r="E18" s="1"/>
  <c r="D15"/>
  <c r="D18" s="1"/>
  <c r="C15"/>
  <c r="C18" s="1"/>
  <c r="B15"/>
  <c r="B18" s="1"/>
  <c r="N18" i="12"/>
  <c r="N17"/>
  <c r="N16"/>
  <c r="N15"/>
  <c r="N19" s="1"/>
  <c r="N14"/>
  <c r="I61" i="11"/>
  <c r="I51"/>
  <c r="I41"/>
  <c r="I30"/>
  <c r="I29"/>
  <c r="I28"/>
  <c r="I27"/>
  <c r="I31" s="1"/>
  <c r="I66" s="1"/>
  <c r="I26"/>
  <c r="I20"/>
  <c r="I19"/>
  <c r="I18"/>
  <c r="I17"/>
  <c r="I21" s="1"/>
  <c r="I16"/>
  <c r="I80" i="10"/>
  <c r="I69"/>
  <c r="I68"/>
  <c r="I67"/>
  <c r="I66"/>
  <c r="I65"/>
  <c r="I70" s="1"/>
  <c r="I60"/>
  <c r="I50"/>
  <c r="I40"/>
  <c r="I29"/>
  <c r="I28"/>
  <c r="I27"/>
  <c r="I26"/>
  <c r="I25"/>
  <c r="I30" s="1"/>
  <c r="I87" s="1"/>
  <c r="I19"/>
  <c r="I18"/>
  <c r="I17"/>
  <c r="I16"/>
  <c r="I15"/>
  <c r="I20" s="1"/>
  <c r="F31" i="9"/>
  <c r="E31"/>
  <c r="D31"/>
  <c r="C31"/>
  <c r="F19"/>
  <c r="E19"/>
  <c r="D19"/>
  <c r="C19"/>
  <c r="F16"/>
  <c r="E16"/>
  <c r="D16"/>
  <c r="C16"/>
  <c r="F13"/>
  <c r="E13"/>
  <c r="D13"/>
  <c r="C13"/>
  <c r="F10"/>
  <c r="F34" s="1"/>
  <c r="F42" s="1"/>
  <c r="E10"/>
  <c r="E34" s="1"/>
  <c r="E42" s="1"/>
  <c r="D10"/>
  <c r="D34" s="1"/>
  <c r="D42" s="1"/>
  <c r="C10"/>
  <c r="C34" s="1"/>
  <c r="C42" s="1"/>
  <c r="I44" i="8"/>
  <c r="H44"/>
  <c r="G44"/>
  <c r="I38"/>
  <c r="H38"/>
  <c r="G38"/>
  <c r="I31"/>
  <c r="H31"/>
  <c r="G31"/>
  <c r="I19"/>
  <c r="H19"/>
  <c r="G19"/>
  <c r="I16"/>
  <c r="H16"/>
  <c r="G16"/>
  <c r="I13"/>
  <c r="H13"/>
  <c r="H34" s="1"/>
  <c r="H43" s="1"/>
  <c r="G13"/>
  <c r="I10"/>
  <c r="I34" s="1"/>
  <c r="I43" s="1"/>
  <c r="H10"/>
  <c r="G10"/>
  <c r="G34" s="1"/>
  <c r="G43" s="1"/>
  <c r="F44"/>
  <c r="E44"/>
  <c r="D44"/>
  <c r="C44"/>
  <c r="F38"/>
  <c r="E38"/>
  <c r="D38"/>
  <c r="C38"/>
  <c r="F31"/>
  <c r="E31"/>
  <c r="D31"/>
  <c r="C31"/>
  <c r="F19"/>
  <c r="E19"/>
  <c r="D19"/>
  <c r="C19"/>
  <c r="F16"/>
  <c r="E16"/>
  <c r="D16"/>
  <c r="C16"/>
  <c r="F13"/>
  <c r="E13"/>
  <c r="D13"/>
  <c r="C13"/>
  <c r="F10"/>
  <c r="F34" s="1"/>
  <c r="F43" s="1"/>
  <c r="E10"/>
  <c r="E34" s="1"/>
  <c r="E43" s="1"/>
  <c r="D10"/>
  <c r="D34" s="1"/>
  <c r="D43" s="1"/>
  <c r="C10"/>
  <c r="C34" s="1"/>
  <c r="C43" s="1"/>
  <c r="I27" i="21" l="1"/>
  <c r="K27"/>
  <c r="L17"/>
  <c r="H21"/>
  <c r="L21" s="1"/>
  <c r="L23"/>
  <c r="J27"/>
  <c r="D27" s="1"/>
  <c r="D16" i="22"/>
  <c r="I16"/>
  <c r="I19" s="1"/>
  <c r="I22"/>
  <c r="C16"/>
  <c r="H16"/>
  <c r="L27" i="21"/>
  <c r="C27"/>
  <c r="E27"/>
  <c r="F8"/>
  <c r="F26" s="1"/>
  <c r="D30" i="20"/>
  <c r="F30"/>
  <c r="G9"/>
  <c r="C30"/>
  <c r="G30" s="1"/>
  <c r="E30"/>
  <c r="G28"/>
  <c r="C42" i="19"/>
  <c r="C22"/>
  <c r="E42"/>
  <c r="E22"/>
  <c r="B42"/>
  <c r="B22"/>
  <c r="D42"/>
  <c r="D22"/>
  <c r="B42" i="17"/>
  <c r="B22"/>
  <c r="D42"/>
  <c r="D22"/>
  <c r="B41"/>
  <c r="D41"/>
  <c r="C42"/>
  <c r="C22"/>
  <c r="E42"/>
  <c r="E22"/>
  <c r="C41"/>
  <c r="E41"/>
  <c r="I67" i="11"/>
  <c r="I68" s="1"/>
  <c r="I70" s="1"/>
  <c r="I85" i="10"/>
  <c r="H27" i="21" l="1"/>
  <c r="B27" s="1"/>
  <c r="F27" s="1"/>
  <c r="C17" i="22"/>
  <c r="J13"/>
  <c r="I21"/>
  <c r="H22"/>
  <c r="H19"/>
  <c r="C20"/>
  <c r="F16"/>
  <c r="E16"/>
  <c r="D46" i="19"/>
  <c r="D26"/>
  <c r="B46"/>
  <c r="B26"/>
  <c r="E46"/>
  <c r="E26"/>
  <c r="C46"/>
  <c r="C26"/>
  <c r="D46" i="17"/>
  <c r="D26"/>
  <c r="B46"/>
  <c r="B26"/>
  <c r="E46"/>
  <c r="E26"/>
  <c r="C46"/>
  <c r="C26"/>
  <c r="I86" i="10"/>
  <c r="I88" s="1"/>
  <c r="I90" s="1"/>
  <c r="B17" i="22" l="1"/>
  <c r="H21"/>
  <c r="J16"/>
  <c r="C23"/>
  <c r="C22"/>
  <c r="K13"/>
  <c r="L13"/>
  <c r="K16" l="1"/>
  <c r="L16"/>
  <c r="L19" s="1"/>
  <c r="F17" s="1"/>
  <c r="J19"/>
  <c r="J22"/>
  <c r="B20"/>
  <c r="B28"/>
  <c r="B26" s="1"/>
  <c r="F20" l="1"/>
  <c r="B23"/>
  <c r="B22"/>
  <c r="D17"/>
  <c r="J21"/>
  <c r="K19"/>
  <c r="K22"/>
  <c r="L22"/>
  <c r="L21"/>
  <c r="E17" l="1"/>
  <c r="K21"/>
  <c r="C28"/>
  <c r="C26" s="1"/>
  <c r="D20"/>
  <c r="F23"/>
  <c r="F22"/>
  <c r="D23" l="1"/>
  <c r="D22"/>
  <c r="D28"/>
  <c r="D26" s="1"/>
  <c r="E20"/>
  <c r="E28"/>
  <c r="E26" s="1"/>
  <c r="E23" l="1"/>
  <c r="E22"/>
</calcChain>
</file>

<file path=xl/comments1.xml><?xml version="1.0" encoding="utf-8"?>
<comments xmlns="http://schemas.openxmlformats.org/spreadsheetml/2006/main">
  <authors>
    <author>UEF_CJ</author>
  </authors>
  <commentList>
    <comment ref="G15" authorId="0">
      <text>
        <r>
          <rPr>
            <sz val="9"/>
            <color indexed="81"/>
            <rFont val="Tahoma"/>
            <family val="2"/>
          </rPr>
          <t xml:space="preserve">COCHEZ SI LE DEVIS EST FOURNI
</t>
        </r>
      </text>
    </comment>
    <comment ref="G24" authorId="0">
      <text>
        <r>
          <rPr>
            <sz val="9"/>
            <color indexed="81"/>
            <rFont val="Tahoma"/>
            <family val="2"/>
          </rPr>
          <t xml:space="preserve">COCHEZ SI LE DEVIS EST FOURNI
</t>
        </r>
      </text>
    </comment>
    <comment ref="G41" authorId="0">
      <text>
        <r>
          <rPr>
            <sz val="9"/>
            <color indexed="81"/>
            <rFont val="Tahoma"/>
            <family val="2"/>
          </rPr>
          <t xml:space="preserve">COCHEZ SI LE DEVIS EST FOURNI
</t>
        </r>
      </text>
    </comment>
    <comment ref="G52" authorId="0">
      <text>
        <r>
          <rPr>
            <sz val="9"/>
            <color indexed="81"/>
            <rFont val="Tahoma"/>
            <family val="2"/>
          </rPr>
          <t xml:space="preserve">COCHEZ SI LE DEVIS EST FOURNI
</t>
        </r>
      </text>
    </comment>
    <comment ref="G71" authorId="0">
      <text>
        <r>
          <rPr>
            <sz val="9"/>
            <color indexed="81"/>
            <rFont val="Tahoma"/>
            <family val="2"/>
          </rPr>
          <t xml:space="preserve">COCHEZ SI LE DEVIS EST FOURNI
</t>
        </r>
      </text>
    </comment>
  </commentList>
</comments>
</file>

<file path=xl/comments2.xml><?xml version="1.0" encoding="utf-8"?>
<comments xmlns="http://schemas.openxmlformats.org/spreadsheetml/2006/main">
  <authors>
    <author>Veronique VAILLANT</author>
  </authors>
  <commentList>
    <comment ref="B12" author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4" authorId="0">
      <text>
        <r>
          <rPr>
            <b/>
            <sz val="9"/>
            <color indexed="81"/>
            <rFont val="Arial"/>
            <family val="2"/>
          </rPr>
          <t>Une ligne différente pour chaque catégorie de personnel (1a, 1b…) désignée précisément : qualification, niveau, nature du contrat…)</t>
        </r>
      </text>
    </comment>
    <comment ref="G14" author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5" author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22" authorId="0">
      <text>
        <r>
          <rPr>
            <sz val="8"/>
            <color indexed="81"/>
            <rFont val="Arial"/>
            <family val="2"/>
          </rPr>
          <t xml:space="preserve">6122 - Crédit-bail immobilier
6135 - Locations mobilieres
6811 - Dotations aux amortissements sur immobilisations incorporelles </t>
        </r>
      </text>
    </comment>
    <comment ref="C24" author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4" authorId="0">
      <text>
        <r>
          <rPr>
            <b/>
            <sz val="10"/>
            <color indexed="81"/>
            <rFont val="Arial"/>
            <family val="2"/>
          </rPr>
          <t>Durée d’amortissement : elle doit être cohérente avec la durée de vie réelle ou supposée de l’équipement.</t>
        </r>
      </text>
    </comment>
    <comment ref="G24" authorId="0">
      <text>
        <r>
          <rPr>
            <b/>
            <sz val="9"/>
            <color indexed="81"/>
            <rFont val="Arial"/>
            <family val="2"/>
          </rPr>
          <t>Coût unitaire : le coût unitaire est l’annuité d’amortissement d’un équipement, à savoir son prix d’achat divisé par la durée d’amortissement.</t>
        </r>
      </text>
    </comment>
    <comment ref="B32" authorId="0">
      <text>
        <r>
          <rPr>
            <sz val="8"/>
            <color indexed="81"/>
            <rFont val="Arial"/>
            <family val="2"/>
          </rPr>
          <t>611 - Sous-traitance générale</t>
        </r>
        <r>
          <rPr>
            <sz val="9"/>
            <color indexed="81"/>
            <rFont val="Tahoma"/>
            <family val="2"/>
          </rPr>
          <t xml:space="preserve">
</t>
        </r>
      </text>
    </comment>
    <comment ref="B42" authorId="0">
      <text>
        <r>
          <rPr>
            <sz val="8"/>
            <color indexed="81"/>
            <rFont val="Arial"/>
            <family val="2"/>
          </rPr>
          <t>6251 - Voyages et déplacements 
6256 - Missions</t>
        </r>
      </text>
    </comment>
    <comment ref="B52" author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comments3.xml><?xml version="1.0" encoding="utf-8"?>
<comments xmlns="http://schemas.openxmlformats.org/spreadsheetml/2006/main">
  <authors>
    <author>Veronique VAILLANT</author>
  </authors>
  <commentList>
    <comment ref="B13" author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r>
          <rPr>
            <b/>
            <sz val="9"/>
            <color indexed="81"/>
            <rFont val="Tahoma"/>
            <family val="2"/>
          </rPr>
          <t xml:space="preserve">
</t>
        </r>
      </text>
    </comment>
    <comment ref="C15" authorId="0">
      <text>
        <r>
          <rPr>
            <b/>
            <sz val="9"/>
            <color indexed="81"/>
            <rFont val="Arial"/>
            <family val="2"/>
          </rPr>
          <t>Une ligne différente pour chaque catégorie de personnel (1a, 1b…) désignée précisément : qualification, niveau, nature du contrat…)</t>
        </r>
      </text>
    </comment>
    <comment ref="G15" author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6" authorId="0">
      <text>
        <r>
          <rPr>
            <b/>
            <sz val="9"/>
            <color indexed="81"/>
            <rFont val="Arial"/>
            <family val="2"/>
          </rPr>
          <t>Faute de lignes supplémentaires, vous pouvez regrouper les lignes budgétaires</t>
        </r>
      </text>
    </comment>
    <comment ref="B23" authorId="0">
      <text>
        <r>
          <rPr>
            <sz val="8"/>
            <color indexed="81"/>
            <rFont val="Arial"/>
            <family val="2"/>
          </rPr>
          <t xml:space="preserve">6122 - Crédit-bail immobilier
6135 - Locations mobilieres
6811 - Dotations aux amortissements sur immobilisations incorporelles </t>
        </r>
        <r>
          <rPr>
            <sz val="9"/>
            <color indexed="81"/>
            <rFont val="Tahoma"/>
            <family val="2"/>
          </rPr>
          <t xml:space="preserve">
</t>
        </r>
      </text>
    </comment>
    <comment ref="C25" author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5" authorId="0">
      <text>
        <r>
          <rPr>
            <b/>
            <sz val="9"/>
            <color indexed="81"/>
            <rFont val="Arial"/>
            <family val="2"/>
          </rPr>
          <t>Durée d’amortissement : elle doit être cohérente avec la durée de vie réelle ou supposée de l’équipement.</t>
        </r>
      </text>
    </comment>
    <comment ref="G25" authorId="0">
      <text>
        <r>
          <rPr>
            <b/>
            <sz val="9"/>
            <color indexed="81"/>
            <rFont val="Arial"/>
            <family val="2"/>
          </rPr>
          <t>Coût unitaire : le coût unitaire est l’annuité d’amortissement d’un équipement, à savoir son prix d’achat divisé par la durée d’amortissement.</t>
        </r>
      </text>
    </comment>
    <comment ref="B33" authorId="0">
      <text>
        <r>
          <rPr>
            <sz val="8"/>
            <color indexed="81"/>
            <rFont val="Arila"/>
          </rPr>
          <t>611 - Sous-traitance générale</t>
        </r>
        <r>
          <rPr>
            <sz val="9"/>
            <color indexed="81"/>
            <rFont val="Tahoma"/>
            <family val="2"/>
          </rPr>
          <t xml:space="preserve">
</t>
        </r>
      </text>
    </comment>
    <comment ref="B43" authorId="0">
      <text>
        <r>
          <rPr>
            <sz val="8"/>
            <color indexed="81"/>
            <rFont val="Arial"/>
            <family val="2"/>
          </rPr>
          <t>6251 - Voyages et déplacements 
6256 - Missions</t>
        </r>
      </text>
    </comment>
    <comment ref="B53" author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<sst xmlns="http://schemas.openxmlformats.org/spreadsheetml/2006/main" count="1227" uniqueCount="743">
  <si>
    <t>Comment constituer le document présentant votre projet ?</t>
  </si>
  <si>
    <t>Demandée par la société :</t>
  </si>
  <si>
    <t>Coordonnées de la personne à contacter dans l'entreprise :</t>
  </si>
  <si>
    <t>1. Nom :</t>
  </si>
  <si>
    <t>2. Fonctions :</t>
  </si>
  <si>
    <t>3. Téléphone :</t>
  </si>
  <si>
    <t>4. Télécopie :</t>
  </si>
  <si>
    <t>5. Mél :</t>
  </si>
  <si>
    <t>6. Adresse postale :</t>
  </si>
  <si>
    <t>N° rue</t>
  </si>
  <si>
    <t>CP, Commune</t>
  </si>
  <si>
    <t>Pays</t>
  </si>
  <si>
    <t>Référence : Arrêté du 28 janvier 2015</t>
  </si>
  <si>
    <t xml:space="preserve"> Acronyme du projet </t>
  </si>
  <si>
    <t xml:space="preserve">AAP n° </t>
  </si>
  <si>
    <t xml:space="preserve"> Raison sociale du partenaire</t>
  </si>
  <si>
    <t xml:space="preserve">   ci-après dénommé le partenaire</t>
  </si>
  <si>
    <t xml:space="preserve">SIRET     
(14 chiffres)          </t>
  </si>
  <si>
    <t>Représentant légal</t>
  </si>
  <si>
    <t>Signataire par délégation (à compléter si différent du représentant légal).  
Joindre impérativement la délégation de signature</t>
  </si>
  <si>
    <r>
      <rPr>
        <b/>
        <u/>
        <sz val="9"/>
        <rFont val="Arial"/>
        <family val="2"/>
      </rPr>
      <t>Astuce</t>
    </r>
    <r>
      <rPr>
        <sz val="9"/>
        <rFont val="Arial"/>
        <family val="2"/>
      </rPr>
      <t xml:space="preserve"> : pour les retours à la ligne, utiliser la touche CTRL et </t>
    </r>
    <r>
      <rPr>
        <sz val="9"/>
        <rFont val="Wingdings 3"/>
        <family val="1"/>
        <charset val="2"/>
      </rPr>
      <t>8</t>
    </r>
  </si>
  <si>
    <t xml:space="preserve">Nom </t>
  </si>
  <si>
    <t xml:space="preserve"> </t>
  </si>
  <si>
    <t>Nom</t>
  </si>
  <si>
    <t>Prénom</t>
  </si>
  <si>
    <t>Fonction</t>
  </si>
  <si>
    <r>
      <rPr>
        <b/>
        <u/>
        <sz val="9"/>
        <rFont val="Arial"/>
        <family val="2"/>
      </rPr>
      <t>Sources de référence  (Vérification SIRET)</t>
    </r>
    <r>
      <rPr>
        <b/>
        <sz val="9"/>
        <rFont val="Arial"/>
        <family val="2"/>
      </rPr>
      <t xml:space="preserve"> : </t>
    </r>
    <r>
      <rPr>
        <sz val="9"/>
        <rFont val="Arial"/>
        <family val="2"/>
      </rPr>
      <t xml:space="preserve">
http://www.infogreffe.fr/infogreffe/index.jsp
http://avis-situation-sirene.insee.fr/avisitu/jsp/avis.jsp
http://www.score3.fr/
http://www.bodacc.fr/</t>
    </r>
  </si>
  <si>
    <t xml:space="preserve">Courriel </t>
  </si>
  <si>
    <t>Tél.</t>
  </si>
  <si>
    <t xml:space="preserve">Adresse </t>
  </si>
  <si>
    <t xml:space="preserve">SIRET     
(14 chiffres)         </t>
  </si>
  <si>
    <t>scientifique</t>
  </si>
  <si>
    <t xml:space="preserve">Nom du responsable 
</t>
  </si>
  <si>
    <t xml:space="preserve">   Prénom</t>
  </si>
  <si>
    <t xml:space="preserve">   Courriel </t>
  </si>
  <si>
    <t>Service, laboratoire
ou département...  connus</t>
  </si>
  <si>
    <t xml:space="preserve">   Tél.</t>
  </si>
  <si>
    <t>Adresse</t>
  </si>
  <si>
    <t xml:space="preserve">   CP/Ville</t>
  </si>
  <si>
    <t xml:space="preserve">
administratif et </t>
  </si>
  <si>
    <t>Nom du responsable
financier</t>
  </si>
  <si>
    <t xml:space="preserve">   Tél. </t>
  </si>
  <si>
    <t>Je soussigné</t>
  </si>
  <si>
    <t xml:space="preserve">ayant pouvoir de contracter et d’engager juridiquement le partenaire ou ayant délégation </t>
  </si>
  <si>
    <t>Fait à</t>
  </si>
  <si>
    <t>Le</t>
  </si>
  <si>
    <t>Nom et qualité du signataire des présentes 
ayant pouvoir de contracter :</t>
  </si>
  <si>
    <t>Signature :</t>
  </si>
  <si>
    <t>ENTREPRISE</t>
  </si>
  <si>
    <t>Dénomination</t>
  </si>
  <si>
    <t>Forme juridique</t>
  </si>
  <si>
    <t>Siège social</t>
  </si>
  <si>
    <t>Numéro SIREN de l'entreprise présentant le projet</t>
  </si>
  <si>
    <t>Numéro SIRET de l'établissement concerné</t>
  </si>
  <si>
    <t>Code NAF légal (APE)</t>
  </si>
  <si>
    <t>Nature de l'activité</t>
  </si>
  <si>
    <t>Petite entreprise *</t>
  </si>
  <si>
    <t>Entreprise moyenne *</t>
  </si>
  <si>
    <t>Grande entreprise *</t>
  </si>
  <si>
    <t>DIRIGEANTS</t>
  </si>
  <si>
    <t>Dirigeant :</t>
  </si>
  <si>
    <t>NOM  - Prénom</t>
  </si>
  <si>
    <t>-</t>
  </si>
  <si>
    <t>Identité des promoteurs du projet</t>
  </si>
  <si>
    <t>(dans le cas d'une création d'entreprise)</t>
  </si>
  <si>
    <t>STRUCTURE FINANCIERE</t>
  </si>
  <si>
    <t>Montant du capital</t>
  </si>
  <si>
    <t>Répartition du capital</t>
  </si>
  <si>
    <t>Nationalité</t>
  </si>
  <si>
    <t>% capital</t>
  </si>
  <si>
    <t>FRANCAISE</t>
  </si>
  <si>
    <t>BELGE</t>
  </si>
  <si>
    <t>Total = 100%</t>
  </si>
  <si>
    <t>INSTALLATION(S) ACTUELLE(S) SITUEE(S) EN FRANCE</t>
  </si>
  <si>
    <t>- Si le nombre de sociétés ou d'établissement est supérieur à 7, veuillez compléter sur papier libre.</t>
  </si>
  <si>
    <t>Nom de la
société</t>
  </si>
  <si>
    <t>Localisation
(ville et CP)</t>
  </si>
  <si>
    <t>Activité
principale</t>
  </si>
  <si>
    <t>Effectif ** :</t>
  </si>
  <si>
    <t>CDI *** :</t>
  </si>
  <si>
    <t>CDD :</t>
  </si>
  <si>
    <t>Intérim :</t>
  </si>
  <si>
    <t>*     Une entreprise moyenne est définie comme une entreprise indépendante dont l'effectif est inférieur à 250 personnes et dont le chiffre d'affaires n'excède pas 50 millions d'euros ou dont le total du bilan annuel n'excède pas 43 millions d'euros. Une petite entreprise est définie comme une entreprise indépendante dont l'effectif est inférieur à 50 personnes et dont le chiffre d'affaires ou le total du bilan annuel n'excède pas 10 millions d'euros (recommandation 2003/361/CE de la Commission Européenne).
**     Effectifs à la date de la demande.</t>
  </si>
  <si>
    <t xml:space="preserve">Renseignements administratifs </t>
  </si>
  <si>
    <t>- Etablissements détenues à 25% ou plus par le demandeur de l'aide ou par le groupe auquel il appartient.</t>
  </si>
  <si>
    <t>N°Agréement sanitaire (le cas échéant)</t>
  </si>
  <si>
    <t>Volume traité</t>
  </si>
  <si>
    <t>Abattage-Decoupe_Approvisionnements-Activité</t>
  </si>
  <si>
    <t>ACRONYME DU PROJET</t>
  </si>
  <si>
    <t>Raison sociale :</t>
  </si>
  <si>
    <t>Intitulé du projet :</t>
  </si>
  <si>
    <t>Activité réelle</t>
  </si>
  <si>
    <t>Année</t>
  </si>
  <si>
    <t>Attention liste non exhaustive ! A compléter le cas échéant</t>
  </si>
  <si>
    <t>Unité</t>
  </si>
  <si>
    <t>n-3</t>
  </si>
  <si>
    <t>n-2</t>
  </si>
  <si>
    <t>n-1</t>
  </si>
  <si>
    <t>en cours</t>
  </si>
  <si>
    <t>APPROVISIONNEMENTS</t>
  </si>
  <si>
    <t>TEC</t>
  </si>
  <si>
    <t>Gros bovins</t>
  </si>
  <si>
    <t>Abattage</t>
  </si>
  <si>
    <t>Achats forains</t>
  </si>
  <si>
    <t>Veaux</t>
  </si>
  <si>
    <t>Ovins</t>
  </si>
  <si>
    <t>Porcs</t>
  </si>
  <si>
    <t>Volailles de chair</t>
  </si>
  <si>
    <t>Palmipèdes à foie gras</t>
  </si>
  <si>
    <t>Lapins</t>
  </si>
  <si>
    <t>Autres</t>
  </si>
  <si>
    <t>TOTAL</t>
  </si>
  <si>
    <t>dont import UE</t>
  </si>
  <si>
    <t>dont import  hors UE</t>
  </si>
  <si>
    <t>PRODUITS FABRIQUES</t>
  </si>
  <si>
    <t>PRODUITS DE L'ABATTOIR ET DE L'ATELIER DE DECOUPE DESOSSAGE</t>
  </si>
  <si>
    <t>Carcasses  (yc quartiers Gros Bovins et Veaux)</t>
  </si>
  <si>
    <t>Découpe primaire  gros morcx non désoss. (yc quartiers Ovins et Porcs)</t>
  </si>
  <si>
    <t>Découpe secondaire (muscles désossés, semi-parés, PAD, minerai…)</t>
  </si>
  <si>
    <t>Transformation</t>
  </si>
  <si>
    <t>Contrôle de cohérence</t>
  </si>
  <si>
    <t>PRODUITS DE L'ATELIER DE TRANSFORMATION</t>
  </si>
  <si>
    <t>TPF</t>
  </si>
  <si>
    <t>Viandes tranchées</t>
  </si>
  <si>
    <t xml:space="preserve">      dont viandes tranchées sous UVCI</t>
  </si>
  <si>
    <t>Steak haché frais</t>
  </si>
  <si>
    <t>Steak haché congelé</t>
  </si>
  <si>
    <t>Saucisseries crues</t>
  </si>
  <si>
    <r>
      <t xml:space="preserve">Autres produits élaborés crus (hors salaison) </t>
    </r>
    <r>
      <rPr>
        <vertAlign val="superscript"/>
        <sz val="8"/>
        <color indexed="63"/>
        <rFont val="Arial"/>
        <family val="2"/>
      </rPr>
      <t>(1)</t>
    </r>
  </si>
  <si>
    <t>Viandes cuites (hors charcuterie)</t>
  </si>
  <si>
    <t>Préparations pour l'industrie (PAI)</t>
  </si>
  <si>
    <r>
      <t xml:space="preserve">Viande incorporée dans des plats cuisinés  </t>
    </r>
    <r>
      <rPr>
        <vertAlign val="superscript"/>
        <sz val="8"/>
        <rFont val="Arial"/>
        <family val="2"/>
      </rPr>
      <t>(2)</t>
    </r>
  </si>
  <si>
    <r>
      <t xml:space="preserve">Salaisons </t>
    </r>
    <r>
      <rPr>
        <vertAlign val="superscript"/>
        <sz val="8"/>
        <rFont val="Arial"/>
        <family val="2"/>
      </rPr>
      <t>(3)</t>
    </r>
  </si>
  <si>
    <t xml:space="preserve">     dont jambon cuit</t>
  </si>
  <si>
    <t>Charcuterie (4)</t>
  </si>
  <si>
    <t>C.A. hors taxes</t>
  </si>
  <si>
    <t>M.€</t>
  </si>
  <si>
    <t>(dont C.A. export)</t>
  </si>
  <si>
    <t>M.€.</t>
  </si>
  <si>
    <t>C.A. export / C.A. h.t.</t>
  </si>
  <si>
    <t>%</t>
  </si>
  <si>
    <t>Emplois</t>
  </si>
  <si>
    <t>dont temps plein</t>
  </si>
  <si>
    <t>dont temps partiel</t>
  </si>
  <si>
    <t xml:space="preserve">DEBOUCHES EN VIANDES </t>
  </si>
  <si>
    <t>% CA</t>
  </si>
  <si>
    <t>GMS</t>
  </si>
  <si>
    <t>Ne pas remplir</t>
  </si>
  <si>
    <t>RHD</t>
  </si>
  <si>
    <t>Industriels transformateurs (plats cuisinés, baby food…)</t>
  </si>
  <si>
    <t>Charcutiers salaisonniers</t>
  </si>
  <si>
    <t>Grossistes et abatteurs-découp.</t>
  </si>
  <si>
    <t>Bouchers charcutiers détaillants</t>
  </si>
  <si>
    <t>Intervention, stockage</t>
  </si>
  <si>
    <r>
      <t>Export et échanges intra-UE</t>
    </r>
    <r>
      <rPr>
        <sz val="9"/>
        <rFont val="Arial"/>
        <family val="2"/>
      </rPr>
      <t xml:space="preserve">              
(yc par un intermédiaire)</t>
    </r>
  </si>
  <si>
    <r>
      <t xml:space="preserve">Autres </t>
    </r>
    <r>
      <rPr>
        <sz val="9"/>
        <rFont val="Arial"/>
        <family val="2"/>
      </rPr>
      <t xml:space="preserve">(hard-discount…) </t>
    </r>
    <r>
      <rPr>
        <sz val="11"/>
        <rFont val="Arial"/>
        <family val="2"/>
      </rPr>
      <t>: ………………</t>
    </r>
  </si>
  <si>
    <t>Cessions intra-groupe</t>
  </si>
  <si>
    <r>
      <t>(1)</t>
    </r>
    <r>
      <rPr>
        <sz val="9"/>
        <rFont val="Arial"/>
        <family val="2"/>
      </rPr>
      <t xml:space="preserve"> marinés, brochettes, carpaccios…</t>
    </r>
  </si>
  <si>
    <r>
      <t xml:space="preserve">(2) </t>
    </r>
    <r>
      <rPr>
        <sz val="9"/>
        <rFont val="Arial"/>
        <family val="2"/>
      </rPr>
      <t>bœuf bourguignon, raviolis, choucroute… préparés</t>
    </r>
  </si>
  <si>
    <r>
      <t>(3)</t>
    </r>
    <r>
      <rPr>
        <sz val="9"/>
        <rFont val="Arial"/>
        <family val="2"/>
      </rPr>
      <t xml:space="preserve"> produits crus salés, produits séchés, produits fumés, saucissons secs</t>
    </r>
  </si>
  <si>
    <r>
      <t>(4)</t>
    </r>
    <r>
      <rPr>
        <sz val="9"/>
        <rFont val="Arial"/>
        <family val="2"/>
      </rPr>
      <t xml:space="preserve"> pâtés et assimilés, produits en croûte, saucisses et saucissons cuits…</t>
    </r>
  </si>
  <si>
    <t>Activité prévisionnelle</t>
  </si>
  <si>
    <t>n+1</t>
  </si>
  <si>
    <t>n+2</t>
  </si>
  <si>
    <t>n+3</t>
  </si>
  <si>
    <t>DEBOUCHES</t>
  </si>
  <si>
    <t xml:space="preserve">Industriels transformateurs </t>
  </si>
  <si>
    <t>Approvisionnements-Activité_Autres</t>
  </si>
  <si>
    <t xml:space="preserve"> Annexe financière des partenaires de type entreprise ou laboratoire présentés en coûts complets</t>
  </si>
  <si>
    <t>Rappel succinct de la notice technique utilisée dans le cadre des projets du P3A</t>
  </si>
  <si>
    <t xml:space="preserve">Raison sociale </t>
  </si>
  <si>
    <t>Acronyme du projet</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</si>
  <si>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</si>
  <si>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 : dépenses de personnel (1, 2, 3&amp;4) (comptes éligibles du PCG (5) : 6247, 631, 633, 641, 645, 647, 648)</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</si>
  <si>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</si>
  <si>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</si>
  <si>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Code ligne</t>
  </si>
  <si>
    <t>Description</t>
  </si>
  <si>
    <t>Coût horaire
(€ HT)</t>
  </si>
  <si>
    <t>Nombre
d'heures</t>
  </si>
  <si>
    <t>Coût total
(€ HT)</t>
  </si>
  <si>
    <t>1a</t>
  </si>
  <si>
    <t>1b</t>
  </si>
  <si>
    <t>1c</t>
  </si>
  <si>
    <t/>
  </si>
  <si>
    <t>1d</t>
  </si>
  <si>
    <t>1e</t>
  </si>
  <si>
    <t xml:space="preserve">Total T1 : </t>
  </si>
  <si>
    <t>Tableau 2 : amortissement d'équipements de R&amp;D (2&amp;3) (comptes éligibles du PCG (5) : 6122, 6135, 6811)</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</si>
  <si>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</si>
  <si>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</si>
  <si>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</si>
  <si>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</si>
  <si>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</si>
  <si>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</si>
  <si>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</si>
  <si>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</si>
  <si>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</si>
  <si>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</si>
  <si>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</si>
  <si>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</si>
  <si>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</si>
  <si>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</si>
  <si>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</si>
  <si>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</si>
  <si>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3a</t>
  </si>
  <si>
    <t>3b</t>
  </si>
  <si>
    <t>3c</t>
  </si>
  <si>
    <t>3d</t>
  </si>
  <si>
    <t>3e</t>
  </si>
  <si>
    <t xml:space="preserve">Total T3 : </t>
  </si>
  <si>
    <t>Tableau 4 : frais de mission (comptes éligibles du PCG (5) : 6251, 6256)</t>
  </si>
  <si>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</si>
  <si>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</si>
  <si>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4a</t>
  </si>
  <si>
    <t>4b</t>
  </si>
  <si>
    <t>4c</t>
  </si>
  <si>
    <t>4d</t>
  </si>
  <si>
    <t>4e</t>
  </si>
  <si>
    <t xml:space="preserve">Total T4 : </t>
  </si>
  <si>
    <t>Tableau 5 : autres dépenses comptabilisées (comptes éligibles du PCG (5) : 601, 6021, 6022, 604, 605, 617, 621, 651)</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</si>
  <si>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</si>
  <si>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</si>
  <si>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 xml:space="preserve">
</t>
  </si>
  <si>
    <t>5a</t>
  </si>
  <si>
    <t>5b</t>
  </si>
  <si>
    <t>5c</t>
  </si>
  <si>
    <t>5d</t>
  </si>
  <si>
    <t>5e</t>
  </si>
  <si>
    <t xml:space="preserve">Total T5 : </t>
  </si>
  <si>
    <t>Tableau 6 : dépenses liées à l'utilisation d'autres équipements de R&amp;D que ceux du tableau 2 (2,3&amp;6)</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</si>
  <si>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</si>
  <si>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</si>
  <si>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Coût unitaire
(€ HT)</t>
  </si>
  <si>
    <t>Nombre
d'unités</t>
  </si>
  <si>
    <t>6a</t>
  </si>
  <si>
    <t>6b</t>
  </si>
  <si>
    <t>6c</t>
  </si>
  <si>
    <t>6d</t>
  </si>
  <si>
    <t>6e</t>
  </si>
  <si>
    <t xml:space="preserve">Total T6 : </t>
  </si>
  <si>
    <t>Tableau 7 : autres dépenses (6)</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</si>
  <si>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</si>
  <si>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</si>
  <si>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7a</t>
  </si>
  <si>
    <t>7b</t>
  </si>
  <si>
    <t>7c</t>
  </si>
  <si>
    <t>7d</t>
  </si>
  <si>
    <t>7e</t>
  </si>
  <si>
    <t xml:space="preserve">Total T7 : </t>
  </si>
  <si>
    <t>Tableau 8 : dépenses forfaitaires</t>
  </si>
  <si>
    <t>Tableau 8</t>
  </si>
  <si>
    <t>Ligne 8a : frais de personnels d’encadrement ou d’assistance (juridique, commercial, secrétariat). 
Ligne 8b : ensemble des charges d’environnement au sein des établissements bénéficiaires forfaitairement retenues à hauteur de 40 % des charges de personnel.
Ligne 8c : charges de gestion pour les autres dépenses externes (tableaux 2 à 5) forfaitairement retenus à hauteur de 7 %.</t>
  </si>
  <si>
    <t>8a</t>
  </si>
  <si>
    <t>Encadrement/Assistance</t>
  </si>
  <si>
    <t>T1 x 20%</t>
  </si>
  <si>
    <t>8b</t>
  </si>
  <si>
    <t>Part assise sur les dépenses de personnel</t>
  </si>
  <si>
    <t>(T1 + 8a) x 40%</t>
  </si>
  <si>
    <t>8c</t>
  </si>
  <si>
    <t>Part assise sur les autres dépenses</t>
  </si>
  <si>
    <t xml:space="preserve"> (T2 + ... + T5) x 7%</t>
  </si>
  <si>
    <t xml:space="preserve">Total T8 : </t>
  </si>
  <si>
    <t>Total des dépenses prévues</t>
  </si>
  <si>
    <t>T1 +...+ T8 =</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</si>
  <si>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</si>
  <si>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</si>
  <si>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</si>
  <si>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</si>
  <si>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</si>
  <si>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</si>
  <si>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</si>
  <si>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</si>
  <si>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</si>
  <si>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</si>
  <si>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</si>
  <si>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</si>
  <si>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 xml:space="preserve">    Annexe financière des organismes de recherche public présentant en coûts additionnels</t>
  </si>
  <si>
    <r>
      <t xml:space="preserve">Rappel </t>
    </r>
    <r>
      <rPr>
        <b/>
        <u/>
        <sz val="13"/>
        <color indexed="9"/>
        <rFont val="Arial Narrow"/>
        <family val="2"/>
      </rPr>
      <t>succinct</t>
    </r>
    <r>
      <rPr>
        <b/>
        <sz val="13"/>
        <color indexed="9"/>
        <rFont val="Arial Narrow"/>
        <family val="2"/>
      </rPr>
      <t xml:space="preserve"> de la notice technique utilisée dans le cadre des projets du P3A</t>
    </r>
  </si>
  <si>
    <t xml:space="preserve">Le modèle d’annexe financière s’applique aux organismes de recherche </t>
  </si>
  <si>
    <t>Tableau 1 : dépenses de personnel (1) (comptes éligibles au PCG (5) : 6247, 631, 633, 641, 645, 647, 648) (3&amp;4)</t>
  </si>
  <si>
    <t xml:space="preserve">Accepté : dépenses afférentes aux personnels non permanents (CDD, post-docs...) :  sous contrat dont le titulaire est l’employeur au sens juridique du terme ; affectés aux travaux de R&amp;D faisant l’objet du projet ;
Dépenses prises en compte : rémunérations du personnel (telles que figurant sur la déclaration annuelle des salaires), charges de Sécurité Sociale et de Prévoyance et autres charges sociales.
Exclu : dépenses du personnel stagiaire non acceptées.
Recommandations : plafond des coûts pour les dépenses de personnel --&gt; post-doctorants (25 à 35 €), techniciens (20 à 45 €), ingénieurs (40 à  65 €), chefs de projet (maximum 70 €). En cas de dépassement, il est recommandé de justifier. </t>
  </si>
  <si>
    <t>Tableau 2 : amortissement d'équipements de R&amp;D (2) (comptes éligibles du PCG (5) : 6122, 6135, 6811)</t>
  </si>
  <si>
    <t>Tableau 3 : dépenses de sous-traitance (2) (compte éligible du PCG (5) : 611)</t>
  </si>
  <si>
    <t>Tableau 4 : frais de mission (2) (comptes éligibles du PCG (5) : 6251, 6256)</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</si>
  <si>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t>
  </si>
  <si>
    <t>Tableau 5 : autres dépenses comptabilisées (2) (comptes éligibles du PCG (5) : 601, 6021, 6022, 604, 605, 617, 621, 651)</t>
  </si>
  <si>
    <t>Accepté : dépenses spécifiques, afférentes à des achats réalisés pour les besoins exclusifs du projet et pour des montants relativement élevés, notamment au regard du montant des frais forfaitisés pris en compte dans le tableau 6.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</si>
  <si>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Tableau 6 : dépenses forfaitaires (2)</t>
  </si>
  <si>
    <t>Ligne 6a : charges de gestion pour les dépenses d'équipement forfaitairement retenu à hauteur de 4 %.
Ligne 6b : charges de gestion pour les autres dépenses forfaitairement retenus à hauteur de 8 %.</t>
  </si>
  <si>
    <t>Part assise sur les dépenses d'équipement</t>
  </si>
  <si>
    <t>T2 x 4 %</t>
  </si>
  <si>
    <t>Part assise sur les dépenses de fonctionnement</t>
  </si>
  <si>
    <t>(T1+T3+T4+T5) x 8 %</t>
  </si>
  <si>
    <t>T1 +...+ T6 =</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</si>
  <si>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L'unité est le nombre d'heures. Ce nombre doit être cohérent avec le nombre d’hommes.an ou d’hommes.mois figurant, pour le titulaire, dans l’annexe technique du projet.</t>
  </si>
  <si>
    <t>L'unité est l'annuité d'amortissement d'un équipement pour le tableau 2. Pour les tableaux 2 à 6, les montants indiqués sont calculés TTC, si elle n'est pas récupérée par le bénéficiaire de l'aide.</t>
  </si>
  <si>
    <t>Le coût total est égal au produit du coût unitaire par le nombre d'unités, pour les tableaux 1 et 2 ; il est rempli directement pour les tableaux 3 à 5</t>
  </si>
  <si>
    <t>Catégories de personnel. Personnel non statutaire directement affecté au projet.  Les dépenses éligibles se limitent aux salaires et aux charges sociales.</t>
  </si>
  <si>
    <t>Plan comptable général, s'il est appliqué.</t>
  </si>
  <si>
    <t>Déclaration des temps passés par les permanents des laboratoires affectés au projet</t>
  </si>
  <si>
    <t>[Genre], [prénom et nom], responsable scientifique du projet [nom du projet] et agissant en qualité de [titre], au sein du laboratoire [nom], déclare que le tableau ci-dessous liste l'ensemble des personnels permanents affectés au projet.</t>
  </si>
  <si>
    <t>Tableau : Dépenses de personnel affecté au projet : personnels affecté au projet non pris en charge dans l'annexe financière proposée au financement (1)</t>
  </si>
  <si>
    <t>Catégories de personnel pour le tableau ci-dessus.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Un coût moyen par catégorie au sein de l'établissement peut-être utilisé.
L'unité est le nombre d’heures. Ce nombre doit être cohérent avec le nombre d’hommes.an ou d’hommes.mois figurant, pour le titulaire, dans l’annexe technique du projet.</t>
  </si>
  <si>
    <t xml:space="preserve">Le </t>
  </si>
  <si>
    <t xml:space="preserve">Nom et qualité du signataire des présentes : 
</t>
  </si>
  <si>
    <t>NATURE DU PROGRAMME</t>
  </si>
  <si>
    <t>Création</t>
  </si>
  <si>
    <t>Extension</t>
  </si>
  <si>
    <t>Reprise</t>
  </si>
  <si>
    <t>(Décrire les principales caractéristiques et objectifs du programme)</t>
  </si>
  <si>
    <t>(Adresse précise si elle est déjà connue ; à défaut, la commune et le département)</t>
  </si>
  <si>
    <t>CP, commune</t>
  </si>
  <si>
    <t>Département</t>
  </si>
  <si>
    <t>PAYS</t>
  </si>
  <si>
    <t>France</t>
  </si>
  <si>
    <t>(36 mois maximum pour la réalisation du programme d'investissement)</t>
  </si>
  <si>
    <r>
      <t>(</t>
    </r>
    <r>
      <rPr>
        <i/>
        <sz val="10"/>
        <rFont val="Arial"/>
        <family val="2"/>
      </rPr>
      <t>jj/mm/aaaa)</t>
    </r>
  </si>
  <si>
    <t>(jj/mm/aaaa)</t>
  </si>
  <si>
    <t>Investissements du
programme (K€)</t>
  </si>
  <si>
    <t>Objectifs du projet</t>
  </si>
  <si>
    <t>Renseignements sur le projet</t>
  </si>
  <si>
    <t>Impacts attendus du projet</t>
  </si>
  <si>
    <t>PERIODE DE REALISATION DU PROJET</t>
  </si>
  <si>
    <t>Objectif cible à atteindre dans la phase d'exécution ou d'industrialisation du projet</t>
  </si>
  <si>
    <t>Objectifs du projets</t>
  </si>
  <si>
    <t>Axe de l'Appel à projet ciblé</t>
  </si>
  <si>
    <t>Indicateur de suivi</t>
  </si>
  <si>
    <t>Date de fin des investissements ou de RDI prévue  (J)</t>
  </si>
  <si>
    <t>J + 2 ans</t>
  </si>
  <si>
    <t>J + 3 ans</t>
  </si>
  <si>
    <t>J + 4 ans</t>
  </si>
  <si>
    <t>Début des investissements :</t>
  </si>
  <si>
    <t>Fin des investissements :</t>
  </si>
  <si>
    <t>Chaque objectif du projet peut répondre à un ou plusiseurs axes de l'appel à projet</t>
  </si>
  <si>
    <t xml:space="preserve">La phase d'execution ( après investissements) ou d'industrialisation (après RDI) du projet démarre l'année qui suit la date de fin des investissements (J), les objectifs cibles à atteindre pendant la phase d'exécution  ou d'industrialisation du projet seront évalués pour mesurer l'avancement du projet. </t>
  </si>
  <si>
    <t>L'objectif cible et l'indicateur de suivi  retenu devront être explicité (unité, modalité de calcul) dans le dossier littéraire</t>
  </si>
  <si>
    <t>Phase d'investissement ou de RDI</t>
  </si>
  <si>
    <t>Phase d'exécution ou d'industrialisation</t>
  </si>
  <si>
    <t>Innovation</t>
  </si>
  <si>
    <t>Liste non exhaustive à compléter/modifier en fonction du type de projet</t>
  </si>
  <si>
    <t>Avancées technologiques réalisée</t>
  </si>
  <si>
    <t>Nombre de demande de brevet déposés</t>
  </si>
  <si>
    <t>Nombre de brevets déposés :</t>
  </si>
  <si>
    <t>Commercial et financier</t>
  </si>
  <si>
    <t>Chiffre d'affaire généré par le projet</t>
  </si>
  <si>
    <t>Dont chiffre d'affaires à l'export</t>
  </si>
  <si>
    <t>Marge Brute unitaire</t>
  </si>
  <si>
    <t>Charge d'exploitation et financière</t>
  </si>
  <si>
    <t>Effet de levier : financement privé ayant accompagné le financement public.</t>
  </si>
  <si>
    <t>Econmique et Social</t>
  </si>
  <si>
    <t>Nombre de personne affectées au projet</t>
  </si>
  <si>
    <t>Impact environnemental</t>
  </si>
  <si>
    <t>Nombre d'emplois maintenu par le projet**</t>
  </si>
  <si>
    <t>Nombre d'emplois crées par le projet**</t>
  </si>
  <si>
    <t>Integration du projet au sein de la filière</t>
  </si>
  <si>
    <t>1ère année</t>
  </si>
  <si>
    <t>2nd année</t>
  </si>
  <si>
    <t>3ème année</t>
  </si>
  <si>
    <t>Indiquer l'année --&gt;</t>
  </si>
  <si>
    <t>Unité Indicateur</t>
  </si>
  <si>
    <t>Valeur ajoutée générée</t>
  </si>
  <si>
    <t>K€</t>
  </si>
  <si>
    <t>UTA</t>
  </si>
  <si>
    <t>JJ/MM/AAAA</t>
  </si>
  <si>
    <t>1.     Adresse de l'équipement</t>
  </si>
  <si>
    <t>Rue, avenue …</t>
  </si>
  <si>
    <t>Code postal</t>
  </si>
  <si>
    <t>Ville</t>
  </si>
  <si>
    <t xml:space="preserve">2.    Type d'activité (cocher la(es) case(s)) </t>
  </si>
  <si>
    <t>Abattoir</t>
  </si>
  <si>
    <t>Découpe</t>
  </si>
  <si>
    <t>3.     Renseignements sur le propriétaire exploitant ou la société d’exploitation de l'équipement</t>
  </si>
  <si>
    <t xml:space="preserve">Nom - Raison sociale </t>
  </si>
  <si>
    <t>N° Siret</t>
  </si>
  <si>
    <t>Si appartenance à un Groupe, préciser lequel :</t>
  </si>
  <si>
    <t>Statut (prestataire de service / privé)</t>
  </si>
  <si>
    <t>Mode de gestion (directe, DSP, convention, régie, location)</t>
  </si>
  <si>
    <t>Rythme de travail</t>
  </si>
  <si>
    <t>N° d’agrément sanitaire</t>
  </si>
  <si>
    <t>Régime ICPE</t>
  </si>
  <si>
    <t>Numéro ICPE</t>
  </si>
  <si>
    <t>Capacité ICPE</t>
  </si>
  <si>
    <t>Actionnariat :</t>
  </si>
  <si>
    <t>Raison Sociale</t>
  </si>
  <si>
    <t>N°Siren</t>
  </si>
  <si>
    <t>Part de capital social détenu</t>
  </si>
  <si>
    <t xml:space="preserve"> en %</t>
  </si>
  <si>
    <t xml:space="preserve"> en valeur</t>
  </si>
  <si>
    <t>4     Propriétaire immobilier si différent  de l'exploitant</t>
  </si>
  <si>
    <t>N° SIRET</t>
  </si>
  <si>
    <t>Attention liste espèces non exhaustive ! A compléter le cas échéant</t>
  </si>
  <si>
    <t xml:space="preserve">Exercice N </t>
  </si>
  <si>
    <t>Exercice N-1</t>
  </si>
  <si>
    <t xml:space="preserve">Exercice N-5 </t>
  </si>
  <si>
    <t>Espèces</t>
  </si>
  <si>
    <t>Cadence moyenne *</t>
  </si>
  <si>
    <t>* Nb animaux/heure</t>
  </si>
  <si>
    <t xml:space="preserve">6.     Principaux usagers si prestation de service (&gt;=50% des tonnages) – </t>
  </si>
  <si>
    <t xml:space="preserve">Volumes abattus dans l’outil en TEC </t>
  </si>
  <si>
    <t>Raison sociale</t>
  </si>
  <si>
    <t>N° Siren</t>
  </si>
  <si>
    <t>Type d'activité (cf.point 2)</t>
  </si>
  <si>
    <t>Exercice</t>
  </si>
  <si>
    <t>Ovins-caprins</t>
  </si>
  <si>
    <t xml:space="preserve">Autres </t>
  </si>
  <si>
    <t>USAGER 1</t>
  </si>
  <si>
    <t>N</t>
  </si>
  <si>
    <t>N-1</t>
  </si>
  <si>
    <t>N-5</t>
  </si>
  <si>
    <t>USAGER 2</t>
  </si>
  <si>
    <t>USAGER 3</t>
  </si>
  <si>
    <t>USAGER 4</t>
  </si>
  <si>
    <t>USAGER 5</t>
  </si>
  <si>
    <t>N+1</t>
  </si>
  <si>
    <t>N+2</t>
  </si>
  <si>
    <t>Production stockée</t>
  </si>
  <si>
    <t>Production immobilisée</t>
  </si>
  <si>
    <t>Autres achats et charges externes</t>
  </si>
  <si>
    <t>Impôts et taxes</t>
  </si>
  <si>
    <t>Charges de personnel</t>
  </si>
  <si>
    <t>Charges exceptionnelles</t>
  </si>
  <si>
    <t>Comptes de résultat passés et prévisionnels de l'entreprise</t>
  </si>
  <si>
    <t>Précision : saisir les charges sans signe négatif, SAUF pour la variation de stock.</t>
  </si>
  <si>
    <t>Ex en cours</t>
  </si>
  <si>
    <t>N+3</t>
  </si>
  <si>
    <t>CHIFFRE D'AFFAIRES (HT)</t>
  </si>
  <si>
    <t xml:space="preserve">     dont Export</t>
  </si>
  <si>
    <t>CHIFFRE D'AFFAIRES généré par le projet</t>
  </si>
  <si>
    <t>PRODUCTION</t>
  </si>
  <si>
    <t>Achat de matières et marchandises</t>
  </si>
  <si>
    <t>Variation de stock de matières et marchandises</t>
  </si>
  <si>
    <t>MARGE BRUTE</t>
  </si>
  <si>
    <t>(dont sous-traitance)</t>
  </si>
  <si>
    <t>(dont crédit bail – redevances)*</t>
  </si>
  <si>
    <t>VALEUR AJOUTEE</t>
  </si>
  <si>
    <t>Subvention d’exploitation</t>
  </si>
  <si>
    <t>EXCEDENT BRUT D’EXPLOITATION</t>
  </si>
  <si>
    <t>Dotation aux amortissements (a)</t>
  </si>
  <si>
    <r>
      <t xml:space="preserve">Dotation Prov.  </t>
    </r>
    <r>
      <rPr>
        <b/>
        <sz val="9"/>
        <rFont val="Arial"/>
        <family val="2"/>
      </rPr>
      <t xml:space="preserve">   </t>
    </r>
    <r>
      <rPr>
        <sz val="9"/>
        <rFont val="Arial"/>
        <family val="2"/>
      </rPr>
      <t xml:space="preserve"> (b)</t>
    </r>
  </si>
  <si>
    <t>RÉSULTAT COURANT AVANT IMPOTS</t>
  </si>
  <si>
    <t>Produits exceptionnels</t>
  </si>
  <si>
    <t xml:space="preserve">     dont quote-part subv. inv.  (d)</t>
  </si>
  <si>
    <t xml:space="preserve">     dont PV des immo. cédées (e)</t>
  </si>
  <si>
    <t xml:space="preserve">     dont Rep. / Prov. et Transf. de charges (f)</t>
  </si>
  <si>
    <t xml:space="preserve">     dont VN des immo. cédées (g)</t>
  </si>
  <si>
    <t xml:space="preserve">     dont Dot. Amort. Prov. (h)</t>
  </si>
  <si>
    <t>RESULTAT EXCEPTIONNEL</t>
  </si>
  <si>
    <t>Participation des salariés</t>
  </si>
  <si>
    <t>Impôts sur les bénéfices</t>
  </si>
  <si>
    <t>RÉSULTAT DE L’EXERCICE (i)</t>
  </si>
  <si>
    <t>CAF = i + (a+b-c-d-e-f+g+h)</t>
  </si>
  <si>
    <t>Marge yc autres produits d'exploitation et financiers</t>
  </si>
  <si>
    <t>Total charges d'exploitation et financières</t>
  </si>
  <si>
    <t>Effectifs</t>
  </si>
  <si>
    <t>Valeur ajoutée par personne</t>
  </si>
  <si>
    <t>Montant du programme passé en charge d’exploitation</t>
  </si>
  <si>
    <t xml:space="preserve">Echéancier prévisionnel des redevances des crédits-baux </t>
  </si>
  <si>
    <t>(anciens + nouveaux)</t>
  </si>
  <si>
    <t>Redevances de C Bail</t>
  </si>
  <si>
    <t>mobilier</t>
  </si>
  <si>
    <t>immobilier</t>
  </si>
  <si>
    <t>(1) Les dotations et reprises de provisions ont été considérées comme imprévisibles : elles ne sont donc pas notées dans ce tableau.</t>
  </si>
  <si>
    <t>Tableau Emploi Ressources</t>
  </si>
  <si>
    <t>EMPLOIS (en k€)</t>
  </si>
  <si>
    <t>CUMUL</t>
  </si>
  <si>
    <t>RESSOURCES (en k€)</t>
  </si>
  <si>
    <t>Projet d'investissement (yc Crédit Bail*)</t>
  </si>
  <si>
    <t>Augmentation capital social libéré</t>
  </si>
  <si>
    <t xml:space="preserve">     dont matériel</t>
  </si>
  <si>
    <t xml:space="preserve">     dont immatériel</t>
  </si>
  <si>
    <t>Apport en compte courant du groupe</t>
  </si>
  <si>
    <r>
      <t>Autres investissements (yc Crédit Bail</t>
    </r>
    <r>
      <rPr>
        <b/>
        <sz val="10"/>
        <rFont val="Arial"/>
        <family val="2"/>
      </rPr>
      <t>*</t>
    </r>
    <r>
      <rPr>
        <sz val="8"/>
        <rFont val="Arial"/>
        <family val="2"/>
      </rPr>
      <t>)</t>
    </r>
  </si>
  <si>
    <t>Hypothèses de subventions d'invt:</t>
  </si>
  <si>
    <t xml:space="preserve">      MAP</t>
  </si>
  <si>
    <t>Investissements financiers</t>
  </si>
  <si>
    <t xml:space="preserve">     autres (1)……………………………………..</t>
  </si>
  <si>
    <t xml:space="preserve">     dont participations</t>
  </si>
  <si>
    <t xml:space="preserve">     autres (2)……………………………………..</t>
  </si>
  <si>
    <t>Prix de vente des immobilisations cédées</t>
  </si>
  <si>
    <t>Rembours. de comptes courants</t>
  </si>
  <si>
    <t>Augmentation DLMT</t>
  </si>
  <si>
    <t>Remboursement DLMT</t>
  </si>
  <si>
    <t xml:space="preserve">     anciennes </t>
  </si>
  <si>
    <t xml:space="preserve">C.A.F. = </t>
  </si>
  <si>
    <t xml:space="preserve">     nouvelles</t>
  </si>
  <si>
    <t xml:space="preserve">   + résultat net</t>
  </si>
  <si>
    <t xml:space="preserve">   + dot. amortiss. et prov. </t>
  </si>
  <si>
    <t>Dividendes (sur résultat n)</t>
  </si>
  <si>
    <t xml:space="preserve">   - reprises / amortiss. et prov.</t>
  </si>
  <si>
    <t xml:space="preserve">   - plus-value cession des immo.</t>
  </si>
  <si>
    <t xml:space="preserve">   - quote-part des subv d'invt virée au résultat</t>
  </si>
  <si>
    <t>VARIATION        F.R.</t>
  </si>
  <si>
    <t>Plan de financement</t>
  </si>
  <si>
    <t>A réaliser en 36 mois maximum</t>
  </si>
  <si>
    <t>Besoins en K€                          Année</t>
  </si>
  <si>
    <t>N + 1</t>
  </si>
  <si>
    <t>N + 2</t>
  </si>
  <si>
    <t>N + 3 (3)</t>
  </si>
  <si>
    <t>N + 4 (3)</t>
  </si>
  <si>
    <t>Ressources en K€                       Année</t>
  </si>
  <si>
    <t>Apports fonds propres (y.c c/c bloqué)</t>
  </si>
  <si>
    <t>Cession immobilisations</t>
  </si>
  <si>
    <r>
      <t xml:space="preserve">Capacité d'autofinancement </t>
    </r>
    <r>
      <rPr>
        <sz val="8"/>
        <rFont val="Arial"/>
        <family val="2"/>
      </rPr>
      <t>hors subventions</t>
    </r>
  </si>
  <si>
    <t>Diminution BFR</t>
  </si>
  <si>
    <t>Financement crédit bail</t>
  </si>
  <si>
    <t>Emprunt long terme</t>
  </si>
  <si>
    <t>Emprunt moyen terme</t>
  </si>
  <si>
    <r>
      <t xml:space="preserve">Autres Aides Etat  : </t>
    </r>
    <r>
      <rPr>
        <b/>
        <sz val="10"/>
        <rFont val="Arial"/>
        <family val="2"/>
      </rPr>
      <t>(préciser)</t>
    </r>
  </si>
  <si>
    <t>Prêt societés de conversion</t>
  </si>
  <si>
    <r>
      <t xml:space="preserve">Aide collectivité locale : </t>
    </r>
    <r>
      <rPr>
        <b/>
        <sz val="10"/>
        <rFont val="Arial"/>
        <family val="2"/>
      </rPr>
      <t>(préciser)</t>
    </r>
  </si>
  <si>
    <t>Exonération TP</t>
  </si>
  <si>
    <r>
      <t xml:space="preserve">Autres aides publiques : </t>
    </r>
    <r>
      <rPr>
        <b/>
        <sz val="10"/>
        <rFont val="Arial"/>
        <family val="2"/>
      </rPr>
      <t>(préciser)</t>
    </r>
  </si>
  <si>
    <t>Total ressources</t>
  </si>
  <si>
    <t>Ecart = Variation trésorerie</t>
  </si>
  <si>
    <t>dont acquisition brevet</t>
  </si>
  <si>
    <t>Haut de Bilan prévisionnel</t>
  </si>
  <si>
    <t>ACTIF (k€)</t>
  </si>
  <si>
    <t>PASSIF (k€)</t>
  </si>
  <si>
    <t>Immo. incorporelles</t>
  </si>
  <si>
    <t xml:space="preserve">Capital social libéré                     </t>
  </si>
  <si>
    <t xml:space="preserve">Réserves                                         </t>
  </si>
  <si>
    <r>
      <t>Immo. corporelles</t>
    </r>
    <r>
      <rPr>
        <sz val="8"/>
        <rFont val="Arial"/>
        <family val="2"/>
      </rPr>
      <t xml:space="preserve"> (yc C Bail)</t>
    </r>
  </si>
  <si>
    <t xml:space="preserve">Report à nouveau     </t>
  </si>
  <si>
    <t xml:space="preserve">      dont Crédit Bail</t>
  </si>
  <si>
    <t>Résultat net conservé</t>
  </si>
  <si>
    <t>TOTAL CAPITAUX PROPRES</t>
  </si>
  <si>
    <t>Immo. financières</t>
  </si>
  <si>
    <t>Subventions d'investissement</t>
  </si>
  <si>
    <t xml:space="preserve">      dont titres de participation</t>
  </si>
  <si>
    <t>Autres fonds propres</t>
  </si>
  <si>
    <t>TOT. ACTIF IMMOBILISE  NET</t>
  </si>
  <si>
    <t>TOTAL CAP. PROPRES et assimilés</t>
  </si>
  <si>
    <t>Fonds de roulement</t>
  </si>
  <si>
    <t>Compte Courant &gt; 1 an du groupe</t>
  </si>
  <si>
    <t>Production</t>
  </si>
  <si>
    <r>
      <t xml:space="preserve">D.L.M.T. (banque + dettes &gt; 1an) </t>
    </r>
    <r>
      <rPr>
        <sz val="8"/>
        <rFont val="Arial"/>
        <family val="2"/>
      </rPr>
      <t>(yc C bail)</t>
    </r>
  </si>
  <si>
    <t>BFR</t>
  </si>
  <si>
    <t>TOT. CAPITAUX PERMANENTS</t>
  </si>
  <si>
    <t>F.R (% Prod)</t>
  </si>
  <si>
    <r>
      <t>Capacité Rembours.</t>
    </r>
    <r>
      <rPr>
        <sz val="8"/>
        <rFont val="Arial"/>
        <family val="2"/>
      </rPr>
      <t xml:space="preserve"> (Dettes &gt; 1 an  / C.A.F.)</t>
    </r>
  </si>
  <si>
    <t>B.F.R. (% Prod)</t>
  </si>
  <si>
    <t>CAP PROPRES /PERMAN. (%)</t>
  </si>
  <si>
    <t>F.R./  B.F.R. (%)</t>
  </si>
  <si>
    <t>DETTES &gt; 1AN / CAP PROPRES et ass.</t>
  </si>
  <si>
    <t>Trésorerie (% Prod)</t>
  </si>
  <si>
    <t>Vérification</t>
  </si>
  <si>
    <t>TER</t>
  </si>
  <si>
    <t>Haut de Bilan</t>
  </si>
  <si>
    <t>Par bénéficiaire</t>
  </si>
  <si>
    <t>Pour le projet</t>
  </si>
  <si>
    <t>Commentaire</t>
  </si>
  <si>
    <t>Présentation du projet</t>
  </si>
  <si>
    <t>X</t>
  </si>
  <si>
    <t>Renseignements administratifs</t>
  </si>
  <si>
    <t>Renseignements généraux</t>
  </si>
  <si>
    <t>Renseignements généraux sur le bénéficiaire</t>
  </si>
  <si>
    <t>Comptes de résultat passés et prévisionnels de l'établissement concerné par le projet</t>
  </si>
  <si>
    <t>Description du projet</t>
  </si>
  <si>
    <t>Impacts du projet</t>
  </si>
  <si>
    <t>A remplir</t>
  </si>
  <si>
    <t>Description des partenaires</t>
  </si>
  <si>
    <t>A remplir pour chaque bénéficaire du projet (dupliquer l'onglet)</t>
  </si>
  <si>
    <t>FICHE EQUIPEMENT (à compléter pour l'équipement concerné par l'investissement du projet)</t>
  </si>
  <si>
    <t>Description activité modèle abattoir-découpe</t>
  </si>
  <si>
    <t>Description activité modèle général</t>
  </si>
  <si>
    <t>Description des Investissements</t>
  </si>
  <si>
    <t>Déclaration des investissements hors RDI</t>
  </si>
  <si>
    <t>Déclaration des investissements RDI Cout Complet</t>
  </si>
  <si>
    <t>Déclaration des investissements RDI Cout additionels</t>
  </si>
  <si>
    <t>Fiancement du projet</t>
  </si>
  <si>
    <t>Compte de résultat du projet</t>
  </si>
  <si>
    <t>Plan de financement du projet</t>
  </si>
  <si>
    <t>Compte de résultat bénéficiaire</t>
  </si>
  <si>
    <t>Tableau emploi ressource bénéficaire</t>
  </si>
  <si>
    <t>Haut de bilan bénéficaire</t>
  </si>
  <si>
    <t>1. RENSEIGNEMENT DU FORMULAIRE EXCEL</t>
  </si>
  <si>
    <t>Lien avec le dossier littéraire</t>
  </si>
  <si>
    <t>2. ENJEUX, CONTEXTE ET OBJECTIFS DU PROJET</t>
  </si>
  <si>
    <t xml:space="preserve">6. IMPACTS DU PROJET </t>
  </si>
  <si>
    <t>3.2.2. Coûts du projet</t>
  </si>
  <si>
    <t>3.1. Etat de l’art, verrous et solutions</t>
  </si>
  <si>
    <t>Caractéristique de l'établissement concerné par le projet (fiche établissement)</t>
  </si>
  <si>
    <t xml:space="preserve">3.1. Etat de l’art, verrous et solutions </t>
  </si>
  <si>
    <t>3.2.1. Description de la stratégie du projet
1.2. Activité</t>
  </si>
  <si>
    <t>Utiliser le modèle adéquat suivant le/les établissements concernés par le projet</t>
  </si>
  <si>
    <t>A compléter suivant le mode de déclaration des coûts retenue pour les investissements de RDI</t>
  </si>
  <si>
    <t xml:space="preserve">2.2. Activité et compte de résultat prévisionnels  </t>
  </si>
  <si>
    <t>2.3. Financement du projet</t>
  </si>
  <si>
    <t>INVESTISSEMENTS GLOBAUX DU PROJET</t>
  </si>
  <si>
    <t>5. FINANCEMENT GLOBAL DU PROJET</t>
  </si>
  <si>
    <t xml:space="preserve"> Annexe financière des partenaires de type entreprise pour la réalisation d'investissements hors RDI</t>
  </si>
  <si>
    <t>Commune d'implantation</t>
  </si>
  <si>
    <t>Saisir ici</t>
  </si>
  <si>
    <t>Fournir les devis estimatifs établis par un architecte, un bureau d’étude ou les différents corps de métiers</t>
  </si>
  <si>
    <t>Tableau 1 : Dépenses terrain et aménagement</t>
  </si>
  <si>
    <r>
      <t xml:space="preserve">
Accepté : 
Exclu : </t>
    </r>
    <r>
      <rPr>
        <u/>
        <sz val="10"/>
        <color indexed="23"/>
        <rFont val="Arial"/>
        <family val="2"/>
      </rPr>
      <t/>
    </r>
  </si>
  <si>
    <t>Nature des investissements</t>
  </si>
  <si>
    <t>Entreprise porteuse de l'investissement</t>
  </si>
  <si>
    <t>Devis</t>
  </si>
  <si>
    <t>Origine du devis</t>
  </si>
  <si>
    <t>Acquistion</t>
  </si>
  <si>
    <t>Terrassements</t>
  </si>
  <si>
    <t>VRD</t>
  </si>
  <si>
    <t>Total Terrain</t>
  </si>
  <si>
    <t>Tableau 2 : Dépenses batiment</t>
  </si>
  <si>
    <t>Tableau 2</t>
  </si>
  <si>
    <t>Fondations</t>
  </si>
  <si>
    <t>Dalles</t>
  </si>
  <si>
    <t>Toitures bardages</t>
  </si>
  <si>
    <t>Carrelages</t>
  </si>
  <si>
    <t>Isolation</t>
  </si>
  <si>
    <t>Menuiserie</t>
  </si>
  <si>
    <t>Peinture</t>
  </si>
  <si>
    <t>Cloisonnements</t>
  </si>
  <si>
    <t>Locaux sociaux</t>
  </si>
  <si>
    <t>Bureaux</t>
  </si>
  <si>
    <t>Station d'épuration</t>
  </si>
  <si>
    <t>Total Batiment</t>
  </si>
  <si>
    <t>Tableau 3 : Dépenses Equipement</t>
  </si>
  <si>
    <t>Electricité</t>
  </si>
  <si>
    <t>Fluides</t>
  </si>
  <si>
    <t>Climatisation/froid</t>
  </si>
  <si>
    <t>Chambres froides</t>
  </si>
  <si>
    <t>Cablage informatique</t>
  </si>
  <si>
    <t>Pré-traitement des effluents</t>
  </si>
  <si>
    <t>Total Equipement</t>
  </si>
  <si>
    <t>Tableau 4 : Dépenses matériel</t>
  </si>
  <si>
    <t>Congélation</t>
  </si>
  <si>
    <t>Lavage</t>
  </si>
  <si>
    <t>Conditionnement</t>
  </si>
  <si>
    <t>Stockage</t>
  </si>
  <si>
    <t>…</t>
  </si>
  <si>
    <t>Total Matériel</t>
  </si>
  <si>
    <t>Tableau 5 : Dépenses études</t>
  </si>
  <si>
    <t>Etude de sols</t>
  </si>
  <si>
    <t>Etude d'impact</t>
  </si>
  <si>
    <t>Ingénierie</t>
  </si>
  <si>
    <t>Assurance chantier</t>
  </si>
  <si>
    <t>Architecte</t>
  </si>
  <si>
    <t>Total Etude</t>
  </si>
  <si>
    <t>T1 +...+ T5 =</t>
  </si>
  <si>
    <t>A remplir pour chaque bénéficiaire portant des investissements sur le projet</t>
  </si>
  <si>
    <t>RENSEIGNEMENTS SUR LE PROJET</t>
  </si>
  <si>
    <t>1.</t>
  </si>
  <si>
    <t>2.</t>
  </si>
  <si>
    <t>ENJEUX, CONTEXTE ET OBJECTIFS DU PROJET</t>
  </si>
  <si>
    <t>3.</t>
  </si>
  <si>
    <t>DESCRIPTION GENERALE DU PROJET</t>
  </si>
  <si>
    <t>3.1.</t>
  </si>
  <si>
    <t>Etat de l’art, verrous et solutions</t>
  </si>
  <si>
    <t>3.2.</t>
  </si>
  <si>
    <t>4.</t>
  </si>
  <si>
    <t>ORGANISATION DU PROJET (si partenariat)</t>
  </si>
  <si>
    <t>5.</t>
  </si>
  <si>
    <t>FINANCEMENT GLOBAL DU PROJET</t>
  </si>
  <si>
    <t>6.</t>
  </si>
  <si>
    <t>IMPACTS DU PROJET</t>
  </si>
  <si>
    <t>RENSEIGNEMENTS SUR CHAQUE PARTENAIRE DU PROJET</t>
  </si>
  <si>
    <t>CARACTERISTIQUE DU PARTENAIRE (AVANT PROJET)</t>
  </si>
  <si>
    <t>1.1.</t>
  </si>
  <si>
    <t>Présentation</t>
  </si>
  <si>
    <t>1.2.</t>
  </si>
  <si>
    <t>Activité</t>
  </si>
  <si>
    <t>1.3.</t>
  </si>
  <si>
    <t>Stratégie commerciale et positionnement sur le marché</t>
  </si>
  <si>
    <t>1.4.</t>
  </si>
  <si>
    <t>Situation financière</t>
  </si>
  <si>
    <t>DEROULEMENT DU PROJET (APRES PROJET)</t>
  </si>
  <si>
    <t>2.1.</t>
  </si>
  <si>
    <t>Motivation de la participation au projet</t>
  </si>
  <si>
    <t>2.2.</t>
  </si>
  <si>
    <t>Activité et compte de résultat prévisionnels</t>
  </si>
  <si>
    <t>2.3.</t>
  </si>
  <si>
    <t>Financement du projet</t>
  </si>
  <si>
    <t>RESUME DU PROJET</t>
  </si>
  <si>
    <t>Ces éléments sont proposés ici sous forme de plan type pouvant vous servir pour la rédaction du dossier "littéraire" qui doit accompagner le formulaire. Des indications complémentaires sont apportées dans la trame du dossier</t>
  </si>
  <si>
    <t>Le formulaire reprend les différentes informations demandés pour la constitution de votre dossiers en distinguant les informations à fournir pour chaque participant du projet (entreprise, organisme de recherche)  dans les onglets verts et celles à renseigner sur le projet dans les onglets de couleur bleu. Plusieurs onglets sont spécifiques à un type de bénéficiare ou de projet (ex abattoir, organisme de recherche).  Le tableau rappelle le niveau de remplissage requis par type d'information demandée. Suivant le nombre de participants au projet, les onglets à remplir par bénéficiaire peuvent être dupliqués en tant que de besoin. Les modèles de documents demandés sont dans les onglets de couleur rouge</t>
  </si>
  <si>
    <t>Fiche d'incitativité obligatoire pour les entreprises non PME (au sens européen)</t>
  </si>
  <si>
    <t xml:space="preserve">   Acronyme du projet </t>
  </si>
  <si>
    <t xml:space="preserve">   Raison sociale du partenaire</t>
  </si>
  <si>
    <t xml:space="preserve">  Date de dépôt de la demande d’aide (1)</t>
  </si>
  <si>
    <t xml:space="preserve">  Date effective de démarrage des travaux </t>
  </si>
  <si>
    <t>1. L’aide du P3A permet-elle d’augmenter la taille du projet ?</t>
  </si>
  <si>
    <t xml:space="preserve">  Majoration du coût du projet ?</t>
  </si>
  <si>
    <t xml:space="preserve">  Croissance des effectifs de R&amp;D du projet ?</t>
  </si>
  <si>
    <t xml:space="preserve">Commentaires : </t>
  </si>
  <si>
    <t>2. L’aide P3A permet-elle d’augmenter la portée du projet ?</t>
  </si>
  <si>
    <t xml:space="preserve">  Augmentation des résultats via l’aide ?</t>
  </si>
  <si>
    <t xml:space="preserve">  Projet plus ambitieux ?</t>
  </si>
  <si>
    <t xml:space="preserve">  Avec une probabilité d’avancée scientifique accrue</t>
  </si>
  <si>
    <t xml:space="preserve">  Avec une probabilité d’avancée technologique accrue</t>
  </si>
  <si>
    <t xml:space="preserve">  En réduisant le risque d’échec pour les aspects du risque technologique (plus élevé), de la durée (plus longue), ou des incertitudes (résultats) d’un projet collaboratif ?                           </t>
  </si>
  <si>
    <t>Astuce : pour les retours à la ligne, utiliser la touche ALT et 8</t>
  </si>
  <si>
    <t>3. L’aide P3A permet-elle d’accélérer le rythme du projet ?</t>
  </si>
  <si>
    <t>4. L’aide P3A favorise-t–elle la croissance des effectifs de R&amp;D de l’entreprise ?</t>
  </si>
  <si>
    <t>5. Toutes autres précisions relatives aux effets/impacts du programme d’aide du P3A</t>
  </si>
  <si>
    <t>Déclaration de catégorie d’entreprise au sens communautaire</t>
  </si>
  <si>
    <t>Nom ou raison sociale :</t>
  </si>
  <si>
    <t>Adresse du siège social :</t>
  </si>
  <si>
    <t>Numéro d’immatriculation ou TNA :</t>
  </si>
  <si>
    <t>Nom et titre des dirigeants principaux :</t>
  </si>
  <si>
    <r>
      <t xml:space="preserve">Catégorie d’entreprise au sens communautaire à la date du dernier exercice comptable clôturé et réalisé sur une base annuelle : </t>
    </r>
    <r>
      <rPr>
        <sz val="10"/>
        <rFont val="Arial"/>
        <family val="2"/>
      </rPr>
      <t xml:space="preserve">Petite / Moyenne / Grande Entreprise </t>
    </r>
    <r>
      <rPr>
        <sz val="8"/>
        <rFont val="Arial"/>
        <family val="2"/>
      </rPr>
      <t>(</t>
    </r>
    <r>
      <rPr>
        <i/>
        <sz val="8"/>
        <rFont val="Arial"/>
        <family val="2"/>
      </rPr>
      <t>Barrer les mentions inutiles)</t>
    </r>
  </si>
  <si>
    <r>
      <t>Type d’entreprise au sens communautaire à la date du dernier exercice comptable clôturé et réalisé sur une base annuelle:</t>
    </r>
    <r>
      <rPr>
        <sz val="10"/>
        <rFont val="Arial"/>
        <family val="2"/>
      </rPr>
      <t xml:space="preserve"> Autonome / Partenaire / Liée </t>
    </r>
    <r>
      <rPr>
        <sz val="8"/>
        <rFont val="Arial"/>
        <family val="2"/>
      </rPr>
      <t>(</t>
    </r>
    <r>
      <rPr>
        <i/>
        <sz val="8"/>
        <rFont val="Arial"/>
        <family val="2"/>
      </rPr>
      <t>Barrer les mentions inutiles)</t>
    </r>
  </si>
  <si>
    <t xml:space="preserve">Compléter le tableau ci-dessous selon l’article 6 de l’annexe de la recommandation 2003/361/CE[1] en fonction du type d’entreprise identifié. </t>
  </si>
  <si>
    <t>Période de référence[2] : à compléter</t>
  </si>
  <si>
    <t>Données</t>
  </si>
  <si>
    <t>Effectif (en Unité de Travail par An)</t>
  </si>
  <si>
    <t>Chiffre d’affaire en K€</t>
  </si>
  <si>
    <t>Total bilan en K€</t>
  </si>
  <si>
    <t>Données entreprise requérante (non consolidée si liée ou partenaire)</t>
  </si>
  <si>
    <t>Données agrégées proportionnellement de toutes les éventuelles entreprises partenaires</t>
  </si>
  <si>
    <t>Données additionnées de toutes les éventuelles entreprises liées non reprises par consolidation</t>
  </si>
  <si>
    <t>Dans le cas d’une entreprise liée ou partenaire, préciser le nom ou raison sociale de l’entreprise partenaire ou liée ainsi que son pourcentage au capital et son nombre de droit de vote.</t>
  </si>
  <si>
    <t>Nom ou raison sociale de l’entreprise liée ou partenaire à l’entreprise requérante</t>
  </si>
  <si>
    <t>Pourcentage de participation au capital de l’entreprise requérante</t>
  </si>
  <si>
    <t>Pourcentage de droit de vote</t>
  </si>
  <si>
    <r>
      <t xml:space="preserve">Existe-t-il un changement de catégorie de l’entreprise par rapport au dernier exercice comptable ? </t>
    </r>
    <r>
      <rPr>
        <sz val="8"/>
        <rFont val="Arial"/>
        <family val="2"/>
      </rPr>
      <t>(</t>
    </r>
    <r>
      <rPr>
        <i/>
        <sz val="8"/>
        <rFont val="Arial"/>
        <family val="2"/>
      </rPr>
      <t>Barrer la mention inutile)</t>
    </r>
  </si>
  <si>
    <t>Oui</t>
  </si>
  <si>
    <t>Non</t>
  </si>
  <si>
    <t>Nom de la commune</t>
  </si>
  <si>
    <t>Nombre d’habitants</t>
  </si>
  <si>
    <t>Budget communal</t>
  </si>
  <si>
    <t>(des communes en cas de groupement de communes)</t>
  </si>
  <si>
    <r>
      <t>Je soussigné</t>
    </r>
    <r>
      <rPr>
        <sz val="10"/>
        <rFont val="Arial"/>
        <family val="2"/>
      </rPr>
      <t xml:space="preserve"> </t>
    </r>
    <r>
      <rPr>
        <i/>
        <sz val="10"/>
        <rFont val="Arial"/>
        <family val="2"/>
      </rPr>
      <t>Nom</t>
    </r>
    <r>
      <rPr>
        <sz val="10"/>
        <rFont val="Arial"/>
        <family val="2"/>
      </rPr>
      <t xml:space="preserve"> </t>
    </r>
    <r>
      <rPr>
        <i/>
        <sz val="10"/>
        <rFont val="Arial"/>
        <family val="2"/>
      </rPr>
      <t>et fonction du signataire habilité à représenter l’entreprise</t>
    </r>
    <r>
      <rPr>
        <sz val="10"/>
        <rFont val="Arial"/>
        <family val="2"/>
      </rPr>
      <t xml:space="preserve"> </t>
    </r>
    <r>
      <rPr>
        <b/>
        <sz val="10"/>
        <rFont val="Arial"/>
        <family val="2"/>
      </rPr>
      <t>atteste sur l’honneur</t>
    </r>
    <r>
      <rPr>
        <sz val="10"/>
        <rFont val="Arial"/>
        <family val="2"/>
      </rPr>
      <t xml:space="preserve"> </t>
    </r>
    <r>
      <rPr>
        <b/>
        <sz val="10"/>
        <rFont val="Arial"/>
        <family val="2"/>
      </rPr>
      <t>l’exactitude de la présente déclaration</t>
    </r>
  </si>
  <si>
    <t xml:space="preserve">Fait à </t>
  </si>
  <si>
    <t>Signature</t>
  </si>
  <si>
    <t>[1] http://ec.europa.eu/enterprise/policies/sme/files/sme_definition/sme_user_guide_fr.pdf</t>
  </si>
  <si>
    <t>[2]Période correspondant au dernier exercice comptable clôture et réalisé sur une base annuelle</t>
  </si>
  <si>
    <t>Onglets du formulaire</t>
  </si>
  <si>
    <t xml:space="preserve">A compléter pour le/les établissements concernés par le projet </t>
  </si>
  <si>
    <t>2. RENSEIGNEMENT DU DOSSIER "LITTERAIRE"</t>
  </si>
  <si>
    <t>OBJET DU PROJET</t>
  </si>
  <si>
    <t>LOCALISATION DU PROJET</t>
  </si>
  <si>
    <t>Total investissements</t>
  </si>
  <si>
    <t>Aide P3A</t>
  </si>
  <si>
    <t>Autre (préciser)</t>
  </si>
  <si>
    <r>
      <t xml:space="preserve">5.            </t>
    </r>
    <r>
      <rPr>
        <b/>
        <i/>
        <sz val="11"/>
        <rFont val="Arial"/>
        <family val="2"/>
      </rPr>
      <t>Renseignements sur l’activité  uniquement pour les équipents viande (</t>
    </r>
    <r>
      <rPr>
        <b/>
        <sz val="11"/>
        <rFont val="Arial"/>
        <family val="2"/>
      </rPr>
      <t>N = dernier exercice clos avant la demande du    .  .  / .  .  / .  .  .  .   au   .  .  / .  .  / .  .  .  . )</t>
    </r>
  </si>
  <si>
    <t xml:space="preserve">1. Merci de joindre systématiquement une délégation de signature si la personne signataire de la convention et de la demande d’aide n’a pas le pouvoir de contracter et d’engager juridiquement le partenaire.
2. La date de prise en compte des dépenses est en règle générale la date à laquelle l’administration  notifie la complétude de votre dossier. A compter de cette date vous pourrez commencer l’exécution du projet sous votre responsabilité et sans que cela préjuge de la décision quant à son financement. Seules les dépenses réalisées à partir de cette date seront retenues dans l’assiette de l’aide qui vous aura été accordée. </t>
  </si>
  <si>
    <t xml:space="preserve">de signature1.  
. atteste sur l’honneur l’exactitude des informations fournies et sollicite une (ou des) subvention(s) publique(s) pour la réalisation du projet précité,
. atteste sur l’honneur de la régularité de la situation du partenaire au regard de ses obligations sociales et fiscales,
. certifie avoir été informé que le projet ne doit pas avoir commencé avant que le dossier de demande d’aide soit déclaré ou réputé complet sauf autorisation spécifique².
- certifie avoir pris connaissance des modalités de conventionnement de l'aide telle qu'explicitées dans la notice technique et les modèles de convention, 
. autorise FranceAgriMer à transmettre aux entités de l'Etat et aux Collectivités Territoriales, et de manière générale à tout bailleur de fonds susceptible d'intervenir directement ou indirectement au financement du présent projet, les informations relatives au DEMANDEUR, au programme faisant l'objet de la demande et au montant de l'aide demandée.
</t>
  </si>
  <si>
    <t>Modèle de déclaration</t>
  </si>
  <si>
    <t xml:space="preserve">
**    en CDI équivalent temps plein.</t>
  </si>
  <si>
    <r>
      <t xml:space="preserve">Le dossier de demande d'aide comprend les documents suivants :
</t>
    </r>
    <r>
      <rPr>
        <i/>
        <sz val="10"/>
        <rFont val="Calibri"/>
        <family val="2"/>
        <charset val="1"/>
      </rPr>
      <t xml:space="preserve">         - le formulaire dument complété
         - le dossier "littéraire" réalisé à partir de la trame proposée et comportant l'ensemble des renseignements demandés,
         - un extrait du KBIS des entreprises impliquées dans le projet,
         - les trois dernières liasses fiscales des entreprises impliquées dans le projet accompagnées le cas échéant des rapports dedu commissaire aux comptes,
         - une attestation de régularité fiscale et sociale par entreprise impliquée dans le projet
         - la dernière cotation attribuée par la Banque de France par entreprise impliquée dans le projet,
        -  le RIB de chaque participant
         -  les devis par poste  ou dossier d'archictecte ou de cabinet d'études le cas échéant
        - pour les laboratoires et organismes de recherche participant au projet une déclaration des temps passés par les permanents des laboratoires affectés au projet (modèle ci joint)
       - pour les entreprises participant au projet un déclaration de taille de l'entreprise au sens communautaire
      - pour les entreprises non PME (au sens européen), fourniture de la fiche d’incitativité (suivant modèle joint).
      - pour les projets collaboratifs les accords de consortium
     - pour les projets portés par plusiseurs entreprises, les accord de partenariat et mandat 
</t>
    </r>
    <r>
      <rPr>
        <b/>
        <sz val="10"/>
        <rFont val="Calibri"/>
        <family val="2"/>
        <charset val="1"/>
      </rPr>
      <t xml:space="preserve">
</t>
    </r>
    <r>
      <rPr>
        <sz val="10"/>
        <rFont val="Calibri"/>
        <family val="2"/>
        <charset val="1"/>
      </rPr>
      <t xml:space="preserve">Veuillez  envoyer un exemplaire </t>
    </r>
    <r>
      <rPr>
        <i/>
        <sz val="10"/>
        <rFont val="Calibri"/>
        <family val="2"/>
        <charset val="1"/>
      </rPr>
      <t>par courrier électronique à l'adresse suivante :</t>
    </r>
    <r>
      <rPr>
        <b/>
        <sz val="10"/>
        <rFont val="Calibri"/>
        <family val="2"/>
        <charset val="1"/>
      </rPr>
      <t xml:space="preserve"> 
P3A.abattagedecoupe@franceagrimer.fr
</t>
    </r>
    <r>
      <rPr>
        <b/>
        <i/>
        <sz val="10"/>
        <rFont val="Calibri"/>
        <family val="2"/>
        <charset val="1"/>
      </rPr>
      <t xml:space="preserve">
Lorsque vous aurez envoyé cette demande, vous recevrez un accusé de réception et un document précisant si votre projet est éligible à l'appel à projet "Reconquête de la compétitivité des outils d'abattage et de découpe" et à partir de quand les investissements seront pris en compte.</t>
    </r>
  </si>
</sst>
</file>

<file path=xl/styles.xml><?xml version="1.0" encoding="utf-8"?>
<styleSheet xmlns="http://schemas.openxmlformats.org/spreadsheetml/2006/main">
  <numFmts count="15">
    <numFmt numFmtId="7" formatCode="#,##0.00\ &quot;€&quot;;\-#,##0.00\ &quot;€&quot;"/>
    <numFmt numFmtId="44" formatCode="_-* #,##0.00\ &quot;€&quot;_-;\-* #,##0.00\ &quot;€&quot;_-;_-* &quot;-&quot;??\ &quot;€&quot;_-;_-@_-"/>
    <numFmt numFmtId="43" formatCode="_-* #,##0.00\ _€_-;\-* #,##0.00\ _€_-;_-* &quot;-&quot;??\ _€_-;_-@_-"/>
    <numFmt numFmtId="164" formatCode="_-* #,##0.00\ [$€-1]_-;\-* #,##0.00\ [$€-1]_-;_-* \-??\ [$€-1]_-"/>
    <numFmt numFmtId="165" formatCode="_-* #,##0.00&quot; €&quot;_-;\-* #,##0.00&quot; €&quot;_-;_-* \-??&quot; €&quot;_-;_-@_-"/>
    <numFmt numFmtId="166" formatCode="#,##0.0\ [$€-1];\-#,##0.0\ [$€-1]"/>
    <numFmt numFmtId="167" formatCode="#,##0.0"/>
    <numFmt numFmtId="168" formatCode="_-* #,##0.00\ _F_-;\-* #,##0.00\ _F_-;_-* &quot;-&quot;??\ _F_-;_-@_-"/>
    <numFmt numFmtId="169" formatCode="#,##0.00\ _€"/>
    <numFmt numFmtId="170" formatCode="#,##0.00\ &quot;€&quot;"/>
    <numFmt numFmtId="171" formatCode="_-* #,##0\ _€_-;\-* #,##0\ _€_-;_-* &quot;- &quot;_€_-;_-@_-"/>
    <numFmt numFmtId="172" formatCode="_-* #,##0.00\ _€_-;\-* #,##0.00\ _€_-;_-* \-??\ _€_-;_-@_-"/>
    <numFmt numFmtId="173" formatCode="0.0%"/>
    <numFmt numFmtId="174" formatCode="_-* #,##0\ _F_-;\-* #,##0\ _F_-;_-* &quot;-&quot;??\ _F_-;_-@_-"/>
    <numFmt numFmtId="175" formatCode="0.0"/>
  </numFmts>
  <fonts count="137">
    <font>
      <sz val="11"/>
      <color theme="1"/>
      <name val="Calibri"/>
      <family val="2"/>
      <scheme val="minor"/>
    </font>
    <font>
      <sz val="11"/>
      <color theme="1"/>
      <name val="Calibri"/>
      <family val="2"/>
      <scheme val="minor"/>
    </font>
    <font>
      <sz val="10"/>
      <name val="Arial"/>
      <family val="2"/>
    </font>
    <font>
      <sz val="10"/>
      <name val="Calibri"/>
      <family val="2"/>
      <charset val="1"/>
    </font>
    <font>
      <b/>
      <sz val="12"/>
      <color indexed="9"/>
      <name val="Calibri"/>
      <family val="2"/>
      <charset val="1"/>
    </font>
    <font>
      <sz val="10"/>
      <name val="Calibri"/>
      <family val="2"/>
    </font>
    <font>
      <b/>
      <sz val="10"/>
      <name val="Calibri"/>
      <family val="2"/>
      <charset val="1"/>
    </font>
    <font>
      <b/>
      <sz val="16"/>
      <color indexed="9"/>
      <name val="Calibri"/>
      <family val="2"/>
      <charset val="1"/>
    </font>
    <font>
      <i/>
      <sz val="10"/>
      <name val="Calibri"/>
      <family val="2"/>
      <charset val="1"/>
    </font>
    <font>
      <b/>
      <sz val="10"/>
      <name val="Calibri"/>
      <family val="2"/>
    </font>
    <font>
      <u/>
      <sz val="10"/>
      <color theme="10"/>
      <name val="Arial"/>
      <family val="2"/>
    </font>
    <font>
      <sz val="8"/>
      <color indexed="8"/>
      <name val="Arial"/>
      <family val="2"/>
    </font>
    <font>
      <sz val="8"/>
      <name val="Tahoma"/>
      <family val="2"/>
    </font>
    <font>
      <sz val="9"/>
      <color rgb="FF7A6E67"/>
      <name val="Arial"/>
      <family val="2"/>
    </font>
    <font>
      <sz val="10"/>
      <color rgb="FF7A6E67"/>
      <name val="Book Antiqua"/>
      <family val="1"/>
    </font>
    <font>
      <sz val="10"/>
      <color rgb="FF7A6E67"/>
      <name val="Arial"/>
      <family val="2"/>
    </font>
    <font>
      <sz val="9"/>
      <name val="Arial"/>
      <family val="2"/>
    </font>
    <font>
      <b/>
      <sz val="16"/>
      <color theme="0"/>
      <name val="Arial Unicode MS"/>
      <family val="2"/>
    </font>
    <font>
      <sz val="8"/>
      <color rgb="FF7A6E67"/>
      <name val="Times New Roman"/>
      <family val="1"/>
    </font>
    <font>
      <sz val="8"/>
      <color indexed="18"/>
      <name val="Times New Roman"/>
      <family val="1"/>
    </font>
    <font>
      <b/>
      <sz val="14"/>
      <color rgb="FF7A6E67"/>
      <name val="Arial"/>
      <family val="2"/>
    </font>
    <font>
      <b/>
      <sz val="9"/>
      <color rgb="FF7A6E67"/>
      <name val="Arial Unicode MS"/>
      <family val="2"/>
    </font>
    <font>
      <sz val="9"/>
      <color rgb="FF7A6E67"/>
      <name val="Arial Unicode MS"/>
      <family val="2"/>
    </font>
    <font>
      <sz val="10"/>
      <color rgb="FF7A6E67"/>
      <name val="Arial Unicode MS"/>
      <family val="2"/>
    </font>
    <font>
      <b/>
      <sz val="10"/>
      <color rgb="FF7A6E67"/>
      <name val="Arial"/>
      <family val="2"/>
    </font>
    <font>
      <sz val="9"/>
      <color rgb="FF7A6E67"/>
      <name val=" arial unicode"/>
    </font>
    <font>
      <sz val="10"/>
      <color rgb="FF7A6E67"/>
      <name val=" arial unicode"/>
    </font>
    <font>
      <b/>
      <sz val="9"/>
      <color rgb="FF7A6E67"/>
      <name val="Arial"/>
      <family val="2"/>
    </font>
    <font>
      <sz val="8"/>
      <color rgb="FF7A6E67"/>
      <name val="Arial Unicode MS"/>
      <family val="2"/>
    </font>
    <font>
      <b/>
      <u/>
      <sz val="9"/>
      <name val="Arial"/>
      <family val="2"/>
    </font>
    <font>
      <sz val="9"/>
      <name val="Wingdings 3"/>
      <family val="1"/>
      <charset val="2"/>
    </font>
    <font>
      <b/>
      <sz val="9"/>
      <name val="Arial"/>
      <family val="2"/>
    </font>
    <font>
      <b/>
      <sz val="8"/>
      <color rgb="FF7A6E67"/>
      <name val="Arial Unicode MS"/>
      <family val="2"/>
    </font>
    <font>
      <sz val="8"/>
      <color rgb="FF4C4C4C"/>
      <name val="Arial"/>
      <family val="2"/>
    </font>
    <font>
      <sz val="10"/>
      <color rgb="FF786E64"/>
      <name val="Arial"/>
      <family val="2"/>
    </font>
    <font>
      <sz val="8"/>
      <color rgb="FF7A6E67"/>
      <name val="Arial"/>
      <family val="2"/>
    </font>
    <font>
      <i/>
      <sz val="9"/>
      <color rgb="FF7A6E67"/>
      <name val="Arial"/>
      <family val="2"/>
    </font>
    <font>
      <sz val="7"/>
      <name val="Arial"/>
      <family val="2"/>
    </font>
    <font>
      <sz val="7"/>
      <color rgb="FF7A6E67"/>
      <name val="Arial"/>
      <family val="2"/>
    </font>
    <font>
      <sz val="9"/>
      <color rgb="FF7A6E64"/>
      <name val="Arial Unicode MS"/>
      <family val="2"/>
    </font>
    <font>
      <sz val="9"/>
      <color rgb="FF786E64"/>
      <name val="Arial Unicode MS"/>
      <family val="2"/>
    </font>
    <font>
      <b/>
      <sz val="10"/>
      <color indexed="9"/>
      <name val="Calibri"/>
      <family val="2"/>
      <charset val="1"/>
    </font>
    <font>
      <sz val="9"/>
      <name val="Calibri"/>
      <family val="2"/>
      <charset val="1"/>
    </font>
    <font>
      <b/>
      <sz val="16"/>
      <color theme="0"/>
      <name val="Arial"/>
      <family val="2"/>
    </font>
    <font>
      <b/>
      <u/>
      <sz val="12"/>
      <name val="Arial"/>
      <family val="2"/>
    </font>
    <font>
      <b/>
      <sz val="10"/>
      <name val="Arial"/>
      <family val="2"/>
    </font>
    <font>
      <sz val="8"/>
      <name val="Arial"/>
      <family val="2"/>
    </font>
    <font>
      <sz val="8"/>
      <color rgb="FFFF0000"/>
      <name val="Arial"/>
      <family val="2"/>
    </font>
    <font>
      <b/>
      <sz val="8"/>
      <name val="Arial"/>
      <family val="2"/>
    </font>
    <font>
      <b/>
      <sz val="8"/>
      <color rgb="FF000000"/>
      <name val="Arial"/>
      <family val="2"/>
    </font>
    <font>
      <sz val="8"/>
      <color rgb="FF000000"/>
      <name val="Arial"/>
      <family val="2"/>
    </font>
    <font>
      <sz val="10"/>
      <color rgb="FFFF0000"/>
      <name val="Arial"/>
      <family val="2"/>
    </font>
    <font>
      <sz val="8"/>
      <color indexed="63"/>
      <name val="Arial"/>
      <family val="2"/>
    </font>
    <font>
      <vertAlign val="superscript"/>
      <sz val="8"/>
      <color indexed="63"/>
      <name val="Arial"/>
      <family val="2"/>
    </font>
    <font>
      <vertAlign val="superscript"/>
      <sz val="8"/>
      <name val="Arial"/>
      <family val="2"/>
    </font>
    <font>
      <sz val="11"/>
      <name val="Arial"/>
      <family val="2"/>
    </font>
    <font>
      <vertAlign val="superscript"/>
      <sz val="9"/>
      <name val="Arial"/>
      <family val="2"/>
    </font>
    <font>
      <sz val="8"/>
      <color theme="0" tint="-0.499984740745262"/>
      <name val="Times New Roman"/>
      <family val="1"/>
    </font>
    <font>
      <b/>
      <sz val="12"/>
      <color theme="0"/>
      <name val="Arial Unicode MS"/>
      <family val="2"/>
    </font>
    <font>
      <sz val="12"/>
      <color theme="0"/>
      <name val="Arial Unicode MS"/>
      <family val="2"/>
    </font>
    <font>
      <sz val="8"/>
      <color theme="0"/>
      <name val="Times New Roman"/>
      <family val="1"/>
    </font>
    <font>
      <sz val="8"/>
      <color indexed="23"/>
      <name val="Times New Roman"/>
      <family val="1"/>
    </font>
    <font>
      <b/>
      <sz val="14"/>
      <color indexed="10"/>
      <name val="Arial Narrow"/>
      <family val="2"/>
    </font>
    <font>
      <sz val="8"/>
      <color indexed="18"/>
      <name val="Book Antiqua"/>
      <family val="1"/>
    </font>
    <font>
      <b/>
      <sz val="13"/>
      <color indexed="9"/>
      <name val="Arial Unicode MS"/>
      <family val="2"/>
    </font>
    <font>
      <sz val="13"/>
      <name val="Arial Unicode MS"/>
      <family val="2"/>
    </font>
    <font>
      <b/>
      <sz val="14"/>
      <color indexed="9"/>
      <name val="Arial Narrow"/>
      <family val="2"/>
    </font>
    <font>
      <b/>
      <sz val="13"/>
      <color theme="0"/>
      <name val="Arial Unicode MS"/>
      <family val="2"/>
    </font>
    <font>
      <b/>
      <sz val="13"/>
      <color indexed="9"/>
      <name val="Arial Narrow"/>
      <family val="2"/>
    </font>
    <font>
      <sz val="13"/>
      <name val="Arial"/>
      <family val="2"/>
    </font>
    <font>
      <sz val="8"/>
      <color indexed="23"/>
      <name val="Arial"/>
      <family val="2"/>
    </font>
    <font>
      <sz val="8"/>
      <color theme="0" tint="-0.499984740745262"/>
      <name val="Arial"/>
      <family val="2"/>
    </font>
    <font>
      <sz val="8"/>
      <color indexed="18"/>
      <name val="Arial"/>
      <family val="2"/>
    </font>
    <font>
      <b/>
      <sz val="10"/>
      <color rgb="FF7A6E67"/>
      <name val="Arial Unicode MS"/>
      <family val="2"/>
    </font>
    <font>
      <b/>
      <sz val="8"/>
      <color rgb="FF7A6E67"/>
      <name val="Arial"/>
      <family val="2"/>
    </font>
    <font>
      <b/>
      <sz val="14"/>
      <color indexed="9"/>
      <name val="Arial"/>
      <family val="2"/>
    </font>
    <font>
      <u/>
      <sz val="10"/>
      <color indexed="12"/>
      <name val="Arial"/>
      <family val="2"/>
    </font>
    <font>
      <b/>
      <sz val="10"/>
      <color indexed="63"/>
      <name val="Arial"/>
      <family val="2"/>
    </font>
    <font>
      <i/>
      <sz val="9"/>
      <color rgb="FF7A6E67"/>
      <name val="Arial Unicode MS"/>
      <family val="2"/>
    </font>
    <font>
      <sz val="10"/>
      <color theme="0"/>
      <name val="Arial Unicode MS"/>
      <family val="2"/>
    </font>
    <font>
      <b/>
      <sz val="9"/>
      <color indexed="26"/>
      <name val="Arial"/>
      <family val="2"/>
    </font>
    <font>
      <b/>
      <sz val="10"/>
      <color indexed="26"/>
      <name val="Arial"/>
      <family val="2"/>
    </font>
    <font>
      <sz val="8"/>
      <color rgb="FF7A6E64"/>
      <name val="Arial Unicode MS"/>
      <family val="2"/>
    </font>
    <font>
      <u/>
      <sz val="10"/>
      <color indexed="23"/>
      <name val="Arial"/>
      <family val="2"/>
    </font>
    <font>
      <sz val="8"/>
      <name val="Times New Roman"/>
      <family val="1"/>
    </font>
    <font>
      <sz val="10"/>
      <color theme="0" tint="-0.499984740745262"/>
      <name val="Arial"/>
      <family val="2"/>
    </font>
    <font>
      <sz val="8"/>
      <color indexed="81"/>
      <name val="Arial"/>
      <family val="2"/>
    </font>
    <font>
      <b/>
      <sz val="9"/>
      <color indexed="81"/>
      <name val="Arial"/>
      <family val="2"/>
    </font>
    <font>
      <b/>
      <sz val="9"/>
      <color indexed="81"/>
      <name val="Tahoma"/>
      <family val="2"/>
    </font>
    <font>
      <sz val="9"/>
      <color indexed="81"/>
      <name val="Tahoma"/>
      <family val="2"/>
    </font>
    <font>
      <b/>
      <sz val="10"/>
      <color indexed="81"/>
      <name val="Arial"/>
      <family val="2"/>
    </font>
    <font>
      <sz val="10"/>
      <color indexed="18"/>
      <name val="Times New Roman"/>
      <family val="1"/>
    </font>
    <font>
      <sz val="10"/>
      <color indexed="23"/>
      <name val="Times New Roman"/>
      <family val="1"/>
    </font>
    <font>
      <b/>
      <u/>
      <sz val="13"/>
      <color indexed="9"/>
      <name val="Arial Narrow"/>
      <family val="2"/>
    </font>
    <font>
      <sz val="10"/>
      <color indexed="23"/>
      <name val="Arial"/>
      <family val="2"/>
    </font>
    <font>
      <b/>
      <sz val="10"/>
      <color indexed="9"/>
      <name val="Arial"/>
      <family val="2"/>
    </font>
    <font>
      <b/>
      <sz val="14"/>
      <color theme="0" tint="-0.499984740745262"/>
      <name val="Arial Narrow"/>
      <family val="2"/>
    </font>
    <font>
      <sz val="10"/>
      <color theme="0"/>
      <name val="Arial"/>
      <family val="2"/>
    </font>
    <font>
      <sz val="8"/>
      <color indexed="18"/>
      <name val="Arial Unicode MS"/>
      <family val="2"/>
    </font>
    <font>
      <sz val="8"/>
      <color indexed="81"/>
      <name val="Arila"/>
    </font>
    <font>
      <b/>
      <sz val="15"/>
      <color theme="0"/>
      <name val="Arial Narrow"/>
      <family val="2"/>
    </font>
    <font>
      <b/>
      <sz val="16"/>
      <color theme="0"/>
      <name val="Arial Narrow"/>
      <family val="2"/>
    </font>
    <font>
      <b/>
      <sz val="15"/>
      <color indexed="10"/>
      <name val="Arial Narrow"/>
      <family val="2"/>
    </font>
    <font>
      <b/>
      <sz val="16"/>
      <color indexed="10"/>
      <name val="Arial Narrow"/>
      <family val="2"/>
    </font>
    <font>
      <sz val="12"/>
      <color rgb="FF0000FF"/>
      <name val="Times New Roman"/>
      <family val="1"/>
    </font>
    <font>
      <i/>
      <sz val="9"/>
      <name val="Arial"/>
      <family val="2"/>
    </font>
    <font>
      <sz val="10"/>
      <color indexed="9"/>
      <name val="Calibri"/>
      <family val="2"/>
      <charset val="1"/>
    </font>
    <font>
      <b/>
      <sz val="14"/>
      <color indexed="12"/>
      <name val="Calibri"/>
      <family val="2"/>
      <charset val="1"/>
    </font>
    <font>
      <sz val="10"/>
      <color indexed="50"/>
      <name val="Calibri"/>
      <family val="2"/>
      <charset val="1"/>
    </font>
    <font>
      <i/>
      <sz val="10"/>
      <name val="Arial"/>
      <family val="2"/>
    </font>
    <font>
      <b/>
      <sz val="10"/>
      <name val="Calibri"/>
      <family val="2"/>
      <scheme val="minor"/>
    </font>
    <font>
      <b/>
      <sz val="10"/>
      <color theme="0"/>
      <name val="Arial Unicode MS"/>
      <family val="2"/>
    </font>
    <font>
      <sz val="10"/>
      <color theme="1"/>
      <name val="Calibri"/>
      <family val="2"/>
      <scheme val="minor"/>
    </font>
    <font>
      <b/>
      <sz val="10"/>
      <color theme="0"/>
      <name val="Calibri"/>
      <family val="2"/>
    </font>
    <font>
      <i/>
      <sz val="10"/>
      <color theme="1"/>
      <name val="Calibri"/>
      <family val="2"/>
      <scheme val="minor"/>
    </font>
    <font>
      <sz val="10"/>
      <color rgb="FFFF0000"/>
      <name val="Calibri"/>
      <family val="2"/>
      <charset val="1"/>
    </font>
    <font>
      <b/>
      <sz val="13"/>
      <name val="Arial"/>
      <family val="2"/>
    </font>
    <font>
      <b/>
      <sz val="11"/>
      <name val="Arial"/>
      <family val="2"/>
    </font>
    <font>
      <b/>
      <i/>
      <sz val="11"/>
      <name val="Arial"/>
      <family val="2"/>
    </font>
    <font>
      <sz val="11"/>
      <color indexed="8"/>
      <name val="Arial"/>
      <family val="2"/>
    </font>
    <font>
      <b/>
      <sz val="11"/>
      <color indexed="8"/>
      <name val="Arial"/>
      <family val="2"/>
    </font>
    <font>
      <b/>
      <i/>
      <sz val="11"/>
      <color indexed="8"/>
      <name val="Arial"/>
      <family val="2"/>
    </font>
    <font>
      <i/>
      <sz val="11"/>
      <name val="Arial"/>
      <family val="2"/>
    </font>
    <font>
      <sz val="8"/>
      <name val="Calibri"/>
      <family val="2"/>
      <charset val="1"/>
    </font>
    <font>
      <b/>
      <sz val="8"/>
      <name val="Calibri"/>
      <family val="2"/>
      <charset val="1"/>
    </font>
    <font>
      <b/>
      <sz val="10"/>
      <color indexed="10"/>
      <name val="Arial"/>
      <family val="2"/>
    </font>
    <font>
      <sz val="8"/>
      <name val="Arial Narrow"/>
      <family val="2"/>
    </font>
    <font>
      <i/>
      <sz val="10"/>
      <color indexed="10"/>
      <name val="Arial"/>
      <family val="2"/>
    </font>
    <font>
      <b/>
      <i/>
      <sz val="10"/>
      <name val="Arial"/>
      <family val="2"/>
    </font>
    <font>
      <b/>
      <sz val="8"/>
      <name val="Calibri"/>
      <family val="2"/>
    </font>
    <font>
      <i/>
      <sz val="10"/>
      <name val="Calibri"/>
      <family val="2"/>
    </font>
    <font>
      <u/>
      <sz val="10"/>
      <color theme="10"/>
      <name val="Calibri"/>
      <family val="2"/>
      <scheme val="minor"/>
    </font>
    <font>
      <b/>
      <sz val="11"/>
      <color theme="0"/>
      <name val="Calibri"/>
      <family val="2"/>
      <charset val="1"/>
    </font>
    <font>
      <sz val="8"/>
      <color indexed="8"/>
      <name val="Tahoma"/>
      <family val="2"/>
    </font>
    <font>
      <i/>
      <sz val="8"/>
      <name val="Arial"/>
      <family val="2"/>
    </font>
    <font>
      <b/>
      <i/>
      <sz val="10"/>
      <name val="Calibri"/>
      <family val="2"/>
      <charset val="1"/>
    </font>
    <font>
      <b/>
      <sz val="10"/>
      <color rgb="FF00B050"/>
      <name val="Calibri"/>
      <family val="2"/>
      <charset val="1"/>
    </font>
  </fonts>
  <fills count="21">
    <fill>
      <patternFill patternType="none"/>
    </fill>
    <fill>
      <patternFill patternType="gray125"/>
    </fill>
    <fill>
      <patternFill patternType="solid">
        <fgColor indexed="50"/>
        <bgColor indexed="55"/>
      </patternFill>
    </fill>
    <fill>
      <patternFill patternType="solid">
        <fgColor rgb="FF00B050"/>
        <bgColor indexed="50"/>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D1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lightUp">
        <fgColor theme="0" tint="-0.24994659260841701"/>
        <bgColor theme="0" tint="-0.14996795556505021"/>
      </patternFill>
    </fill>
    <fill>
      <patternFill patternType="solid">
        <fgColor indexed="23"/>
        <bgColor indexed="64"/>
      </patternFill>
    </fill>
    <fill>
      <patternFill patternType="solid">
        <fgColor indexed="22"/>
        <bgColor indexed="64"/>
      </patternFill>
    </fill>
    <fill>
      <patternFill patternType="solid">
        <fgColor theme="0" tint="-0.14996795556505021"/>
        <bgColor indexed="64"/>
      </patternFill>
    </fill>
    <fill>
      <patternFill patternType="solid">
        <fgColor indexed="22"/>
        <bgColor indexed="31"/>
      </patternFill>
    </fill>
    <fill>
      <patternFill patternType="solid">
        <fgColor rgb="FF92D050"/>
        <bgColor indexed="64"/>
      </patternFill>
    </fill>
    <fill>
      <patternFill patternType="solid">
        <fgColor indexed="42"/>
        <bgColor indexed="64"/>
      </patternFill>
    </fill>
    <fill>
      <patternFill patternType="lightUp">
        <fgColor indexed="22"/>
        <bgColor indexed="42"/>
      </patternFill>
    </fill>
  </fills>
  <borders count="181">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right style="thin">
        <color rgb="FFD1CCC9"/>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B050"/>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style="thin">
        <color rgb="FF7A6E67"/>
      </left>
      <right style="thin">
        <color rgb="FF7A6E67"/>
      </right>
      <top style="thin">
        <color rgb="FF7A6E67"/>
      </top>
      <bottom style="thin">
        <color rgb="FF7A6E67"/>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ck">
        <color rgb="FFEAAF0F"/>
      </top>
      <bottom/>
      <diagonal/>
    </border>
    <border>
      <left style="medium">
        <color rgb="FF7A6E67"/>
      </left>
      <right/>
      <top style="thin">
        <color indexed="64"/>
      </top>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26"/>
      </left>
      <right/>
      <top style="thin">
        <color indexed="26"/>
      </top>
      <bottom/>
      <diagonal/>
    </border>
    <border>
      <left style="thin">
        <color theme="0" tint="-0.24994659260841701"/>
      </left>
      <right/>
      <top/>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right/>
      <top/>
      <bottom style="thin">
        <color theme="0" tint="-0.2499465926084170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000000"/>
      </top>
      <bottom/>
      <diagonal/>
    </border>
    <border>
      <left style="medium">
        <color rgb="FF000000"/>
      </left>
      <right style="medium">
        <color rgb="FF000000"/>
      </right>
      <top style="medium">
        <color rgb="FF000000"/>
      </top>
      <bottom/>
      <diagonal/>
    </border>
    <border>
      <left style="medium">
        <color indexed="64"/>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s>
  <cellStyleXfs count="28">
    <xf numFmtId="0" fontId="0" fillId="0" borderId="0"/>
    <xf numFmtId="0" fontId="2" fillId="0" borderId="0"/>
    <xf numFmtId="0" fontId="10" fillId="0" borderId="0" applyNumberFormat="0" applyFill="0" applyBorder="0" applyAlignment="0" applyProtection="0"/>
    <xf numFmtId="0" fontId="22" fillId="0" borderId="0" applyAlignment="0">
      <alignment horizontal="justify" vertical="top" wrapText="1"/>
    </xf>
    <xf numFmtId="0" fontId="28" fillId="7" borderId="0">
      <alignment vertical="center" wrapText="1"/>
    </xf>
    <xf numFmtId="44" fontId="2" fillId="0" borderId="0" applyFont="0" applyFill="0" applyBorder="0" applyAlignment="0" applyProtection="0"/>
    <xf numFmtId="43" fontId="2" fillId="0" borderId="0" applyFont="0" applyFill="0" applyBorder="0" applyAlignment="0" applyProtection="0"/>
    <xf numFmtId="0" fontId="1" fillId="0" borderId="0"/>
    <xf numFmtId="0" fontId="23" fillId="6" borderId="0"/>
    <xf numFmtId="0" fontId="16" fillId="0" borderId="0">
      <alignment vertical="center" wrapText="1"/>
    </xf>
    <xf numFmtId="0" fontId="23" fillId="6" borderId="0" applyFill="0" applyBorder="0" applyProtection="0">
      <alignment wrapText="1"/>
    </xf>
    <xf numFmtId="0" fontId="22" fillId="0" borderId="0">
      <alignment vertical="center" wrapText="1"/>
    </xf>
    <xf numFmtId="0" fontId="23" fillId="0" borderId="14">
      <alignment vertical="center" wrapText="1"/>
    </xf>
    <xf numFmtId="0" fontId="28" fillId="7" borderId="0">
      <alignment vertical="center" wrapText="1"/>
    </xf>
    <xf numFmtId="0" fontId="38" fillId="4" borderId="0" applyFill="0">
      <alignment horizontal="left" vertical="center" wrapText="1"/>
    </xf>
    <xf numFmtId="0" fontId="23" fillId="0" borderId="15" applyBorder="0">
      <alignment horizontal="center" vertical="center"/>
    </xf>
    <xf numFmtId="0" fontId="23" fillId="10" borderId="14">
      <alignment horizontal="center" vertical="center" textRotation="90"/>
    </xf>
    <xf numFmtId="0" fontId="39" fillId="0" borderId="0" applyAlignment="0">
      <alignment horizontal="justify" vertical="top" wrapText="1"/>
    </xf>
    <xf numFmtId="0" fontId="40" fillId="0" borderId="0">
      <alignment horizontal="justify" vertical="center" wrapText="1"/>
    </xf>
    <xf numFmtId="0" fontId="22" fillId="0" borderId="16">
      <alignment horizontal="center" vertical="center" wrapText="1"/>
    </xf>
    <xf numFmtId="0" fontId="40" fillId="0" borderId="17" applyFont="0" applyBorder="0">
      <alignment horizontal="justify" vertical="center" wrapText="1"/>
    </xf>
    <xf numFmtId="0" fontId="22" fillId="0" borderId="14">
      <alignment vertical="center" wrapText="1"/>
    </xf>
    <xf numFmtId="165" fontId="2" fillId="0" borderId="0" applyFill="0" applyBorder="0" applyAlignment="0" applyProtection="0"/>
    <xf numFmtId="168" fontId="2" fillId="0" borderId="0" applyFont="0" applyFill="0" applyBorder="0" applyAlignment="0" applyProtection="0"/>
    <xf numFmtId="0" fontId="76" fillId="0" borderId="0" applyNumberFormat="0" applyFill="0" applyBorder="0" applyAlignment="0" applyProtection="0">
      <alignment vertical="top"/>
      <protection locked="0"/>
    </xf>
    <xf numFmtId="9" fontId="2" fillId="0" borderId="0" applyFont="0" applyFill="0" applyBorder="0" applyAlignment="0" applyProtection="0"/>
    <xf numFmtId="172" fontId="2" fillId="0" borderId="0" applyFill="0" applyBorder="0" applyAlignment="0" applyProtection="0"/>
    <xf numFmtId="9" fontId="2" fillId="0" borderId="0" applyFill="0" applyBorder="0" applyAlignment="0" applyProtection="0"/>
  </cellStyleXfs>
  <cellXfs count="1293">
    <xf numFmtId="0" fontId="0" fillId="0" borderId="0" xfId="0"/>
    <xf numFmtId="0" fontId="3" fillId="0" borderId="0" xfId="1" applyFont="1"/>
    <xf numFmtId="0" fontId="3" fillId="0" borderId="0" xfId="1" applyFont="1" applyFill="1"/>
    <xf numFmtId="0" fontId="4" fillId="2" borderId="0" xfId="1" applyFont="1" applyFill="1"/>
    <xf numFmtId="0" fontId="3" fillId="2" borderId="0" xfId="1" applyFont="1" applyFill="1"/>
    <xf numFmtId="0" fontId="6" fillId="0" borderId="0" xfId="1" applyFont="1"/>
    <xf numFmtId="0" fontId="3" fillId="0" borderId="2" xfId="1" applyFont="1" applyBorder="1" applyAlignment="1"/>
    <xf numFmtId="0" fontId="3" fillId="0" borderId="0" xfId="1" applyFont="1" applyBorder="1" applyAlignment="1"/>
    <xf numFmtId="0" fontId="13" fillId="4" borderId="0" xfId="1" applyNumberFormat="1" applyFont="1" applyFill="1" applyProtection="1"/>
    <xf numFmtId="0" fontId="14" fillId="4" borderId="0" xfId="1" applyNumberFormat="1" applyFont="1" applyFill="1" applyProtection="1"/>
    <xf numFmtId="0" fontId="15" fillId="4" borderId="0" xfId="1" applyNumberFormat="1" applyFont="1" applyFill="1" applyProtection="1"/>
    <xf numFmtId="0" fontId="16" fillId="4" borderId="0" xfId="1" applyNumberFormat="1" applyFont="1" applyFill="1" applyProtection="1"/>
    <xf numFmtId="0" fontId="18" fillId="6" borderId="0" xfId="1" applyFont="1" applyFill="1" applyProtection="1"/>
    <xf numFmtId="0" fontId="18" fillId="6" borderId="0" xfId="1" applyFont="1" applyFill="1" applyBorder="1" applyAlignment="1" applyProtection="1"/>
    <xf numFmtId="0" fontId="18" fillId="6" borderId="0" xfId="1" applyFont="1" applyFill="1" applyBorder="1" applyProtection="1"/>
    <xf numFmtId="0" fontId="19" fillId="6" borderId="0" xfId="1" applyFont="1" applyFill="1" applyProtection="1"/>
    <xf numFmtId="0" fontId="20" fillId="6" borderId="0" xfId="1" applyFont="1" applyFill="1" applyBorder="1" applyAlignment="1" applyProtection="1"/>
    <xf numFmtId="0" fontId="13" fillId="4" borderId="0" xfId="1" applyNumberFormat="1" applyFont="1" applyFill="1" applyBorder="1" applyProtection="1"/>
    <xf numFmtId="0" fontId="21" fillId="4" borderId="0" xfId="1" applyNumberFormat="1" applyFont="1" applyFill="1" applyBorder="1" applyAlignment="1" applyProtection="1">
      <alignment vertical="center"/>
    </xf>
    <xf numFmtId="0" fontId="22" fillId="4" borderId="0" xfId="1" applyNumberFormat="1" applyFont="1" applyFill="1" applyBorder="1" applyAlignment="1" applyProtection="1">
      <alignment vertical="center"/>
    </xf>
    <xf numFmtId="0" fontId="13" fillId="6" borderId="0" xfId="1" applyNumberFormat="1" applyFont="1" applyFill="1" applyAlignment="1" applyProtection="1">
      <alignment vertical="center"/>
    </xf>
    <xf numFmtId="0" fontId="13" fillId="4" borderId="0" xfId="1" applyNumberFormat="1" applyFont="1" applyFill="1" applyBorder="1" applyAlignment="1" applyProtection="1">
      <alignment horizontal="left" vertical="top" wrapText="1"/>
    </xf>
    <xf numFmtId="0" fontId="13" fillId="4" borderId="0" xfId="1" applyNumberFormat="1" applyFont="1" applyFill="1" applyAlignment="1" applyProtection="1">
      <alignment vertical="center"/>
    </xf>
    <xf numFmtId="0" fontId="13" fillId="4" borderId="0" xfId="1" applyNumberFormat="1" applyFont="1" applyFill="1" applyBorder="1" applyAlignment="1" applyProtection="1">
      <alignment horizontal="left" vertical="center" wrapText="1"/>
    </xf>
    <xf numFmtId="0" fontId="25" fillId="4" borderId="0" xfId="1" applyNumberFormat="1" applyFont="1" applyFill="1" applyBorder="1" applyAlignment="1" applyProtection="1">
      <alignment horizontal="left" vertical="center" wrapText="1"/>
    </xf>
    <xf numFmtId="0" fontId="26" fillId="0" borderId="0" xfId="1" applyFont="1" applyAlignment="1">
      <alignment horizontal="left" vertical="center" wrapText="1"/>
    </xf>
    <xf numFmtId="0" fontId="15" fillId="4" borderId="0" xfId="1" applyFont="1" applyFill="1" applyAlignment="1" applyProtection="1">
      <alignment horizontal="left" vertical="center" indent="1"/>
    </xf>
    <xf numFmtId="0" fontId="15" fillId="4" borderId="0" xfId="1" applyFont="1" applyFill="1" applyAlignment="1" applyProtection="1">
      <alignment horizontal="left" indent="1"/>
    </xf>
    <xf numFmtId="0" fontId="15" fillId="4" borderId="0" xfId="1" applyFont="1" applyFill="1" applyBorder="1" applyAlignment="1" applyProtection="1">
      <alignment horizontal="left" vertical="center" wrapText="1"/>
    </xf>
    <xf numFmtId="0" fontId="15" fillId="4" borderId="0" xfId="1" applyFont="1" applyFill="1" applyBorder="1" applyAlignment="1" applyProtection="1">
      <alignment vertical="center"/>
    </xf>
    <xf numFmtId="0" fontId="15" fillId="4" borderId="0" xfId="1" applyFont="1" applyFill="1" applyBorder="1" applyAlignment="1"/>
    <xf numFmtId="0" fontId="22" fillId="4" borderId="0" xfId="1" applyNumberFormat="1" applyFont="1" applyFill="1" applyBorder="1" applyAlignment="1" applyProtection="1">
      <alignment horizontal="right" vertical="center" wrapText="1"/>
    </xf>
    <xf numFmtId="0" fontId="23" fillId="0" borderId="0" xfId="1" applyFont="1" applyAlignment="1">
      <alignment horizontal="right" vertical="center" wrapText="1"/>
    </xf>
    <xf numFmtId="0" fontId="13" fillId="4" borderId="0" xfId="1" applyNumberFormat="1" applyFont="1" applyFill="1" applyBorder="1" applyAlignment="1" applyProtection="1">
      <alignment horizontal="right" vertical="top" wrapText="1"/>
    </xf>
    <xf numFmtId="0" fontId="16" fillId="4" borderId="0" xfId="1" applyNumberFormat="1" applyFont="1" applyFill="1" applyBorder="1" applyProtection="1"/>
    <xf numFmtId="0" fontId="15" fillId="0" borderId="0" xfId="1" applyFont="1" applyAlignment="1" applyProtection="1">
      <alignment horizontal="left" indent="1"/>
    </xf>
    <xf numFmtId="0" fontId="2" fillId="4" borderId="0" xfId="1" applyFill="1" applyAlignment="1" applyProtection="1">
      <alignment horizontal="left" indent="1"/>
    </xf>
    <xf numFmtId="0" fontId="16" fillId="8" borderId="0" xfId="1" applyNumberFormat="1" applyFont="1" applyFill="1" applyAlignment="1" applyProtection="1">
      <alignment wrapText="1"/>
      <protection locked="0"/>
    </xf>
    <xf numFmtId="0" fontId="2" fillId="4" borderId="0" xfId="1" applyFill="1" applyAlignment="1" applyProtection="1"/>
    <xf numFmtId="0" fontId="23" fillId="4" borderId="0" xfId="1" applyFont="1" applyFill="1" applyAlignment="1">
      <alignment horizontal="right" vertical="center" wrapText="1"/>
    </xf>
    <xf numFmtId="0" fontId="15" fillId="4" borderId="0" xfId="1" applyFont="1" applyFill="1" applyAlignment="1"/>
    <xf numFmtId="0" fontId="15" fillId="0" borderId="12" xfId="1" applyFont="1" applyBorder="1" applyAlignment="1"/>
    <xf numFmtId="0" fontId="22" fillId="4" borderId="0" xfId="1" applyNumberFormat="1" applyFont="1" applyFill="1" applyBorder="1" applyAlignment="1" applyProtection="1">
      <alignment horizontal="left" vertical="center" wrapText="1"/>
    </xf>
    <xf numFmtId="0" fontId="15" fillId="0" borderId="0" xfId="1" applyFont="1" applyAlignment="1"/>
    <xf numFmtId="0" fontId="2" fillId="0" borderId="0" xfId="1" applyAlignment="1" applyProtection="1">
      <protection locked="0"/>
    </xf>
    <xf numFmtId="0" fontId="15" fillId="4" borderId="0" xfId="1" applyFont="1" applyFill="1" applyAlignment="1" applyProtection="1">
      <alignment horizontal="left" wrapText="1"/>
    </xf>
    <xf numFmtId="0" fontId="32" fillId="4" borderId="0" xfId="1" applyNumberFormat="1" applyFont="1" applyFill="1" applyBorder="1" applyAlignment="1" applyProtection="1">
      <alignment wrapText="1"/>
    </xf>
    <xf numFmtId="0" fontId="2" fillId="4" borderId="0" xfId="1" applyFill="1"/>
    <xf numFmtId="0" fontId="15" fillId="4" borderId="0" xfId="1" applyFont="1" applyFill="1" applyAlignment="1" applyProtection="1">
      <alignment horizontal="left" vertical="center" wrapText="1"/>
    </xf>
    <xf numFmtId="0" fontId="13" fillId="4" borderId="0" xfId="1" applyNumberFormat="1" applyFont="1" applyFill="1" applyBorder="1" applyAlignment="1" applyProtection="1">
      <alignment vertical="center"/>
    </xf>
    <xf numFmtId="0" fontId="13" fillId="4" borderId="0" xfId="1" applyNumberFormat="1" applyFont="1" applyFill="1" applyBorder="1" applyAlignment="1" applyProtection="1">
      <alignment horizontal="left" vertical="center"/>
    </xf>
    <xf numFmtId="0" fontId="16" fillId="4" borderId="0" xfId="1" applyNumberFormat="1" applyFont="1" applyFill="1" applyBorder="1" applyAlignment="1" applyProtection="1">
      <alignment horizontal="right" vertical="center" wrapText="1"/>
    </xf>
    <xf numFmtId="0" fontId="27" fillId="4" borderId="0" xfId="1" applyNumberFormat="1" applyFont="1" applyFill="1" applyBorder="1" applyAlignment="1" applyProtection="1">
      <alignment horizontal="left" vertical="center" wrapText="1"/>
    </xf>
    <xf numFmtId="0" fontId="33" fillId="4" borderId="0" xfId="1" applyFont="1" applyFill="1" applyAlignment="1" applyProtection="1">
      <alignment horizontal="right" vertical="top" wrapText="1"/>
    </xf>
    <xf numFmtId="0" fontId="33" fillId="4" borderId="0" xfId="1" applyFont="1" applyFill="1" applyAlignment="1" applyProtection="1">
      <alignment vertical="top" wrapText="1"/>
    </xf>
    <xf numFmtId="0" fontId="15" fillId="0" borderId="0" xfId="1" applyFont="1" applyAlignment="1" applyProtection="1">
      <alignment horizontal="left" vertical="center" wrapText="1"/>
    </xf>
    <xf numFmtId="0" fontId="13" fillId="4" borderId="0" xfId="1" applyNumberFormat="1" applyFont="1" applyFill="1" applyBorder="1" applyAlignment="1" applyProtection="1"/>
    <xf numFmtId="0" fontId="13" fillId="4" borderId="0" xfId="1" applyNumberFormat="1" applyFont="1" applyFill="1" applyBorder="1" applyAlignment="1" applyProtection="1">
      <alignment horizontal="left" wrapText="1"/>
    </xf>
    <xf numFmtId="0" fontId="16" fillId="4" borderId="0" xfId="1" applyNumberFormat="1" applyFont="1" applyFill="1" applyBorder="1" applyAlignment="1" applyProtection="1"/>
    <xf numFmtId="0" fontId="33" fillId="4" borderId="0" xfId="1" applyFont="1" applyFill="1" applyAlignment="1" applyProtection="1">
      <alignment horizontal="right" wrapText="1"/>
    </xf>
    <xf numFmtId="0" fontId="33" fillId="4" borderId="0" xfId="1" applyFont="1" applyFill="1" applyAlignment="1" applyProtection="1">
      <alignment wrapText="1"/>
    </xf>
    <xf numFmtId="0" fontId="13" fillId="4" borderId="0" xfId="1" applyNumberFormat="1" applyFont="1" applyFill="1" applyAlignment="1" applyProtection="1">
      <alignment horizontal="justify" vertical="top"/>
    </xf>
    <xf numFmtId="0" fontId="16" fillId="4" borderId="0" xfId="1" applyNumberFormat="1" applyFont="1" applyFill="1" applyAlignment="1" applyProtection="1">
      <alignment horizontal="justify" vertical="top"/>
    </xf>
    <xf numFmtId="0" fontId="23" fillId="4" borderId="0" xfId="1" applyNumberFormat="1" applyFont="1" applyFill="1" applyBorder="1" applyProtection="1"/>
    <xf numFmtId="0" fontId="28" fillId="4" borderId="0" xfId="1" applyNumberFormat="1" applyFont="1" applyFill="1" applyBorder="1" applyProtection="1"/>
    <xf numFmtId="0" fontId="22" fillId="4" borderId="0" xfId="1" applyNumberFormat="1" applyFont="1" applyFill="1" applyBorder="1" applyAlignment="1" applyProtection="1">
      <alignment horizontal="left"/>
    </xf>
    <xf numFmtId="0" fontId="23" fillId="4" borderId="0" xfId="1" applyNumberFormat="1" applyFont="1" applyFill="1" applyBorder="1" applyAlignment="1" applyProtection="1">
      <alignment horizontal="left"/>
    </xf>
    <xf numFmtId="0" fontId="22" fillId="4" borderId="0" xfId="1" applyNumberFormat="1" applyFont="1" applyFill="1" applyBorder="1" applyProtection="1"/>
    <xf numFmtId="0" fontId="23" fillId="4" borderId="0" xfId="1" applyNumberFormat="1" applyFont="1" applyFill="1" applyBorder="1" applyAlignment="1" applyProtection="1">
      <alignment vertical="center"/>
    </xf>
    <xf numFmtId="0" fontId="35" fillId="4" borderId="0" xfId="1" applyNumberFormat="1" applyFont="1" applyFill="1" applyBorder="1" applyProtection="1"/>
    <xf numFmtId="0" fontId="37" fillId="6" borderId="0" xfId="1" applyNumberFormat="1" applyFont="1" applyFill="1" applyAlignment="1" applyProtection="1">
      <alignment horizontal="center"/>
    </xf>
    <xf numFmtId="0" fontId="16" fillId="4" borderId="13" xfId="1" applyNumberFormat="1" applyFont="1" applyFill="1" applyBorder="1" applyProtection="1"/>
    <xf numFmtId="0" fontId="3" fillId="0" borderId="0" xfId="1" applyFont="1" applyAlignment="1">
      <alignment vertical="center"/>
    </xf>
    <xf numFmtId="0" fontId="3" fillId="0" borderId="1" xfId="1" applyFont="1" applyBorder="1" applyProtection="1">
      <protection locked="0"/>
    </xf>
    <xf numFmtId="0" fontId="3" fillId="0" borderId="0" xfId="1" applyFont="1" applyBorder="1" applyAlignment="1" applyProtection="1">
      <alignment horizontal="center"/>
      <protection locked="0"/>
    </xf>
    <xf numFmtId="0" fontId="3" fillId="0" borderId="0" xfId="1" applyFont="1" applyAlignment="1">
      <alignment horizontal="left"/>
    </xf>
    <xf numFmtId="0" fontId="3" fillId="0" borderId="0" xfId="1" applyFont="1" applyBorder="1" applyAlignment="1" applyProtection="1">
      <alignment horizontal="center"/>
    </xf>
    <xf numFmtId="0" fontId="3" fillId="0" borderId="2" xfId="1" applyFont="1" applyBorder="1" applyAlignment="1" applyProtection="1">
      <alignment horizontal="center"/>
      <protection locked="0"/>
    </xf>
    <xf numFmtId="0" fontId="8" fillId="0" borderId="0" xfId="1" applyFont="1"/>
    <xf numFmtId="0" fontId="41" fillId="0" borderId="0" xfId="1" applyFont="1" applyFill="1"/>
    <xf numFmtId="0" fontId="3" fillId="0" borderId="0" xfId="1" applyFont="1" applyAlignment="1" applyProtection="1">
      <protection locked="0"/>
    </xf>
    <xf numFmtId="0" fontId="6" fillId="0" borderId="0" xfId="1" applyFont="1" applyAlignment="1" applyProtection="1">
      <protection locked="0"/>
    </xf>
    <xf numFmtId="0" fontId="3" fillId="0" borderId="0" xfId="1" applyFont="1" applyProtection="1">
      <protection locked="0"/>
    </xf>
    <xf numFmtId="0" fontId="3" fillId="0" borderId="18" xfId="1" applyFont="1" applyBorder="1" applyAlignment="1">
      <alignment wrapText="1"/>
    </xf>
    <xf numFmtId="0" fontId="42" fillId="0" borderId="18" xfId="1" applyFont="1" applyBorder="1" applyAlignment="1" applyProtection="1">
      <alignment wrapText="1"/>
      <protection locked="0"/>
    </xf>
    <xf numFmtId="0" fontId="3" fillId="0" borderId="18" xfId="1" applyFont="1" applyFill="1" applyBorder="1" applyAlignment="1"/>
    <xf numFmtId="167" fontId="3" fillId="0" borderId="4" xfId="1" applyNumberFormat="1" applyFont="1" applyBorder="1" applyAlignment="1" applyProtection="1">
      <alignment horizontal="right"/>
      <protection locked="0"/>
    </xf>
    <xf numFmtId="0" fontId="3" fillId="0" borderId="19" xfId="1" applyFont="1" applyFill="1" applyBorder="1" applyAlignment="1"/>
    <xf numFmtId="0" fontId="3" fillId="0" borderId="20" xfId="1" applyFont="1" applyFill="1" applyBorder="1" applyAlignment="1"/>
    <xf numFmtId="167" fontId="3" fillId="0" borderId="20" xfId="1" applyNumberFormat="1" applyFont="1" applyBorder="1" applyAlignment="1" applyProtection="1">
      <alignment horizontal="right"/>
      <protection locked="0"/>
    </xf>
    <xf numFmtId="0" fontId="3" fillId="0" borderId="0" xfId="1" applyFont="1" applyFill="1" applyBorder="1" applyAlignment="1"/>
    <xf numFmtId="167" fontId="3" fillId="0" borderId="0" xfId="1" applyNumberFormat="1" applyFont="1" applyBorder="1" applyAlignment="1" applyProtection="1">
      <alignment horizontal="right"/>
      <protection locked="0"/>
    </xf>
    <xf numFmtId="167" fontId="3" fillId="0" borderId="2" xfId="1" applyNumberFormat="1" applyFont="1" applyBorder="1" applyAlignment="1" applyProtection="1">
      <alignment horizontal="right"/>
      <protection locked="0"/>
    </xf>
    <xf numFmtId="0" fontId="7" fillId="3" borderId="0" xfId="1" applyFont="1" applyFill="1" applyAlignment="1">
      <alignment vertical="center"/>
    </xf>
    <xf numFmtId="0" fontId="3" fillId="3" borderId="0" xfId="1" applyFont="1" applyFill="1" applyAlignment="1">
      <alignment vertical="center"/>
    </xf>
    <xf numFmtId="0" fontId="3" fillId="0" borderId="0" xfId="1" quotePrefix="1" applyFont="1"/>
    <xf numFmtId="0" fontId="44" fillId="4" borderId="24" xfId="1" applyFont="1" applyFill="1" applyBorder="1" applyAlignment="1">
      <alignment horizontal="center"/>
    </xf>
    <xf numFmtId="0" fontId="44" fillId="4" borderId="0" xfId="1" applyFont="1" applyFill="1" applyBorder="1" applyAlignment="1">
      <alignment horizontal="center"/>
    </xf>
    <xf numFmtId="0" fontId="16" fillId="4" borderId="0" xfId="1" applyFont="1" applyFill="1" applyBorder="1"/>
    <xf numFmtId="0" fontId="16" fillId="4" borderId="25" xfId="1" applyFont="1" applyFill="1" applyBorder="1"/>
    <xf numFmtId="0" fontId="16" fillId="4" borderId="0" xfId="1" applyFont="1" applyFill="1"/>
    <xf numFmtId="0" fontId="45" fillId="4" borderId="24" xfId="1" applyFont="1" applyFill="1" applyBorder="1" applyAlignment="1">
      <alignment horizontal="left"/>
    </xf>
    <xf numFmtId="0" fontId="45" fillId="4" borderId="0" xfId="1" applyFont="1" applyFill="1" applyBorder="1" applyAlignment="1">
      <alignment horizontal="center" vertical="center"/>
    </xf>
    <xf numFmtId="0" fontId="2" fillId="4" borderId="25" xfId="1" applyFill="1" applyBorder="1"/>
    <xf numFmtId="0" fontId="2" fillId="4" borderId="24" xfId="1" applyFont="1" applyFill="1" applyBorder="1"/>
    <xf numFmtId="0" fontId="2" fillId="4" borderId="0" xfId="1" applyFill="1" applyBorder="1"/>
    <xf numFmtId="0" fontId="2" fillId="4" borderId="24" xfId="1" applyFont="1" applyFill="1" applyBorder="1" applyAlignment="1">
      <alignment vertical="center"/>
    </xf>
    <xf numFmtId="0" fontId="46" fillId="4" borderId="26" xfId="1" applyFont="1" applyFill="1" applyBorder="1"/>
    <xf numFmtId="0" fontId="2" fillId="4" borderId="26" xfId="1" applyFill="1" applyBorder="1" applyAlignment="1">
      <alignment horizontal="center"/>
    </xf>
    <xf numFmtId="0" fontId="45" fillId="4" borderId="26" xfId="1" applyFont="1" applyFill="1" applyBorder="1" applyAlignment="1">
      <alignment horizontal="center"/>
    </xf>
    <xf numFmtId="0" fontId="47" fillId="4" borderId="30" xfId="1" applyFont="1" applyFill="1" applyBorder="1"/>
    <xf numFmtId="0" fontId="46" fillId="4" borderId="30" xfId="1" applyFont="1" applyFill="1" applyBorder="1" applyAlignment="1">
      <alignment horizontal="center"/>
    </xf>
    <xf numFmtId="0" fontId="45" fillId="4" borderId="14" xfId="1" applyFont="1" applyFill="1" applyBorder="1" applyAlignment="1">
      <alignment horizontal="center"/>
    </xf>
    <xf numFmtId="0" fontId="45" fillId="4" borderId="30" xfId="1" applyFont="1" applyFill="1" applyBorder="1" applyAlignment="1">
      <alignment horizontal="center"/>
    </xf>
    <xf numFmtId="0" fontId="48" fillId="11" borderId="31" xfId="1" applyFont="1" applyFill="1" applyBorder="1"/>
    <xf numFmtId="0" fontId="48" fillId="11" borderId="26" xfId="1" applyFont="1" applyFill="1" applyBorder="1"/>
    <xf numFmtId="0" fontId="2" fillId="11" borderId="26" xfId="1" applyFill="1" applyBorder="1"/>
    <xf numFmtId="0" fontId="48" fillId="4" borderId="32" xfId="1" applyFont="1" applyFill="1" applyBorder="1"/>
    <xf numFmtId="0" fontId="2" fillId="4" borderId="33" xfId="1" applyFill="1" applyBorder="1"/>
    <xf numFmtId="0" fontId="49" fillId="0" borderId="32" xfId="1" applyFont="1" applyBorder="1" applyAlignment="1">
      <alignment vertical="top" wrapText="1"/>
    </xf>
    <xf numFmtId="0" fontId="50" fillId="0" borderId="32" xfId="1" applyFont="1" applyBorder="1" applyAlignment="1">
      <alignment horizontal="right" vertical="top" wrapText="1"/>
    </xf>
    <xf numFmtId="0" fontId="49" fillId="0" borderId="32" xfId="1" applyFont="1" applyBorder="1" applyAlignment="1">
      <alignment horizontal="left" vertical="top" wrapText="1"/>
    </xf>
    <xf numFmtId="0" fontId="48" fillId="11" borderId="34" xfId="1" applyFont="1" applyFill="1" applyBorder="1"/>
    <xf numFmtId="0" fontId="2" fillId="11" borderId="35" xfId="1" applyFill="1" applyBorder="1"/>
    <xf numFmtId="0" fontId="46" fillId="4" borderId="32" xfId="1" applyFont="1" applyFill="1" applyBorder="1"/>
    <xf numFmtId="0" fontId="2" fillId="4" borderId="30" xfId="1" applyFill="1" applyBorder="1"/>
    <xf numFmtId="0" fontId="2" fillId="11" borderId="26" xfId="1" applyFont="1" applyFill="1" applyBorder="1"/>
    <xf numFmtId="0" fontId="48" fillId="12" borderId="26" xfId="1" applyFont="1" applyFill="1" applyBorder="1"/>
    <xf numFmtId="0" fontId="48" fillId="12" borderId="17" xfId="1" applyFont="1" applyFill="1" applyBorder="1"/>
    <xf numFmtId="0" fontId="45" fillId="12" borderId="26" xfId="1" applyFont="1" applyFill="1" applyBorder="1"/>
    <xf numFmtId="0" fontId="50" fillId="0" borderId="14" xfId="1" applyFont="1" applyBorder="1" applyAlignment="1">
      <alignment vertical="top" wrapText="1"/>
    </xf>
    <xf numFmtId="0" fontId="2" fillId="4" borderId="29" xfId="1" applyFill="1" applyBorder="1"/>
    <xf numFmtId="0" fontId="2" fillId="4" borderId="14" xfId="1" applyFill="1" applyBorder="1"/>
    <xf numFmtId="0" fontId="47" fillId="8" borderId="26" xfId="1" applyFont="1" applyFill="1" applyBorder="1" applyAlignment="1">
      <alignment vertical="top" wrapText="1"/>
    </xf>
    <xf numFmtId="0" fontId="51" fillId="8" borderId="17" xfId="1" applyFont="1" applyFill="1" applyBorder="1"/>
    <xf numFmtId="0" fontId="51" fillId="8" borderId="26" xfId="1" applyFont="1" applyFill="1" applyBorder="1"/>
    <xf numFmtId="0" fontId="52" fillId="6" borderId="33" xfId="1" applyFont="1" applyFill="1" applyBorder="1" applyAlignment="1">
      <alignment horizontal="left"/>
    </xf>
    <xf numFmtId="0" fontId="2" fillId="4" borderId="36" xfId="1" applyFill="1" applyBorder="1"/>
    <xf numFmtId="0" fontId="46" fillId="6" borderId="33" xfId="1" applyFont="1" applyFill="1" applyBorder="1" applyAlignment="1">
      <alignment horizontal="left"/>
    </xf>
    <xf numFmtId="0" fontId="46" fillId="0" borderId="33" xfId="1" applyFont="1" applyBorder="1"/>
    <xf numFmtId="0" fontId="50" fillId="0" borderId="33" xfId="1" applyFont="1" applyBorder="1" applyAlignment="1">
      <alignment vertical="top" wrapText="1"/>
    </xf>
    <xf numFmtId="0" fontId="2" fillId="4" borderId="26" xfId="1" applyFill="1" applyBorder="1"/>
    <xf numFmtId="0" fontId="46" fillId="4" borderId="33" xfId="1" applyFont="1" applyFill="1" applyBorder="1"/>
    <xf numFmtId="0" fontId="46" fillId="4" borderId="30" xfId="1" applyFont="1" applyFill="1" applyBorder="1"/>
    <xf numFmtId="0" fontId="48" fillId="4" borderId="26" xfId="1" applyFont="1" applyFill="1" applyBorder="1"/>
    <xf numFmtId="0" fontId="46" fillId="4" borderId="24" xfId="1" applyFont="1" applyFill="1" applyBorder="1"/>
    <xf numFmtId="0" fontId="46" fillId="4" borderId="0" xfId="1" applyFont="1" applyFill="1" applyBorder="1"/>
    <xf numFmtId="0" fontId="48" fillId="12" borderId="26" xfId="1" applyFont="1" applyFill="1" applyBorder="1" applyAlignment="1">
      <alignment horizontal="center" vertical="center"/>
    </xf>
    <xf numFmtId="0" fontId="52" fillId="6" borderId="0" xfId="1" applyFont="1" applyFill="1" applyBorder="1" applyAlignment="1">
      <alignment horizontal="left"/>
    </xf>
    <xf numFmtId="0" fontId="46" fillId="4" borderId="39" xfId="1" applyFont="1" applyFill="1" applyBorder="1"/>
    <xf numFmtId="0" fontId="2" fillId="4" borderId="40" xfId="1" applyFill="1" applyBorder="1"/>
    <xf numFmtId="0" fontId="2" fillId="4" borderId="41" xfId="1" applyFill="1" applyBorder="1"/>
    <xf numFmtId="0" fontId="56" fillId="0" borderId="0" xfId="1" applyFont="1"/>
    <xf numFmtId="0" fontId="16" fillId="0" borderId="0" xfId="1" applyFont="1" applyBorder="1"/>
    <xf numFmtId="0" fontId="2" fillId="0" borderId="0" xfId="1"/>
    <xf numFmtId="0" fontId="46" fillId="4" borderId="0" xfId="1" applyFont="1" applyFill="1"/>
    <xf numFmtId="0" fontId="45" fillId="4" borderId="0" xfId="1" applyFont="1" applyFill="1" applyBorder="1" applyAlignment="1">
      <alignment horizontal="center"/>
    </xf>
    <xf numFmtId="0" fontId="45" fillId="12" borderId="0" xfId="1" applyFont="1" applyFill="1" applyBorder="1"/>
    <xf numFmtId="0" fontId="45" fillId="4" borderId="14" xfId="0" applyFont="1" applyFill="1" applyBorder="1" applyAlignment="1">
      <alignment horizontal="center"/>
    </xf>
    <xf numFmtId="0" fontId="0" fillId="11" borderId="26" xfId="0" applyFill="1" applyBorder="1"/>
    <xf numFmtId="0" fontId="0" fillId="4" borderId="33" xfId="0" applyFill="1" applyBorder="1"/>
    <xf numFmtId="0" fontId="0" fillId="11" borderId="35" xfId="0" applyFill="1" applyBorder="1"/>
    <xf numFmtId="0" fontId="0" fillId="4" borderId="30" xfId="0" applyFill="1" applyBorder="1"/>
    <xf numFmtId="0" fontId="0" fillId="11" borderId="17" xfId="0" applyFill="1" applyBorder="1"/>
    <xf numFmtId="0" fontId="45" fillId="12" borderId="26" xfId="0" applyFont="1" applyFill="1" applyBorder="1"/>
    <xf numFmtId="0" fontId="0" fillId="4" borderId="14" xfId="0" applyFill="1" applyBorder="1"/>
    <xf numFmtId="0" fontId="0" fillId="4" borderId="29" xfId="0" applyFill="1" applyBorder="1"/>
    <xf numFmtId="0" fontId="51" fillId="8" borderId="26" xfId="0" applyFont="1" applyFill="1" applyBorder="1"/>
    <xf numFmtId="0" fontId="0" fillId="4" borderId="36" xfId="0" applyFill="1" applyBorder="1"/>
    <xf numFmtId="0" fontId="0" fillId="4" borderId="26" xfId="0" applyFill="1" applyBorder="1"/>
    <xf numFmtId="0" fontId="57" fillId="4" borderId="0" xfId="1" applyFont="1" applyFill="1" applyBorder="1" applyProtection="1"/>
    <xf numFmtId="0" fontId="19" fillId="4" borderId="0" xfId="1" applyFont="1" applyFill="1" applyBorder="1" applyProtection="1"/>
    <xf numFmtId="0" fontId="19" fillId="4" borderId="0" xfId="1" applyFont="1" applyFill="1" applyProtection="1"/>
    <xf numFmtId="0" fontId="19" fillId="0" borderId="0" xfId="1" applyFont="1" applyFill="1" applyProtection="1"/>
    <xf numFmtId="0" fontId="58" fillId="5" borderId="0" xfId="1" applyFont="1" applyFill="1" applyBorder="1" applyAlignment="1" applyProtection="1">
      <alignment vertical="center"/>
    </xf>
    <xf numFmtId="0" fontId="59" fillId="5" borderId="0" xfId="1" applyFont="1" applyFill="1" applyBorder="1" applyProtection="1"/>
    <xf numFmtId="0" fontId="58" fillId="5" borderId="0" xfId="1" applyFont="1" applyFill="1" applyBorder="1" applyAlignment="1" applyProtection="1"/>
    <xf numFmtId="0" fontId="60" fillId="5" borderId="0" xfId="1" applyFont="1" applyFill="1" applyBorder="1" applyProtection="1"/>
    <xf numFmtId="0" fontId="61" fillId="6" borderId="0" xfId="1" applyFont="1" applyFill="1" applyBorder="1" applyProtection="1"/>
    <xf numFmtId="0" fontId="61" fillId="4" borderId="0" xfId="1" applyFont="1" applyFill="1" applyBorder="1" applyProtection="1"/>
    <xf numFmtId="0" fontId="58" fillId="0" borderId="0" xfId="1" applyFont="1" applyFill="1" applyBorder="1" applyAlignment="1" applyProtection="1">
      <alignment vertical="center"/>
    </xf>
    <xf numFmtId="0" fontId="61" fillId="6" borderId="0" xfId="1" applyFont="1" applyFill="1" applyBorder="1" applyAlignment="1" applyProtection="1"/>
    <xf numFmtId="0" fontId="61" fillId="4" borderId="0" xfId="1" applyFont="1" applyFill="1" applyBorder="1" applyAlignment="1" applyProtection="1"/>
    <xf numFmtId="0" fontId="62" fillId="4" borderId="0" xfId="1" applyFont="1" applyFill="1" applyBorder="1" applyAlignment="1" applyProtection="1">
      <alignment vertical="center"/>
    </xf>
    <xf numFmtId="0" fontId="63" fillId="6" borderId="0" xfId="1" applyFont="1" applyFill="1" applyProtection="1"/>
    <xf numFmtId="0" fontId="66" fillId="6" borderId="0" xfId="1" applyFont="1" applyFill="1" applyBorder="1" applyAlignment="1" applyProtection="1"/>
    <xf numFmtId="0" fontId="66" fillId="4" borderId="0" xfId="1" applyFont="1" applyFill="1" applyBorder="1" applyAlignment="1" applyProtection="1"/>
    <xf numFmtId="0" fontId="68" fillId="4" borderId="0" xfId="1" applyFont="1" applyFill="1" applyBorder="1" applyAlignment="1" applyProtection="1">
      <alignment horizontal="left" vertical="center"/>
    </xf>
    <xf numFmtId="0" fontId="68" fillId="0" borderId="0" xfId="1" applyFont="1" applyFill="1" applyBorder="1" applyAlignment="1" applyProtection="1">
      <alignment horizontal="left" vertical="center"/>
    </xf>
    <xf numFmtId="0" fontId="69" fillId="0" borderId="0" xfId="1" applyFont="1" applyFill="1" applyAlignment="1" applyProtection="1">
      <alignment horizontal="left" vertical="center"/>
    </xf>
    <xf numFmtId="0" fontId="63" fillId="0" borderId="0" xfId="1" applyFont="1" applyFill="1" applyProtection="1"/>
    <xf numFmtId="0" fontId="63" fillId="0" borderId="0" xfId="1" applyFont="1" applyProtection="1"/>
    <xf numFmtId="0" fontId="70" fillId="6" borderId="0" xfId="1" applyFont="1" applyFill="1" applyBorder="1" applyAlignment="1" applyProtection="1">
      <alignment wrapText="1"/>
    </xf>
    <xf numFmtId="0" fontId="70" fillId="6" borderId="0" xfId="1" applyFont="1" applyFill="1" applyBorder="1" applyProtection="1"/>
    <xf numFmtId="0" fontId="70" fillId="4" borderId="0" xfId="1" applyFont="1" applyFill="1" applyBorder="1" applyProtection="1"/>
    <xf numFmtId="0" fontId="71" fillId="4" borderId="0" xfId="1" applyFont="1" applyFill="1" applyBorder="1" applyProtection="1"/>
    <xf numFmtId="0" fontId="63" fillId="4" borderId="0" xfId="1" applyFont="1" applyFill="1" applyBorder="1" applyProtection="1"/>
    <xf numFmtId="0" fontId="72" fillId="6" borderId="0" xfId="1" applyFont="1" applyFill="1" applyProtection="1"/>
    <xf numFmtId="0" fontId="73" fillId="6" borderId="0" xfId="1" applyFont="1" applyFill="1" applyBorder="1" applyAlignment="1" applyProtection="1">
      <alignment horizontal="left" wrapText="1"/>
    </xf>
    <xf numFmtId="0" fontId="74" fillId="6" borderId="14" xfId="1" applyFont="1" applyFill="1" applyBorder="1" applyAlignment="1" applyProtection="1">
      <alignment horizontal="left" wrapText="1"/>
    </xf>
    <xf numFmtId="0" fontId="70" fillId="6" borderId="0" xfId="1" applyFont="1" applyFill="1" applyBorder="1" applyAlignment="1" applyProtection="1">
      <alignment vertical="top" wrapText="1"/>
    </xf>
    <xf numFmtId="0" fontId="74" fillId="6" borderId="14" xfId="1" applyFont="1" applyFill="1" applyBorder="1" applyAlignment="1" applyProtection="1">
      <alignment horizontal="center" wrapText="1"/>
    </xf>
    <xf numFmtId="0" fontId="75" fillId="6" borderId="0" xfId="1" applyFont="1" applyFill="1" applyBorder="1" applyAlignment="1" applyProtection="1"/>
    <xf numFmtId="0" fontId="75" fillId="4" borderId="0" xfId="1" applyFont="1" applyFill="1" applyBorder="1" applyAlignment="1" applyProtection="1"/>
    <xf numFmtId="0" fontId="77" fillId="6" borderId="0" xfId="1" applyFont="1" applyFill="1" applyBorder="1" applyAlignment="1" applyProtection="1">
      <alignment horizontal="right" wrapText="1"/>
    </xf>
    <xf numFmtId="0" fontId="74" fillId="6" borderId="0" xfId="1" applyFont="1" applyFill="1" applyBorder="1" applyAlignment="1" applyProtection="1">
      <alignment horizontal="left" wrapText="1"/>
    </xf>
    <xf numFmtId="0" fontId="21" fillId="4" borderId="0" xfId="1" applyFont="1" applyFill="1" applyBorder="1" applyAlignment="1" applyProtection="1"/>
    <xf numFmtId="0" fontId="2" fillId="4" borderId="0" xfId="1" applyFill="1" applyAlignment="1" applyProtection="1">
      <alignment horizontal="center"/>
    </xf>
    <xf numFmtId="0" fontId="2" fillId="4" borderId="0" xfId="1" applyFill="1" applyProtection="1"/>
    <xf numFmtId="0" fontId="2" fillId="4" borderId="0" xfId="1" applyFill="1" applyAlignment="1" applyProtection="1">
      <alignment horizontal="right"/>
    </xf>
    <xf numFmtId="0" fontId="19" fillId="4" borderId="0" xfId="1" applyFont="1" applyFill="1" applyBorder="1" applyAlignment="1" applyProtection="1"/>
    <xf numFmtId="0" fontId="19" fillId="0" borderId="0" xfId="1" applyFont="1" applyProtection="1"/>
    <xf numFmtId="0" fontId="80" fillId="14" borderId="43" xfId="1" applyFont="1" applyFill="1" applyBorder="1" applyAlignment="1" applyProtection="1">
      <alignment horizontal="center" vertical="top" wrapText="1"/>
    </xf>
    <xf numFmtId="0" fontId="82" fillId="6" borderId="0" xfId="1" applyFont="1" applyFill="1" applyAlignment="1" applyProtection="1">
      <alignment wrapText="1" shrinkToFit="1"/>
      <protection locked="0"/>
    </xf>
    <xf numFmtId="0" fontId="2" fillId="15" borderId="14" xfId="1" applyFill="1" applyBorder="1" applyAlignment="1" applyProtection="1">
      <alignment horizontal="center" wrapText="1" shrinkToFit="1"/>
      <protection locked="0"/>
    </xf>
    <xf numFmtId="44" fontId="2" fillId="15" borderId="14" xfId="1" applyNumberFormat="1" applyFill="1" applyBorder="1" applyAlignment="1" applyProtection="1">
      <alignment horizontal="right"/>
      <protection locked="0" hidden="1"/>
    </xf>
    <xf numFmtId="0" fontId="2" fillId="0" borderId="14" xfId="1" applyBorder="1" applyAlignment="1" applyProtection="1">
      <alignment horizontal="right" wrapText="1" shrinkToFit="1"/>
      <protection locked="0"/>
    </xf>
    <xf numFmtId="44" fontId="2" fillId="15" borderId="14" xfId="1" applyNumberFormat="1" applyFont="1" applyFill="1" applyBorder="1" applyAlignment="1" applyProtection="1">
      <alignment horizontal="right"/>
      <protection locked="0" hidden="1"/>
    </xf>
    <xf numFmtId="0" fontId="19" fillId="6" borderId="0" xfId="1" applyFont="1" applyFill="1" applyBorder="1" applyAlignment="1" applyProtection="1">
      <alignment wrapText="1" shrinkToFit="1"/>
      <protection locked="0"/>
    </xf>
    <xf numFmtId="0" fontId="19" fillId="4" borderId="0" xfId="1" applyFont="1" applyFill="1" applyBorder="1" applyAlignment="1" applyProtection="1">
      <alignment wrapText="1" shrinkToFit="1"/>
      <protection locked="0"/>
    </xf>
    <xf numFmtId="0" fontId="19" fillId="0" borderId="0" xfId="1" applyFont="1" applyFill="1" applyAlignment="1" applyProtection="1">
      <alignment wrapText="1" shrinkToFit="1"/>
      <protection locked="0"/>
    </xf>
    <xf numFmtId="0" fontId="19" fillId="6" borderId="0" xfId="1" applyFont="1" applyFill="1" applyAlignment="1" applyProtection="1">
      <alignment wrapText="1" shrinkToFit="1"/>
      <protection locked="0"/>
    </xf>
    <xf numFmtId="0" fontId="19" fillId="0" borderId="0" xfId="1" applyFont="1" applyAlignment="1" applyProtection="1">
      <alignment wrapText="1" shrinkToFit="1"/>
      <protection locked="0"/>
    </xf>
    <xf numFmtId="0" fontId="19" fillId="6" borderId="0" xfId="1" applyFont="1" applyFill="1" applyProtection="1">
      <protection locked="0"/>
    </xf>
    <xf numFmtId="0" fontId="2" fillId="15" borderId="14" xfId="1" applyFill="1" applyBorder="1" applyAlignment="1" applyProtection="1">
      <alignment horizontal="center"/>
      <protection locked="0"/>
    </xf>
    <xf numFmtId="0" fontId="2" fillId="0" borderId="14" xfId="1" applyBorder="1" applyAlignment="1" applyProtection="1">
      <alignment horizontal="right"/>
      <protection locked="0"/>
    </xf>
    <xf numFmtId="0" fontId="19" fillId="6" borderId="0" xfId="1" applyFont="1" applyFill="1" applyBorder="1" applyProtection="1">
      <protection locked="0"/>
    </xf>
    <xf numFmtId="0" fontId="19" fillId="4" borderId="0" xfId="1" applyFont="1" applyFill="1" applyBorder="1" applyProtection="1">
      <protection locked="0"/>
    </xf>
    <xf numFmtId="0" fontId="19" fillId="4" borderId="0" xfId="1" applyFont="1" applyFill="1" applyBorder="1" applyAlignment="1" applyProtection="1">
      <protection locked="0"/>
    </xf>
    <xf numFmtId="0" fontId="19" fillId="0" borderId="0" xfId="1" applyFont="1" applyFill="1" applyProtection="1">
      <protection locked="0"/>
    </xf>
    <xf numFmtId="0" fontId="19" fillId="0" borderId="0" xfId="1" applyFont="1" applyProtection="1">
      <protection locked="0"/>
    </xf>
    <xf numFmtId="0" fontId="2" fillId="0" borderId="14" xfId="1" applyBorder="1" applyAlignment="1" applyProtection="1">
      <alignment horizontal="center"/>
      <protection locked="0"/>
    </xf>
    <xf numFmtId="0" fontId="22" fillId="4" borderId="0" xfId="1" applyFont="1" applyFill="1" applyBorder="1" applyProtection="1"/>
    <xf numFmtId="0" fontId="22" fillId="4" borderId="0" xfId="1" applyFont="1" applyFill="1" applyBorder="1" applyAlignment="1" applyProtection="1">
      <alignment horizontal="justify"/>
    </xf>
    <xf numFmtId="0" fontId="72" fillId="6" borderId="0" xfId="1" applyFont="1" applyFill="1" applyBorder="1" applyProtection="1"/>
    <xf numFmtId="0" fontId="72" fillId="4" borderId="0" xfId="1" applyFont="1" applyFill="1" applyBorder="1" applyProtection="1"/>
    <xf numFmtId="0" fontId="81" fillId="14" borderId="43" xfId="1" applyFont="1" applyFill="1" applyBorder="1" applyAlignment="1" applyProtection="1">
      <alignment horizontal="center" vertical="top" wrapText="1"/>
    </xf>
    <xf numFmtId="0" fontId="2" fillId="0" borderId="14" xfId="1" applyNumberFormat="1" applyBorder="1" applyProtection="1">
      <protection locked="0"/>
    </xf>
    <xf numFmtId="0" fontId="2" fillId="0" borderId="14" xfId="1" applyFont="1" applyBorder="1" applyAlignment="1" applyProtection="1">
      <alignment horizontal="center"/>
      <protection locked="0"/>
    </xf>
    <xf numFmtId="169" fontId="2" fillId="0" borderId="14" xfId="1" applyNumberFormat="1" applyBorder="1" applyAlignment="1" applyProtection="1">
      <alignment horizontal="right"/>
      <protection locked="0"/>
    </xf>
    <xf numFmtId="0" fontId="2" fillId="0" borderId="14" xfId="1" applyBorder="1" applyProtection="1">
      <protection locked="0"/>
    </xf>
    <xf numFmtId="0" fontId="22" fillId="4" borderId="0" xfId="1" applyFont="1" applyFill="1" applyBorder="1" applyAlignment="1" applyProtection="1">
      <alignment horizontal="justify" wrapText="1"/>
    </xf>
    <xf numFmtId="0" fontId="81" fillId="14" borderId="43" xfId="1" applyFont="1" applyFill="1" applyBorder="1" applyAlignment="1" applyProtection="1">
      <alignment horizontal="center" vertical="top" wrapText="1"/>
      <protection locked="0"/>
    </xf>
    <xf numFmtId="44" fontId="2" fillId="4" borderId="14" xfId="1" applyNumberFormat="1" applyFill="1" applyBorder="1" applyAlignment="1" applyProtection="1">
      <alignment horizontal="right"/>
      <protection locked="0"/>
    </xf>
    <xf numFmtId="44" fontId="2" fillId="15" borderId="14" xfId="1" applyNumberFormat="1" applyFill="1" applyBorder="1" applyAlignment="1" applyProtection="1">
      <alignment horizontal="right"/>
      <protection locked="0"/>
    </xf>
    <xf numFmtId="0" fontId="22" fillId="4" borderId="0" xfId="1" applyFont="1" applyFill="1" applyAlignment="1" applyProtection="1">
      <alignment horizontal="right"/>
    </xf>
    <xf numFmtId="0" fontId="2" fillId="15" borderId="14" xfId="1" applyFill="1" applyBorder="1" applyAlignment="1" applyProtection="1">
      <alignment horizontal="center"/>
    </xf>
    <xf numFmtId="44" fontId="2" fillId="15" borderId="14" xfId="1" applyNumberFormat="1" applyFill="1" applyBorder="1" applyAlignment="1" applyProtection="1">
      <alignment horizontal="right"/>
      <protection hidden="1"/>
    </xf>
    <xf numFmtId="169" fontId="2" fillId="4" borderId="0" xfId="1" applyNumberFormat="1" applyFill="1" applyAlignment="1" applyProtection="1">
      <alignment horizontal="right"/>
    </xf>
    <xf numFmtId="0" fontId="84" fillId="4" borderId="0" xfId="1" applyFont="1" applyFill="1" applyBorder="1" applyProtection="1"/>
    <xf numFmtId="0" fontId="85" fillId="4" borderId="0" xfId="1" applyFont="1" applyFill="1" applyBorder="1" applyAlignment="1" applyProtection="1">
      <alignment wrapText="1"/>
    </xf>
    <xf numFmtId="0" fontId="85" fillId="4" borderId="0" xfId="1" applyFont="1" applyFill="1" applyBorder="1" applyProtection="1"/>
    <xf numFmtId="0" fontId="19" fillId="6" borderId="0" xfId="1" applyFont="1" applyFill="1" applyAlignment="1" applyProtection="1">
      <alignment wrapText="1"/>
    </xf>
    <xf numFmtId="49" fontId="46" fillId="0" borderId="14" xfId="1" applyNumberFormat="1" applyFont="1" applyBorder="1" applyAlignment="1" applyProtection="1">
      <alignment horizontal="center" vertical="center" wrapText="1"/>
    </xf>
    <xf numFmtId="0" fontId="19" fillId="6" borderId="0" xfId="1" applyFont="1" applyFill="1" applyBorder="1" applyAlignment="1" applyProtection="1">
      <alignment vertical="top" wrapText="1"/>
    </xf>
    <xf numFmtId="0" fontId="19" fillId="0" borderId="0" xfId="1" applyFont="1" applyFill="1" applyBorder="1" applyAlignment="1" applyProtection="1"/>
    <xf numFmtId="0" fontId="19" fillId="0" borderId="0" xfId="1" applyFont="1" applyFill="1" applyBorder="1" applyProtection="1"/>
    <xf numFmtId="0" fontId="19" fillId="0" borderId="0" xfId="1" applyFont="1" applyBorder="1" applyProtection="1"/>
    <xf numFmtId="0" fontId="19" fillId="6" borderId="0" xfId="1" applyFont="1" applyFill="1"/>
    <xf numFmtId="0" fontId="19" fillId="6" borderId="0" xfId="1" applyFont="1" applyFill="1" applyBorder="1" applyAlignment="1">
      <alignment wrapText="1"/>
    </xf>
    <xf numFmtId="0" fontId="19" fillId="6" borderId="0" xfId="1" applyFont="1" applyFill="1" applyBorder="1"/>
    <xf numFmtId="0" fontId="91" fillId="4" borderId="0" xfId="1" applyFont="1" applyFill="1" applyBorder="1" applyProtection="1"/>
    <xf numFmtId="0" fontId="61" fillId="6" borderId="0" xfId="1" applyFont="1" applyFill="1" applyBorder="1"/>
    <xf numFmtId="0" fontId="91" fillId="4" borderId="0" xfId="1" applyFont="1" applyFill="1" applyProtection="1"/>
    <xf numFmtId="0" fontId="61" fillId="6" borderId="0" xfId="1" applyFont="1" applyFill="1" applyBorder="1" applyAlignment="1">
      <alignment wrapText="1"/>
    </xf>
    <xf numFmtId="0" fontId="61" fillId="6" borderId="0" xfId="1" applyFont="1" applyFill="1" applyBorder="1" applyAlignment="1"/>
    <xf numFmtId="0" fontId="92" fillId="4" borderId="0" xfId="1" applyFont="1" applyFill="1" applyBorder="1" applyAlignment="1" applyProtection="1"/>
    <xf numFmtId="0" fontId="63" fillId="6" borderId="0" xfId="1" applyFont="1" applyFill="1"/>
    <xf numFmtId="0" fontId="66" fillId="6" borderId="0" xfId="1" applyFont="1" applyFill="1" applyBorder="1" applyAlignment="1"/>
    <xf numFmtId="0" fontId="63" fillId="0" borderId="0" xfId="1" applyFont="1"/>
    <xf numFmtId="0" fontId="70" fillId="6" borderId="0" xfId="1" applyFont="1" applyFill="1" applyBorder="1" applyAlignment="1">
      <alignment wrapText="1"/>
    </xf>
    <xf numFmtId="0" fontId="70" fillId="6" borderId="0" xfId="1" applyFont="1" applyFill="1" applyBorder="1"/>
    <xf numFmtId="0" fontId="94" fillId="4" borderId="0" xfId="1" applyFont="1" applyFill="1" applyBorder="1" applyProtection="1"/>
    <xf numFmtId="0" fontId="72" fillId="6" borderId="0" xfId="1" applyFont="1" applyFill="1"/>
    <xf numFmtId="0" fontId="73" fillId="6" borderId="0" xfId="1" applyFont="1" applyFill="1" applyBorder="1" applyAlignment="1">
      <alignment horizontal="left" wrapText="1"/>
    </xf>
    <xf numFmtId="0" fontId="32" fillId="6" borderId="14" xfId="1" applyFont="1" applyFill="1" applyBorder="1" applyAlignment="1">
      <alignment horizontal="left" wrapText="1"/>
    </xf>
    <xf numFmtId="0" fontId="28" fillId="6" borderId="0" xfId="1" applyFont="1" applyFill="1" applyBorder="1" applyAlignment="1">
      <alignment vertical="top" wrapText="1"/>
    </xf>
    <xf numFmtId="0" fontId="28" fillId="0" borderId="0" xfId="1" applyFont="1"/>
    <xf numFmtId="0" fontId="32" fillId="6" borderId="14" xfId="1" applyFont="1" applyFill="1" applyBorder="1" applyAlignment="1">
      <alignment horizontal="center" wrapText="1"/>
    </xf>
    <xf numFmtId="0" fontId="75" fillId="6" borderId="0" xfId="1" applyFont="1" applyFill="1" applyBorder="1" applyAlignment="1"/>
    <xf numFmtId="0" fontId="73" fillId="6" borderId="0" xfId="1" applyFont="1" applyFill="1" applyBorder="1" applyAlignment="1">
      <alignment horizontal="right" wrapText="1"/>
    </xf>
    <xf numFmtId="0" fontId="32" fillId="6" borderId="0" xfId="1" applyFont="1" applyFill="1" applyBorder="1" applyAlignment="1">
      <alignment horizontal="left" wrapText="1"/>
    </xf>
    <xf numFmtId="0" fontId="28" fillId="6" borderId="0" xfId="1" applyFont="1" applyFill="1" applyBorder="1"/>
    <xf numFmtId="0" fontId="95" fillId="4" borderId="0" xfId="1" applyFont="1" applyFill="1" applyBorder="1" applyAlignment="1" applyProtection="1"/>
    <xf numFmtId="0" fontId="96" fillId="4" borderId="0" xfId="1" applyFont="1" applyFill="1" applyBorder="1" applyAlignment="1" applyProtection="1"/>
    <xf numFmtId="0" fontId="28" fillId="6" borderId="0" xfId="1" applyFont="1" applyFill="1"/>
    <xf numFmtId="0" fontId="28" fillId="6" borderId="0" xfId="1" applyFont="1" applyFill="1" applyBorder="1" applyAlignment="1">
      <alignment wrapText="1"/>
    </xf>
    <xf numFmtId="0" fontId="19" fillId="0" borderId="0" xfId="1" applyFont="1"/>
    <xf numFmtId="0" fontId="2" fillId="4" borderId="0" xfId="1" applyFill="1" applyAlignment="1">
      <alignment horizontal="center"/>
    </xf>
    <xf numFmtId="0" fontId="2" fillId="4" borderId="0" xfId="1" applyFill="1" applyAlignment="1">
      <alignment wrapText="1"/>
    </xf>
    <xf numFmtId="0" fontId="52" fillId="6" borderId="0" xfId="1" applyFont="1" applyFill="1" applyBorder="1" applyAlignment="1">
      <alignment wrapText="1"/>
    </xf>
    <xf numFmtId="0" fontId="23" fillId="6" borderId="0" xfId="1" applyFont="1" applyFill="1" applyBorder="1" applyAlignment="1"/>
    <xf numFmtId="0" fontId="22" fillId="6" borderId="0" xfId="1" applyFont="1" applyFill="1" applyBorder="1"/>
    <xf numFmtId="0" fontId="2" fillId="4" borderId="0" xfId="1" applyFill="1" applyAlignment="1">
      <alignment horizontal="right"/>
    </xf>
    <xf numFmtId="0" fontId="81" fillId="14" borderId="43" xfId="1" applyFont="1" applyFill="1" applyBorder="1" applyAlignment="1">
      <alignment horizontal="center" vertical="top" wrapText="1"/>
    </xf>
    <xf numFmtId="0" fontId="19" fillId="6" borderId="0" xfId="1" applyFont="1" applyFill="1" applyAlignment="1">
      <alignment vertical="top" wrapText="1" shrinkToFit="1"/>
    </xf>
    <xf numFmtId="0" fontId="2" fillId="15" borderId="14" xfId="1" applyFont="1" applyFill="1" applyBorder="1" applyAlignment="1" applyProtection="1">
      <alignment horizontal="center" wrapText="1"/>
      <protection locked="0"/>
    </xf>
    <xf numFmtId="169" fontId="2" fillId="0" borderId="14" xfId="1" applyNumberFormat="1" applyFont="1" applyBorder="1" applyAlignment="1" applyProtection="1">
      <alignment vertical="top" wrapText="1" shrinkToFit="1"/>
      <protection locked="0"/>
    </xf>
    <xf numFmtId="0" fontId="2" fillId="0" borderId="14" xfId="1" applyBorder="1" applyAlignment="1" applyProtection="1">
      <alignment vertical="top" wrapText="1" shrinkToFit="1"/>
      <protection locked="0"/>
    </xf>
    <xf numFmtId="0" fontId="19" fillId="0" borderId="0" xfId="1" applyFont="1" applyAlignment="1">
      <alignment vertical="top" wrapText="1" shrinkToFit="1"/>
    </xf>
    <xf numFmtId="0" fontId="19" fillId="6" borderId="0" xfId="1" applyFont="1" applyFill="1" applyAlignment="1">
      <alignment wrapText="1"/>
    </xf>
    <xf numFmtId="0" fontId="2" fillId="15" borderId="14" xfId="1" applyFill="1" applyBorder="1" applyAlignment="1" applyProtection="1">
      <alignment horizontal="center" wrapText="1"/>
      <protection locked="0"/>
    </xf>
    <xf numFmtId="169" fontId="2" fillId="0" borderId="14" xfId="1" applyNumberFormat="1" applyBorder="1" applyAlignment="1" applyProtection="1">
      <alignment horizontal="right" wrapText="1"/>
      <protection locked="0"/>
    </xf>
    <xf numFmtId="0" fontId="2" fillId="0" borderId="14" xfId="1" applyBorder="1" applyAlignment="1" applyProtection="1">
      <alignment horizontal="right" wrapText="1"/>
      <protection locked="0"/>
    </xf>
    <xf numFmtId="0" fontId="19" fillId="0" borderId="0" xfId="1" applyFont="1" applyAlignment="1">
      <alignment wrapText="1"/>
    </xf>
    <xf numFmtId="0" fontId="2" fillId="0" borderId="14" xfId="1" applyBorder="1" applyAlignment="1">
      <alignment horizontal="center"/>
    </xf>
    <xf numFmtId="0" fontId="23" fillId="4" borderId="0" xfId="1" applyFont="1" applyFill="1" applyBorder="1" applyProtection="1"/>
    <xf numFmtId="0" fontId="22" fillId="0" borderId="0" xfId="12" applyFont="1" applyBorder="1">
      <alignment vertical="center" wrapText="1"/>
    </xf>
    <xf numFmtId="0" fontId="80" fillId="14" borderId="43" xfId="1" applyFont="1" applyFill="1" applyBorder="1" applyAlignment="1">
      <alignment horizontal="center" vertical="top" wrapText="1"/>
    </xf>
    <xf numFmtId="0" fontId="2" fillId="0" borderId="14" xfId="1" applyNumberFormat="1" applyBorder="1" applyAlignment="1" applyProtection="1">
      <alignment wrapText="1"/>
      <protection locked="0"/>
    </xf>
    <xf numFmtId="0" fontId="2" fillId="0" borderId="14" xfId="1" applyBorder="1" applyAlignment="1" applyProtection="1">
      <alignment horizontal="center" wrapText="1"/>
      <protection locked="0"/>
    </xf>
    <xf numFmtId="169" fontId="2" fillId="15" borderId="14" xfId="1" applyNumberFormat="1" applyFill="1" applyBorder="1" applyAlignment="1" applyProtection="1">
      <alignment horizontal="right" wrapText="1"/>
      <protection locked="0" hidden="1"/>
    </xf>
    <xf numFmtId="0" fontId="2" fillId="0" borderId="14" xfId="1" applyBorder="1" applyAlignment="1" applyProtection="1">
      <alignment wrapText="1"/>
      <protection locked="0"/>
    </xf>
    <xf numFmtId="0" fontId="19" fillId="6" borderId="0" xfId="1" applyFont="1" applyFill="1" applyAlignment="1" applyProtection="1">
      <alignment wrapText="1"/>
      <protection locked="0"/>
    </xf>
    <xf numFmtId="44" fontId="2" fillId="0" borderId="14" xfId="1" applyNumberFormat="1" applyFont="1" applyFill="1" applyBorder="1" applyAlignment="1" applyProtection="1">
      <alignment horizontal="right"/>
      <protection locked="0"/>
    </xf>
    <xf numFmtId="0" fontId="19" fillId="0" borderId="0" xfId="1" applyFont="1" applyAlignment="1" applyProtection="1">
      <alignment wrapText="1"/>
      <protection locked="0"/>
    </xf>
    <xf numFmtId="0" fontId="98" fillId="6" borderId="0" xfId="1" applyFont="1" applyFill="1" applyProtection="1">
      <protection locked="0"/>
    </xf>
    <xf numFmtId="0" fontId="2" fillId="0" borderId="0" xfId="1" applyProtection="1">
      <protection locked="0"/>
    </xf>
    <xf numFmtId="0" fontId="2" fillId="15" borderId="14" xfId="1" applyFill="1" applyBorder="1" applyAlignment="1">
      <alignment horizontal="center"/>
    </xf>
    <xf numFmtId="169" fontId="2" fillId="4" borderId="0" xfId="1" applyNumberFormat="1" applyFill="1" applyAlignment="1">
      <alignment horizontal="right"/>
    </xf>
    <xf numFmtId="0" fontId="2" fillId="0" borderId="0" xfId="1" applyFont="1" applyBorder="1" applyAlignment="1">
      <alignment horizontal="center" vertical="center" textRotation="90"/>
    </xf>
    <xf numFmtId="0" fontId="2" fillId="4" borderId="0" xfId="1" applyFont="1" applyFill="1" applyBorder="1" applyAlignment="1">
      <alignment horizontal="justify" vertical="center"/>
    </xf>
    <xf numFmtId="0" fontId="91" fillId="6" borderId="0" xfId="1" applyFont="1" applyFill="1" applyBorder="1" applyAlignment="1"/>
    <xf numFmtId="49" fontId="28" fillId="0" borderId="48" xfId="1" applyNumberFormat="1" applyFont="1" applyBorder="1" applyAlignment="1">
      <alignment horizontal="center" vertical="center" wrapText="1"/>
    </xf>
    <xf numFmtId="0" fontId="23" fillId="0" borderId="0" xfId="12" applyBorder="1">
      <alignment vertical="center" wrapText="1"/>
    </xf>
    <xf numFmtId="0" fontId="19" fillId="6" borderId="0" xfId="1" applyFont="1" applyFill="1" applyBorder="1" applyAlignment="1">
      <alignment vertical="top" wrapText="1"/>
    </xf>
    <xf numFmtId="0" fontId="91" fillId="6" borderId="0" xfId="1" applyFont="1" applyFill="1" applyBorder="1"/>
    <xf numFmtId="0" fontId="19" fillId="0" borderId="0" xfId="1" applyFont="1" applyBorder="1" applyAlignment="1">
      <alignment wrapText="1"/>
    </xf>
    <xf numFmtId="0" fontId="19" fillId="0" borderId="0" xfId="1" applyFont="1" applyBorder="1"/>
    <xf numFmtId="0" fontId="2" fillId="0" borderId="0" xfId="1" applyBorder="1"/>
    <xf numFmtId="0" fontId="15" fillId="4" borderId="0" xfId="1" applyFont="1" applyFill="1" applyBorder="1"/>
    <xf numFmtId="0" fontId="100" fillId="5" borderId="0" xfId="1" applyNumberFormat="1" applyFont="1" applyFill="1" applyBorder="1" applyAlignment="1" applyProtection="1">
      <alignment horizontal="left" vertical="center"/>
    </xf>
    <xf numFmtId="0" fontId="101" fillId="5" borderId="0" xfId="1" applyNumberFormat="1" applyFont="1" applyFill="1" applyBorder="1" applyAlignment="1" applyProtection="1">
      <alignment horizontal="left" vertical="center"/>
    </xf>
    <xf numFmtId="0" fontId="97" fillId="5" borderId="0" xfId="1" applyFont="1" applyFill="1" applyBorder="1"/>
    <xf numFmtId="0" fontId="102" fillId="4" borderId="0" xfId="1" applyNumberFormat="1" applyFont="1" applyFill="1" applyBorder="1" applyAlignment="1" applyProtection="1">
      <alignment horizontal="left" vertical="center"/>
    </xf>
    <xf numFmtId="0" fontId="103" fillId="4" borderId="0" xfId="1" applyNumberFormat="1" applyFont="1" applyFill="1" applyBorder="1" applyAlignment="1" applyProtection="1">
      <alignment horizontal="left" vertical="center"/>
    </xf>
    <xf numFmtId="0" fontId="104" fillId="0" borderId="0" xfId="1" applyFont="1"/>
    <xf numFmtId="0" fontId="73" fillId="6" borderId="0" xfId="1" applyFont="1" applyFill="1" applyBorder="1" applyAlignment="1" applyProtection="1">
      <alignment horizontal="right" vertical="center" wrapText="1"/>
    </xf>
    <xf numFmtId="0" fontId="13" fillId="4" borderId="49" xfId="1" applyNumberFormat="1" applyFont="1" applyFill="1" applyBorder="1" applyAlignment="1" applyProtection="1">
      <alignment horizontal="center" vertical="center" wrapText="1"/>
    </xf>
    <xf numFmtId="0" fontId="45" fillId="0" borderId="0" xfId="1" applyFont="1" applyAlignment="1" applyProtection="1">
      <protection locked="0"/>
    </xf>
    <xf numFmtId="0" fontId="55" fillId="0" borderId="0" xfId="1" applyFont="1" applyAlignment="1">
      <alignment vertical="top" wrapText="1"/>
    </xf>
    <xf numFmtId="0" fontId="2" fillId="0" borderId="0" xfId="1" applyAlignment="1">
      <alignment vertical="top" wrapText="1"/>
    </xf>
    <xf numFmtId="43" fontId="2" fillId="0" borderId="14" xfId="1" applyNumberFormat="1" applyBorder="1" applyAlignment="1" applyProtection="1">
      <alignment horizontal="left"/>
      <protection locked="0"/>
    </xf>
    <xf numFmtId="170" fontId="2" fillId="15" borderId="14" xfId="1" applyNumberFormat="1" applyFill="1" applyBorder="1" applyAlignment="1" applyProtection="1">
      <alignment horizontal="right"/>
      <protection locked="0"/>
    </xf>
    <xf numFmtId="7" fontId="2" fillId="15" borderId="14" xfId="1" applyNumberFormat="1" applyFill="1" applyBorder="1" applyAlignment="1" applyProtection="1">
      <alignment horizontal="right"/>
      <protection locked="0"/>
    </xf>
    <xf numFmtId="49" fontId="28" fillId="0" borderId="14" xfId="1" applyNumberFormat="1" applyFont="1" applyBorder="1" applyAlignment="1" applyProtection="1">
      <alignment horizontal="center" vertical="center" wrapText="1"/>
    </xf>
    <xf numFmtId="0" fontId="2" fillId="0" borderId="0" xfId="1" applyFont="1" applyAlignment="1">
      <alignment vertical="center" wrapText="1"/>
    </xf>
    <xf numFmtId="0" fontId="2" fillId="0" borderId="0" xfId="1" applyAlignment="1">
      <alignment horizontal="justify" vertical="center" wrapText="1"/>
    </xf>
    <xf numFmtId="0" fontId="23" fillId="0" borderId="0" xfId="1" applyFont="1"/>
    <xf numFmtId="0" fontId="23" fillId="0" borderId="0" xfId="1" applyFont="1" applyAlignment="1"/>
    <xf numFmtId="0" fontId="23" fillId="0" borderId="0" xfId="1" applyFont="1" applyFill="1" applyAlignment="1"/>
    <xf numFmtId="0" fontId="2" fillId="0" borderId="0" xfId="1" applyFont="1" applyAlignment="1" applyProtection="1">
      <alignment wrapText="1"/>
    </xf>
    <xf numFmtId="0" fontId="2" fillId="0" borderId="0" xfId="1" applyAlignment="1"/>
    <xf numFmtId="0" fontId="2" fillId="4" borderId="0" xfId="1" applyFont="1" applyFill="1" applyAlignment="1" applyProtection="1">
      <alignment wrapText="1"/>
    </xf>
    <xf numFmtId="0" fontId="105" fillId="4" borderId="0" xfId="1" applyNumberFormat="1" applyFont="1" applyFill="1" applyBorder="1" applyAlignment="1" applyProtection="1">
      <alignment horizontal="center"/>
    </xf>
    <xf numFmtId="0" fontId="106" fillId="0" borderId="0" xfId="1" applyFont="1" applyFill="1" applyAlignment="1">
      <alignment vertical="center"/>
    </xf>
    <xf numFmtId="0" fontId="107" fillId="0" borderId="0" xfId="1" applyFont="1" applyFill="1" applyBorder="1"/>
    <xf numFmtId="0" fontId="3" fillId="0" borderId="0" xfId="1" applyFont="1" applyFill="1" applyBorder="1"/>
    <xf numFmtId="0" fontId="3" fillId="0" borderId="53" xfId="1" applyFont="1" applyBorder="1" applyAlignment="1">
      <alignment vertical="center"/>
    </xf>
    <xf numFmtId="0" fontId="3" fillId="0" borderId="2" xfId="1" applyFont="1" applyBorder="1" applyAlignment="1">
      <alignment horizontal="right" vertical="center"/>
    </xf>
    <xf numFmtId="0" fontId="3" fillId="0" borderId="2" xfId="1" applyFont="1" applyBorder="1" applyAlignment="1">
      <alignment vertical="center"/>
    </xf>
    <xf numFmtId="0" fontId="3" fillId="0" borderId="54" xfId="1" applyFont="1" applyBorder="1" applyAlignment="1">
      <alignment vertical="center"/>
    </xf>
    <xf numFmtId="0" fontId="3" fillId="0" borderId="2" xfId="1" applyFont="1" applyBorder="1"/>
    <xf numFmtId="0" fontId="3" fillId="0" borderId="0" xfId="1" applyFont="1" applyBorder="1"/>
    <xf numFmtId="0" fontId="108" fillId="2" borderId="0" xfId="1" applyFont="1" applyFill="1"/>
    <xf numFmtId="0" fontId="3" fillId="0" borderId="0" xfId="1" applyFont="1" applyAlignment="1" applyProtection="1"/>
    <xf numFmtId="0" fontId="6" fillId="0" borderId="18" xfId="1" applyFont="1" applyBorder="1" applyAlignment="1">
      <alignment horizontal="center"/>
    </xf>
    <xf numFmtId="0" fontId="8" fillId="0" borderId="0" xfId="1" applyFont="1" applyAlignment="1">
      <alignment wrapText="1"/>
    </xf>
    <xf numFmtId="0" fontId="7" fillId="3" borderId="50" xfId="1" applyFont="1" applyFill="1" applyBorder="1" applyAlignment="1">
      <alignment vertical="center"/>
    </xf>
    <xf numFmtId="0" fontId="106" fillId="3" borderId="51" xfId="1" applyFont="1" applyFill="1" applyBorder="1" applyAlignment="1">
      <alignment vertical="center"/>
    </xf>
    <xf numFmtId="0" fontId="106" fillId="3" borderId="52" xfId="1" applyFont="1" applyFill="1" applyBorder="1" applyAlignment="1">
      <alignment vertical="center"/>
    </xf>
    <xf numFmtId="0" fontId="3" fillId="3" borderId="51" xfId="1" applyFont="1" applyFill="1" applyBorder="1" applyAlignment="1">
      <alignment vertical="center"/>
    </xf>
    <xf numFmtId="0" fontId="3" fillId="3" borderId="52" xfId="1" applyFont="1" applyFill="1" applyBorder="1" applyAlignment="1">
      <alignment vertical="center"/>
    </xf>
    <xf numFmtId="0" fontId="45" fillId="4" borderId="58" xfId="0" applyFont="1" applyFill="1" applyBorder="1" applyAlignment="1">
      <alignment wrapText="1"/>
    </xf>
    <xf numFmtId="0" fontId="45" fillId="4" borderId="59" xfId="0" applyFont="1" applyFill="1" applyBorder="1" applyAlignment="1">
      <alignment wrapText="1"/>
    </xf>
    <xf numFmtId="0" fontId="0" fillId="4" borderId="61" xfId="0" applyFill="1" applyBorder="1"/>
    <xf numFmtId="0" fontId="0" fillId="4" borderId="62" xfId="0" applyFill="1" applyBorder="1"/>
    <xf numFmtId="0" fontId="110" fillId="4" borderId="61" xfId="0" applyFont="1" applyFill="1" applyBorder="1" applyAlignment="1">
      <alignment horizontal="center" wrapText="1"/>
    </xf>
    <xf numFmtId="0" fontId="110" fillId="4" borderId="14" xfId="0" applyFont="1" applyFill="1" applyBorder="1" applyAlignment="1">
      <alignment horizontal="center" wrapText="1"/>
    </xf>
    <xf numFmtId="0" fontId="110" fillId="4" borderId="62" xfId="0" applyFont="1" applyFill="1" applyBorder="1" applyAlignment="1">
      <alignment horizontal="center" vertical="center" wrapText="1"/>
    </xf>
    <xf numFmtId="0" fontId="3" fillId="0" borderId="18" xfId="1" applyFont="1" applyBorder="1" applyAlignment="1">
      <alignment horizontal="center"/>
    </xf>
    <xf numFmtId="0" fontId="3" fillId="0" borderId="19" xfId="1" applyFont="1" applyBorder="1" applyAlignment="1">
      <alignment horizontal="center"/>
    </xf>
    <xf numFmtId="0" fontId="6" fillId="0" borderId="19" xfId="1" applyFont="1" applyBorder="1" applyAlignment="1">
      <alignment horizontal="center"/>
    </xf>
    <xf numFmtId="0" fontId="3" fillId="18" borderId="28" xfId="1" applyFont="1" applyFill="1" applyBorder="1" applyAlignment="1">
      <alignment horizontal="center"/>
    </xf>
    <xf numFmtId="0" fontId="6" fillId="18" borderId="28" xfId="1" applyFont="1" applyFill="1" applyBorder="1" applyAlignment="1">
      <alignment horizontal="center"/>
    </xf>
    <xf numFmtId="0" fontId="6" fillId="18" borderId="29" xfId="1" applyFont="1" applyFill="1" applyBorder="1" applyAlignment="1">
      <alignment horizontal="center"/>
    </xf>
    <xf numFmtId="0" fontId="112" fillId="0" borderId="67" xfId="1" applyFont="1" applyBorder="1" applyAlignment="1">
      <alignment horizontal="center" vertical="center"/>
    </xf>
    <xf numFmtId="0" fontId="115" fillId="0" borderId="0" xfId="1" applyFont="1"/>
    <xf numFmtId="0" fontId="3" fillId="0" borderId="70" xfId="1" applyFont="1" applyBorder="1" applyAlignment="1">
      <alignment horizontal="center"/>
    </xf>
    <xf numFmtId="0" fontId="6" fillId="0" borderId="70" xfId="1" applyFont="1" applyBorder="1" applyAlignment="1">
      <alignment horizontal="center"/>
    </xf>
    <xf numFmtId="0" fontId="6" fillId="0" borderId="71" xfId="1" applyFont="1" applyBorder="1" applyAlignment="1">
      <alignment horizontal="center"/>
    </xf>
    <xf numFmtId="0" fontId="113" fillId="18" borderId="27" xfId="1" applyFont="1" applyFill="1" applyBorder="1" applyAlignment="1"/>
    <xf numFmtId="0" fontId="113" fillId="18" borderId="28" xfId="1" applyFont="1" applyFill="1" applyBorder="1" applyAlignment="1"/>
    <xf numFmtId="0" fontId="2" fillId="4" borderId="0" xfId="1" applyFont="1" applyFill="1"/>
    <xf numFmtId="0" fontId="55" fillId="4" borderId="0" xfId="1" applyFont="1" applyFill="1"/>
    <xf numFmtId="0" fontId="55" fillId="4" borderId="24" xfId="1" applyFont="1" applyFill="1" applyBorder="1" applyAlignment="1">
      <alignment horizontal="center"/>
    </xf>
    <xf numFmtId="0" fontId="55" fillId="4" borderId="0" xfId="1" applyFont="1" applyFill="1" applyBorder="1"/>
    <xf numFmtId="0" fontId="116" fillId="4" borderId="0" xfId="1" applyFont="1" applyFill="1" applyBorder="1" applyAlignment="1">
      <alignment horizontal="left" indent="5"/>
    </xf>
    <xf numFmtId="0" fontId="2" fillId="4" borderId="0" xfId="1" applyFont="1" applyFill="1" applyBorder="1"/>
    <xf numFmtId="0" fontId="2" fillId="4" borderId="25" xfId="1" applyFont="1" applyFill="1" applyBorder="1"/>
    <xf numFmtId="0" fontId="117" fillId="4" borderId="24" xfId="1" applyFont="1" applyFill="1" applyBorder="1" applyAlignment="1">
      <alignment horizontal="left" indent="1"/>
    </xf>
    <xf numFmtId="0" fontId="118" fillId="4" borderId="24" xfId="1" applyFont="1" applyFill="1" applyBorder="1" applyAlignment="1">
      <alignment horizontal="left" indent="5"/>
    </xf>
    <xf numFmtId="0" fontId="119" fillId="4" borderId="72" xfId="1" applyFont="1" applyFill="1" applyBorder="1" applyAlignment="1">
      <alignment vertical="top" wrapText="1"/>
    </xf>
    <xf numFmtId="0" fontId="119" fillId="4" borderId="75" xfId="1" applyFont="1" applyFill="1" applyBorder="1" applyAlignment="1">
      <alignment vertical="top" wrapText="1"/>
    </xf>
    <xf numFmtId="0" fontId="119" fillId="4" borderId="61" xfId="1" applyFont="1" applyFill="1" applyBorder="1" applyAlignment="1">
      <alignment vertical="top" wrapText="1"/>
    </xf>
    <xf numFmtId="0" fontId="119" fillId="4" borderId="78" xfId="1" applyFont="1" applyFill="1" applyBorder="1" applyAlignment="1">
      <alignment vertical="top" wrapText="1"/>
    </xf>
    <xf numFmtId="0" fontId="55" fillId="4" borderId="81" xfId="1" applyFont="1" applyFill="1" applyBorder="1" applyAlignment="1">
      <alignment horizontal="left"/>
    </xf>
    <xf numFmtId="0" fontId="55" fillId="4" borderId="82" xfId="1" applyFont="1" applyFill="1" applyBorder="1"/>
    <xf numFmtId="0" fontId="55" fillId="4" borderId="83" xfId="1" applyFont="1" applyFill="1" applyBorder="1" applyAlignment="1">
      <alignment horizontal="left"/>
    </xf>
    <xf numFmtId="0" fontId="55" fillId="4" borderId="84" xfId="1" applyFont="1" applyFill="1" applyBorder="1"/>
    <xf numFmtId="0" fontId="55" fillId="4" borderId="85" xfId="1" applyFont="1" applyFill="1" applyBorder="1" applyAlignment="1">
      <alignment horizontal="left"/>
    </xf>
    <xf numFmtId="0" fontId="55" fillId="4" borderId="86" xfId="1" applyFont="1" applyFill="1" applyBorder="1"/>
    <xf numFmtId="0" fontId="120" fillId="4" borderId="24" xfId="1" applyFont="1" applyFill="1" applyBorder="1" applyAlignment="1">
      <alignment vertical="top" wrapText="1"/>
    </xf>
    <xf numFmtId="0" fontId="119" fillId="4" borderId="0" xfId="1" applyFont="1" applyFill="1" applyBorder="1" applyAlignment="1">
      <alignment horizontal="center" vertical="top" wrapText="1"/>
    </xf>
    <xf numFmtId="0" fontId="55" fillId="4" borderId="25" xfId="1" applyFont="1" applyFill="1" applyBorder="1"/>
    <xf numFmtId="0" fontId="55" fillId="4" borderId="24" xfId="1" applyFont="1" applyFill="1" applyBorder="1"/>
    <xf numFmtId="0" fontId="119" fillId="4" borderId="87" xfId="1" applyFont="1" applyFill="1" applyBorder="1" applyAlignment="1">
      <alignment vertical="top" wrapText="1"/>
    </xf>
    <xf numFmtId="0" fontId="119" fillId="4" borderId="89" xfId="1" applyFont="1" applyFill="1" applyBorder="1" applyAlignment="1">
      <alignment vertical="top" wrapText="1"/>
    </xf>
    <xf numFmtId="0" fontId="119" fillId="4" borderId="0" xfId="1" applyFont="1" applyFill="1" applyBorder="1" applyAlignment="1">
      <alignment vertical="top" wrapText="1"/>
    </xf>
    <xf numFmtId="0" fontId="120" fillId="4" borderId="0" xfId="1" applyFont="1" applyFill="1" applyBorder="1" applyAlignment="1">
      <alignment vertical="top" wrapText="1"/>
    </xf>
    <xf numFmtId="0" fontId="119" fillId="4" borderId="91" xfId="1" applyFont="1" applyFill="1" applyBorder="1" applyAlignment="1">
      <alignment vertical="top" wrapText="1"/>
    </xf>
    <xf numFmtId="0" fontId="119" fillId="4" borderId="92" xfId="1" applyFont="1" applyFill="1" applyBorder="1" applyAlignment="1">
      <alignment vertical="top" wrapText="1"/>
    </xf>
    <xf numFmtId="0" fontId="119" fillId="4" borderId="93" xfId="1" applyFont="1" applyFill="1" applyBorder="1" applyAlignment="1">
      <alignment vertical="top" wrapText="1"/>
    </xf>
    <xf numFmtId="0" fontId="121" fillId="4" borderId="24" xfId="1" applyFont="1" applyFill="1" applyBorder="1" applyAlignment="1">
      <alignment vertical="top" wrapText="1"/>
    </xf>
    <xf numFmtId="0" fontId="119" fillId="4" borderId="14" xfId="1" applyFont="1" applyFill="1" applyBorder="1" applyAlignment="1">
      <alignment horizontal="center" vertical="center" wrapText="1"/>
    </xf>
    <xf numFmtId="0" fontId="119" fillId="4" borderId="77" xfId="1" applyFont="1" applyFill="1" applyBorder="1" applyAlignment="1">
      <alignment horizontal="center" vertical="center" wrapText="1"/>
    </xf>
    <xf numFmtId="9" fontId="2" fillId="4" borderId="14" xfId="25" applyFont="1" applyFill="1" applyBorder="1" applyAlignment="1">
      <alignment vertical="top" wrapText="1"/>
    </xf>
    <xf numFmtId="44" fontId="2" fillId="4" borderId="77" xfId="5" applyFont="1" applyFill="1" applyBorder="1" applyAlignment="1">
      <alignment vertical="top" wrapText="1"/>
    </xf>
    <xf numFmtId="9" fontId="2" fillId="4" borderId="79" xfId="25" applyFont="1" applyFill="1" applyBorder="1" applyAlignment="1">
      <alignment vertical="top" wrapText="1"/>
    </xf>
    <xf numFmtId="44" fontId="2" fillId="4" borderId="80" xfId="5" applyFont="1" applyFill="1" applyBorder="1" applyAlignment="1">
      <alignment vertical="top" wrapText="1"/>
    </xf>
    <xf numFmtId="0" fontId="119" fillId="4" borderId="24" xfId="1" applyFont="1" applyFill="1" applyBorder="1" applyAlignment="1">
      <alignment vertical="top" wrapText="1"/>
    </xf>
    <xf numFmtId="0" fontId="119" fillId="4" borderId="100" xfId="1" applyFont="1" applyFill="1" applyBorder="1" applyAlignment="1">
      <alignment vertical="top" wrapText="1"/>
    </xf>
    <xf numFmtId="0" fontId="47" fillId="4" borderId="75" xfId="1" applyFont="1" applyFill="1" applyBorder="1"/>
    <xf numFmtId="0" fontId="117" fillId="4" borderId="83" xfId="1" applyFont="1" applyFill="1" applyBorder="1" applyAlignment="1">
      <alignment vertical="top" wrapText="1"/>
    </xf>
    <xf numFmtId="0" fontId="117" fillId="4" borderId="14" xfId="1" applyFont="1" applyFill="1" applyBorder="1" applyAlignment="1">
      <alignment horizontal="center" vertical="top" wrapText="1"/>
    </xf>
    <xf numFmtId="0" fontId="117" fillId="4" borderId="111" xfId="1" applyFont="1" applyFill="1" applyBorder="1" applyAlignment="1">
      <alignment horizontal="center" vertical="top" wrapText="1"/>
    </xf>
    <xf numFmtId="0" fontId="117" fillId="4" borderId="76" xfId="1" applyFont="1" applyFill="1" applyBorder="1" applyAlignment="1">
      <alignment horizontal="center" vertical="top" wrapText="1"/>
    </xf>
    <xf numFmtId="0" fontId="117" fillId="4" borderId="112" xfId="1" applyFont="1" applyFill="1" applyBorder="1" applyAlignment="1">
      <alignment horizontal="center" vertical="top" wrapText="1"/>
    </xf>
    <xf numFmtId="0" fontId="117" fillId="4" borderId="114" xfId="1" applyFont="1" applyFill="1" applyBorder="1" applyAlignment="1">
      <alignment horizontal="center" vertical="top" wrapText="1"/>
    </xf>
    <xf numFmtId="0" fontId="117" fillId="4" borderId="32" xfId="1" applyFont="1" applyFill="1" applyBorder="1" applyAlignment="1">
      <alignment horizontal="center" vertical="top" wrapText="1"/>
    </xf>
    <xf numFmtId="0" fontId="117" fillId="4" borderId="30" xfId="1" applyFont="1" applyFill="1" applyBorder="1" applyAlignment="1">
      <alignment horizontal="center" vertical="top" wrapText="1"/>
    </xf>
    <xf numFmtId="0" fontId="55" fillId="4" borderId="83" xfId="1" applyFont="1" applyFill="1" applyBorder="1" applyAlignment="1">
      <alignment wrapText="1"/>
    </xf>
    <xf numFmtId="0" fontId="117" fillId="4" borderId="115" xfId="1" applyFont="1" applyFill="1" applyBorder="1" applyAlignment="1">
      <alignment vertical="top" wrapText="1"/>
    </xf>
    <xf numFmtId="0" fontId="117" fillId="4" borderId="28" xfId="1" applyFont="1" applyFill="1" applyBorder="1" applyAlignment="1">
      <alignment vertical="top" wrapText="1"/>
    </xf>
    <xf numFmtId="0" fontId="122" fillId="4" borderId="14" xfId="1" applyFont="1" applyFill="1" applyBorder="1" applyAlignment="1">
      <alignment horizontal="center" vertical="top" wrapText="1"/>
    </xf>
    <xf numFmtId="0" fontId="117" fillId="4" borderId="90" xfId="1" applyFont="1" applyFill="1" applyBorder="1" applyAlignment="1">
      <alignment vertical="top" wrapText="1"/>
    </xf>
    <xf numFmtId="0" fontId="117" fillId="4" borderId="77" xfId="1" applyFont="1" applyFill="1" applyBorder="1" applyAlignment="1">
      <alignment vertical="top" wrapText="1"/>
    </xf>
    <xf numFmtId="0" fontId="117" fillId="4" borderId="62" xfId="1" applyFont="1" applyFill="1" applyBorder="1" applyAlignment="1">
      <alignment vertical="top" wrapText="1"/>
    </xf>
    <xf numFmtId="0" fontId="55" fillId="4" borderId="115" xfId="1" applyFont="1" applyFill="1" applyBorder="1" applyAlignment="1">
      <alignment vertical="top" wrapText="1"/>
    </xf>
    <xf numFmtId="0" fontId="55" fillId="4" borderId="28" xfId="1" applyFont="1" applyFill="1" applyBorder="1" applyAlignment="1">
      <alignment vertical="top" wrapText="1"/>
    </xf>
    <xf numFmtId="0" fontId="55" fillId="4" borderId="14" xfId="1" applyFont="1" applyFill="1" applyBorder="1" applyAlignment="1">
      <alignment vertical="top" wrapText="1"/>
    </xf>
    <xf numFmtId="0" fontId="55" fillId="4" borderId="90" xfId="1" applyFont="1" applyFill="1" applyBorder="1" applyAlignment="1">
      <alignment vertical="top" wrapText="1"/>
    </xf>
    <xf numFmtId="0" fontId="55" fillId="4" borderId="77" xfId="1" applyFont="1" applyFill="1" applyBorder="1" applyAlignment="1">
      <alignment vertical="top" wrapText="1"/>
    </xf>
    <xf numFmtId="0" fontId="55" fillId="4" borderId="62" xfId="1" applyFont="1" applyFill="1" applyBorder="1" applyAlignment="1">
      <alignment vertical="top" wrapText="1"/>
    </xf>
    <xf numFmtId="0" fontId="55" fillId="4" borderId="24" xfId="1" applyFont="1" applyFill="1" applyBorder="1" applyAlignment="1">
      <alignment wrapText="1"/>
    </xf>
    <xf numFmtId="0" fontId="55" fillId="4" borderId="116" xfId="1" applyFont="1" applyFill="1" applyBorder="1" applyAlignment="1">
      <alignment vertical="top" wrapText="1"/>
    </xf>
    <xf numFmtId="0" fontId="55" fillId="4" borderId="0" xfId="1" applyFont="1" applyFill="1" applyBorder="1" applyAlignment="1">
      <alignment vertical="top" wrapText="1"/>
    </xf>
    <xf numFmtId="0" fontId="55" fillId="4" borderId="33" xfId="1" applyFont="1" applyFill="1" applyBorder="1" applyAlignment="1">
      <alignment vertical="top" wrapText="1"/>
    </xf>
    <xf numFmtId="0" fontId="55" fillId="4" borderId="96" xfId="1" applyFont="1" applyFill="1" applyBorder="1" applyAlignment="1">
      <alignment vertical="top" wrapText="1"/>
    </xf>
    <xf numFmtId="0" fontId="55" fillId="4" borderId="117" xfId="1" applyFont="1" applyFill="1" applyBorder="1" applyAlignment="1">
      <alignment vertical="top" wrapText="1"/>
    </xf>
    <xf numFmtId="0" fontId="55" fillId="4" borderId="118" xfId="1" applyFont="1" applyFill="1" applyBorder="1" applyAlignment="1">
      <alignment vertical="top" wrapText="1"/>
    </xf>
    <xf numFmtId="0" fontId="117" fillId="4" borderId="119" xfId="1" applyFont="1" applyFill="1" applyBorder="1" applyAlignment="1">
      <alignment wrapText="1"/>
    </xf>
    <xf numFmtId="0" fontId="55" fillId="4" borderId="120" xfId="1" applyFont="1" applyFill="1" applyBorder="1" applyAlignment="1">
      <alignment vertical="top" wrapText="1"/>
    </xf>
    <xf numFmtId="0" fontId="55" fillId="4" borderId="121" xfId="1" applyFont="1" applyFill="1" applyBorder="1" applyAlignment="1">
      <alignment vertical="top" wrapText="1"/>
    </xf>
    <xf numFmtId="0" fontId="55" fillId="4" borderId="122" xfId="1" applyFont="1" applyFill="1" applyBorder="1" applyAlignment="1">
      <alignment vertical="top" wrapText="1"/>
    </xf>
    <xf numFmtId="0" fontId="55" fillId="4" borderId="123" xfId="1" applyFont="1" applyFill="1" applyBorder="1" applyAlignment="1">
      <alignment vertical="top" wrapText="1"/>
    </xf>
    <xf numFmtId="0" fontId="55" fillId="4" borderId="124" xfId="1" applyFont="1" applyFill="1" applyBorder="1" applyAlignment="1">
      <alignment vertical="top" wrapText="1"/>
    </xf>
    <xf numFmtId="0" fontId="55" fillId="4" borderId="125" xfId="1" applyFont="1" applyFill="1" applyBorder="1" applyAlignment="1">
      <alignment vertical="top" wrapText="1"/>
    </xf>
    <xf numFmtId="0" fontId="120" fillId="4" borderId="0" xfId="1" applyFont="1" applyFill="1" applyBorder="1" applyAlignment="1">
      <alignment horizontal="center" vertical="top" wrapText="1"/>
    </xf>
    <xf numFmtId="0" fontId="55" fillId="4" borderId="0" xfId="1" applyFont="1" applyFill="1" applyBorder="1" applyAlignment="1">
      <alignment horizontal="center" vertical="top" wrapText="1"/>
    </xf>
    <xf numFmtId="0" fontId="119" fillId="4" borderId="122" xfId="1" applyFont="1" applyFill="1" applyBorder="1" applyAlignment="1">
      <alignment horizontal="center" vertical="top" wrapText="1"/>
    </xf>
    <xf numFmtId="0" fontId="119" fillId="4" borderId="128" xfId="1" applyFont="1" applyFill="1" applyBorder="1" applyAlignment="1">
      <alignment horizontal="center" vertical="top" wrapText="1"/>
    </xf>
    <xf numFmtId="0" fontId="119" fillId="4" borderId="120" xfId="1" applyFont="1" applyFill="1" applyBorder="1" applyAlignment="1">
      <alignment horizontal="center" wrapText="1"/>
    </xf>
    <xf numFmtId="0" fontId="119" fillId="4" borderId="122" xfId="1" applyFont="1" applyFill="1" applyBorder="1" applyAlignment="1">
      <alignment horizontal="center" wrapText="1"/>
    </xf>
    <xf numFmtId="0" fontId="120" fillId="4" borderId="125" xfId="1" applyFont="1" applyFill="1" applyBorder="1" applyAlignment="1">
      <alignment horizontal="center" wrapText="1"/>
    </xf>
    <xf numFmtId="0" fontId="118" fillId="4" borderId="129" xfId="1" applyFont="1" applyFill="1" applyBorder="1"/>
    <xf numFmtId="0" fontId="119" fillId="4" borderId="133" xfId="1" applyFont="1" applyFill="1" applyBorder="1" applyAlignment="1">
      <alignment horizontal="center" vertical="top" wrapText="1"/>
    </xf>
    <xf numFmtId="0" fontId="55" fillId="4" borderId="134" xfId="1" applyFont="1" applyFill="1" applyBorder="1" applyAlignment="1">
      <alignment horizontal="center"/>
    </xf>
    <xf numFmtId="0" fontId="119" fillId="4" borderId="135" xfId="1" applyFont="1" applyFill="1" applyBorder="1" applyAlignment="1">
      <alignment horizontal="center" wrapText="1"/>
    </xf>
    <xf numFmtId="0" fontId="119" fillId="4" borderId="73" xfId="1" applyFont="1" applyFill="1" applyBorder="1" applyAlignment="1">
      <alignment horizontal="center" wrapText="1"/>
    </xf>
    <xf numFmtId="0" fontId="55" fillId="4" borderId="73" xfId="1" applyFont="1" applyFill="1" applyBorder="1" applyAlignment="1">
      <alignment horizontal="center"/>
    </xf>
    <xf numFmtId="0" fontId="117" fillId="4" borderId="136" xfId="1" applyFont="1" applyFill="1" applyBorder="1" applyAlignment="1">
      <alignment horizontal="center"/>
    </xf>
    <xf numFmtId="0" fontId="55" fillId="4" borderId="24" xfId="1" applyFont="1" applyFill="1" applyBorder="1" applyAlignment="1">
      <alignment horizontal="right"/>
    </xf>
    <xf numFmtId="0" fontId="2" fillId="4" borderId="32" xfId="1" applyFill="1" applyBorder="1" applyAlignment="1">
      <alignment horizontal="center" wrapText="1"/>
    </xf>
    <xf numFmtId="0" fontId="55" fillId="4" borderId="27" xfId="1" applyFont="1" applyFill="1" applyBorder="1" applyAlignment="1">
      <alignment horizontal="center"/>
    </xf>
    <xf numFmtId="0" fontId="119" fillId="4" borderId="115" xfId="1" applyFont="1" applyFill="1" applyBorder="1" applyAlignment="1">
      <alignment horizontal="center" wrapText="1"/>
    </xf>
    <xf numFmtId="0" fontId="119" fillId="4" borderId="14" xfId="1" applyFont="1" applyFill="1" applyBorder="1" applyAlignment="1">
      <alignment horizontal="center" wrapText="1"/>
    </xf>
    <xf numFmtId="0" fontId="55" fillId="4" borderId="14" xfId="1" applyFont="1" applyFill="1" applyBorder="1" applyAlignment="1">
      <alignment horizontal="center"/>
    </xf>
    <xf numFmtId="0" fontId="117" fillId="4" borderId="62" xfId="1" applyFont="1" applyFill="1" applyBorder="1" applyAlignment="1">
      <alignment horizontal="center"/>
    </xf>
    <xf numFmtId="0" fontId="55" fillId="4" borderId="104" xfId="1" applyFont="1" applyFill="1" applyBorder="1" applyAlignment="1">
      <alignment horizontal="right"/>
    </xf>
    <xf numFmtId="0" fontId="2" fillId="4" borderId="107" xfId="1" applyFill="1" applyBorder="1" applyAlignment="1">
      <alignment horizontal="center" wrapText="1"/>
    </xf>
    <xf numFmtId="0" fontId="55" fillId="4" borderId="99" xfId="1" applyFont="1" applyFill="1" applyBorder="1" applyAlignment="1">
      <alignment horizontal="center"/>
    </xf>
    <xf numFmtId="0" fontId="119" fillId="4" borderId="139" xfId="1" applyFont="1" applyFill="1" applyBorder="1" applyAlignment="1">
      <alignment horizontal="center" wrapText="1"/>
    </xf>
    <xf numFmtId="0" fontId="119" fillId="4" borderId="79" xfId="1" applyFont="1" applyFill="1" applyBorder="1" applyAlignment="1">
      <alignment horizontal="center" wrapText="1"/>
    </xf>
    <xf numFmtId="0" fontId="55" fillId="4" borderId="79" xfId="1" applyFont="1" applyFill="1" applyBorder="1" applyAlignment="1">
      <alignment horizontal="center"/>
    </xf>
    <xf numFmtId="0" fontId="117" fillId="4" borderId="140" xfId="1" applyFont="1" applyFill="1" applyBorder="1" applyAlignment="1">
      <alignment horizontal="center"/>
    </xf>
    <xf numFmtId="0" fontId="55" fillId="4" borderId="39" xfId="1" applyFont="1" applyFill="1" applyBorder="1"/>
    <xf numFmtId="0" fontId="55" fillId="4" borderId="40" xfId="1" applyFont="1" applyFill="1" applyBorder="1"/>
    <xf numFmtId="0" fontId="55" fillId="4" borderId="41" xfId="1" applyFont="1" applyFill="1" applyBorder="1"/>
    <xf numFmtId="0" fontId="55" fillId="4" borderId="0" xfId="1" applyFont="1" applyFill="1" applyAlignment="1">
      <alignment horizontal="center"/>
    </xf>
    <xf numFmtId="171" fontId="123" fillId="0" borderId="0" xfId="1" applyNumberFormat="1" applyFont="1" applyProtection="1"/>
    <xf numFmtId="0" fontId="46" fillId="0" borderId="0" xfId="1" applyFont="1"/>
    <xf numFmtId="0" fontId="2" fillId="0" borderId="24" xfId="1" applyBorder="1"/>
    <xf numFmtId="0" fontId="2" fillId="0" borderId="25" xfId="1" applyBorder="1"/>
    <xf numFmtId="0" fontId="45" fillId="0" borderId="24" xfId="1" applyFont="1" applyBorder="1" applyAlignment="1">
      <alignment horizontal="left"/>
    </xf>
    <xf numFmtId="0" fontId="45" fillId="0" borderId="0" xfId="1" applyFont="1" applyBorder="1" applyAlignment="1">
      <alignment horizontal="center"/>
    </xf>
    <xf numFmtId="0" fontId="46" fillId="0" borderId="0" xfId="1" applyFont="1" applyBorder="1"/>
    <xf numFmtId="0" fontId="46" fillId="0" borderId="25" xfId="1" applyFont="1" applyBorder="1"/>
    <xf numFmtId="0" fontId="2" fillId="0" borderId="24" xfId="1" applyFont="1" applyBorder="1"/>
    <xf numFmtId="0" fontId="125" fillId="0" borderId="24" xfId="1" applyFont="1" applyFill="1" applyBorder="1"/>
    <xf numFmtId="174" fontId="16" fillId="0" borderId="93" xfId="23" applyNumberFormat="1" applyFont="1" applyBorder="1"/>
    <xf numFmtId="3" fontId="31" fillId="0" borderId="141" xfId="23" applyNumberFormat="1" applyFont="1" applyBorder="1" applyAlignment="1">
      <alignment horizontal="right"/>
    </xf>
    <xf numFmtId="174" fontId="31" fillId="0" borderId="81" xfId="23" applyNumberFormat="1" applyFont="1" applyBorder="1"/>
    <xf numFmtId="3" fontId="31" fillId="0" borderId="142" xfId="23" applyNumberFormat="1" applyFont="1" applyBorder="1" applyAlignment="1">
      <alignment horizontal="right"/>
    </xf>
    <xf numFmtId="174" fontId="46" fillId="0" borderId="101" xfId="23" applyNumberFormat="1" applyFont="1" applyBorder="1"/>
    <xf numFmtId="3" fontId="31" fillId="0" borderId="143" xfId="23" applyNumberFormat="1" applyFont="1" applyBorder="1" applyAlignment="1">
      <alignment horizontal="right"/>
    </xf>
    <xf numFmtId="174" fontId="31" fillId="0" borderId="144" xfId="23" applyNumberFormat="1" applyFont="1" applyBorder="1"/>
    <xf numFmtId="3" fontId="31" fillId="0" borderId="145" xfId="23" applyNumberFormat="1" applyFont="1" applyBorder="1" applyAlignment="1">
      <alignment horizontal="right"/>
    </xf>
    <xf numFmtId="0" fontId="46" fillId="0" borderId="97" xfId="1" applyFont="1" applyBorder="1"/>
    <xf numFmtId="0" fontId="46" fillId="0" borderId="146" xfId="1" applyFont="1" applyBorder="1"/>
    <xf numFmtId="174" fontId="31" fillId="19" borderId="58" xfId="23" applyNumberFormat="1" applyFont="1" applyFill="1" applyBorder="1"/>
    <xf numFmtId="3" fontId="31" fillId="19" borderId="84" xfId="23" applyNumberFormat="1" applyFont="1" applyFill="1" applyBorder="1" applyAlignment="1">
      <alignment horizontal="right"/>
    </xf>
    <xf numFmtId="0" fontId="46" fillId="0" borderId="25" xfId="1" applyFont="1" applyFill="1" applyBorder="1"/>
    <xf numFmtId="0" fontId="46" fillId="0" borderId="147" xfId="1" applyFont="1" applyBorder="1"/>
    <xf numFmtId="0" fontId="31" fillId="19" borderId="92" xfId="1" applyFont="1" applyFill="1" applyBorder="1"/>
    <xf numFmtId="3" fontId="31" fillId="19" borderId="143" xfId="23" applyNumberFormat="1" applyFont="1" applyFill="1" applyBorder="1" applyAlignment="1">
      <alignment horizontal="right"/>
    </xf>
    <xf numFmtId="0" fontId="48" fillId="0" borderId="25" xfId="1" applyFont="1" applyFill="1" applyBorder="1"/>
    <xf numFmtId="0" fontId="48" fillId="0" borderId="0" xfId="1" applyFont="1"/>
    <xf numFmtId="0" fontId="46" fillId="0" borderId="148" xfId="1" applyFont="1" applyBorder="1"/>
    <xf numFmtId="0" fontId="46" fillId="0" borderId="75" xfId="1" applyFont="1" applyBorder="1"/>
    <xf numFmtId="0" fontId="31" fillId="19" borderId="61" xfId="1" applyFont="1" applyFill="1" applyBorder="1"/>
    <xf numFmtId="174" fontId="105" fillId="19" borderId="83" xfId="23" applyNumberFormat="1" applyFont="1" applyFill="1" applyBorder="1"/>
    <xf numFmtId="174" fontId="31" fillId="19" borderId="81" xfId="23" applyNumberFormat="1" applyFont="1" applyFill="1" applyBorder="1"/>
    <xf numFmtId="3" fontId="31" fillId="19" borderId="82" xfId="23" applyNumberFormat="1" applyFont="1" applyFill="1" applyBorder="1" applyAlignment="1">
      <alignment horizontal="right"/>
    </xf>
    <xf numFmtId="0" fontId="16" fillId="19" borderId="85" xfId="1" applyFont="1" applyFill="1" applyBorder="1"/>
    <xf numFmtId="3" fontId="31" fillId="19" borderId="141" xfId="1" applyNumberFormat="1" applyFont="1" applyFill="1" applyBorder="1" applyAlignment="1">
      <alignment horizontal="right"/>
    </xf>
    <xf numFmtId="0" fontId="126" fillId="0" borderId="24" xfId="1" applyFont="1" applyBorder="1"/>
    <xf numFmtId="0" fontId="126" fillId="0" borderId="61" xfId="1" applyFont="1" applyBorder="1"/>
    <xf numFmtId="0" fontId="46" fillId="0" borderId="14" xfId="1" applyFont="1" applyBorder="1"/>
    <xf numFmtId="0" fontId="126" fillId="19" borderId="61" xfId="1" applyFont="1" applyFill="1" applyBorder="1"/>
    <xf numFmtId="0" fontId="46" fillId="19" borderId="14" xfId="1" applyFont="1" applyFill="1" applyBorder="1"/>
    <xf numFmtId="0" fontId="126" fillId="0" borderId="61" xfId="1" applyFont="1" applyBorder="1" applyAlignment="1">
      <alignment wrapText="1"/>
    </xf>
    <xf numFmtId="0" fontId="127" fillId="0" borderId="24" xfId="1" applyFont="1" applyBorder="1"/>
    <xf numFmtId="0" fontId="109" fillId="0" borderId="0" xfId="1" applyFont="1" applyBorder="1" applyAlignment="1">
      <alignment horizontal="right"/>
    </xf>
    <xf numFmtId="0" fontId="128" fillId="0" borderId="24" xfId="1" applyFont="1" applyBorder="1"/>
    <xf numFmtId="3" fontId="31" fillId="0" borderId="121" xfId="23" applyNumberFormat="1" applyFont="1" applyBorder="1" applyAlignment="1">
      <alignment horizontal="right"/>
    </xf>
    <xf numFmtId="0" fontId="109" fillId="0" borderId="24" xfId="1" applyFont="1" applyBorder="1"/>
    <xf numFmtId="0" fontId="109" fillId="0" borderId="39" xfId="1" applyFont="1" applyBorder="1"/>
    <xf numFmtId="0" fontId="2" fillId="0" borderId="40" xfId="1" applyBorder="1"/>
    <xf numFmtId="0" fontId="126" fillId="0" borderId="39" xfId="1" applyFont="1" applyBorder="1"/>
    <xf numFmtId="0" fontId="46" fillId="0" borderId="40" xfId="1" applyFont="1" applyBorder="1"/>
    <xf numFmtId="0" fontId="46" fillId="0" borderId="41" xfId="1" applyFont="1" applyBorder="1"/>
    <xf numFmtId="0" fontId="117" fillId="0" borderId="24" xfId="1" applyFont="1" applyBorder="1" applyAlignment="1">
      <alignment horizontal="left"/>
    </xf>
    <xf numFmtId="0" fontId="117" fillId="0" borderId="0" xfId="1" applyFont="1" applyBorder="1" applyAlignment="1">
      <alignment horizontal="left"/>
    </xf>
    <xf numFmtId="0" fontId="48" fillId="0" borderId="149" xfId="1" applyFont="1" applyBorder="1"/>
    <xf numFmtId="3" fontId="48" fillId="0" borderId="122" xfId="23" applyNumberFormat="1" applyFont="1" applyBorder="1" applyAlignment="1">
      <alignment horizontal="center" wrapText="1"/>
    </xf>
    <xf numFmtId="3" fontId="48" fillId="0" borderId="124" xfId="23" applyNumberFormat="1" applyFont="1" applyBorder="1" applyAlignment="1">
      <alignment horizontal="center" wrapText="1"/>
    </xf>
    <xf numFmtId="0" fontId="48" fillId="0" borderId="141" xfId="23" applyNumberFormat="1" applyFont="1" applyBorder="1" applyAlignment="1">
      <alignment horizontal="center" wrapText="1"/>
    </xf>
    <xf numFmtId="0" fontId="48" fillId="0" borderId="150" xfId="1" applyFont="1" applyBorder="1"/>
    <xf numFmtId="3" fontId="48" fillId="0" borderId="132" xfId="23" applyNumberFormat="1" applyFont="1" applyBorder="1" applyAlignment="1">
      <alignment horizontal="center" wrapText="1"/>
    </xf>
    <xf numFmtId="0" fontId="48" fillId="0" borderId="151" xfId="23" applyNumberFormat="1" applyFont="1" applyBorder="1" applyAlignment="1">
      <alignment horizontal="center" wrapText="1"/>
    </xf>
    <xf numFmtId="0" fontId="46" fillId="19" borderId="152" xfId="1" applyFont="1" applyFill="1" applyBorder="1" applyAlignment="1">
      <alignment wrapText="1"/>
    </xf>
    <xf numFmtId="3" fontId="46" fillId="19" borderId="33" xfId="1" applyNumberFormat="1" applyFont="1" applyFill="1" applyBorder="1"/>
    <xf numFmtId="3" fontId="46" fillId="19" borderId="32" xfId="1" applyNumberFormat="1" applyFont="1" applyFill="1" applyBorder="1"/>
    <xf numFmtId="3" fontId="46" fillId="19" borderId="153" xfId="1" applyNumberFormat="1" applyFont="1" applyFill="1" applyBorder="1"/>
    <xf numFmtId="0" fontId="46" fillId="0" borderId="150" xfId="1" applyFont="1" applyBorder="1"/>
    <xf numFmtId="3" fontId="46" fillId="0" borderId="132" xfId="1" applyNumberFormat="1" applyFont="1" applyBorder="1"/>
    <xf numFmtId="3" fontId="46" fillId="0" borderId="154" xfId="1" applyNumberFormat="1" applyFont="1" applyBorder="1"/>
    <xf numFmtId="3" fontId="46" fillId="19" borderId="155" xfId="1" applyNumberFormat="1" applyFont="1" applyFill="1" applyBorder="1"/>
    <xf numFmtId="0" fontId="46" fillId="0" borderId="152" xfId="1" applyFont="1" applyFill="1" applyBorder="1"/>
    <xf numFmtId="3" fontId="46" fillId="0" borderId="33" xfId="1" applyNumberFormat="1" applyFont="1" applyFill="1" applyBorder="1"/>
    <xf numFmtId="3" fontId="46" fillId="0" borderId="142" xfId="1" applyNumberFormat="1" applyFont="1" applyBorder="1"/>
    <xf numFmtId="0" fontId="46" fillId="0" borderId="116" xfId="1" applyFont="1" applyBorder="1" applyAlignment="1">
      <alignment wrapText="1"/>
    </xf>
    <xf numFmtId="3" fontId="46" fillId="0" borderId="33" xfId="1" applyNumberFormat="1" applyFont="1" applyBorder="1"/>
    <xf numFmtId="3" fontId="46" fillId="0" borderId="117" xfId="1" applyNumberFormat="1" applyFont="1" applyBorder="1"/>
    <xf numFmtId="3" fontId="46" fillId="0" borderId="156" xfId="1" applyNumberFormat="1" applyFont="1" applyBorder="1"/>
    <xf numFmtId="3" fontId="46" fillId="19" borderId="156" xfId="1" applyNumberFormat="1" applyFont="1" applyFill="1" applyBorder="1"/>
    <xf numFmtId="0" fontId="46" fillId="0" borderId="152" xfId="1" applyFont="1" applyBorder="1"/>
    <xf numFmtId="3" fontId="46" fillId="0" borderId="32" xfId="1" applyNumberFormat="1" applyFont="1" applyBorder="1"/>
    <xf numFmtId="3" fontId="46" fillId="19" borderId="142" xfId="1" applyNumberFormat="1" applyFont="1" applyFill="1" applyBorder="1"/>
    <xf numFmtId="0" fontId="46" fillId="19" borderId="116" xfId="1" applyFont="1" applyFill="1" applyBorder="1"/>
    <xf numFmtId="3" fontId="46" fillId="19" borderId="117" xfId="1" applyNumberFormat="1" applyFont="1" applyFill="1" applyBorder="1"/>
    <xf numFmtId="0" fontId="46" fillId="0" borderId="116" xfId="1" applyFont="1" applyBorder="1"/>
    <xf numFmtId="0" fontId="46" fillId="0" borderId="152" xfId="1" quotePrefix="1" applyFont="1" applyBorder="1"/>
    <xf numFmtId="0" fontId="46" fillId="0" borderId="116" xfId="1" quotePrefix="1" applyFont="1" applyBorder="1"/>
    <xf numFmtId="0" fontId="46" fillId="19" borderId="152" xfId="1" quotePrefix="1" applyFont="1" applyFill="1" applyBorder="1"/>
    <xf numFmtId="0" fontId="46" fillId="19" borderId="114" xfId="1" applyFont="1" applyFill="1" applyBorder="1"/>
    <xf numFmtId="3" fontId="46" fillId="19" borderId="76" xfId="1" applyNumberFormat="1" applyFont="1" applyFill="1" applyBorder="1"/>
    <xf numFmtId="3" fontId="46" fillId="19" borderId="157" xfId="1" applyNumberFormat="1" applyFont="1" applyFill="1" applyBorder="1"/>
    <xf numFmtId="0" fontId="46" fillId="19" borderId="116" xfId="1" applyFont="1" applyFill="1" applyBorder="1" applyAlignment="1">
      <alignment wrapText="1"/>
    </xf>
    <xf numFmtId="3" fontId="46" fillId="19" borderId="26" xfId="1" applyNumberFormat="1" applyFont="1" applyFill="1" applyBorder="1"/>
    <xf numFmtId="3" fontId="46" fillId="19" borderId="103" xfId="1" applyNumberFormat="1" applyFont="1" applyFill="1" applyBorder="1"/>
    <xf numFmtId="0" fontId="48" fillId="0" borderId="152" xfId="1" applyFont="1" applyBorder="1"/>
    <xf numFmtId="3" fontId="46" fillId="0" borderId="108" xfId="1" applyNumberFormat="1" applyFont="1" applyBorder="1"/>
    <xf numFmtId="3" fontId="46" fillId="0" borderId="107" xfId="1" applyNumberFormat="1" applyFont="1" applyBorder="1"/>
    <xf numFmtId="3" fontId="48" fillId="19" borderId="122" xfId="1" applyNumberFormat="1" applyFont="1" applyFill="1" applyBorder="1"/>
    <xf numFmtId="3" fontId="48" fillId="19" borderId="128" xfId="1" applyNumberFormat="1" applyFont="1" applyFill="1" applyBorder="1"/>
    <xf numFmtId="3" fontId="48" fillId="19" borderId="141" xfId="1" applyNumberFormat="1" applyFont="1" applyFill="1" applyBorder="1"/>
    <xf numFmtId="0" fontId="46" fillId="19" borderId="158" xfId="1" applyFont="1" applyFill="1" applyBorder="1"/>
    <xf numFmtId="3" fontId="46" fillId="19" borderId="108" xfId="1" applyNumberFormat="1" applyFont="1" applyFill="1" applyBorder="1"/>
    <xf numFmtId="3" fontId="46" fillId="19" borderId="109" xfId="1" applyNumberFormat="1" applyFont="1" applyFill="1" applyBorder="1"/>
    <xf numFmtId="0" fontId="48" fillId="0" borderId="159" xfId="1" applyFont="1" applyBorder="1"/>
    <xf numFmtId="3" fontId="48" fillId="19" borderId="108" xfId="1" applyNumberFormat="1" applyFont="1" applyFill="1" applyBorder="1"/>
    <xf numFmtId="0" fontId="48" fillId="19" borderId="158" xfId="1" applyFont="1" applyFill="1" applyBorder="1"/>
    <xf numFmtId="3" fontId="48" fillId="19" borderId="109" xfId="1" applyNumberFormat="1" applyFont="1" applyFill="1" applyBorder="1"/>
    <xf numFmtId="3" fontId="48" fillId="19" borderId="151" xfId="1" applyNumberFormat="1" applyFont="1" applyFill="1" applyBorder="1"/>
    <xf numFmtId="0" fontId="2" fillId="0" borderId="39" xfId="1" applyBorder="1"/>
    <xf numFmtId="0" fontId="2" fillId="0" borderId="41" xfId="1" applyBorder="1"/>
    <xf numFmtId="0" fontId="3" fillId="0" borderId="0" xfId="1" applyFont="1" applyProtection="1"/>
    <xf numFmtId="0" fontId="4" fillId="2" borderId="0" xfId="1" applyFont="1" applyFill="1" applyProtection="1"/>
    <xf numFmtId="0" fontId="6" fillId="17" borderId="4" xfId="1" applyFont="1" applyFill="1" applyBorder="1" applyAlignment="1" applyProtection="1">
      <alignment horizontal="left"/>
    </xf>
    <xf numFmtId="0" fontId="6" fillId="17" borderId="4" xfId="1" applyFont="1" applyFill="1" applyBorder="1" applyAlignment="1" applyProtection="1">
      <alignment horizontal="center" wrapText="1"/>
    </xf>
    <xf numFmtId="0" fontId="6" fillId="17" borderId="4" xfId="1" applyFont="1" applyFill="1" applyBorder="1" applyAlignment="1" applyProtection="1">
      <alignment horizontal="center"/>
    </xf>
    <xf numFmtId="171" fontId="123" fillId="0" borderId="19" xfId="1" applyNumberFormat="1" applyFont="1" applyFill="1" applyBorder="1" applyProtection="1">
      <protection locked="0"/>
    </xf>
    <xf numFmtId="171" fontId="123" fillId="17" borderId="19" xfId="1" applyNumberFormat="1" applyFont="1" applyFill="1" applyBorder="1" applyProtection="1"/>
    <xf numFmtId="171" fontId="123" fillId="0" borderId="20" xfId="1" applyNumberFormat="1" applyFont="1" applyFill="1" applyBorder="1" applyProtection="1">
      <protection locked="0"/>
    </xf>
    <xf numFmtId="171" fontId="123" fillId="17" borderId="20" xfId="1" applyNumberFormat="1" applyFont="1" applyFill="1" applyBorder="1" applyProtection="1"/>
    <xf numFmtId="0" fontId="3" fillId="0" borderId="57" xfId="1" applyFont="1" applyBorder="1" applyProtection="1"/>
    <xf numFmtId="0" fontId="6" fillId="17" borderId="55" xfId="1" applyFont="1" applyFill="1" applyBorder="1" applyAlignment="1" applyProtection="1">
      <alignment horizontal="left"/>
    </xf>
    <xf numFmtId="171" fontId="124" fillId="17" borderId="4" xfId="1" applyNumberFormat="1" applyFont="1" applyFill="1" applyBorder="1" applyProtection="1"/>
    <xf numFmtId="0" fontId="106" fillId="2" borderId="0" xfId="1" applyFont="1" applyFill="1"/>
    <xf numFmtId="171" fontId="123" fillId="0" borderId="18" xfId="1" applyNumberFormat="1" applyFont="1" applyFill="1" applyBorder="1" applyProtection="1">
      <protection locked="0"/>
    </xf>
    <xf numFmtId="171" fontId="123" fillId="17" borderId="18" xfId="1" applyNumberFormat="1" applyFont="1" applyFill="1" applyBorder="1" applyProtection="1"/>
    <xf numFmtId="171" fontId="123" fillId="0" borderId="0" xfId="1" applyNumberFormat="1" applyFont="1" applyProtection="1">
      <protection locked="0"/>
    </xf>
    <xf numFmtId="171" fontId="123" fillId="0" borderId="19" xfId="1" applyNumberFormat="1" applyFont="1" applyFill="1" applyBorder="1" applyProtection="1"/>
    <xf numFmtId="171" fontId="129" fillId="0" borderId="19" xfId="1" applyNumberFormat="1" applyFont="1" applyFill="1" applyBorder="1" applyProtection="1">
      <protection locked="0"/>
    </xf>
    <xf numFmtId="0" fontId="3" fillId="0" borderId="57" xfId="1" applyFont="1" applyBorder="1" applyProtection="1">
      <protection locked="0"/>
    </xf>
    <xf numFmtId="0" fontId="31" fillId="0" borderId="119" xfId="1" applyFont="1" applyBorder="1"/>
    <xf numFmtId="3" fontId="31" fillId="0" borderId="122" xfId="1" applyNumberFormat="1" applyFont="1" applyBorder="1" applyAlignment="1">
      <alignment horizontal="center"/>
    </xf>
    <xf numFmtId="3" fontId="31" fillId="0" borderId="122" xfId="1" applyNumberFormat="1" applyFont="1" applyBorder="1" applyAlignment="1">
      <alignment horizontal="center" wrapText="1"/>
    </xf>
    <xf numFmtId="3" fontId="31" fillId="0" borderId="160" xfId="1" applyNumberFormat="1" applyFont="1" applyBorder="1" applyAlignment="1">
      <alignment horizontal="center"/>
    </xf>
    <xf numFmtId="0" fontId="31" fillId="0" borderId="126" xfId="1" applyFont="1" applyBorder="1"/>
    <xf numFmtId="0" fontId="31" fillId="0" borderId="122" xfId="1" applyFont="1" applyBorder="1" applyAlignment="1">
      <alignment horizontal="center"/>
    </xf>
    <xf numFmtId="0" fontId="31" fillId="0" borderId="122" xfId="1" applyFont="1" applyBorder="1" applyAlignment="1">
      <alignment horizontal="center" wrapText="1"/>
    </xf>
    <xf numFmtId="0" fontId="31" fillId="0" borderId="125" xfId="1" applyFont="1" applyBorder="1" applyAlignment="1">
      <alignment horizontal="center"/>
    </xf>
    <xf numFmtId="0" fontId="45" fillId="0" borderId="0" xfId="1" applyFont="1"/>
    <xf numFmtId="0" fontId="16" fillId="0" borderId="161" xfId="1" applyFont="1" applyBorder="1"/>
    <xf numFmtId="0" fontId="16" fillId="0" borderId="33" xfId="1" applyFont="1" applyBorder="1"/>
    <xf numFmtId="3" fontId="16" fillId="19" borderId="33" xfId="23" applyNumberFormat="1" applyFont="1" applyFill="1" applyBorder="1"/>
    <xf numFmtId="0" fontId="16" fillId="0" borderId="137" xfId="1" applyFont="1" applyBorder="1"/>
    <xf numFmtId="3" fontId="16" fillId="0" borderId="32" xfId="23" applyNumberFormat="1" applyFont="1" applyBorder="1"/>
    <xf numFmtId="3" fontId="16" fillId="19" borderId="32" xfId="23" applyNumberFormat="1" applyFont="1" applyFill="1" applyBorder="1"/>
    <xf numFmtId="3" fontId="16" fillId="19" borderId="118" xfId="23" applyNumberFormat="1" applyFont="1" applyFill="1" applyBorder="1"/>
    <xf numFmtId="0" fontId="2" fillId="0" borderId="152" xfId="1" applyBorder="1"/>
    <xf numFmtId="3" fontId="16" fillId="0" borderId="33" xfId="23" applyNumberFormat="1" applyFont="1" applyFill="1" applyBorder="1"/>
    <xf numFmtId="0" fontId="16" fillId="0" borderId="137" xfId="1" applyFont="1" applyFill="1" applyBorder="1"/>
    <xf numFmtId="3" fontId="16" fillId="0" borderId="32" xfId="23" applyNumberFormat="1" applyFont="1" applyFill="1" applyBorder="1"/>
    <xf numFmtId="0" fontId="16" fillId="0" borderId="152" xfId="1" applyFont="1" applyBorder="1"/>
    <xf numFmtId="1" fontId="16" fillId="0" borderId="33" xfId="1" applyNumberFormat="1" applyFont="1" applyBorder="1"/>
    <xf numFmtId="0" fontId="31" fillId="19" borderId="137" xfId="1" applyFont="1" applyFill="1" applyBorder="1"/>
    <xf numFmtId="3" fontId="31" fillId="19" borderId="32" xfId="23" applyNumberFormat="1" applyFont="1" applyFill="1" applyBorder="1"/>
    <xf numFmtId="3" fontId="31" fillId="19" borderId="118" xfId="23" applyNumberFormat="1" applyFont="1" applyFill="1" applyBorder="1"/>
    <xf numFmtId="0" fontId="31" fillId="19" borderId="149" xfId="1" applyFont="1" applyFill="1" applyBorder="1"/>
    <xf numFmtId="3" fontId="31" fillId="19" borderId="122" xfId="23" applyNumberFormat="1" applyFont="1" applyFill="1" applyBorder="1"/>
    <xf numFmtId="0" fontId="31" fillId="19" borderId="159" xfId="1" applyFont="1" applyFill="1" applyBorder="1"/>
    <xf numFmtId="3" fontId="31" fillId="19" borderId="108" xfId="1" applyNumberFormat="1" applyFont="1" applyFill="1" applyBorder="1"/>
    <xf numFmtId="0" fontId="16" fillId="19" borderId="161" xfId="1" applyFont="1" applyFill="1" applyBorder="1"/>
    <xf numFmtId="3" fontId="16" fillId="19" borderId="132" xfId="1" applyNumberFormat="1" applyFont="1" applyFill="1" applyBorder="1"/>
    <xf numFmtId="0" fontId="16" fillId="0" borderId="75" xfId="1" applyFont="1" applyBorder="1"/>
    <xf numFmtId="0" fontId="16" fillId="0" borderId="30" xfId="1" applyFont="1" applyBorder="1"/>
    <xf numFmtId="3" fontId="16" fillId="0" borderId="30" xfId="23" applyNumberFormat="1" applyFont="1" applyBorder="1"/>
    <xf numFmtId="0" fontId="31" fillId="19" borderId="126" xfId="1" applyFont="1" applyFill="1" applyBorder="1"/>
    <xf numFmtId="3" fontId="31" fillId="19" borderId="128" xfId="23" applyNumberFormat="1" applyFont="1" applyFill="1" applyBorder="1"/>
    <xf numFmtId="3" fontId="31" fillId="19" borderId="125" xfId="23" applyNumberFormat="1" applyFont="1" applyFill="1" applyBorder="1"/>
    <xf numFmtId="0" fontId="16" fillId="19" borderId="152" xfId="1" applyFont="1" applyFill="1" applyBorder="1"/>
    <xf numFmtId="173" fontId="16" fillId="19" borderId="33" xfId="23" applyNumberFormat="1" applyFont="1" applyFill="1" applyBorder="1"/>
    <xf numFmtId="0" fontId="16" fillId="19" borderId="137" xfId="1" applyFont="1" applyFill="1" applyBorder="1"/>
    <xf numFmtId="175" fontId="16" fillId="19" borderId="32" xfId="23" applyNumberFormat="1" applyFont="1" applyFill="1" applyBorder="1"/>
    <xf numFmtId="175" fontId="16" fillId="19" borderId="118" xfId="23" applyNumberFormat="1" applyFont="1" applyFill="1" applyBorder="1"/>
    <xf numFmtId="9" fontId="16" fillId="19" borderId="32" xfId="23" applyNumberFormat="1" applyFont="1" applyFill="1" applyBorder="1"/>
    <xf numFmtId="9" fontId="16" fillId="19" borderId="118" xfId="23" applyNumberFormat="1" applyFont="1" applyFill="1" applyBorder="1"/>
    <xf numFmtId="0" fontId="16" fillId="19" borderId="159" xfId="1" applyFont="1" applyFill="1" applyBorder="1"/>
    <xf numFmtId="9" fontId="16" fillId="19" borderId="108" xfId="23" applyNumberFormat="1" applyFont="1" applyFill="1" applyBorder="1"/>
    <xf numFmtId="0" fontId="16" fillId="19" borderId="138" xfId="1" applyFont="1" applyFill="1" applyBorder="1"/>
    <xf numFmtId="2" fontId="16" fillId="19" borderId="107" xfId="1" applyNumberFormat="1" applyFont="1" applyFill="1" applyBorder="1"/>
    <xf numFmtId="2" fontId="16" fillId="19" borderId="162" xfId="1" applyNumberFormat="1" applyFont="1" applyFill="1" applyBorder="1"/>
    <xf numFmtId="0" fontId="45" fillId="19" borderId="149" xfId="1" applyFont="1" applyFill="1" applyBorder="1"/>
    <xf numFmtId="173" fontId="2" fillId="19" borderId="122" xfId="25" applyNumberFormat="1" applyFill="1" applyBorder="1"/>
    <xf numFmtId="3" fontId="2" fillId="0" borderId="0" xfId="1" applyNumberFormat="1" applyBorder="1"/>
    <xf numFmtId="3" fontId="2" fillId="0" borderId="40" xfId="1" applyNumberFormat="1" applyBorder="1"/>
    <xf numFmtId="0" fontId="16" fillId="0" borderId="0" xfId="1" applyFont="1" applyFill="1"/>
    <xf numFmtId="0" fontId="2" fillId="0" borderId="0" xfId="1" applyFill="1"/>
    <xf numFmtId="3" fontId="2" fillId="0" borderId="0" xfId="1" applyNumberFormat="1" applyFill="1"/>
    <xf numFmtId="3" fontId="2" fillId="0" borderId="0" xfId="1" applyNumberFormat="1"/>
    <xf numFmtId="0" fontId="16" fillId="20" borderId="0" xfId="1" applyFont="1" applyFill="1"/>
    <xf numFmtId="3" fontId="2" fillId="20" borderId="0" xfId="1" applyNumberFormat="1" applyFont="1" applyFill="1" applyAlignment="1">
      <alignment horizontal="center"/>
    </xf>
    <xf numFmtId="3" fontId="2" fillId="20" borderId="0" xfId="1" applyNumberFormat="1" applyFont="1" applyFill="1"/>
    <xf numFmtId="0" fontId="16" fillId="20" borderId="0" xfId="1" applyFont="1" applyFill="1" applyBorder="1"/>
    <xf numFmtId="0" fontId="78" fillId="4" borderId="0" xfId="1" applyFont="1" applyFill="1" applyBorder="1" applyAlignment="1" applyProtection="1">
      <alignment horizontal="justify" vertical="center" wrapText="1"/>
    </xf>
    <xf numFmtId="0" fontId="22" fillId="4" borderId="0" xfId="1" applyFont="1" applyFill="1" applyAlignment="1">
      <alignment horizontal="justify" vertical="center" wrapText="1"/>
    </xf>
    <xf numFmtId="0" fontId="73" fillId="6" borderId="0" xfId="1" applyFont="1" applyFill="1" applyBorder="1" applyAlignment="1" applyProtection="1">
      <alignment horizontal="center"/>
    </xf>
    <xf numFmtId="0" fontId="73" fillId="6" borderId="36" xfId="1" applyFont="1" applyFill="1" applyBorder="1" applyAlignment="1" applyProtection="1">
      <alignment horizontal="center"/>
    </xf>
    <xf numFmtId="0" fontId="28" fillId="4" borderId="0" xfId="1" applyFont="1" applyFill="1" applyBorder="1" applyProtection="1"/>
    <xf numFmtId="0" fontId="19" fillId="0" borderId="59" xfId="1" applyFont="1" applyBorder="1" applyProtection="1"/>
    <xf numFmtId="0" fontId="79" fillId="5" borderId="33" xfId="16" applyFont="1" applyFill="1" applyBorder="1" applyAlignment="1">
      <alignment vertical="center" textRotation="90"/>
    </xf>
    <xf numFmtId="0" fontId="97" fillId="14" borderId="163" xfId="1" applyFont="1" applyFill="1" applyBorder="1" applyAlignment="1" applyProtection="1">
      <alignment vertical="top" wrapText="1"/>
    </xf>
    <xf numFmtId="0" fontId="97" fillId="14" borderId="44" xfId="1" applyFont="1" applyFill="1" applyBorder="1" applyAlignment="1" applyProtection="1">
      <alignment vertical="top" wrapText="1"/>
    </xf>
    <xf numFmtId="0" fontId="97" fillId="14" borderId="46" xfId="1" applyFont="1" applyFill="1" applyBorder="1" applyAlignment="1" applyProtection="1">
      <alignment vertical="top" wrapText="1"/>
    </xf>
    <xf numFmtId="0" fontId="2" fillId="15" borderId="27" xfId="1" applyFill="1" applyBorder="1" applyAlignment="1" applyProtection="1">
      <alignment horizontal="center"/>
      <protection locked="0"/>
    </xf>
    <xf numFmtId="0" fontId="2" fillId="0" borderId="14" xfId="1" applyBorder="1" applyAlignment="1" applyProtection="1">
      <alignment vertical="center"/>
      <protection locked="0"/>
    </xf>
    <xf numFmtId="0" fontId="2" fillId="0" borderId="0" xfId="1" applyBorder="1" applyAlignment="1" applyProtection="1">
      <alignment horizontal="center"/>
      <protection locked="0"/>
    </xf>
    <xf numFmtId="0" fontId="2" fillId="0" borderId="0" xfId="1" applyBorder="1" applyAlignment="1" applyProtection="1">
      <alignment horizontal="right" vertical="top"/>
      <protection locked="0"/>
    </xf>
    <xf numFmtId="0" fontId="79" fillId="4" borderId="102" xfId="16" applyFont="1" applyFill="1" applyBorder="1">
      <alignment horizontal="center" vertical="center" textRotation="90"/>
    </xf>
    <xf numFmtId="0" fontId="2" fillId="4" borderId="102" xfId="1" applyFill="1" applyBorder="1" applyAlignment="1">
      <alignment vertical="center" wrapText="1"/>
    </xf>
    <xf numFmtId="0" fontId="79" fillId="4" borderId="0" xfId="16" applyFont="1" applyFill="1" applyBorder="1">
      <alignment horizontal="center" vertical="center" textRotation="90"/>
    </xf>
    <xf numFmtId="0" fontId="2" fillId="4" borderId="0" xfId="1" applyFill="1" applyBorder="1" applyAlignment="1">
      <alignment vertical="center" wrapText="1"/>
    </xf>
    <xf numFmtId="0" fontId="79" fillId="4" borderId="59" xfId="16" applyFont="1" applyFill="1" applyBorder="1">
      <alignment horizontal="center" vertical="center" textRotation="90"/>
    </xf>
    <xf numFmtId="0" fontId="2" fillId="4" borderId="59" xfId="1" applyFill="1" applyBorder="1" applyAlignment="1">
      <alignment vertical="center" wrapText="1"/>
    </xf>
    <xf numFmtId="0" fontId="13" fillId="4" borderId="0" xfId="1" applyNumberFormat="1" applyFont="1" applyFill="1" applyProtection="1">
      <protection locked="0"/>
    </xf>
    <xf numFmtId="0" fontId="14" fillId="4" borderId="0" xfId="1" applyNumberFormat="1" applyFont="1" applyFill="1" applyProtection="1">
      <protection locked="0"/>
    </xf>
    <xf numFmtId="0" fontId="15" fillId="4" borderId="0" xfId="1" applyNumberFormat="1" applyFont="1" applyFill="1" applyProtection="1">
      <protection locked="0"/>
    </xf>
    <xf numFmtId="0" fontId="13" fillId="6" borderId="0" xfId="1" applyNumberFormat="1" applyFont="1" applyFill="1"/>
    <xf numFmtId="0" fontId="16" fillId="6" borderId="0" xfId="1" applyNumberFormat="1" applyFont="1" applyFill="1"/>
    <xf numFmtId="0" fontId="18" fillId="6" borderId="0" xfId="1" applyFont="1" applyFill="1"/>
    <xf numFmtId="0" fontId="18" fillId="6" borderId="0" xfId="1" applyFont="1" applyFill="1" applyBorder="1" applyAlignment="1"/>
    <xf numFmtId="0" fontId="18" fillId="6" borderId="0" xfId="1" applyFont="1" applyFill="1" applyBorder="1"/>
    <xf numFmtId="0" fontId="18" fillId="6" borderId="25" xfId="1" applyFont="1" applyFill="1" applyBorder="1"/>
    <xf numFmtId="0" fontId="18" fillId="6" borderId="24" xfId="1" applyFont="1" applyFill="1" applyBorder="1"/>
    <xf numFmtId="0" fontId="20" fillId="6" borderId="0" xfId="1" applyFont="1" applyFill="1" applyBorder="1" applyAlignment="1"/>
    <xf numFmtId="0" fontId="27" fillId="4" borderId="24" xfId="1" applyNumberFormat="1" applyFont="1" applyFill="1" applyBorder="1" applyProtection="1">
      <protection locked="0"/>
    </xf>
    <xf numFmtId="0" fontId="13" fillId="4" borderId="0" xfId="1" applyNumberFormat="1" applyFont="1" applyFill="1" applyBorder="1" applyProtection="1">
      <protection locked="0"/>
    </xf>
    <xf numFmtId="0" fontId="13" fillId="4" borderId="25" xfId="1" applyNumberFormat="1" applyFont="1" applyFill="1" applyBorder="1" applyProtection="1">
      <protection locked="0"/>
    </xf>
    <xf numFmtId="0" fontId="32" fillId="4" borderId="24" xfId="1" applyNumberFormat="1" applyFont="1" applyFill="1" applyBorder="1" applyProtection="1">
      <protection locked="0"/>
    </xf>
    <xf numFmtId="0" fontId="28" fillId="4" borderId="0" xfId="1" applyNumberFormat="1" applyFont="1" applyFill="1" applyBorder="1" applyProtection="1">
      <protection locked="0"/>
    </xf>
    <xf numFmtId="0" fontId="13" fillId="4" borderId="24" xfId="1" applyNumberFormat="1" applyFont="1" applyFill="1" applyBorder="1" applyAlignment="1" applyProtection="1">
      <alignment horizontal="left" vertical="top" wrapText="1"/>
      <protection locked="0"/>
    </xf>
    <xf numFmtId="0" fontId="13" fillId="4" borderId="0" xfId="1" applyNumberFormat="1" applyFont="1" applyFill="1" applyBorder="1" applyAlignment="1" applyProtection="1">
      <alignment horizontal="left" vertical="top" wrapText="1"/>
      <protection locked="0"/>
    </xf>
    <xf numFmtId="0" fontId="27" fillId="6" borderId="0" xfId="1" applyNumberFormat="1" applyFont="1" applyFill="1"/>
    <xf numFmtId="0" fontId="73" fillId="4" borderId="24" xfId="1" applyFont="1" applyFill="1" applyBorder="1"/>
    <xf numFmtId="0" fontId="24" fillId="4" borderId="0" xfId="1" applyFont="1" applyFill="1" applyBorder="1"/>
    <xf numFmtId="0" fontId="27" fillId="4" borderId="0" xfId="1" applyNumberFormat="1" applyFont="1" applyFill="1" applyBorder="1"/>
    <xf numFmtId="0" fontId="27" fillId="6" borderId="0" xfId="1" applyNumberFormat="1" applyFont="1" applyFill="1" applyBorder="1"/>
    <xf numFmtId="0" fontId="27" fillId="6" borderId="25" xfId="1" applyNumberFormat="1" applyFont="1" applyFill="1" applyBorder="1"/>
    <xf numFmtId="0" fontId="31" fillId="6" borderId="0" xfId="1" applyNumberFormat="1" applyFont="1" applyFill="1"/>
    <xf numFmtId="0" fontId="13" fillId="6" borderId="0" xfId="1" applyNumberFormat="1" applyFont="1" applyFill="1" applyBorder="1"/>
    <xf numFmtId="0" fontId="13" fillId="6" borderId="25" xfId="1" applyNumberFormat="1" applyFont="1" applyFill="1" applyBorder="1"/>
    <xf numFmtId="0" fontId="13" fillId="6" borderId="24" xfId="1" applyNumberFormat="1" applyFont="1" applyFill="1" applyBorder="1"/>
    <xf numFmtId="0" fontId="13" fillId="6" borderId="0" xfId="1" applyNumberFormat="1" applyFont="1" applyFill="1" applyAlignment="1">
      <alignment horizontal="justify" vertical="top"/>
    </xf>
    <xf numFmtId="0" fontId="16" fillId="6" borderId="0" xfId="1" applyNumberFormat="1" applyFont="1" applyFill="1" applyAlignment="1">
      <alignment horizontal="justify" vertical="top"/>
    </xf>
    <xf numFmtId="0" fontId="28" fillId="7" borderId="0" xfId="13">
      <alignment vertical="center" wrapText="1"/>
    </xf>
    <xf numFmtId="0" fontId="27" fillId="6" borderId="0" xfId="1" applyNumberFormat="1" applyFont="1" applyFill="1" applyAlignment="1"/>
    <xf numFmtId="0" fontId="27" fillId="6" borderId="0" xfId="1" applyNumberFormat="1" applyFont="1" applyFill="1" applyBorder="1" applyAlignment="1"/>
    <xf numFmtId="0" fontId="27" fillId="6" borderId="25" xfId="1" applyNumberFormat="1" applyFont="1" applyFill="1" applyBorder="1" applyAlignment="1"/>
    <xf numFmtId="0" fontId="31" fillId="6" borderId="0" xfId="1" applyNumberFormat="1" applyFont="1" applyFill="1" applyAlignment="1"/>
    <xf numFmtId="0" fontId="2" fillId="4" borderId="24" xfId="1" applyFont="1" applyFill="1" applyBorder="1" applyAlignment="1">
      <alignment horizontal="justify"/>
    </xf>
    <xf numFmtId="0" fontId="45" fillId="4" borderId="24" xfId="1" applyFont="1" applyFill="1" applyBorder="1" applyAlignment="1">
      <alignment horizontal="justify"/>
    </xf>
    <xf numFmtId="0" fontId="76" fillId="4" borderId="24" xfId="24" applyFill="1" applyBorder="1" applyAlignment="1" applyProtection="1">
      <alignment horizontal="left"/>
    </xf>
    <xf numFmtId="0" fontId="45" fillId="4" borderId="171" xfId="1" applyFont="1" applyFill="1" applyBorder="1" applyAlignment="1">
      <alignment horizontal="center" vertical="center" wrapText="1"/>
    </xf>
    <xf numFmtId="0" fontId="45" fillId="4" borderId="41" xfId="1" applyFont="1" applyFill="1" applyBorder="1" applyAlignment="1">
      <alignment horizontal="center" wrapText="1"/>
    </xf>
    <xf numFmtId="0" fontId="2" fillId="4" borderId="171" xfId="1" applyFont="1" applyFill="1" applyBorder="1" applyAlignment="1">
      <alignment horizontal="left" vertical="top" wrapText="1"/>
    </xf>
    <xf numFmtId="0" fontId="2" fillId="4" borderId="41" xfId="1" applyFont="1" applyFill="1" applyBorder="1" applyAlignment="1">
      <alignment horizontal="justify" vertical="top" wrapText="1"/>
    </xf>
    <xf numFmtId="0" fontId="109" fillId="4" borderId="24" xfId="1" applyFont="1" applyFill="1" applyBorder="1" applyAlignment="1">
      <alignment horizontal="justify"/>
    </xf>
    <xf numFmtId="0" fontId="45" fillId="4" borderId="172" xfId="1" applyFont="1" applyFill="1" applyBorder="1" applyAlignment="1">
      <alignment horizontal="center" vertical="center" wrapText="1"/>
    </xf>
    <xf numFmtId="0" fontId="45" fillId="4" borderId="170" xfId="1" applyFont="1" applyFill="1" applyBorder="1" applyAlignment="1">
      <alignment horizontal="center" vertical="top" wrapText="1"/>
    </xf>
    <xf numFmtId="0" fontId="2" fillId="4" borderId="171" xfId="1" applyFont="1" applyFill="1" applyBorder="1" applyAlignment="1">
      <alignment horizontal="justify" vertical="top" wrapText="1"/>
    </xf>
    <xf numFmtId="0" fontId="2" fillId="4" borderId="24" xfId="1" applyFont="1" applyFill="1" applyBorder="1" applyAlignment="1">
      <alignment horizontal="justify" vertical="top" wrapText="1"/>
    </xf>
    <xf numFmtId="0" fontId="2" fillId="4" borderId="0" xfId="1" applyFont="1" applyFill="1" applyBorder="1" applyAlignment="1">
      <alignment horizontal="justify" vertical="top" wrapText="1"/>
    </xf>
    <xf numFmtId="0" fontId="2" fillId="4" borderId="0" xfId="1" applyFill="1" applyBorder="1" applyAlignment="1">
      <alignment horizontal="centerContinuous"/>
    </xf>
    <xf numFmtId="0" fontId="2" fillId="4" borderId="25" xfId="1" applyFill="1" applyBorder="1" applyAlignment="1">
      <alignment horizontal="centerContinuous"/>
    </xf>
    <xf numFmtId="0" fontId="117" fillId="4" borderId="24" xfId="1" applyFont="1" applyFill="1" applyBorder="1" applyAlignment="1">
      <alignment horizontal="justify"/>
    </xf>
    <xf numFmtId="0" fontId="45" fillId="4" borderId="173" xfId="1" applyFont="1" applyFill="1" applyBorder="1" applyAlignment="1">
      <alignment horizontal="center" wrapText="1"/>
    </xf>
    <xf numFmtId="0" fontId="45" fillId="4" borderId="175" xfId="1" applyFont="1" applyFill="1" applyBorder="1" applyAlignment="1">
      <alignment horizontal="center" wrapText="1"/>
    </xf>
    <xf numFmtId="0" fontId="45" fillId="4" borderId="175" xfId="1" applyFont="1" applyFill="1" applyBorder="1" applyAlignment="1">
      <alignment horizontal="justify" wrapText="1"/>
    </xf>
    <xf numFmtId="0" fontId="2" fillId="4" borderId="177" xfId="1" applyFont="1" applyFill="1" applyBorder="1" applyAlignment="1">
      <alignment horizontal="justify" wrapText="1"/>
    </xf>
    <xf numFmtId="0" fontId="2" fillId="4" borderId="176" xfId="1" applyFont="1" applyFill="1" applyBorder="1" applyAlignment="1">
      <alignment horizontal="justify" vertical="top" wrapText="1"/>
    </xf>
    <xf numFmtId="0" fontId="2" fillId="4" borderId="175" xfId="1" applyFont="1" applyFill="1" applyBorder="1" applyAlignment="1">
      <alignment horizontal="justify" wrapText="1"/>
    </xf>
    <xf numFmtId="0" fontId="45" fillId="4" borderId="24" xfId="1" applyFont="1" applyFill="1" applyBorder="1" applyAlignment="1">
      <alignment horizontal="centerContinuous"/>
    </xf>
    <xf numFmtId="0" fontId="55" fillId="4" borderId="24" xfId="1" applyFont="1" applyFill="1" applyBorder="1" applyAlignment="1">
      <alignment horizontal="justify"/>
    </xf>
    <xf numFmtId="0" fontId="2" fillId="4" borderId="24" xfId="1" applyFill="1" applyBorder="1"/>
    <xf numFmtId="0" fontId="76" fillId="4" borderId="24" xfId="24" applyFill="1" applyBorder="1" applyAlignment="1" applyProtection="1">
      <alignment horizontal="justify"/>
    </xf>
    <xf numFmtId="0" fontId="46" fillId="4" borderId="39" xfId="1" applyFont="1" applyFill="1" applyBorder="1" applyAlignment="1">
      <alignment horizontal="justify"/>
    </xf>
    <xf numFmtId="0" fontId="3" fillId="0" borderId="0" xfId="1" applyFont="1" applyAlignment="1">
      <alignment wrapText="1"/>
    </xf>
    <xf numFmtId="164" fontId="3" fillId="0" borderId="0" xfId="1" applyNumberFormat="1" applyFont="1" applyAlignment="1">
      <alignment wrapText="1"/>
    </xf>
    <xf numFmtId="0" fontId="0" fillId="0" borderId="0" xfId="0" applyAlignment="1">
      <alignment wrapText="1"/>
    </xf>
    <xf numFmtId="0" fontId="9" fillId="0" borderId="0" xfId="1" applyFont="1" applyAlignment="1">
      <alignment wrapText="1"/>
    </xf>
    <xf numFmtId="0" fontId="130" fillId="0" borderId="0" xfId="1" applyFont="1"/>
    <xf numFmtId="0" fontId="7" fillId="5" borderId="0" xfId="1" applyFont="1" applyFill="1" applyAlignment="1" applyProtection="1">
      <alignment vertical="center"/>
    </xf>
    <xf numFmtId="0" fontId="3" fillId="5" borderId="0" xfId="1" applyFont="1" applyFill="1" applyAlignment="1">
      <alignment vertical="center"/>
    </xf>
    <xf numFmtId="0" fontId="136" fillId="0" borderId="57" xfId="1" applyFont="1" applyBorder="1" applyProtection="1"/>
    <xf numFmtId="0" fontId="55" fillId="4" borderId="143" xfId="1" applyFont="1" applyFill="1" applyBorder="1"/>
    <xf numFmtId="0" fontId="32" fillId="6" borderId="0" xfId="1" applyNumberFormat="1" applyFont="1" applyFill="1" applyBorder="1" applyAlignment="1">
      <alignment horizontal="center" vertical="center"/>
    </xf>
    <xf numFmtId="0" fontId="3" fillId="0" borderId="1" xfId="1" applyFont="1" applyBorder="1" applyAlignment="1" applyProtection="1">
      <alignment horizontal="center"/>
      <protection locked="0"/>
    </xf>
    <xf numFmtId="0" fontId="9" fillId="0" borderId="1" xfId="1" applyFont="1" applyBorder="1" applyAlignment="1" applyProtection="1">
      <alignment horizontal="center"/>
      <protection locked="0"/>
    </xf>
    <xf numFmtId="0" fontId="3" fillId="0" borderId="1" xfId="1" applyFont="1" applyFill="1" applyBorder="1" applyAlignment="1" applyProtection="1">
      <alignment horizontal="center"/>
      <protection locked="0"/>
    </xf>
    <xf numFmtId="0" fontId="10" fillId="0" borderId="1" xfId="2"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2" xfId="1" applyFont="1" applyBorder="1" applyAlignment="1">
      <alignment horizontal="center" vertical="center"/>
    </xf>
    <xf numFmtId="0" fontId="8" fillId="0" borderId="55" xfId="1" applyFont="1" applyBorder="1" applyAlignment="1" applyProtection="1">
      <alignment vertical="top" wrapText="1"/>
      <protection locked="0"/>
    </xf>
    <xf numFmtId="0" fontId="8" fillId="0" borderId="3" xfId="1" applyFont="1" applyBorder="1" applyAlignment="1" applyProtection="1">
      <alignment vertical="top" wrapText="1"/>
      <protection locked="0"/>
    </xf>
    <xf numFmtId="0" fontId="8" fillId="0" borderId="56" xfId="1" applyFont="1" applyBorder="1" applyAlignment="1" applyProtection="1">
      <alignment vertical="top" wrapText="1"/>
      <protection locked="0"/>
    </xf>
    <xf numFmtId="14" fontId="3" fillId="0" borderId="1" xfId="1" applyNumberFormat="1" applyFont="1" applyBorder="1" applyAlignment="1" applyProtection="1">
      <alignment horizontal="center"/>
      <protection locked="0"/>
    </xf>
    <xf numFmtId="0" fontId="110" fillId="4" borderId="27" xfId="0" applyFont="1" applyFill="1" applyBorder="1" applyAlignment="1">
      <alignment horizontal="center" vertical="center" wrapText="1"/>
    </xf>
    <xf numFmtId="0" fontId="0" fillId="0" borderId="29" xfId="0" applyBorder="1"/>
    <xf numFmtId="0" fontId="0" fillId="4" borderId="27" xfId="0" applyFill="1" applyBorder="1" applyAlignment="1">
      <alignment horizontal="center"/>
    </xf>
    <xf numFmtId="0" fontId="0" fillId="4" borderId="29" xfId="0" applyFill="1" applyBorder="1" applyAlignment="1">
      <alignment horizontal="center"/>
    </xf>
    <xf numFmtId="0" fontId="130" fillId="0" borderId="0" xfId="1" applyFont="1" applyAlignment="1">
      <alignment horizontal="left" vertical="center" wrapText="1"/>
    </xf>
    <xf numFmtId="0" fontId="6" fillId="0" borderId="63" xfId="1" applyFont="1" applyBorder="1" applyAlignment="1">
      <alignment horizontal="center" wrapText="1"/>
    </xf>
    <xf numFmtId="0" fontId="6" fillId="0" borderId="64" xfId="1" applyFont="1" applyBorder="1" applyAlignment="1">
      <alignment horizontal="center" wrapText="1"/>
    </xf>
    <xf numFmtId="0" fontId="6" fillId="0" borderId="65" xfId="1" applyFont="1" applyBorder="1" applyAlignment="1">
      <alignment horizontal="center" wrapText="1"/>
    </xf>
    <xf numFmtId="0" fontId="110" fillId="4" borderId="27" xfId="0" applyFont="1" applyFill="1" applyBorder="1" applyAlignment="1">
      <alignment horizontal="center" wrapText="1"/>
    </xf>
    <xf numFmtId="0" fontId="110" fillId="4" borderId="29" xfId="0" applyFont="1" applyFill="1" applyBorder="1" applyAlignment="1">
      <alignment horizontal="center" wrapText="1"/>
    </xf>
    <xf numFmtId="0" fontId="43" fillId="5" borderId="21" xfId="1" applyFont="1" applyFill="1" applyBorder="1" applyAlignment="1">
      <alignment horizontal="center"/>
    </xf>
    <xf numFmtId="0" fontId="43" fillId="5" borderId="22" xfId="1" applyFont="1" applyFill="1" applyBorder="1" applyAlignment="1">
      <alignment horizontal="center"/>
    </xf>
    <xf numFmtId="0" fontId="43" fillId="5" borderId="23" xfId="1" applyFont="1" applyFill="1" applyBorder="1" applyAlignment="1">
      <alignment horizontal="center"/>
    </xf>
    <xf numFmtId="0" fontId="45" fillId="4" borderId="27" xfId="1" applyFont="1" applyFill="1" applyBorder="1" applyAlignment="1">
      <alignment horizontal="center"/>
    </xf>
    <xf numFmtId="0" fontId="45" fillId="4" borderId="28" xfId="1" applyFont="1" applyFill="1" applyBorder="1" applyAlignment="1">
      <alignment horizontal="center"/>
    </xf>
    <xf numFmtId="0" fontId="45" fillId="4" borderId="29" xfId="1" applyFont="1" applyFill="1" applyBorder="1" applyAlignment="1">
      <alignment horizontal="center"/>
    </xf>
    <xf numFmtId="0" fontId="2" fillId="13" borderId="32" xfId="1" applyFont="1" applyFill="1" applyBorder="1" applyAlignment="1">
      <alignment horizontal="center" vertical="center" textRotation="45"/>
    </xf>
    <xf numFmtId="0" fontId="2" fillId="0" borderId="36" xfId="1" applyBorder="1" applyAlignment="1">
      <alignment horizontal="center" vertical="center" textRotation="45"/>
    </xf>
    <xf numFmtId="0" fontId="2" fillId="0" borderId="32" xfId="1" applyBorder="1" applyAlignment="1">
      <alignment horizontal="center" vertical="center" textRotation="45"/>
    </xf>
    <xf numFmtId="0" fontId="2" fillId="0" borderId="37" xfId="1" applyBorder="1" applyAlignment="1">
      <alignment horizontal="center" vertical="center" textRotation="45"/>
    </xf>
    <xf numFmtId="0" fontId="2" fillId="0" borderId="38" xfId="1" applyBorder="1" applyAlignment="1">
      <alignment horizontal="center" vertical="center" textRotation="45"/>
    </xf>
    <xf numFmtId="0" fontId="45" fillId="4" borderId="27" xfId="0" applyFont="1" applyFill="1" applyBorder="1" applyAlignment="1">
      <alignment horizontal="center"/>
    </xf>
    <xf numFmtId="0" fontId="45" fillId="4" borderId="28" xfId="0" applyFont="1" applyFill="1" applyBorder="1" applyAlignment="1">
      <alignment horizontal="center"/>
    </xf>
    <xf numFmtId="0" fontId="45" fillId="4" borderId="29" xfId="0" applyFont="1" applyFill="1" applyBorder="1" applyAlignment="1">
      <alignment horizontal="center"/>
    </xf>
    <xf numFmtId="0" fontId="119" fillId="4" borderId="88" xfId="1" applyFont="1" applyFill="1" applyBorder="1" applyAlignment="1">
      <alignment vertical="top" wrapText="1"/>
    </xf>
    <xf numFmtId="0" fontId="119" fillId="4" borderId="73" xfId="1" applyFont="1" applyFill="1" applyBorder="1" applyAlignment="1">
      <alignment vertical="top" wrapText="1"/>
    </xf>
    <xf numFmtId="0" fontId="119" fillId="4" borderId="74" xfId="1" applyFont="1" applyFill="1" applyBorder="1" applyAlignment="1">
      <alignment vertical="top" wrapText="1"/>
    </xf>
    <xf numFmtId="0" fontId="119" fillId="4" borderId="30" xfId="1" applyFont="1" applyFill="1" applyBorder="1" applyAlignment="1">
      <alignment vertical="top" wrapText="1"/>
    </xf>
    <xf numFmtId="0" fontId="119" fillId="4" borderId="76" xfId="1" applyFont="1" applyFill="1" applyBorder="1" applyAlignment="1">
      <alignment vertical="top" wrapText="1"/>
    </xf>
    <xf numFmtId="0" fontId="119" fillId="4" borderId="14" xfId="1" applyFont="1" applyFill="1" applyBorder="1" applyAlignment="1">
      <alignment vertical="top" wrapText="1"/>
    </xf>
    <xf numFmtId="0" fontId="119" fillId="4" borderId="77" xfId="1" applyFont="1" applyFill="1" applyBorder="1" applyAlignment="1">
      <alignment vertical="top" wrapText="1"/>
    </xf>
    <xf numFmtId="0" fontId="119" fillId="4" borderId="79" xfId="1" applyFont="1" applyFill="1" applyBorder="1" applyAlignment="1">
      <alignment vertical="top" wrapText="1"/>
    </xf>
    <xf numFmtId="0" fontId="119" fillId="4" borderId="80" xfId="1" applyFont="1" applyFill="1" applyBorder="1" applyAlignment="1">
      <alignment vertical="top" wrapText="1"/>
    </xf>
    <xf numFmtId="0" fontId="119" fillId="4" borderId="0" xfId="1" applyFont="1" applyFill="1" applyBorder="1" applyAlignment="1">
      <alignment horizontal="left" vertical="top" wrapText="1"/>
    </xf>
    <xf numFmtId="0" fontId="119" fillId="4" borderId="96" xfId="1" applyFont="1" applyFill="1" applyBorder="1" applyAlignment="1">
      <alignment horizontal="left" vertical="top" wrapText="1"/>
    </xf>
    <xf numFmtId="0" fontId="119" fillId="4" borderId="29" xfId="1" applyFont="1" applyFill="1" applyBorder="1" applyAlignment="1">
      <alignment vertical="top" wrapText="1"/>
    </xf>
    <xf numFmtId="0" fontId="119" fillId="4" borderId="28" xfId="1" applyFont="1" applyFill="1" applyBorder="1" applyAlignment="1">
      <alignment vertical="top" wrapText="1"/>
    </xf>
    <xf numFmtId="0" fontId="2" fillId="4" borderId="28" xfId="1" applyFill="1" applyBorder="1" applyAlignment="1">
      <alignment vertical="top" wrapText="1"/>
    </xf>
    <xf numFmtId="0" fontId="2" fillId="4" borderId="90" xfId="1" applyFill="1" applyBorder="1" applyAlignment="1">
      <alignment vertical="top" wrapText="1"/>
    </xf>
    <xf numFmtId="0" fontId="119" fillId="4" borderId="94" xfId="1" applyFont="1" applyFill="1" applyBorder="1" applyAlignment="1">
      <alignment vertical="top" wrapText="1"/>
    </xf>
    <xf numFmtId="0" fontId="2" fillId="4" borderId="94" xfId="1" applyFill="1" applyBorder="1" applyAlignment="1">
      <alignment vertical="top" wrapText="1"/>
    </xf>
    <xf numFmtId="0" fontId="2" fillId="4" borderId="95" xfId="1" applyFill="1" applyBorder="1" applyAlignment="1">
      <alignment vertical="top" wrapText="1"/>
    </xf>
    <xf numFmtId="0" fontId="119" fillId="4" borderId="29" xfId="1" applyFont="1" applyFill="1" applyBorder="1" applyAlignment="1">
      <alignment horizontal="left" vertical="top" wrapText="1"/>
    </xf>
    <xf numFmtId="0" fontId="119" fillId="4" borderId="14" xfId="1" applyFont="1" applyFill="1" applyBorder="1" applyAlignment="1">
      <alignment horizontal="left" vertical="top" wrapText="1"/>
    </xf>
    <xf numFmtId="0" fontId="119" fillId="4" borderId="77" xfId="1" applyFont="1" applyFill="1" applyBorder="1" applyAlignment="1">
      <alignment horizontal="left" vertical="top" wrapText="1"/>
    </xf>
    <xf numFmtId="0" fontId="119" fillId="4" borderId="97" xfId="1" applyFont="1" applyFill="1" applyBorder="1" applyAlignment="1">
      <alignment horizontal="left" vertical="center"/>
    </xf>
    <xf numFmtId="0" fontId="2" fillId="4" borderId="26" xfId="1" applyFill="1" applyBorder="1" applyAlignment="1">
      <alignment horizontal="left" vertical="center"/>
    </xf>
    <xf numFmtId="0" fontId="2" fillId="4" borderId="75" xfId="1" applyFill="1" applyBorder="1" applyAlignment="1">
      <alignment horizontal="left" vertical="center"/>
    </xf>
    <xf numFmtId="0" fontId="2" fillId="4" borderId="30" xfId="1" applyFill="1" applyBorder="1" applyAlignment="1">
      <alignment horizontal="left" vertical="center"/>
    </xf>
    <xf numFmtId="0" fontId="2" fillId="4" borderId="26" xfId="1" applyFill="1" applyBorder="1" applyAlignment="1">
      <alignment horizontal="center" vertical="center"/>
    </xf>
    <xf numFmtId="0" fontId="2" fillId="4" borderId="30" xfId="1" applyFill="1" applyBorder="1" applyAlignment="1">
      <alignment horizontal="center" vertical="center"/>
    </xf>
    <xf numFmtId="0" fontId="119" fillId="4" borderId="14" xfId="1" applyFont="1" applyFill="1" applyBorder="1" applyAlignment="1">
      <alignment horizontal="center" vertical="top" wrapText="1"/>
    </xf>
    <xf numFmtId="0" fontId="119" fillId="4" borderId="77" xfId="1" applyFont="1" applyFill="1" applyBorder="1" applyAlignment="1">
      <alignment horizontal="center" vertical="top" wrapText="1"/>
    </xf>
    <xf numFmtId="0" fontId="119" fillId="4" borderId="83" xfId="1" applyFont="1" applyFill="1" applyBorder="1" applyAlignment="1">
      <alignment horizontal="left" vertical="top"/>
    </xf>
    <xf numFmtId="0" fontId="2" fillId="4" borderId="28" xfId="1" applyFill="1" applyBorder="1" applyAlignment="1">
      <alignment horizontal="left" vertical="top"/>
    </xf>
    <xf numFmtId="0" fontId="2" fillId="4" borderId="29" xfId="1" applyFill="1" applyBorder="1" applyAlignment="1">
      <alignment horizontal="left" vertical="top"/>
    </xf>
    <xf numFmtId="0" fontId="119" fillId="4" borderId="27" xfId="1" applyFont="1" applyFill="1" applyBorder="1" applyAlignment="1">
      <alignment horizontal="left" vertical="top"/>
    </xf>
    <xf numFmtId="0" fontId="119" fillId="4" borderId="29" xfId="1" applyFont="1" applyFill="1" applyBorder="1" applyAlignment="1">
      <alignment horizontal="left" vertical="top"/>
    </xf>
    <xf numFmtId="0" fontId="119" fillId="4" borderId="85" xfId="1" applyFont="1" applyFill="1" applyBorder="1" applyAlignment="1">
      <alignment horizontal="left" vertical="top"/>
    </xf>
    <xf numFmtId="0" fontId="2" fillId="4" borderId="94" xfId="1" applyFill="1" applyBorder="1" applyAlignment="1">
      <alignment horizontal="left" vertical="top"/>
    </xf>
    <xf numFmtId="0" fontId="2" fillId="4" borderId="98" xfId="1" applyFill="1" applyBorder="1" applyAlignment="1">
      <alignment horizontal="left" vertical="top"/>
    </xf>
    <xf numFmtId="0" fontId="119" fillId="4" borderId="99" xfId="1" applyFont="1" applyFill="1" applyBorder="1" applyAlignment="1">
      <alignment horizontal="left" vertical="top"/>
    </xf>
    <xf numFmtId="0" fontId="119" fillId="4" borderId="98" xfId="1" applyFont="1" applyFill="1" applyBorder="1" applyAlignment="1">
      <alignment horizontal="left" vertical="top"/>
    </xf>
    <xf numFmtId="0" fontId="119" fillId="4" borderId="88" xfId="1" applyFont="1" applyFill="1" applyBorder="1" applyAlignment="1">
      <alignment horizontal="left" vertical="top" wrapText="1"/>
    </xf>
    <xf numFmtId="0" fontId="119" fillId="4" borderId="73" xfId="1" applyFont="1" applyFill="1" applyBorder="1" applyAlignment="1">
      <alignment horizontal="left" vertical="top" wrapText="1"/>
    </xf>
    <xf numFmtId="0" fontId="119" fillId="4" borderId="74" xfId="1" applyFont="1" applyFill="1" applyBorder="1" applyAlignment="1">
      <alignment horizontal="left" vertical="top" wrapText="1"/>
    </xf>
    <xf numFmtId="0" fontId="119" fillId="4" borderId="94" xfId="1" applyFont="1" applyFill="1" applyBorder="1" applyAlignment="1">
      <alignment horizontal="left" vertical="top" wrapText="1"/>
    </xf>
    <xf numFmtId="0" fontId="2" fillId="4" borderId="94" xfId="1" applyFill="1" applyBorder="1" applyAlignment="1">
      <alignment horizontal="left" vertical="top" wrapText="1"/>
    </xf>
    <xf numFmtId="0" fontId="2" fillId="4" borderId="95" xfId="1" applyFill="1" applyBorder="1" applyAlignment="1">
      <alignment horizontal="left" vertical="top" wrapText="1"/>
    </xf>
    <xf numFmtId="0" fontId="119" fillId="4" borderId="101" xfId="1" applyFont="1" applyFill="1" applyBorder="1" applyAlignment="1">
      <alignment horizontal="left" vertical="center" wrapText="1"/>
    </xf>
    <xf numFmtId="0" fontId="2" fillId="4" borderId="102" xfId="1" applyFill="1" applyBorder="1" applyAlignment="1">
      <alignment horizontal="left" vertical="center"/>
    </xf>
    <xf numFmtId="0" fontId="2" fillId="4" borderId="17" xfId="1" applyFill="1" applyBorder="1" applyAlignment="1">
      <alignment horizontal="left" vertical="center"/>
    </xf>
    <xf numFmtId="0" fontId="2" fillId="4" borderId="58" xfId="1" applyFill="1" applyBorder="1" applyAlignment="1">
      <alignment horizontal="left" vertical="center" wrapText="1"/>
    </xf>
    <xf numFmtId="0" fontId="2" fillId="4" borderId="59" xfId="1" applyFill="1" applyBorder="1" applyAlignment="1">
      <alignment horizontal="left" vertical="center"/>
    </xf>
    <xf numFmtId="0" fontId="2" fillId="4" borderId="38" xfId="1" applyFill="1" applyBorder="1" applyAlignment="1">
      <alignment horizontal="left" vertical="center"/>
    </xf>
    <xf numFmtId="0" fontId="2" fillId="4" borderId="31" xfId="1" applyFill="1" applyBorder="1" applyAlignment="1">
      <alignment horizontal="center" vertical="center"/>
    </xf>
    <xf numFmtId="0" fontId="2" fillId="4" borderId="17" xfId="1" applyFill="1" applyBorder="1" applyAlignment="1">
      <alignment horizontal="center" vertical="center"/>
    </xf>
    <xf numFmtId="0" fontId="2" fillId="4" borderId="37" xfId="1" applyFill="1" applyBorder="1" applyAlignment="1">
      <alignment horizontal="center" vertical="center"/>
    </xf>
    <xf numFmtId="0" fontId="2" fillId="4" borderId="38" xfId="1" applyFill="1" applyBorder="1" applyAlignment="1">
      <alignment horizontal="center" vertical="center"/>
    </xf>
    <xf numFmtId="0" fontId="119" fillId="4" borderId="24" xfId="1" applyFont="1" applyFill="1" applyBorder="1" applyAlignment="1">
      <alignment horizontal="left" vertical="center" wrapText="1"/>
    </xf>
    <xf numFmtId="0" fontId="2" fillId="4" borderId="0" xfId="1" applyFill="1" applyBorder="1" applyAlignment="1">
      <alignment horizontal="left" vertical="center"/>
    </xf>
    <xf numFmtId="0" fontId="2" fillId="4" borderId="36" xfId="1" applyFill="1" applyBorder="1" applyAlignment="1">
      <alignment horizontal="left" vertical="center"/>
    </xf>
    <xf numFmtId="0" fontId="119" fillId="4" borderId="31" xfId="1" applyFont="1" applyFill="1" applyBorder="1" applyAlignment="1">
      <alignment horizontal="left" vertical="top" wrapText="1"/>
    </xf>
    <xf numFmtId="0" fontId="119" fillId="4" borderId="17" xfId="1" applyFont="1" applyFill="1" applyBorder="1" applyAlignment="1">
      <alignment horizontal="left" vertical="top" wrapText="1"/>
    </xf>
    <xf numFmtId="0" fontId="119" fillId="4" borderId="37" xfId="1" applyFont="1" applyFill="1" applyBorder="1" applyAlignment="1">
      <alignment horizontal="left" vertical="top" wrapText="1"/>
    </xf>
    <xf numFmtId="0" fontId="119" fillId="4" borderId="38" xfId="1" applyFont="1" applyFill="1" applyBorder="1" applyAlignment="1">
      <alignment horizontal="left" vertical="top" wrapText="1"/>
    </xf>
    <xf numFmtId="9" fontId="2" fillId="4" borderId="26" xfId="25" applyFont="1" applyFill="1" applyBorder="1" applyAlignment="1">
      <alignment vertical="top" wrapText="1"/>
    </xf>
    <xf numFmtId="9" fontId="2" fillId="4" borderId="30" xfId="25" applyFont="1" applyFill="1" applyBorder="1" applyAlignment="1">
      <alignment vertical="top" wrapText="1"/>
    </xf>
    <xf numFmtId="44" fontId="2" fillId="4" borderId="103" xfId="5" applyFont="1" applyFill="1" applyBorder="1" applyAlignment="1">
      <alignment vertical="top" wrapText="1"/>
    </xf>
    <xf numFmtId="44" fontId="2" fillId="4" borderId="76" xfId="5" applyFont="1" applyFill="1" applyBorder="1" applyAlignment="1">
      <alignment vertical="top" wrapText="1"/>
    </xf>
    <xf numFmtId="0" fontId="2" fillId="4" borderId="104" xfId="1" applyFill="1" applyBorder="1" applyAlignment="1">
      <alignment horizontal="left" vertical="center" wrapText="1"/>
    </xf>
    <xf numFmtId="0" fontId="2" fillId="4" borderId="105" xfId="1" applyFill="1" applyBorder="1" applyAlignment="1">
      <alignment horizontal="left" vertical="center"/>
    </xf>
    <xf numFmtId="0" fontId="2" fillId="4" borderId="106" xfId="1" applyFill="1" applyBorder="1" applyAlignment="1">
      <alignment horizontal="left" vertical="center"/>
    </xf>
    <xf numFmtId="0" fontId="119" fillId="4" borderId="107" xfId="1" applyFont="1" applyFill="1" applyBorder="1" applyAlignment="1">
      <alignment horizontal="left" vertical="top" wrapText="1"/>
    </xf>
    <xf numFmtId="0" fontId="119" fillId="4" borderId="106" xfId="1" applyFont="1" applyFill="1" applyBorder="1" applyAlignment="1">
      <alignment horizontal="left" vertical="top" wrapText="1"/>
    </xf>
    <xf numFmtId="9" fontId="2" fillId="4" borderId="108" xfId="25" applyFont="1" applyFill="1" applyBorder="1" applyAlignment="1">
      <alignment vertical="top" wrapText="1"/>
    </xf>
    <xf numFmtId="44" fontId="2" fillId="4" borderId="109" xfId="5" applyFont="1" applyFill="1" applyBorder="1" applyAlignment="1">
      <alignment vertical="top" wrapText="1"/>
    </xf>
    <xf numFmtId="0" fontId="117" fillId="4" borderId="110" xfId="1" applyFont="1" applyFill="1" applyBorder="1" applyAlignment="1">
      <alignment horizontal="center" vertical="top" wrapText="1"/>
    </xf>
    <xf numFmtId="0" fontId="2" fillId="4" borderId="28" xfId="1" applyFill="1" applyBorder="1" applyAlignment="1">
      <alignment horizontal="center" vertical="top" wrapText="1"/>
    </xf>
    <xf numFmtId="0" fontId="2" fillId="4" borderId="90" xfId="1" applyFill="1" applyBorder="1" applyAlignment="1">
      <alignment horizontal="center" vertical="top" wrapText="1"/>
    </xf>
    <xf numFmtId="0" fontId="2" fillId="4" borderId="60" xfId="1" applyFill="1" applyBorder="1" applyAlignment="1">
      <alignment horizontal="center" vertical="top" wrapText="1"/>
    </xf>
    <xf numFmtId="0" fontId="117" fillId="4" borderId="91" xfId="1" applyFont="1" applyFill="1" applyBorder="1" applyAlignment="1">
      <alignment horizontal="center" vertical="top" wrapText="1"/>
    </xf>
    <xf numFmtId="0" fontId="117" fillId="4" borderId="113" xfId="1" applyFont="1" applyFill="1" applyBorder="1" applyAlignment="1">
      <alignment horizontal="center" vertical="top" wrapText="1"/>
    </xf>
    <xf numFmtId="0" fontId="120" fillId="4" borderId="126" xfId="1" applyFont="1" applyFill="1" applyBorder="1" applyAlignment="1">
      <alignment horizontal="center" vertical="top" wrapText="1"/>
    </xf>
    <xf numFmtId="0" fontId="2" fillId="4" borderId="121" xfId="1" applyFill="1" applyBorder="1" applyAlignment="1">
      <alignment wrapText="1"/>
    </xf>
    <xf numFmtId="0" fontId="2" fillId="4" borderId="127" xfId="1" applyFill="1" applyBorder="1" applyAlignment="1">
      <alignment wrapText="1"/>
    </xf>
    <xf numFmtId="2" fontId="119" fillId="4" borderId="120" xfId="1" applyNumberFormat="1" applyFont="1" applyFill="1" applyBorder="1" applyAlignment="1">
      <alignment horizontal="center" vertical="top" wrapText="1"/>
    </xf>
    <xf numFmtId="2" fontId="2" fillId="4" borderId="122" xfId="1" applyNumberFormat="1" applyFill="1" applyBorder="1" applyAlignment="1"/>
    <xf numFmtId="0" fontId="119" fillId="4" borderId="130" xfId="1" applyFont="1" applyFill="1" applyBorder="1" applyAlignment="1">
      <alignment horizontal="center" vertical="top" wrapText="1"/>
    </xf>
    <xf numFmtId="0" fontId="2" fillId="4" borderId="131" xfId="1" applyFill="1" applyBorder="1" applyAlignment="1">
      <alignment horizontal="center" wrapText="1"/>
    </xf>
    <xf numFmtId="0" fontId="2" fillId="4" borderId="137" xfId="1" applyFill="1" applyBorder="1" applyAlignment="1">
      <alignment horizontal="center" wrapText="1"/>
    </xf>
    <xf numFmtId="0" fontId="2" fillId="4" borderId="0" xfId="1" applyFill="1" applyBorder="1" applyAlignment="1">
      <alignment horizontal="center" wrapText="1"/>
    </xf>
    <xf numFmtId="0" fontId="2" fillId="4" borderId="138" xfId="1" applyFill="1" applyBorder="1" applyAlignment="1">
      <alignment horizontal="center" wrapText="1"/>
    </xf>
    <xf numFmtId="0" fontId="2" fillId="4" borderId="105" xfId="1" applyFill="1" applyBorder="1" applyAlignment="1">
      <alignment horizontal="center" wrapText="1"/>
    </xf>
    <xf numFmtId="0" fontId="119" fillId="4" borderId="132" xfId="1" applyFont="1" applyFill="1" applyBorder="1" applyAlignment="1">
      <alignment horizontal="center" vertical="top" wrapText="1"/>
    </xf>
    <xf numFmtId="0" fontId="2" fillId="4" borderId="33" xfId="1" applyFill="1" applyBorder="1" applyAlignment="1">
      <alignment horizontal="center" wrapText="1"/>
    </xf>
    <xf numFmtId="0" fontId="2" fillId="4" borderId="108" xfId="1" applyFill="1" applyBorder="1" applyAlignment="1">
      <alignment horizontal="center" wrapText="1"/>
    </xf>
    <xf numFmtId="0" fontId="43" fillId="5" borderId="21" xfId="1" applyFont="1" applyFill="1" applyBorder="1" applyAlignment="1">
      <alignment horizontal="center" vertical="top"/>
    </xf>
    <xf numFmtId="0" fontId="43" fillId="5" borderId="22" xfId="1" applyFont="1" applyFill="1" applyBorder="1" applyAlignment="1">
      <alignment horizontal="center" vertical="top"/>
    </xf>
    <xf numFmtId="0" fontId="43" fillId="5" borderId="23" xfId="1" applyFont="1" applyFill="1" applyBorder="1" applyAlignment="1">
      <alignment horizontal="center" vertical="top"/>
    </xf>
    <xf numFmtId="0" fontId="45" fillId="0" borderId="21" xfId="1" applyFont="1" applyBorder="1" applyAlignment="1">
      <alignment horizontal="center" wrapText="1"/>
    </xf>
    <xf numFmtId="0" fontId="45" fillId="0" borderId="22" xfId="1" applyFont="1" applyBorder="1" applyAlignment="1">
      <alignment horizontal="center" wrapText="1"/>
    </xf>
    <xf numFmtId="0" fontId="45" fillId="0" borderId="39" xfId="1" applyFont="1" applyBorder="1" applyAlignment="1">
      <alignment horizontal="center"/>
    </xf>
    <xf numFmtId="0" fontId="45" fillId="0" borderId="40" xfId="1" applyFont="1" applyBorder="1" applyAlignment="1">
      <alignment horizontal="center"/>
    </xf>
    <xf numFmtId="0" fontId="6" fillId="0" borderId="0" xfId="1" applyFont="1" applyBorder="1" applyAlignment="1" applyProtection="1">
      <alignment horizontal="center" vertical="center" wrapText="1"/>
    </xf>
    <xf numFmtId="0" fontId="112" fillId="0" borderId="27" xfId="1" applyFont="1" applyBorder="1" applyAlignment="1">
      <alignment horizontal="left" vertical="center" wrapText="1"/>
    </xf>
    <xf numFmtId="0" fontId="112" fillId="0" borderId="69" xfId="1" applyFont="1" applyBorder="1" applyAlignment="1">
      <alignment horizontal="left" vertical="center" wrapText="1"/>
    </xf>
    <xf numFmtId="0" fontId="8" fillId="0" borderId="0" xfId="1" applyFont="1" applyBorder="1" applyAlignment="1">
      <alignment horizontal="left" wrapText="1"/>
    </xf>
    <xf numFmtId="0" fontId="113" fillId="18" borderId="27" xfId="1" applyFont="1" applyFill="1" applyBorder="1" applyAlignment="1">
      <alignment horizontal="left"/>
    </xf>
    <xf numFmtId="0" fontId="113" fillId="18" borderId="28" xfId="1" applyFont="1" applyFill="1" applyBorder="1" applyAlignment="1">
      <alignment horizontal="left"/>
    </xf>
    <xf numFmtId="0" fontId="112" fillId="0" borderId="67" xfId="1" applyFont="1" applyBorder="1" applyAlignment="1">
      <alignment horizontal="left" vertical="center" wrapText="1"/>
    </xf>
    <xf numFmtId="0" fontId="112" fillId="0" borderId="68" xfId="1" applyFont="1" applyBorder="1" applyAlignment="1">
      <alignment horizontal="left" vertical="center" wrapText="1"/>
    </xf>
    <xf numFmtId="0" fontId="3" fillId="0" borderId="26" xfId="1" applyFont="1" applyBorder="1" applyAlignment="1">
      <alignment horizontal="center" textRotation="90" wrapText="1"/>
    </xf>
    <xf numFmtId="0" fontId="3" fillId="0" borderId="33" xfId="1" applyFont="1" applyBorder="1" applyAlignment="1">
      <alignment horizontal="center" textRotation="90" wrapText="1"/>
    </xf>
    <xf numFmtId="0" fontId="3" fillId="0" borderId="30" xfId="1" applyFont="1" applyBorder="1" applyAlignment="1">
      <alignment horizontal="center" textRotation="90" wrapText="1"/>
    </xf>
    <xf numFmtId="0" fontId="111" fillId="5" borderId="66" xfId="1" applyFont="1" applyFill="1" applyBorder="1" applyAlignment="1">
      <alignment horizontal="center" vertical="center" wrapText="1"/>
    </xf>
    <xf numFmtId="0" fontId="3" fillId="0" borderId="59" xfId="1" applyFont="1" applyBorder="1" applyAlignment="1">
      <alignment horizontal="center"/>
    </xf>
    <xf numFmtId="0" fontId="114" fillId="0" borderId="67" xfId="1" applyFont="1" applyBorder="1" applyAlignment="1">
      <alignment horizontal="left" vertical="center" wrapText="1"/>
    </xf>
    <xf numFmtId="0" fontId="114" fillId="0" borderId="68" xfId="1" applyFont="1" applyBorder="1" applyAlignment="1">
      <alignment horizontal="left" vertical="center" wrapText="1"/>
    </xf>
    <xf numFmtId="0" fontId="3" fillId="0" borderId="63" xfId="1" applyFont="1" applyBorder="1" applyAlignment="1">
      <alignment horizontal="left" wrapText="1"/>
    </xf>
    <xf numFmtId="0" fontId="3" fillId="0" borderId="65" xfId="1" applyFont="1" applyBorder="1" applyAlignment="1">
      <alignment horizontal="left" wrapText="1"/>
    </xf>
    <xf numFmtId="0" fontId="21" fillId="7" borderId="0" xfId="1" applyNumberFormat="1" applyFont="1" applyFill="1" applyBorder="1" applyAlignment="1" applyProtection="1">
      <alignment horizontal="left" vertical="center" wrapText="1"/>
    </xf>
    <xf numFmtId="0" fontId="23" fillId="7" borderId="0" xfId="1" applyFont="1" applyFill="1" applyAlignment="1" applyProtection="1"/>
    <xf numFmtId="0" fontId="27" fillId="7" borderId="0" xfId="1" applyNumberFormat="1" applyFont="1" applyFill="1" applyBorder="1" applyAlignment="1" applyProtection="1">
      <alignment horizontal="left" vertical="center" wrapText="1"/>
    </xf>
    <xf numFmtId="0" fontId="15" fillId="0" borderId="0" xfId="1" applyFont="1" applyAlignment="1" applyProtection="1"/>
    <xf numFmtId="0" fontId="28" fillId="7" borderId="0" xfId="4">
      <alignment vertical="center" wrapText="1"/>
    </xf>
    <xf numFmtId="0" fontId="17" fillId="5" borderId="0" xfId="1" applyNumberFormat="1" applyFont="1" applyFill="1" applyBorder="1" applyAlignment="1" applyProtection="1">
      <alignment horizontal="center" vertical="center"/>
    </xf>
    <xf numFmtId="0" fontId="15" fillId="6" borderId="0" xfId="1" applyFont="1" applyFill="1" applyBorder="1" applyAlignment="1" applyProtection="1">
      <alignment vertical="center" wrapText="1"/>
    </xf>
    <xf numFmtId="0" fontId="15" fillId="0" borderId="0" xfId="1" applyFont="1" applyBorder="1" applyAlignment="1" applyProtection="1">
      <alignment wrapText="1"/>
    </xf>
    <xf numFmtId="0" fontId="22" fillId="4" borderId="5" xfId="1" applyNumberFormat="1" applyFont="1" applyFill="1" applyBorder="1" applyAlignment="1" applyProtection="1">
      <alignment horizontal="left" vertical="center" wrapText="1"/>
    </xf>
    <xf numFmtId="0" fontId="22" fillId="4" borderId="6" xfId="1" applyNumberFormat="1" applyFont="1" applyFill="1" applyBorder="1" applyAlignment="1" applyProtection="1">
      <alignment horizontal="left" vertical="center" wrapText="1"/>
    </xf>
    <xf numFmtId="0" fontId="22" fillId="4" borderId="7" xfId="1" applyNumberFormat="1" applyFont="1" applyFill="1" applyBorder="1" applyAlignment="1" applyProtection="1">
      <alignment horizontal="left" vertical="center" wrapText="1"/>
    </xf>
    <xf numFmtId="0" fontId="22" fillId="4" borderId="0" xfId="1" applyNumberFormat="1" applyFont="1" applyFill="1" applyBorder="1" applyAlignment="1" applyProtection="1">
      <alignment horizontal="right" vertical="center"/>
    </xf>
    <xf numFmtId="0" fontId="2" fillId="0" borderId="0" xfId="1" applyAlignment="1">
      <alignment horizontal="right"/>
    </xf>
    <xf numFmtId="0" fontId="2" fillId="0" borderId="8" xfId="1" applyBorder="1" applyAlignment="1">
      <alignment horizontal="right"/>
    </xf>
    <xf numFmtId="0" fontId="22" fillId="4" borderId="5" xfId="1" applyNumberFormat="1" applyFont="1" applyFill="1" applyBorder="1" applyAlignment="1" applyProtection="1">
      <alignment horizontal="center" vertical="center" wrapText="1"/>
    </xf>
    <xf numFmtId="0" fontId="23" fillId="0" borderId="7" xfId="1" applyFont="1" applyBorder="1" applyAlignment="1" applyProtection="1">
      <alignment horizontal="center" vertical="center" wrapText="1"/>
    </xf>
    <xf numFmtId="0" fontId="23" fillId="0" borderId="6" xfId="1" applyFont="1" applyBorder="1" applyAlignment="1" applyProtection="1">
      <alignment horizontal="left" vertical="center"/>
    </xf>
    <xf numFmtId="0" fontId="23" fillId="0" borderId="7" xfId="1" applyFont="1" applyBorder="1" applyAlignment="1" applyProtection="1">
      <alignment horizontal="left" vertical="center"/>
    </xf>
    <xf numFmtId="0" fontId="13" fillId="4" borderId="0" xfId="1" applyNumberFormat="1" applyFont="1" applyFill="1" applyBorder="1" applyAlignment="1" applyProtection="1">
      <alignment horizontal="left" vertical="top" wrapText="1"/>
    </xf>
    <xf numFmtId="0" fontId="24" fillId="4" borderId="0" xfId="1" applyNumberFormat="1" applyFont="1" applyFill="1" applyBorder="1" applyAlignment="1" applyProtection="1">
      <alignment horizontal="left" vertical="center" wrapText="1" indent="1"/>
    </xf>
    <xf numFmtId="0" fontId="15" fillId="4" borderId="0" xfId="1" applyFont="1" applyFill="1" applyAlignment="1" applyProtection="1">
      <alignment horizontal="left" vertical="center" indent="1"/>
    </xf>
    <xf numFmtId="0" fontId="13" fillId="4" borderId="9" xfId="1" applyNumberFormat="1" applyFont="1" applyFill="1" applyBorder="1" applyAlignment="1" applyProtection="1">
      <alignment horizontal="left" vertical="center"/>
      <protection locked="0"/>
    </xf>
    <xf numFmtId="0" fontId="2" fillId="0" borderId="10" xfId="1" applyBorder="1" applyAlignment="1" applyProtection="1">
      <alignment vertical="center"/>
      <protection locked="0"/>
    </xf>
    <xf numFmtId="0" fontId="2" fillId="0" borderId="11" xfId="1" applyBorder="1" applyAlignment="1" applyProtection="1">
      <alignment vertical="center"/>
      <protection locked="0"/>
    </xf>
    <xf numFmtId="0" fontId="22" fillId="0" borderId="0" xfId="3" applyAlignment="1">
      <alignment horizontal="right" vertical="center" wrapText="1"/>
    </xf>
    <xf numFmtId="0" fontId="22" fillId="0" borderId="12" xfId="3" applyBorder="1" applyAlignment="1">
      <alignment horizontal="right" vertical="center" wrapText="1"/>
    </xf>
    <xf numFmtId="1" fontId="13" fillId="4" borderId="9" xfId="1" applyNumberFormat="1" applyFont="1" applyFill="1" applyBorder="1" applyAlignment="1" applyProtection="1">
      <alignment horizontal="left" vertical="top" wrapText="1"/>
      <protection locked="0"/>
    </xf>
    <xf numFmtId="1" fontId="2" fillId="0" borderId="10" xfId="1" applyNumberFormat="1" applyBorder="1" applyAlignment="1" applyProtection="1">
      <protection locked="0"/>
    </xf>
    <xf numFmtId="1" fontId="2" fillId="0" borderId="11" xfId="1" applyNumberFormat="1" applyBorder="1" applyAlignment="1" applyProtection="1">
      <protection locked="0"/>
    </xf>
    <xf numFmtId="0" fontId="25" fillId="4" borderId="0" xfId="1" applyNumberFormat="1" applyFont="1" applyFill="1" applyBorder="1" applyAlignment="1" applyProtection="1">
      <alignment horizontal="left" vertical="center" wrapText="1"/>
    </xf>
    <xf numFmtId="0" fontId="26" fillId="0" borderId="0" xfId="1" applyFont="1" applyAlignment="1">
      <alignment horizontal="left" vertical="center" wrapText="1"/>
    </xf>
    <xf numFmtId="0" fontId="13" fillId="4" borderId="9" xfId="1" applyNumberFormat="1" applyFont="1" applyFill="1" applyBorder="1" applyAlignment="1" applyProtection="1">
      <alignment horizontal="left" wrapText="1"/>
      <protection locked="0"/>
    </xf>
    <xf numFmtId="0" fontId="2" fillId="0" borderId="10" xfId="1" applyBorder="1" applyAlignment="1" applyProtection="1">
      <alignment horizontal="left" wrapText="1"/>
      <protection locked="0"/>
    </xf>
    <xf numFmtId="0" fontId="2" fillId="0" borderId="11" xfId="1" applyBorder="1" applyAlignment="1" applyProtection="1">
      <alignment horizontal="left" wrapText="1"/>
      <protection locked="0"/>
    </xf>
    <xf numFmtId="0" fontId="22" fillId="4" borderId="0" xfId="1" applyNumberFormat="1" applyFont="1" applyFill="1" applyBorder="1" applyAlignment="1" applyProtection="1">
      <alignment horizontal="right" vertical="center" wrapText="1"/>
    </xf>
    <xf numFmtId="0" fontId="23" fillId="0" borderId="0" xfId="1" applyFont="1" applyBorder="1" applyAlignment="1">
      <alignment horizontal="right" vertical="center" wrapText="1"/>
    </xf>
    <xf numFmtId="0" fontId="23" fillId="0" borderId="9" xfId="1" applyFont="1" applyBorder="1" applyAlignment="1" applyProtection="1">
      <alignment horizontal="left" wrapText="1"/>
      <protection locked="0"/>
    </xf>
    <xf numFmtId="0" fontId="22" fillId="4" borderId="0" xfId="1" applyNumberFormat="1" applyFont="1" applyFill="1" applyBorder="1" applyAlignment="1" applyProtection="1">
      <alignment horizontal="left" vertical="center" wrapText="1"/>
    </xf>
    <xf numFmtId="0" fontId="23" fillId="0" borderId="0" xfId="1" applyFont="1" applyAlignment="1" applyProtection="1">
      <alignment horizontal="left" vertical="center" wrapText="1"/>
    </xf>
    <xf numFmtId="0" fontId="23" fillId="0" borderId="0" xfId="1" applyFont="1" applyAlignment="1" applyProtection="1">
      <alignment vertical="center"/>
    </xf>
    <xf numFmtId="0" fontId="22" fillId="4" borderId="9" xfId="1" applyNumberFormat="1" applyFont="1" applyFill="1" applyBorder="1" applyAlignment="1" applyProtection="1">
      <alignment horizontal="left" wrapText="1"/>
      <protection locked="0"/>
    </xf>
    <xf numFmtId="0" fontId="16" fillId="8" borderId="0" xfId="1" applyNumberFormat="1" applyFont="1" applyFill="1" applyAlignment="1" applyProtection="1">
      <alignment vertical="center" wrapText="1"/>
      <protection locked="0"/>
    </xf>
    <xf numFmtId="0" fontId="2" fillId="8" borderId="0" xfId="1" applyFill="1" applyAlignment="1" applyProtection="1">
      <alignment vertical="center"/>
      <protection locked="0"/>
    </xf>
    <xf numFmtId="0" fontId="2" fillId="0" borderId="0" xfId="1" applyAlignment="1" applyProtection="1">
      <alignment vertical="center"/>
      <protection locked="0"/>
    </xf>
    <xf numFmtId="0" fontId="23" fillId="0" borderId="0" xfId="1" applyFont="1" applyAlignment="1">
      <alignment vertical="center"/>
    </xf>
    <xf numFmtId="0" fontId="23" fillId="4" borderId="9" xfId="1" applyFont="1" applyFill="1" applyBorder="1" applyAlignment="1" applyProtection="1">
      <alignment horizontal="left" wrapText="1"/>
      <protection locked="0"/>
    </xf>
    <xf numFmtId="0" fontId="27" fillId="4" borderId="0" xfId="1" applyNumberFormat="1" applyFont="1" applyFill="1" applyBorder="1" applyAlignment="1" applyProtection="1">
      <alignment horizontal="left" vertical="center" wrapText="1" indent="1"/>
    </xf>
    <xf numFmtId="0" fontId="22" fillId="4" borderId="0" xfId="3" applyFill="1" applyAlignment="1">
      <alignment horizontal="right" vertical="center" wrapText="1"/>
    </xf>
    <xf numFmtId="0" fontId="22" fillId="4" borderId="0" xfId="3" applyFill="1" applyAlignment="1">
      <alignment horizontal="right" wrapText="1"/>
    </xf>
    <xf numFmtId="0" fontId="22" fillId="4" borderId="12" xfId="3" applyFill="1" applyBorder="1" applyAlignment="1">
      <alignment horizontal="right" wrapText="1"/>
    </xf>
    <xf numFmtId="0" fontId="32" fillId="4" borderId="0" xfId="1" applyFont="1" applyFill="1" applyAlignment="1" applyProtection="1">
      <alignment vertical="center" wrapText="1"/>
    </xf>
    <xf numFmtId="0" fontId="21" fillId="0" borderId="0" xfId="1" applyFont="1" applyAlignment="1">
      <alignment vertical="center"/>
    </xf>
    <xf numFmtId="0" fontId="23" fillId="4" borderId="9" xfId="1" applyFont="1" applyFill="1" applyBorder="1" applyAlignment="1" applyProtection="1">
      <alignment vertical="center"/>
      <protection locked="0"/>
    </xf>
    <xf numFmtId="0" fontId="2" fillId="0" borderId="10" xfId="1" applyBorder="1" applyAlignment="1" applyProtection="1">
      <protection locked="0"/>
    </xf>
    <xf numFmtId="0" fontId="2" fillId="0" borderId="11" xfId="1" applyBorder="1" applyAlignment="1" applyProtection="1">
      <protection locked="0"/>
    </xf>
    <xf numFmtId="0" fontId="22" fillId="4" borderId="9" xfId="1" applyNumberFormat="1" applyFont="1" applyFill="1" applyBorder="1" applyAlignment="1" applyProtection="1">
      <alignment vertical="center"/>
      <protection locked="0"/>
    </xf>
    <xf numFmtId="0" fontId="28" fillId="4" borderId="0" xfId="1" applyNumberFormat="1" applyFont="1" applyFill="1" applyBorder="1" applyAlignment="1" applyProtection="1">
      <alignment vertical="center" wrapText="1"/>
    </xf>
    <xf numFmtId="0" fontId="28" fillId="4" borderId="0" xfId="1" applyFont="1" applyFill="1" applyAlignment="1" applyProtection="1">
      <alignment vertical="center"/>
    </xf>
    <xf numFmtId="0" fontId="22" fillId="4" borderId="9" xfId="1" applyNumberFormat="1" applyFont="1" applyFill="1" applyBorder="1" applyAlignment="1" applyProtection="1">
      <alignment vertical="center"/>
    </xf>
    <xf numFmtId="0" fontId="22" fillId="4" borderId="10" xfId="1" applyNumberFormat="1" applyFont="1" applyFill="1" applyBorder="1" applyAlignment="1" applyProtection="1">
      <alignment vertical="center"/>
    </xf>
    <xf numFmtId="0" fontId="22" fillId="4" borderId="11" xfId="1" applyNumberFormat="1" applyFont="1" applyFill="1" applyBorder="1" applyAlignment="1" applyProtection="1">
      <alignment vertical="center"/>
    </xf>
    <xf numFmtId="0" fontId="24" fillId="4" borderId="0" xfId="1" applyNumberFormat="1" applyFont="1" applyFill="1" applyBorder="1" applyAlignment="1" applyProtection="1">
      <alignment horizontal="left" vertical="center" wrapText="1"/>
    </xf>
    <xf numFmtId="0" fontId="24" fillId="4" borderId="0" xfId="1" applyNumberFormat="1" applyFont="1" applyFill="1" applyBorder="1" applyAlignment="1" applyProtection="1">
      <alignment horizontal="left" vertical="center"/>
    </xf>
    <xf numFmtId="0" fontId="27" fillId="4" borderId="0" xfId="1" applyNumberFormat="1" applyFont="1" applyFill="1" applyBorder="1" applyAlignment="1" applyProtection="1">
      <alignment horizontal="left" vertical="center" wrapText="1"/>
    </xf>
    <xf numFmtId="0" fontId="24" fillId="4" borderId="0" xfId="1" applyFont="1" applyFill="1" applyAlignment="1" applyProtection="1">
      <alignment horizontal="left" wrapText="1"/>
    </xf>
    <xf numFmtId="0" fontId="15" fillId="0" borderId="0" xfId="1" applyFont="1" applyAlignment="1" applyProtection="1">
      <alignment horizontal="left" vertical="top" wrapText="1"/>
    </xf>
    <xf numFmtId="0" fontId="27" fillId="0" borderId="0" xfId="1" applyFont="1" applyAlignment="1">
      <alignment horizontal="left" vertical="center" wrapText="1"/>
    </xf>
    <xf numFmtId="0" fontId="13" fillId="4" borderId="0" xfId="1" applyNumberFormat="1" applyFont="1" applyFill="1" applyBorder="1" applyAlignment="1" applyProtection="1">
      <alignment horizontal="left" vertical="center" wrapText="1"/>
    </xf>
    <xf numFmtId="0" fontId="15" fillId="0" borderId="0" xfId="1" applyFont="1" applyAlignment="1" applyProtection="1">
      <alignment horizontal="left" vertical="center" wrapText="1"/>
    </xf>
    <xf numFmtId="0" fontId="33" fillId="4" borderId="0" xfId="1" applyFont="1" applyFill="1" applyAlignment="1" applyProtection="1">
      <alignment vertical="top" wrapText="1"/>
    </xf>
    <xf numFmtId="0" fontId="15" fillId="0" borderId="0" xfId="1" applyFont="1" applyAlignment="1">
      <alignment horizontal="left" vertical="center" wrapText="1"/>
    </xf>
    <xf numFmtId="0" fontId="36" fillId="4" borderId="0" xfId="1" applyNumberFormat="1" applyFont="1" applyFill="1" applyBorder="1" applyAlignment="1" applyProtection="1">
      <alignment horizontal="center"/>
    </xf>
    <xf numFmtId="0" fontId="22" fillId="0" borderId="0" xfId="3" applyAlignment="1">
      <alignment horizontal="justify" vertical="center" wrapText="1"/>
    </xf>
    <xf numFmtId="0" fontId="15" fillId="9" borderId="0" xfId="1" applyFont="1" applyFill="1" applyBorder="1" applyAlignment="1" applyProtection="1">
      <alignment horizontal="left" wrapText="1"/>
      <protection locked="0"/>
    </xf>
    <xf numFmtId="0" fontId="2" fillId="0" borderId="0" xfId="1" applyAlignment="1" applyProtection="1">
      <alignment horizontal="left" wrapText="1"/>
      <protection locked="0"/>
    </xf>
    <xf numFmtId="0" fontId="15" fillId="4" borderId="0" xfId="1" applyFont="1" applyFill="1" applyAlignment="1" applyProtection="1">
      <alignment horizontal="right" wrapText="1"/>
    </xf>
    <xf numFmtId="0" fontId="2" fillId="0" borderId="0" xfId="1" applyAlignment="1">
      <alignment horizontal="right" wrapText="1"/>
    </xf>
    <xf numFmtId="0" fontId="34" fillId="0" borderId="0" xfId="1" applyFont="1" applyAlignment="1">
      <alignment horizontal="justify" vertical="top" wrapText="1"/>
    </xf>
    <xf numFmtId="0" fontId="34" fillId="0" borderId="0" xfId="1" applyFont="1" applyAlignment="1">
      <alignment horizontal="justify" vertical="top"/>
    </xf>
    <xf numFmtId="0" fontId="28" fillId="9" borderId="0" xfId="1" applyNumberFormat="1" applyFont="1" applyFill="1" applyBorder="1" applyAlignment="1" applyProtection="1">
      <protection locked="0"/>
    </xf>
    <xf numFmtId="0" fontId="22" fillId="9" borderId="0" xfId="1" applyNumberFormat="1" applyFont="1" applyFill="1" applyBorder="1" applyAlignment="1" applyProtection="1">
      <alignment horizontal="left"/>
      <protection locked="0"/>
    </xf>
    <xf numFmtId="0" fontId="23" fillId="4" borderId="0" xfId="1" applyNumberFormat="1" applyFont="1" applyFill="1" applyBorder="1" applyAlignment="1" applyProtection="1">
      <alignment wrapText="1"/>
    </xf>
    <xf numFmtId="0" fontId="23" fillId="0" borderId="0" xfId="1" applyFont="1" applyAlignment="1" applyProtection="1">
      <alignment wrapText="1"/>
    </xf>
    <xf numFmtId="0" fontId="23" fillId="0" borderId="0" xfId="1" applyFont="1" applyAlignment="1" applyProtection="1"/>
    <xf numFmtId="0" fontId="23" fillId="9" borderId="0" xfId="1" applyNumberFormat="1" applyFont="1" applyFill="1" applyBorder="1" applyAlignment="1" applyProtection="1">
      <alignment wrapText="1"/>
      <protection locked="0"/>
    </xf>
    <xf numFmtId="0" fontId="23" fillId="9" borderId="0" xfId="1" applyFont="1" applyFill="1" applyAlignment="1" applyProtection="1">
      <alignment wrapText="1"/>
      <protection locked="0"/>
    </xf>
    <xf numFmtId="165" fontId="3" fillId="0" borderId="3" xfId="22" applyFont="1" applyFill="1" applyBorder="1" applyAlignment="1" applyProtection="1">
      <alignment horizontal="center"/>
      <protection locked="0"/>
    </xf>
    <xf numFmtId="1" fontId="3" fillId="0" borderId="1" xfId="1" applyNumberFormat="1" applyFont="1" applyBorder="1" applyAlignment="1" applyProtection="1">
      <alignment horizontal="center"/>
      <protection locked="0"/>
    </xf>
    <xf numFmtId="166" fontId="3" fillId="0" borderId="1" xfId="1" applyNumberFormat="1" applyFont="1" applyBorder="1" applyAlignment="1" applyProtection="1">
      <alignment horizontal="right"/>
      <protection locked="0"/>
    </xf>
    <xf numFmtId="0" fontId="3" fillId="0" borderId="0" xfId="1" applyFont="1" applyBorder="1" applyAlignment="1" applyProtection="1">
      <alignment horizontal="center"/>
      <protection locked="0"/>
    </xf>
    <xf numFmtId="0" fontId="8" fillId="0" borderId="2" xfId="1" applyFont="1" applyBorder="1" applyAlignment="1">
      <alignment horizontal="left" wrapText="1"/>
    </xf>
    <xf numFmtId="0" fontId="24" fillId="0" borderId="42" xfId="1" applyFont="1" applyFill="1" applyBorder="1" applyAlignment="1" applyProtection="1"/>
    <xf numFmtId="0" fontId="2" fillId="6" borderId="0" xfId="1" applyFont="1" applyFill="1" applyBorder="1" applyAlignment="1" applyProtection="1">
      <alignment vertical="center" wrapText="1"/>
    </xf>
    <xf numFmtId="0" fontId="2" fillId="0" borderId="0" xfId="1" applyBorder="1" applyAlignment="1" applyProtection="1">
      <alignment wrapText="1"/>
    </xf>
    <xf numFmtId="0" fontId="64" fillId="0" borderId="0" xfId="1" applyFont="1" applyFill="1" applyBorder="1" applyAlignment="1" applyProtection="1">
      <alignment horizontal="center" vertical="center"/>
    </xf>
    <xf numFmtId="0" fontId="65" fillId="0" borderId="0" xfId="1" applyFont="1" applyFill="1" applyBorder="1" applyAlignment="1" applyProtection="1">
      <alignment vertical="center"/>
    </xf>
    <xf numFmtId="0" fontId="67" fillId="5" borderId="0" xfId="1" applyFont="1" applyFill="1" applyBorder="1" applyAlignment="1" applyProtection="1">
      <alignment horizontal="center" vertical="center"/>
    </xf>
    <xf numFmtId="0" fontId="74" fillId="6" borderId="27" xfId="1" applyFont="1" applyFill="1" applyBorder="1" applyAlignment="1" applyProtection="1">
      <alignment horizontal="left" wrapText="1"/>
    </xf>
    <xf numFmtId="0" fontId="74" fillId="6" borderId="29" xfId="1" applyFont="1" applyFill="1" applyBorder="1" applyAlignment="1" applyProtection="1">
      <alignment horizontal="left" wrapText="1"/>
    </xf>
    <xf numFmtId="0" fontId="76" fillId="0" borderId="0" xfId="24" applyAlignment="1" applyProtection="1"/>
    <xf numFmtId="0" fontId="40" fillId="0" borderId="26" xfId="18" applyBorder="1" applyAlignment="1">
      <alignment horizontal="center" vertical="center" wrapText="1"/>
    </xf>
    <xf numFmtId="0" fontId="40" fillId="0" borderId="33" xfId="18" applyBorder="1" applyAlignment="1">
      <alignment horizontal="center" vertical="center" wrapText="1"/>
    </xf>
    <xf numFmtId="0" fontId="40" fillId="0" borderId="30" xfId="18" applyBorder="1" applyAlignment="1">
      <alignment horizontal="center" vertical="center" wrapText="1"/>
    </xf>
    <xf numFmtId="0" fontId="81" fillId="14" borderId="44" xfId="1" applyFont="1" applyFill="1" applyBorder="1" applyAlignment="1" applyProtection="1">
      <alignment horizontal="center" vertical="top" wrapText="1"/>
    </xf>
    <xf numFmtId="0" fontId="81" fillId="14" borderId="45" xfId="1" applyFont="1" applyFill="1" applyBorder="1" applyAlignment="1" applyProtection="1">
      <alignment horizontal="center" vertical="top" wrapText="1"/>
    </xf>
    <xf numFmtId="0" fontId="81" fillId="14" borderId="46" xfId="1" applyFont="1" applyFill="1" applyBorder="1" applyAlignment="1" applyProtection="1">
      <alignment horizontal="center" vertical="top" wrapText="1"/>
    </xf>
    <xf numFmtId="0" fontId="79" fillId="5" borderId="33" xfId="16" applyFont="1" applyFill="1" applyBorder="1" applyAlignment="1">
      <alignment horizontal="center" vertical="center" textRotation="90"/>
    </xf>
    <xf numFmtId="0" fontId="79" fillId="5" borderId="30" xfId="16" applyFont="1" applyFill="1" applyBorder="1" applyAlignment="1">
      <alignment horizontal="center" vertical="center" textRotation="90"/>
    </xf>
    <xf numFmtId="0" fontId="2" fillId="0" borderId="27" xfId="1" applyBorder="1" applyAlignment="1" applyProtection="1">
      <alignment horizontal="center" vertical="center"/>
      <protection locked="0"/>
    </xf>
    <xf numFmtId="0" fontId="2" fillId="0" borderId="28" xfId="1" applyBorder="1" applyAlignment="1" applyProtection="1">
      <alignment horizontal="center" vertical="center"/>
      <protection locked="0"/>
    </xf>
    <xf numFmtId="0" fontId="2" fillId="0" borderId="29" xfId="1" applyBorder="1" applyAlignment="1" applyProtection="1">
      <alignment horizontal="center" vertical="center"/>
      <protection locked="0"/>
    </xf>
    <xf numFmtId="0" fontId="2" fillId="0" borderId="30" xfId="1" applyBorder="1" applyAlignment="1" applyProtection="1">
      <alignment horizontal="right" vertical="top"/>
      <protection locked="0"/>
    </xf>
    <xf numFmtId="0" fontId="2" fillId="0" borderId="14" xfId="1" applyBorder="1" applyAlignment="1" applyProtection="1">
      <alignment horizontal="right" vertical="top"/>
      <protection locked="0"/>
    </xf>
    <xf numFmtId="0" fontId="79" fillId="5" borderId="26" xfId="16" applyFont="1" applyFill="1" applyBorder="1" applyAlignment="1">
      <alignment horizontal="center" vertical="center" textRotation="90"/>
    </xf>
    <xf numFmtId="0" fontId="2" fillId="0" borderId="31" xfId="1" applyBorder="1" applyAlignment="1" applyProtection="1">
      <alignment horizontal="center" vertical="center"/>
      <protection locked="0"/>
    </xf>
    <xf numFmtId="0" fontId="2" fillId="0" borderId="102" xfId="1" applyBorder="1" applyAlignment="1" applyProtection="1">
      <alignment horizontal="center" vertical="center"/>
      <protection locked="0"/>
    </xf>
    <xf numFmtId="0" fontId="2" fillId="0" borderId="17" xfId="1" applyBorder="1" applyAlignment="1" applyProtection="1">
      <alignment horizontal="center" vertical="center"/>
      <protection locked="0"/>
    </xf>
    <xf numFmtId="0" fontId="79" fillId="5" borderId="102" xfId="16" applyFont="1" applyFill="1" applyBorder="1" applyAlignment="1">
      <alignment horizontal="center" vertical="center" textRotation="90"/>
    </xf>
    <xf numFmtId="0" fontId="79" fillId="5" borderId="0" xfId="16" applyFont="1" applyFill="1" applyBorder="1" applyAlignment="1">
      <alignment horizontal="center" vertical="center" textRotation="90"/>
    </xf>
    <xf numFmtId="0" fontId="45" fillId="0" borderId="27" xfId="1" applyFont="1" applyBorder="1" applyAlignment="1" applyProtection="1">
      <alignment horizontal="center" vertical="center"/>
    </xf>
    <xf numFmtId="0" fontId="2" fillId="0" borderId="28" xfId="1" applyBorder="1" applyAlignment="1" applyProtection="1">
      <alignment horizontal="center" vertical="center"/>
    </xf>
    <xf numFmtId="0" fontId="2" fillId="0" borderId="29" xfId="1" applyBorder="1" applyAlignment="1" applyProtection="1">
      <alignment horizontal="center" vertical="center"/>
    </xf>
    <xf numFmtId="0" fontId="2" fillId="0" borderId="27" xfId="1" applyBorder="1" applyAlignment="1" applyProtection="1">
      <alignment horizontal="right" indent="1"/>
    </xf>
    <xf numFmtId="0" fontId="2" fillId="0" borderId="29" xfId="1" applyBorder="1" applyAlignment="1" applyProtection="1">
      <alignment horizontal="right" indent="1"/>
    </xf>
    <xf numFmtId="0" fontId="78" fillId="4" borderId="0" xfId="1" applyFont="1" applyFill="1" applyBorder="1" applyAlignment="1" applyProtection="1">
      <alignment horizontal="justify" vertical="center" wrapText="1"/>
    </xf>
    <xf numFmtId="0" fontId="22" fillId="4" borderId="0" xfId="1" applyFont="1" applyFill="1" applyAlignment="1">
      <alignment horizontal="justify" vertical="center" wrapText="1"/>
    </xf>
    <xf numFmtId="0" fontId="22" fillId="4" borderId="0" xfId="1" applyFont="1" applyFill="1" applyBorder="1" applyAlignment="1">
      <alignment horizontal="justify" vertical="center" wrapText="1"/>
    </xf>
    <xf numFmtId="0" fontId="79" fillId="5" borderId="14" xfId="16" applyFont="1" applyFill="1">
      <alignment horizontal="center" vertical="center" textRotation="90"/>
    </xf>
    <xf numFmtId="0" fontId="40" fillId="0" borderId="26" xfId="18" applyBorder="1">
      <alignment horizontal="justify" vertical="center" wrapText="1"/>
    </xf>
    <xf numFmtId="0" fontId="40" fillId="0" borderId="33" xfId="18" applyBorder="1">
      <alignment horizontal="justify" vertical="center" wrapText="1"/>
    </xf>
    <xf numFmtId="0" fontId="40" fillId="0" borderId="30" xfId="18" applyBorder="1">
      <alignment horizontal="justify" vertical="center" wrapText="1"/>
    </xf>
    <xf numFmtId="0" fontId="2" fillId="0" borderId="27" xfId="1" applyNumberFormat="1" applyFont="1" applyBorder="1" applyAlignment="1" applyProtection="1">
      <alignment vertical="center" wrapText="1" shrinkToFit="1"/>
      <protection locked="0"/>
    </xf>
    <xf numFmtId="0" fontId="2" fillId="0" borderId="28" xfId="1" applyNumberFormat="1" applyBorder="1" applyAlignment="1" applyProtection="1">
      <alignment vertical="center" wrapText="1" shrinkToFit="1"/>
      <protection locked="0"/>
    </xf>
    <xf numFmtId="0" fontId="2" fillId="0" borderId="29" xfId="1" applyNumberFormat="1" applyBorder="1" applyAlignment="1" applyProtection="1">
      <alignment vertical="center" wrapText="1" shrinkToFit="1"/>
      <protection locked="0"/>
    </xf>
    <xf numFmtId="0" fontId="2" fillId="0" borderId="27" xfId="1" applyBorder="1" applyAlignment="1" applyProtection="1">
      <alignment vertical="center"/>
      <protection locked="0"/>
    </xf>
    <xf numFmtId="0" fontId="2" fillId="0" borderId="28" xfId="1" applyBorder="1" applyAlignment="1" applyProtection="1">
      <alignment vertical="center"/>
      <protection locked="0"/>
    </xf>
    <xf numFmtId="0" fontId="2" fillId="0" borderId="29" xfId="1" applyBorder="1" applyAlignment="1" applyProtection="1">
      <alignment vertical="center"/>
      <protection locked="0"/>
    </xf>
    <xf numFmtId="0" fontId="40" fillId="0" borderId="26" xfId="18" applyBorder="1" applyAlignment="1">
      <alignment horizontal="justify" vertical="center" wrapText="1"/>
    </xf>
    <xf numFmtId="0" fontId="40" fillId="0" borderId="33" xfId="18" applyBorder="1" applyAlignment="1">
      <alignment horizontal="justify" vertical="center" wrapText="1"/>
    </xf>
    <xf numFmtId="0" fontId="2" fillId="0" borderId="30" xfId="1" applyBorder="1" applyAlignment="1">
      <alignment vertical="center" wrapText="1"/>
    </xf>
    <xf numFmtId="0" fontId="81" fillId="14" borderId="44" xfId="1" applyFont="1" applyFill="1" applyBorder="1" applyAlignment="1" applyProtection="1">
      <alignment horizontal="center" vertical="top" wrapText="1"/>
      <protection locked="0"/>
    </xf>
    <xf numFmtId="0" fontId="81" fillId="14" borderId="45" xfId="1" applyFont="1" applyFill="1" applyBorder="1" applyAlignment="1" applyProtection="1">
      <alignment horizontal="center" vertical="top" wrapText="1"/>
      <protection locked="0"/>
    </xf>
    <xf numFmtId="0" fontId="2" fillId="0" borderId="45" xfId="1" applyBorder="1" applyAlignment="1" applyProtection="1">
      <alignment horizontal="center" vertical="top" wrapText="1"/>
      <protection locked="0"/>
    </xf>
    <xf numFmtId="0" fontId="2" fillId="0" borderId="46" xfId="1" applyBorder="1" applyAlignment="1" applyProtection="1">
      <alignment horizontal="center" vertical="top" wrapText="1"/>
      <protection locked="0"/>
    </xf>
    <xf numFmtId="0" fontId="2" fillId="0" borderId="45" xfId="1" applyBorder="1" applyAlignment="1" applyProtection="1">
      <alignment horizontal="center" vertical="top" wrapText="1"/>
    </xf>
    <xf numFmtId="0" fontId="2" fillId="0" borderId="46" xfId="1" applyBorder="1" applyAlignment="1" applyProtection="1">
      <alignment horizontal="center" vertical="top" wrapText="1"/>
    </xf>
    <xf numFmtId="0" fontId="46" fillId="0" borderId="14" xfId="1" applyFont="1" applyBorder="1" applyAlignment="1" applyProtection="1">
      <alignment horizontal="justify" vertical="center" wrapText="1"/>
    </xf>
    <xf numFmtId="0" fontId="81" fillId="14" borderId="47" xfId="1" applyFont="1" applyFill="1" applyBorder="1" applyAlignment="1" applyProtection="1">
      <alignment horizontal="left" vertical="top" wrapText="1"/>
    </xf>
    <xf numFmtId="0" fontId="2" fillId="0" borderId="47" xfId="1" applyBorder="1" applyAlignment="1" applyProtection="1">
      <alignment horizontal="left" vertical="top" wrapText="1"/>
    </xf>
    <xf numFmtId="0" fontId="2" fillId="14" borderId="47" xfId="1" applyFill="1" applyBorder="1" applyAlignment="1" applyProtection="1">
      <alignment vertical="top" wrapText="1"/>
    </xf>
    <xf numFmtId="0" fontId="2" fillId="0" borderId="14" xfId="1" applyBorder="1" applyAlignment="1" applyProtection="1">
      <alignment vertical="center"/>
    </xf>
    <xf numFmtId="0" fontId="2" fillId="0" borderId="14" xfId="1" applyBorder="1" applyAlignment="1" applyProtection="1">
      <alignment horizontal="right" vertical="center"/>
    </xf>
    <xf numFmtId="0" fontId="2" fillId="0" borderId="14" xfId="1" applyFont="1" applyBorder="1" applyAlignment="1" applyProtection="1">
      <alignment horizontal="right" vertical="center"/>
    </xf>
    <xf numFmtId="0" fontId="2" fillId="0" borderId="27" xfId="1" applyBorder="1" applyAlignment="1" applyProtection="1">
      <alignment vertical="center"/>
    </xf>
    <xf numFmtId="0" fontId="2" fillId="0" borderId="28" xfId="1" applyBorder="1" applyAlignment="1" applyProtection="1">
      <alignment vertical="center"/>
    </xf>
    <xf numFmtId="0" fontId="2" fillId="0" borderId="29" xfId="1" applyBorder="1" applyAlignment="1" applyProtection="1">
      <alignment vertical="center"/>
    </xf>
    <xf numFmtId="0" fontId="2" fillId="0" borderId="27" xfId="1" applyBorder="1" applyAlignment="1" applyProtection="1">
      <alignment horizontal="right" vertical="center"/>
    </xf>
    <xf numFmtId="0" fontId="2" fillId="0" borderId="29" xfId="1" applyBorder="1" applyAlignment="1" applyProtection="1">
      <alignment horizontal="right" vertical="center"/>
    </xf>
    <xf numFmtId="0" fontId="58" fillId="5" borderId="0" xfId="1" applyFont="1" applyFill="1" applyBorder="1" applyAlignment="1">
      <alignment horizontal="left" vertical="center" wrapText="1" shrinkToFit="1"/>
    </xf>
    <xf numFmtId="0" fontId="2" fillId="6" borderId="0" xfId="1" applyFont="1" applyFill="1" applyBorder="1" applyAlignment="1">
      <alignment vertical="center" wrapText="1"/>
    </xf>
    <xf numFmtId="0" fontId="2" fillId="0" borderId="0" xfId="1" applyBorder="1" applyAlignment="1">
      <alignment wrapText="1"/>
    </xf>
    <xf numFmtId="0" fontId="68" fillId="0" borderId="0" xfId="1" applyFont="1" applyFill="1" applyBorder="1" applyAlignment="1">
      <alignment horizontal="center" vertical="center"/>
    </xf>
    <xf numFmtId="0" fontId="66" fillId="0" borderId="0" xfId="1" applyFont="1" applyFill="1" applyBorder="1" applyAlignment="1">
      <alignment horizontal="center" vertical="center"/>
    </xf>
    <xf numFmtId="0" fontId="2" fillId="0" borderId="0" xfId="1" applyFill="1" applyAlignment="1">
      <alignment vertical="center"/>
    </xf>
    <xf numFmtId="0" fontId="68" fillId="5" borderId="0" xfId="1" applyFont="1" applyFill="1" applyBorder="1" applyAlignment="1" applyProtection="1">
      <alignment horizontal="center" vertical="center"/>
    </xf>
    <xf numFmtId="0" fontId="24" fillId="0" borderId="42" xfId="1" applyFont="1" applyFill="1" applyBorder="1" applyAlignment="1"/>
    <xf numFmtId="0" fontId="79" fillId="5" borderId="26" xfId="1" applyFont="1" applyFill="1" applyBorder="1" applyAlignment="1" applyProtection="1">
      <alignment horizontal="center" vertical="center" textRotation="90"/>
    </xf>
    <xf numFmtId="0" fontId="79" fillId="5" borderId="33" xfId="1" applyFont="1" applyFill="1" applyBorder="1" applyAlignment="1">
      <alignment horizontal="center" vertical="center" textRotation="90"/>
    </xf>
    <xf numFmtId="0" fontId="79" fillId="5" borderId="30" xfId="1" applyFont="1" applyFill="1" applyBorder="1" applyAlignment="1">
      <alignment horizontal="center" vertical="center" textRotation="90"/>
    </xf>
    <xf numFmtId="0" fontId="81" fillId="14" borderId="44" xfId="1" applyFont="1" applyFill="1" applyBorder="1" applyAlignment="1">
      <alignment horizontal="center" vertical="top" wrapText="1"/>
    </xf>
    <xf numFmtId="0" fontId="81" fillId="14" borderId="45" xfId="1" applyFont="1" applyFill="1" applyBorder="1" applyAlignment="1">
      <alignment horizontal="center" vertical="top" wrapText="1"/>
    </xf>
    <xf numFmtId="0" fontId="81" fillId="14" borderId="46" xfId="1" applyFont="1" applyFill="1" applyBorder="1" applyAlignment="1">
      <alignment horizontal="center" vertical="top" wrapText="1"/>
    </xf>
    <xf numFmtId="0" fontId="2" fillId="0" borderId="27" xfId="1" applyNumberFormat="1" applyFont="1" applyBorder="1" applyAlignment="1" applyProtection="1">
      <alignment vertical="top" wrapText="1" shrinkToFit="1"/>
      <protection locked="0"/>
    </xf>
    <xf numFmtId="0" fontId="2" fillId="0" borderId="28" xfId="1" applyNumberFormat="1" applyBorder="1" applyAlignment="1" applyProtection="1">
      <alignment vertical="top" wrapText="1" shrinkToFit="1"/>
      <protection locked="0"/>
    </xf>
    <xf numFmtId="0" fontId="2" fillId="0" borderId="29" xfId="1" applyNumberFormat="1" applyBorder="1" applyAlignment="1" applyProtection="1">
      <alignment vertical="top" wrapText="1" shrinkToFit="1"/>
      <protection locked="0"/>
    </xf>
    <xf numFmtId="0" fontId="2" fillId="0" borderId="27" xfId="1" applyFont="1" applyBorder="1" applyAlignment="1" applyProtection="1">
      <alignment vertical="center" wrapText="1" shrinkToFit="1"/>
      <protection locked="0"/>
    </xf>
    <xf numFmtId="0" fontId="2" fillId="0" borderId="28" xfId="1" applyFont="1" applyBorder="1" applyAlignment="1" applyProtection="1">
      <alignment vertical="center" wrapText="1" shrinkToFit="1"/>
      <protection locked="0"/>
    </xf>
    <xf numFmtId="0" fontId="2" fillId="0" borderId="29" xfId="1" applyFont="1" applyBorder="1" applyAlignment="1" applyProtection="1">
      <alignment vertical="center" wrapText="1" shrinkToFit="1"/>
      <protection locked="0"/>
    </xf>
    <xf numFmtId="0" fontId="2" fillId="0" borderId="27" xfId="1" applyBorder="1" applyAlignment="1" applyProtection="1">
      <alignment vertical="center" wrapText="1"/>
      <protection locked="0"/>
    </xf>
    <xf numFmtId="0" fontId="2" fillId="0" borderId="28" xfId="1" applyBorder="1" applyAlignment="1" applyProtection="1">
      <alignment vertical="center" wrapText="1"/>
      <protection locked="0"/>
    </xf>
    <xf numFmtId="0" fontId="2" fillId="0" borderId="29" xfId="1" applyBorder="1" applyAlignment="1" applyProtection="1">
      <alignment vertical="center" wrapText="1"/>
      <protection locked="0"/>
    </xf>
    <xf numFmtId="0" fontId="2" fillId="0" borderId="14" xfId="1" applyBorder="1" applyAlignment="1">
      <alignment horizontal="right" vertical="top"/>
    </xf>
    <xf numFmtId="0" fontId="97" fillId="5" borderId="30" xfId="1" applyFont="1" applyFill="1" applyBorder="1" applyAlignment="1">
      <alignment horizontal="center" vertical="center" textRotation="90"/>
    </xf>
    <xf numFmtId="0" fontId="2" fillId="0" borderId="45" xfId="1" applyBorder="1" applyAlignment="1">
      <alignment horizontal="center" vertical="top" wrapText="1"/>
    </xf>
    <xf numFmtId="0" fontId="2" fillId="0" borderId="46" xfId="1" applyBorder="1" applyAlignment="1">
      <alignment horizontal="center" vertical="top" wrapText="1"/>
    </xf>
    <xf numFmtId="0" fontId="79" fillId="5" borderId="26" xfId="16" applyFont="1" applyFill="1" applyBorder="1">
      <alignment horizontal="center" vertical="center" textRotation="90"/>
    </xf>
    <xf numFmtId="0" fontId="79" fillId="5" borderId="33" xfId="16" applyFont="1" applyFill="1" applyBorder="1">
      <alignment horizontal="center" vertical="center" textRotation="90"/>
    </xf>
    <xf numFmtId="0" fontId="79" fillId="5" borderId="30" xfId="16" applyFont="1" applyFill="1" applyBorder="1">
      <alignment horizontal="center" vertical="center" textRotation="90"/>
    </xf>
    <xf numFmtId="0" fontId="40" fillId="0" borderId="17" xfId="12" applyFont="1" applyBorder="1" applyAlignment="1">
      <alignment horizontal="justify" vertical="center" wrapText="1"/>
    </xf>
    <xf numFmtId="0" fontId="2" fillId="0" borderId="36" xfId="1" applyBorder="1" applyAlignment="1">
      <alignment horizontal="justify" vertical="center" wrapText="1"/>
    </xf>
    <xf numFmtId="0" fontId="2" fillId="0" borderId="38" xfId="1" applyBorder="1" applyAlignment="1">
      <alignment horizontal="justify" vertical="center" wrapText="1"/>
    </xf>
    <xf numFmtId="0" fontId="81" fillId="14" borderId="47" xfId="1" applyFont="1" applyFill="1" applyBorder="1" applyAlignment="1">
      <alignment horizontal="left" vertical="top" wrapText="1"/>
    </xf>
    <xf numFmtId="0" fontId="2" fillId="0" borderId="47" xfId="1" applyBorder="1" applyAlignment="1">
      <alignment horizontal="left" vertical="top" wrapText="1"/>
    </xf>
    <xf numFmtId="0" fontId="2" fillId="14" borderId="47" xfId="1" applyFill="1" applyBorder="1" applyAlignment="1">
      <alignment vertical="top" wrapText="1"/>
    </xf>
    <xf numFmtId="0" fontId="2" fillId="0" borderId="14" xfId="1" applyBorder="1" applyAlignment="1">
      <alignment vertical="center" wrapText="1"/>
    </xf>
    <xf numFmtId="0" fontId="2" fillId="0" borderId="14" xfId="1" applyFont="1" applyBorder="1" applyAlignment="1">
      <alignment horizontal="right" vertical="center"/>
    </xf>
    <xf numFmtId="0" fontId="2" fillId="0" borderId="14" xfId="1" applyBorder="1" applyAlignment="1">
      <alignment horizontal="right" vertical="center"/>
    </xf>
    <xf numFmtId="0" fontId="2" fillId="0" borderId="27" xfId="1" applyFont="1" applyBorder="1" applyAlignment="1">
      <alignment horizontal="right" vertical="center"/>
    </xf>
    <xf numFmtId="0" fontId="2" fillId="0" borderId="29" xfId="1" applyBorder="1" applyAlignment="1">
      <alignment horizontal="right" vertical="center"/>
    </xf>
    <xf numFmtId="0" fontId="2" fillId="0" borderId="27" xfId="1" applyBorder="1" applyAlignment="1">
      <alignment vertical="center"/>
    </xf>
    <xf numFmtId="0" fontId="2" fillId="0" borderId="28" xfId="1" applyBorder="1" applyAlignment="1">
      <alignment vertical="center"/>
    </xf>
    <xf numFmtId="0" fontId="2" fillId="0" borderId="29" xfId="1" applyBorder="1" applyAlignment="1">
      <alignment vertical="center"/>
    </xf>
    <xf numFmtId="0" fontId="28" fillId="0" borderId="48" xfId="1" applyFont="1" applyBorder="1" applyAlignment="1">
      <alignment horizontal="left" vertical="center" wrapText="1"/>
    </xf>
    <xf numFmtId="0" fontId="2" fillId="0" borderId="27" xfId="1" applyBorder="1" applyAlignment="1">
      <alignment horizontal="right" vertical="center"/>
    </xf>
    <xf numFmtId="0" fontId="45" fillId="0" borderId="27" xfId="1" applyFont="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27" xfId="1" applyBorder="1" applyAlignment="1">
      <alignment horizontal="right"/>
    </xf>
    <xf numFmtId="0" fontId="2" fillId="0" borderId="29" xfId="1" applyBorder="1" applyAlignment="1">
      <alignment horizontal="right"/>
    </xf>
    <xf numFmtId="0" fontId="2" fillId="4" borderId="27" xfId="1" applyFill="1" applyBorder="1" applyAlignment="1" applyProtection="1">
      <alignment horizontal="left" vertical="top" wrapText="1"/>
      <protection locked="0"/>
    </xf>
    <xf numFmtId="0" fontId="2" fillId="4" borderId="28" xfId="1" applyFill="1" applyBorder="1" applyAlignment="1" applyProtection="1">
      <alignment horizontal="left" vertical="top" wrapText="1"/>
      <protection locked="0"/>
    </xf>
    <xf numFmtId="0" fontId="2" fillId="4" borderId="29" xfId="1" applyFill="1" applyBorder="1" applyAlignment="1" applyProtection="1">
      <alignment horizontal="left" vertical="top" wrapText="1"/>
      <protection locked="0"/>
    </xf>
    <xf numFmtId="0" fontId="73" fillId="6" borderId="0" xfId="1" applyFont="1" applyFill="1" applyBorder="1" applyAlignment="1">
      <alignment horizontal="left" vertical="center" wrapText="1"/>
    </xf>
    <xf numFmtId="0" fontId="23" fillId="0" borderId="8" xfId="1" applyFont="1" applyBorder="1" applyAlignment="1">
      <alignment horizontal="left" vertical="center" wrapText="1"/>
    </xf>
    <xf numFmtId="0" fontId="22" fillId="4" borderId="6" xfId="1" applyNumberFormat="1" applyFont="1" applyFill="1" applyBorder="1" applyAlignment="1" applyProtection="1">
      <alignment horizontal="center" vertical="center" wrapText="1"/>
    </xf>
    <xf numFmtId="0" fontId="23" fillId="0" borderId="6" xfId="1" applyFont="1" applyBorder="1" applyAlignment="1" applyProtection="1">
      <alignment horizontal="center" vertical="center" wrapText="1"/>
    </xf>
    <xf numFmtId="0" fontId="22" fillId="0" borderId="0" xfId="11">
      <alignment vertical="center" wrapText="1"/>
    </xf>
    <xf numFmtId="0" fontId="24" fillId="0" borderId="42" xfId="1" applyFont="1" applyFill="1" applyBorder="1" applyAlignment="1" applyProtection="1">
      <alignment horizontal="left" wrapText="1"/>
      <protection locked="0"/>
    </xf>
    <xf numFmtId="0" fontId="23" fillId="0" borderId="0" xfId="1" applyFont="1" applyAlignment="1">
      <alignment horizontal="justify"/>
    </xf>
    <xf numFmtId="0" fontId="2" fillId="0" borderId="27" xfId="1" applyBorder="1" applyAlignment="1" applyProtection="1">
      <alignment horizontal="right" vertical="top"/>
      <protection locked="0"/>
    </xf>
    <xf numFmtId="0" fontId="2" fillId="0" borderId="28" xfId="1" applyBorder="1" applyAlignment="1" applyProtection="1">
      <alignment horizontal="right"/>
      <protection locked="0"/>
    </xf>
    <xf numFmtId="0" fontId="2" fillId="0" borderId="29" xfId="1" applyBorder="1" applyAlignment="1" applyProtection="1">
      <alignment horizontal="right"/>
      <protection locked="0"/>
    </xf>
    <xf numFmtId="0" fontId="28" fillId="0" borderId="27" xfId="1" applyFont="1" applyBorder="1" applyAlignment="1" applyProtection="1">
      <alignment horizontal="justify" vertical="center" wrapText="1"/>
    </xf>
    <xf numFmtId="0" fontId="23" fillId="0" borderId="28" xfId="1" applyFont="1" applyBorder="1" applyAlignment="1">
      <alignment vertical="center" wrapText="1"/>
    </xf>
    <xf numFmtId="0" fontId="23" fillId="0" borderId="29" xfId="1" applyFont="1" applyBorder="1" applyAlignment="1">
      <alignment vertical="center" wrapText="1"/>
    </xf>
    <xf numFmtId="0" fontId="22" fillId="0" borderId="0" xfId="1" applyFont="1" applyAlignment="1">
      <alignment vertical="center" wrapText="1"/>
    </xf>
    <xf numFmtId="0" fontId="23" fillId="16" borderId="0" xfId="1" applyFont="1" applyFill="1" applyAlignment="1" applyProtection="1">
      <protection locked="0"/>
    </xf>
    <xf numFmtId="0" fontId="23" fillId="0" borderId="0" xfId="1" applyFont="1" applyAlignment="1">
      <alignment horizontal="justify" vertical="center" wrapText="1"/>
    </xf>
    <xf numFmtId="0" fontId="23" fillId="0" borderId="0" xfId="1" applyFont="1" applyAlignment="1">
      <alignment horizontal="justify" vertical="center"/>
    </xf>
    <xf numFmtId="0" fontId="23" fillId="6" borderId="24" xfId="8" applyBorder="1"/>
    <xf numFmtId="0" fontId="23" fillId="6" borderId="0" xfId="8" applyBorder="1"/>
    <xf numFmtId="0" fontId="17" fillId="5" borderId="21" xfId="1" applyNumberFormat="1" applyFont="1" applyFill="1" applyBorder="1" applyAlignment="1" applyProtection="1">
      <alignment horizontal="center" vertical="center"/>
      <protection locked="0"/>
    </xf>
    <xf numFmtId="0" fontId="17" fillId="5" borderId="22" xfId="1" applyNumberFormat="1" applyFont="1" applyFill="1" applyBorder="1" applyAlignment="1" applyProtection="1">
      <alignment horizontal="center" vertical="center"/>
      <protection locked="0"/>
    </xf>
    <xf numFmtId="0" fontId="17" fillId="5" borderId="23" xfId="1" applyNumberFormat="1" applyFont="1" applyFill="1" applyBorder="1" applyAlignment="1" applyProtection="1">
      <alignment horizontal="center" vertical="center"/>
      <protection locked="0"/>
    </xf>
    <xf numFmtId="0" fontId="15" fillId="6" borderId="24" xfId="1" applyFont="1" applyFill="1" applyBorder="1" applyAlignment="1">
      <alignment vertical="center" wrapText="1"/>
    </xf>
    <xf numFmtId="0" fontId="15" fillId="6" borderId="0" xfId="1" applyFont="1" applyFill="1" applyBorder="1" applyAlignment="1">
      <alignment vertical="center" wrapText="1"/>
    </xf>
    <xf numFmtId="0" fontId="15" fillId="0" borderId="0" xfId="1" applyFont="1" applyBorder="1" applyAlignment="1">
      <alignment wrapText="1"/>
    </xf>
    <xf numFmtId="0" fontId="32" fillId="4" borderId="5" xfId="1" applyNumberFormat="1" applyFont="1" applyFill="1" applyBorder="1" applyAlignment="1" applyProtection="1">
      <alignment horizontal="left" vertical="center"/>
      <protection locked="0"/>
    </xf>
    <xf numFmtId="0" fontId="32" fillId="0" borderId="6" xfId="1" applyFont="1" applyBorder="1" applyAlignment="1">
      <alignment horizontal="left" vertical="center"/>
    </xf>
    <xf numFmtId="0" fontId="32" fillId="0" borderId="7" xfId="1" applyFont="1" applyBorder="1" applyAlignment="1">
      <alignment horizontal="left" vertical="center"/>
    </xf>
    <xf numFmtId="0" fontId="32" fillId="4" borderId="164" xfId="1" applyNumberFormat="1" applyFont="1" applyFill="1" applyBorder="1" applyAlignment="1" applyProtection="1">
      <alignment horizontal="right" wrapText="1"/>
      <protection locked="0"/>
    </xf>
    <xf numFmtId="0" fontId="28" fillId="0" borderId="0" xfId="1" applyFont="1" applyBorder="1" applyAlignment="1">
      <alignment wrapText="1"/>
    </xf>
    <xf numFmtId="0" fontId="28" fillId="4" borderId="0" xfId="1" applyNumberFormat="1" applyFont="1" applyFill="1" applyBorder="1" applyAlignment="1" applyProtection="1">
      <protection locked="0"/>
    </xf>
    <xf numFmtId="0" fontId="13" fillId="4" borderId="24" xfId="1" applyNumberFormat="1" applyFont="1" applyFill="1" applyBorder="1" applyAlignment="1" applyProtection="1">
      <alignment horizontal="left" vertical="center" wrapText="1"/>
      <protection locked="0"/>
    </xf>
    <xf numFmtId="0" fontId="13" fillId="4" borderId="0" xfId="1" applyNumberFormat="1" applyFont="1" applyFill="1" applyBorder="1" applyAlignment="1" applyProtection="1">
      <alignment horizontal="left" vertical="center" wrapText="1"/>
      <protection locked="0"/>
    </xf>
    <xf numFmtId="0" fontId="15" fillId="0" borderId="0" xfId="1" applyFont="1" applyBorder="1" applyAlignment="1">
      <alignment horizontal="left" vertical="center" wrapText="1"/>
    </xf>
    <xf numFmtId="0" fontId="13" fillId="6" borderId="165" xfId="1" applyNumberFormat="1" applyFont="1" applyFill="1" applyBorder="1" applyAlignment="1" applyProtection="1">
      <alignment horizontal="justify" vertical="top" wrapText="1" shrinkToFit="1"/>
      <protection locked="0"/>
    </xf>
    <xf numFmtId="0" fontId="15" fillId="0" borderId="6" xfId="1" applyFont="1" applyBorder="1" applyAlignment="1" applyProtection="1">
      <alignment horizontal="justify" vertical="top" wrapText="1" shrinkToFit="1"/>
      <protection locked="0"/>
    </xf>
    <xf numFmtId="0" fontId="15" fillId="0" borderId="166" xfId="1" applyFont="1" applyBorder="1" applyAlignment="1" applyProtection="1">
      <alignment horizontal="justify" vertical="top" wrapText="1" shrinkToFit="1"/>
      <protection locked="0"/>
    </xf>
    <xf numFmtId="0" fontId="73" fillId="0" borderId="165" xfId="1" applyFont="1" applyBorder="1" applyAlignment="1">
      <alignment horizontal="left" wrapText="1"/>
    </xf>
    <xf numFmtId="0" fontId="73" fillId="0" borderId="6" xfId="1" applyFont="1" applyBorder="1" applyAlignment="1">
      <alignment horizontal="left" wrapText="1"/>
    </xf>
    <xf numFmtId="0" fontId="23" fillId="6" borderId="39" xfId="8" applyBorder="1"/>
    <xf numFmtId="0" fontId="23" fillId="6" borderId="40" xfId="8" applyBorder="1"/>
    <xf numFmtId="0" fontId="23" fillId="6" borderId="41" xfId="8" applyBorder="1"/>
    <xf numFmtId="0" fontId="23" fillId="6" borderId="24" xfId="8" applyBorder="1" applyAlignment="1">
      <alignment wrapText="1"/>
    </xf>
    <xf numFmtId="0" fontId="23" fillId="6" borderId="0" xfId="8" applyBorder="1" applyAlignment="1">
      <alignment wrapText="1"/>
    </xf>
    <xf numFmtId="0" fontId="73" fillId="0" borderId="167" xfId="1" applyFont="1" applyBorder="1" applyAlignment="1">
      <alignment wrapText="1"/>
    </xf>
    <xf numFmtId="0" fontId="73" fillId="0" borderId="168" xfId="1" applyFont="1" applyBorder="1" applyAlignment="1">
      <alignment wrapText="1"/>
    </xf>
    <xf numFmtId="0" fontId="73" fillId="0" borderId="165" xfId="1" applyFont="1" applyBorder="1" applyAlignment="1">
      <alignment horizontal="justify" wrapText="1"/>
    </xf>
    <xf numFmtId="0" fontId="24" fillId="0" borderId="6" xfId="1" applyFont="1" applyBorder="1" applyAlignment="1">
      <alignment horizontal="justify" wrapText="1"/>
    </xf>
    <xf numFmtId="0" fontId="15" fillId="0" borderId="6" xfId="1" applyFont="1" applyBorder="1" applyAlignment="1">
      <alignment horizontal="justify" wrapText="1"/>
    </xf>
    <xf numFmtId="0" fontId="15" fillId="0" borderId="166" xfId="1" applyFont="1" applyBorder="1" applyAlignment="1">
      <alignment horizontal="justify" wrapText="1"/>
    </xf>
    <xf numFmtId="0" fontId="43" fillId="5" borderId="24" xfId="1" applyFont="1" applyFill="1" applyBorder="1" applyAlignment="1">
      <alignment horizontal="center"/>
    </xf>
    <xf numFmtId="0" fontId="43" fillId="5" borderId="0" xfId="1" applyFont="1" applyFill="1" applyBorder="1" applyAlignment="1">
      <alignment horizontal="center"/>
    </xf>
    <xf numFmtId="0" fontId="43" fillId="5" borderId="25" xfId="1" applyFont="1" applyFill="1" applyBorder="1" applyAlignment="1">
      <alignment horizontal="center"/>
    </xf>
    <xf numFmtId="0" fontId="76" fillId="4" borderId="144" xfId="24" applyFill="1" applyBorder="1" applyAlignment="1" applyProtection="1">
      <alignment horizontal="center" wrapText="1"/>
    </xf>
    <xf numFmtId="0" fontId="76" fillId="4" borderId="169" xfId="24" applyFill="1" applyBorder="1" applyAlignment="1" applyProtection="1">
      <alignment horizontal="center" wrapText="1"/>
    </xf>
    <xf numFmtId="0" fontId="76" fillId="4" borderId="170" xfId="24" applyFill="1" applyBorder="1" applyAlignment="1" applyProtection="1">
      <alignment horizontal="center" wrapText="1"/>
    </xf>
    <xf numFmtId="0" fontId="109" fillId="4" borderId="24" xfId="1" applyFont="1" applyFill="1" applyBorder="1" applyAlignment="1">
      <alignment horizontal="left" wrapText="1"/>
    </xf>
    <xf numFmtId="0" fontId="109" fillId="4" borderId="0" xfId="1" applyFont="1" applyFill="1" applyBorder="1" applyAlignment="1">
      <alignment horizontal="left" wrapText="1"/>
    </xf>
    <xf numFmtId="0" fontId="45" fillId="4" borderId="174" xfId="1" applyFont="1" applyFill="1" applyBorder="1" applyAlignment="1">
      <alignment horizontal="center" wrapText="1"/>
    </xf>
    <xf numFmtId="0" fontId="45" fillId="4" borderId="176" xfId="1" applyFont="1" applyFill="1" applyBorder="1" applyAlignment="1">
      <alignment horizontal="center" wrapText="1"/>
    </xf>
    <xf numFmtId="0" fontId="7" fillId="3" borderId="31" xfId="1" applyFont="1" applyFill="1" applyBorder="1" applyAlignment="1" applyProtection="1">
      <alignment horizontal="center" vertical="center" wrapText="1"/>
      <protection locked="0"/>
    </xf>
    <xf numFmtId="0" fontId="7" fillId="3" borderId="102" xfId="1" applyFont="1" applyFill="1" applyBorder="1" applyAlignment="1" applyProtection="1">
      <alignment horizontal="center" vertical="center" wrapText="1"/>
      <protection locked="0"/>
    </xf>
    <xf numFmtId="0" fontId="7" fillId="3" borderId="17" xfId="1" applyFont="1" applyFill="1" applyBorder="1" applyAlignment="1" applyProtection="1">
      <alignment horizontal="center" vertical="center" wrapText="1"/>
      <protection locked="0"/>
    </xf>
    <xf numFmtId="0" fontId="7" fillId="3" borderId="32"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3" borderId="36" xfId="1" applyFont="1" applyFill="1" applyBorder="1" applyAlignment="1" applyProtection="1">
      <alignment horizontal="center" vertical="center" wrapText="1"/>
      <protection locked="0"/>
    </xf>
    <xf numFmtId="0" fontId="3" fillId="0" borderId="32" xfId="1" applyFont="1" applyBorder="1" applyAlignment="1" applyProtection="1">
      <alignment wrapText="1"/>
      <protection locked="0"/>
    </xf>
    <xf numFmtId="0" fontId="3" fillId="0" borderId="0" xfId="1" applyFont="1" applyBorder="1" applyAlignment="1" applyProtection="1">
      <alignment wrapText="1"/>
      <protection locked="0"/>
    </xf>
    <xf numFmtId="0" fontId="6" fillId="0" borderId="0" xfId="1" applyFont="1" applyBorder="1" applyAlignment="1" applyProtection="1">
      <alignment horizontal="left" vertical="center" wrapText="1"/>
      <protection locked="0"/>
    </xf>
    <xf numFmtId="0" fontId="6" fillId="0" borderId="36" xfId="1" applyFont="1" applyBorder="1" applyAlignment="1" applyProtection="1">
      <alignment horizontal="left" vertical="center" wrapText="1"/>
      <protection locked="0"/>
    </xf>
    <xf numFmtId="0" fontId="4" fillId="2" borderId="32" xfId="1" applyFont="1" applyFill="1" applyBorder="1" applyAlignment="1" applyProtection="1">
      <alignment horizontal="center" wrapText="1"/>
      <protection locked="0"/>
    </xf>
    <xf numFmtId="0" fontId="4" fillId="2" borderId="0" xfId="1" applyFont="1" applyFill="1" applyBorder="1" applyAlignment="1" applyProtection="1">
      <alignment horizontal="center" wrapText="1"/>
      <protection locked="0"/>
    </xf>
    <xf numFmtId="0" fontId="3" fillId="2" borderId="0" xfId="1" applyFont="1" applyFill="1" applyBorder="1" applyAlignment="1" applyProtection="1">
      <alignment wrapText="1"/>
      <protection locked="0"/>
    </xf>
    <xf numFmtId="0" fontId="3" fillId="2" borderId="36" xfId="1" applyFont="1" applyFill="1" applyBorder="1" applyAlignment="1" applyProtection="1">
      <alignment wrapText="1"/>
      <protection locked="0"/>
    </xf>
    <xf numFmtId="0" fontId="3" fillId="0" borderId="36" xfId="1" applyFont="1" applyBorder="1" applyAlignment="1" applyProtection="1">
      <alignment wrapText="1"/>
      <protection locked="0"/>
    </xf>
    <xf numFmtId="0" fontId="130" fillId="0" borderId="32" xfId="1" applyFont="1" applyBorder="1" applyAlignment="1" applyProtection="1">
      <alignment horizontal="center" vertical="center" wrapText="1"/>
      <protection locked="0"/>
    </xf>
    <xf numFmtId="0" fontId="130" fillId="0" borderId="0" xfId="1" applyFont="1" applyBorder="1" applyAlignment="1" applyProtection="1">
      <alignment horizontal="center" vertical="center" wrapText="1"/>
      <protection locked="0"/>
    </xf>
    <xf numFmtId="0" fontId="130" fillId="0" borderId="36" xfId="1" applyFont="1" applyBorder="1" applyAlignment="1" applyProtection="1">
      <alignment horizontal="center" vertical="center" wrapText="1"/>
      <protection locked="0"/>
    </xf>
    <xf numFmtId="0" fontId="9" fillId="0" borderId="14" xfId="1" applyFont="1" applyBorder="1" applyAlignment="1" applyProtection="1">
      <alignment horizontal="center" wrapText="1"/>
      <protection locked="0"/>
    </xf>
    <xf numFmtId="0" fontId="6" fillId="0" borderId="27"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26" xfId="1" applyFont="1" applyBorder="1" applyAlignment="1" applyProtection="1">
      <alignment horizontal="left" vertical="center" textRotation="90" wrapText="1"/>
      <protection locked="0"/>
    </xf>
    <xf numFmtId="0" fontId="6" fillId="0" borderId="31"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02" xfId="1" applyFont="1" applyBorder="1" applyAlignment="1" applyProtection="1">
      <alignment horizontal="center" vertical="center" wrapText="1"/>
      <protection locked="0"/>
    </xf>
    <xf numFmtId="0" fontId="132" fillId="18" borderId="27" xfId="1" applyFont="1" applyFill="1" applyBorder="1" applyAlignment="1" applyProtection="1">
      <alignment horizontal="left" vertical="center" wrapText="1"/>
      <protection locked="0"/>
    </xf>
    <xf numFmtId="0" fontId="132" fillId="18" borderId="28" xfId="1" applyFont="1" applyFill="1" applyBorder="1" applyAlignment="1" applyProtection="1">
      <alignment horizontal="left" vertical="center" wrapText="1"/>
      <protection locked="0"/>
    </xf>
    <xf numFmtId="0" fontId="132" fillId="18" borderId="29" xfId="1" applyFont="1" applyFill="1" applyBorder="1" applyAlignment="1" applyProtection="1">
      <alignment horizontal="left" vertical="center" wrapText="1"/>
      <protection locked="0"/>
    </xf>
    <xf numFmtId="0" fontId="131" fillId="0" borderId="31" xfId="2" applyFont="1" applyBorder="1" applyAlignment="1" applyProtection="1">
      <alignment horizontal="left" vertical="center" wrapText="1"/>
      <protection locked="0"/>
    </xf>
    <xf numFmtId="0" fontId="131" fillId="0" borderId="17" xfId="2"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6" fillId="0" borderId="37" xfId="1" applyFont="1" applyBorder="1" applyAlignment="1" applyProtection="1">
      <alignment horizontal="center" vertical="center" wrapText="1"/>
      <protection locked="0"/>
    </xf>
    <xf numFmtId="0" fontId="6" fillId="0" borderId="38" xfId="1" applyFont="1" applyBorder="1" applyAlignment="1" applyProtection="1">
      <alignment horizontal="center" vertical="center" wrapText="1"/>
      <protection locked="0"/>
    </xf>
    <xf numFmtId="0" fontId="6" fillId="0" borderId="37" xfId="1" applyFont="1" applyBorder="1" applyAlignment="1" applyProtection="1">
      <alignment horizontal="left" vertical="center" wrapText="1"/>
      <protection locked="0"/>
    </xf>
    <xf numFmtId="0" fontId="6" fillId="0" borderId="59" xfId="1" applyFont="1" applyBorder="1" applyAlignment="1" applyProtection="1">
      <alignment horizontal="left" vertical="center" wrapText="1"/>
      <protection locked="0"/>
    </xf>
    <xf numFmtId="0" fontId="6" fillId="0" borderId="38" xfId="1" applyFont="1" applyBorder="1" applyAlignment="1" applyProtection="1">
      <alignment horizontal="left" vertical="center" wrapText="1"/>
      <protection locked="0"/>
    </xf>
    <xf numFmtId="0" fontId="131" fillId="0" borderId="27" xfId="2" applyFont="1" applyBorder="1" applyAlignment="1" applyProtection="1">
      <alignment horizontal="left" vertical="center" wrapText="1"/>
      <protection locked="0"/>
    </xf>
    <xf numFmtId="0" fontId="131" fillId="0" borderId="29" xfId="2" applyFont="1" applyBorder="1" applyAlignment="1" applyProtection="1">
      <alignment horizontal="left" vertical="center" wrapText="1"/>
      <protection locked="0"/>
    </xf>
    <xf numFmtId="0" fontId="5" fillId="0" borderId="14" xfId="1" applyFont="1" applyBorder="1" applyAlignment="1" applyProtection="1">
      <alignment horizontal="left" vertical="center" wrapText="1"/>
      <protection locked="0"/>
    </xf>
    <xf numFmtId="0" fontId="6" fillId="0" borderId="27"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6" fillId="0" borderId="28" xfId="1" applyFont="1" applyBorder="1" applyAlignment="1" applyProtection="1">
      <alignment horizontal="left" vertical="center" wrapText="1"/>
      <protection locked="0"/>
    </xf>
    <xf numFmtId="0" fontId="6" fillId="0" borderId="28" xfId="1" applyFont="1" applyBorder="1" applyAlignment="1" applyProtection="1">
      <alignment horizontal="center" vertical="center" wrapText="1"/>
      <protection locked="0"/>
    </xf>
    <xf numFmtId="0" fontId="131" fillId="0" borderId="14" xfId="2" applyFont="1" applyBorder="1" applyAlignment="1" applyProtection="1">
      <alignment horizontal="left" wrapText="1"/>
      <protection locked="0"/>
    </xf>
    <xf numFmtId="0" fontId="5" fillId="0" borderId="14" xfId="1" applyFont="1" applyFill="1" applyBorder="1" applyAlignment="1" applyProtection="1">
      <alignment wrapText="1"/>
      <protection locked="0"/>
    </xf>
    <xf numFmtId="0" fontId="131" fillId="0" borderId="14" xfId="2" applyFont="1" applyBorder="1" applyAlignment="1" applyProtection="1">
      <alignment wrapText="1"/>
      <protection locked="0"/>
    </xf>
    <xf numFmtId="0" fontId="0" fillId="0" borderId="14" xfId="0" applyBorder="1" applyAlignment="1" applyProtection="1">
      <alignment wrapText="1"/>
      <protection locked="0"/>
    </xf>
    <xf numFmtId="0" fontId="5" fillId="0" borderId="26" xfId="1" applyFont="1" applyFill="1" applyBorder="1" applyAlignment="1" applyProtection="1">
      <alignment wrapText="1"/>
      <protection locked="0"/>
    </xf>
    <xf numFmtId="0" fontId="6" fillId="0" borderId="32"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5" fillId="0" borderId="30" xfId="1" applyFont="1" applyFill="1" applyBorder="1" applyAlignment="1" applyProtection="1">
      <alignment wrapText="1"/>
      <protection locked="0"/>
    </xf>
    <xf numFmtId="0" fontId="6" fillId="0" borderId="59" xfId="1" applyFont="1" applyBorder="1" applyAlignment="1" applyProtection="1">
      <alignment horizontal="center" vertical="center" wrapText="1"/>
      <protection locked="0"/>
    </xf>
    <xf numFmtId="0" fontId="131" fillId="0" borderId="0" xfId="2" applyFont="1" applyBorder="1" applyAlignment="1" applyProtection="1">
      <alignment wrapText="1"/>
      <protection locked="0"/>
    </xf>
    <xf numFmtId="0" fontId="5" fillId="0" borderId="0" xfId="1" applyFont="1" applyFill="1" applyBorder="1" applyAlignment="1" applyProtection="1">
      <alignment wrapText="1"/>
      <protection locked="0"/>
    </xf>
    <xf numFmtId="0" fontId="6" fillId="0" borderId="0"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132" fillId="18" borderId="31" xfId="1" applyFont="1" applyFill="1" applyBorder="1" applyAlignment="1" applyProtection="1">
      <alignment horizontal="left" vertical="center" wrapText="1"/>
      <protection locked="0"/>
    </xf>
    <xf numFmtId="0" fontId="132" fillId="18" borderId="102" xfId="1" applyFont="1" applyFill="1" applyBorder="1" applyAlignment="1" applyProtection="1">
      <alignment horizontal="left" vertical="center" wrapText="1"/>
      <protection locked="0"/>
    </xf>
    <xf numFmtId="0" fontId="132" fillId="18" borderId="17" xfId="1" applyFont="1" applyFill="1" applyBorder="1" applyAlignment="1" applyProtection="1">
      <alignment horizontal="left" vertical="center" wrapText="1"/>
      <protection locked="0"/>
    </xf>
    <xf numFmtId="0" fontId="131" fillId="4" borderId="32" xfId="2" applyFont="1" applyFill="1" applyBorder="1" applyAlignment="1" applyProtection="1">
      <alignment horizontal="left" wrapText="1"/>
      <protection locked="0"/>
    </xf>
    <xf numFmtId="0" fontId="131" fillId="4" borderId="0" xfId="2" applyFont="1" applyFill="1" applyBorder="1" applyAlignment="1" applyProtection="1">
      <alignment horizontal="left" wrapText="1"/>
      <protection locked="0"/>
    </xf>
    <xf numFmtId="0" fontId="6" fillId="4" borderId="0" xfId="1" applyFont="1" applyFill="1" applyBorder="1" applyAlignment="1" applyProtection="1">
      <alignment horizontal="center" vertical="center" wrapText="1"/>
      <protection locked="0"/>
    </xf>
    <xf numFmtId="0" fontId="6" fillId="4" borderId="36" xfId="1" applyFont="1" applyFill="1" applyBorder="1" applyAlignment="1" applyProtection="1">
      <alignment horizontal="center" vertical="center" wrapText="1"/>
      <protection locked="0"/>
    </xf>
    <xf numFmtId="0" fontId="4" fillId="2" borderId="32" xfId="1" applyFont="1" applyFill="1" applyBorder="1" applyAlignment="1" applyProtection="1">
      <alignment horizontal="left" wrapText="1"/>
      <protection locked="0"/>
    </xf>
    <xf numFmtId="0" fontId="4" fillId="2" borderId="0" xfId="1" applyFont="1" applyFill="1" applyBorder="1" applyAlignment="1" applyProtection="1">
      <alignment horizontal="left" wrapText="1"/>
      <protection locked="0"/>
    </xf>
    <xf numFmtId="0" fontId="4" fillId="2" borderId="36" xfId="1" applyFont="1" applyFill="1" applyBorder="1" applyAlignment="1" applyProtection="1">
      <alignment horizontal="left" wrapText="1"/>
      <protection locked="0"/>
    </xf>
    <xf numFmtId="0" fontId="132" fillId="0" borderId="32" xfId="1" applyFont="1" applyFill="1" applyBorder="1" applyAlignment="1" applyProtection="1">
      <alignment horizontal="left" vertical="center" wrapText="1"/>
      <protection locked="0"/>
    </xf>
    <xf numFmtId="0" fontId="132" fillId="0" borderId="0" xfId="1" applyFont="1" applyFill="1" applyBorder="1" applyAlignment="1" applyProtection="1">
      <alignment horizontal="left" vertical="center" wrapText="1"/>
      <protection locked="0"/>
    </xf>
    <xf numFmtId="0" fontId="132" fillId="0" borderId="36" xfId="1" applyFont="1" applyFill="1" applyBorder="1" applyAlignment="1" applyProtection="1">
      <alignment horizontal="left" vertical="center" wrapText="1"/>
      <protection locked="0"/>
    </xf>
    <xf numFmtId="0" fontId="9" fillId="0" borderId="32" xfId="1" applyFont="1" applyBorder="1" applyAlignment="1" applyProtection="1">
      <alignment wrapText="1"/>
      <protection locked="0"/>
    </xf>
    <xf numFmtId="0" fontId="9" fillId="0" borderId="0" xfId="1" applyFont="1" applyBorder="1" applyAlignment="1" applyProtection="1">
      <alignment horizontal="left" wrapText="1"/>
      <protection locked="0"/>
    </xf>
    <xf numFmtId="0" fontId="9" fillId="0" borderId="36" xfId="1" applyFont="1" applyBorder="1" applyAlignment="1" applyProtection="1">
      <alignment horizontal="left" wrapText="1"/>
      <protection locked="0"/>
    </xf>
    <xf numFmtId="0" fontId="3" fillId="0" borderId="0" xfId="1" applyFont="1" applyBorder="1" applyAlignment="1" applyProtection="1">
      <alignment horizontal="left" wrapText="1"/>
      <protection locked="0"/>
    </xf>
    <xf numFmtId="0" fontId="3" fillId="0" borderId="36" xfId="1" applyFont="1" applyBorder="1" applyAlignment="1" applyProtection="1">
      <alignment horizontal="left" wrapText="1"/>
      <protection locked="0"/>
    </xf>
    <xf numFmtId="0" fontId="9" fillId="0" borderId="32" xfId="1" applyFont="1" applyBorder="1" applyAlignment="1" applyProtection="1">
      <alignment horizontal="left" wrapText="1"/>
      <protection locked="0"/>
    </xf>
    <xf numFmtId="0" fontId="3" fillId="0" borderId="32" xfId="1" applyFont="1" applyBorder="1" applyAlignment="1" applyProtection="1">
      <alignment horizontal="left" wrapText="1"/>
      <protection locked="0"/>
    </xf>
    <xf numFmtId="0" fontId="3" fillId="0" borderId="37" xfId="1" applyFont="1" applyBorder="1" applyAlignment="1" applyProtection="1">
      <alignment wrapText="1"/>
      <protection locked="0"/>
    </xf>
    <xf numFmtId="0" fontId="3" fillId="0" borderId="59" xfId="1" applyFont="1" applyBorder="1" applyAlignment="1" applyProtection="1">
      <alignment wrapText="1"/>
      <protection locked="0"/>
    </xf>
    <xf numFmtId="0" fontId="3" fillId="0" borderId="38" xfId="1" applyFont="1" applyBorder="1" applyAlignment="1" applyProtection="1">
      <alignment wrapText="1"/>
      <protection locked="0"/>
    </xf>
    <xf numFmtId="0" fontId="8" fillId="0" borderId="0" xfId="1" applyFont="1" applyBorder="1" applyAlignment="1" applyProtection="1">
      <alignment horizontal="center" wrapText="1"/>
      <protection locked="0"/>
    </xf>
    <xf numFmtId="0" fontId="3" fillId="0" borderId="0" xfId="1" applyFont="1" applyFill="1" applyBorder="1" applyAlignment="1" applyProtection="1">
      <protection locked="0"/>
    </xf>
    <xf numFmtId="0" fontId="3" fillId="0" borderId="2" xfId="1" applyFont="1" applyBorder="1" applyAlignment="1" applyProtection="1">
      <protection locked="0"/>
    </xf>
    <xf numFmtId="0" fontId="135" fillId="0" borderId="4" xfId="1" applyFont="1" applyBorder="1" applyAlignment="1" applyProtection="1">
      <alignment horizontal="left" vertical="top" wrapText="1"/>
      <protection locked="0"/>
    </xf>
    <xf numFmtId="0" fontId="111" fillId="5" borderId="0" xfId="1" applyFont="1" applyFill="1" applyBorder="1" applyAlignment="1">
      <alignment horizontal="center" vertical="center" wrapText="1"/>
    </xf>
    <xf numFmtId="0" fontId="3" fillId="0" borderId="31" xfId="1" applyFont="1" applyBorder="1"/>
    <xf numFmtId="0" fontId="3" fillId="0" borderId="102" xfId="1" applyFont="1" applyBorder="1"/>
    <xf numFmtId="0" fontId="3" fillId="0" borderId="17" xfId="1" applyFont="1" applyBorder="1"/>
    <xf numFmtId="0" fontId="6" fillId="0" borderId="178" xfId="1" applyFont="1" applyBorder="1" applyAlignment="1">
      <alignment horizontal="center"/>
    </xf>
    <xf numFmtId="0" fontId="6" fillId="0" borderId="179" xfId="1" applyFont="1" applyBorder="1" applyAlignment="1">
      <alignment horizontal="center"/>
    </xf>
    <xf numFmtId="0" fontId="6" fillId="0" borderId="180" xfId="1" applyFont="1" applyBorder="1" applyAlignment="1">
      <alignment horizontal="center"/>
    </xf>
  </cellXfs>
  <cellStyles count="28">
    <cellStyle name="Euro" xfId="5"/>
    <cellStyle name="Lien hypertexte" xfId="2" builtinId="8"/>
    <cellStyle name="Lien hypertexte 2" xfId="24"/>
    <cellStyle name="Milliers 2" xfId="6"/>
    <cellStyle name="Milliers 3" xfId="26"/>
    <cellStyle name="Milliers_Pigalys" xfId="23"/>
    <cellStyle name="Monétaire 2" xfId="22"/>
    <cellStyle name="Normal" xfId="0" builtinId="0"/>
    <cellStyle name="Normal 2" xfId="1"/>
    <cellStyle name="Normal 3" xfId="7"/>
    <cellStyle name="p wg 10c" xfId="8"/>
    <cellStyle name="p wg 10c 2" xfId="9"/>
    <cellStyle name="Pourcentage 2" xfId="25"/>
    <cellStyle name="Pourcentage 3" xfId="27"/>
    <cellStyle name="Style 1" xfId="10"/>
    <cellStyle name="Style 150" xfId="11"/>
    <cellStyle name="Style 2" xfId="4"/>
    <cellStyle name="Style 3" xfId="12"/>
    <cellStyle name="Style 3 centré" xfId="13"/>
    <cellStyle name="Style 4" xfId="14"/>
    <cellStyle name="Style 5" xfId="3"/>
    <cellStyle name="Style 6" xfId="15"/>
    <cellStyle name="Style 7" xfId="16"/>
    <cellStyle name="Style 8" xfId="17"/>
    <cellStyle name="Style 9" xfId="18"/>
    <cellStyle name="tab4" xfId="19"/>
    <cellStyle name="tableau 6" xfId="20"/>
    <cellStyle name="vrai pour tableau"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19049</xdr:rowOff>
    </xdr:from>
    <xdr:to>
      <xdr:col>7</xdr:col>
      <xdr:colOff>676275</xdr:colOff>
      <xdr:row>15</xdr:row>
      <xdr:rowOff>114299</xdr:rowOff>
    </xdr:to>
    <xdr:sp macro="" textlink="" fLocksText="0">
      <xdr:nvSpPr>
        <xdr:cNvPr id="2" name="Text 2"/>
        <xdr:cNvSpPr txBox="1">
          <a:spLocks noChangeArrowheads="1"/>
        </xdr:cNvSpPr>
      </xdr:nvSpPr>
      <xdr:spPr bwMode="auto">
        <a:xfrm>
          <a:off x="0" y="1314449"/>
          <a:ext cx="5924550" cy="1228725"/>
        </a:xfrm>
        <a:prstGeom prst="rect">
          <a:avLst/>
        </a:prstGeom>
        <a:solidFill>
          <a:srgbClr val="99CC00">
            <a:alpha val="42000"/>
          </a:srgbClr>
        </a:solidFill>
        <a:ln w="9360">
          <a:solidFill>
            <a:srgbClr val="CCCC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0160" tIns="20160" rIns="20160" bIns="20160" anchor="t"/>
        <a:lstStyle/>
        <a:p>
          <a:pPr algn="ctr" rtl="0">
            <a:defRPr sz="1000"/>
          </a:pPr>
          <a:r>
            <a:rPr lang="fr-FR" sz="2400" b="1" i="0" u="none" strike="noStrike" baseline="0">
              <a:solidFill>
                <a:srgbClr val="339966"/>
              </a:solidFill>
              <a:latin typeface="Calibri"/>
              <a:cs typeface="Calibri"/>
            </a:rPr>
            <a:t>DEMANDE </a:t>
          </a:r>
          <a:r>
            <a:rPr lang="fr-FR" sz="2400" b="1" i="0" u="none" strike="noStrike" baseline="0">
              <a:solidFill>
                <a:srgbClr val="339966"/>
              </a:solidFill>
              <a:latin typeface="+mn-lt"/>
              <a:cs typeface="Calibri"/>
            </a:rPr>
            <a:t>D'AIDE P3A</a:t>
          </a:r>
        </a:p>
        <a:p>
          <a:pPr algn="ctr" rtl="0">
            <a:defRPr sz="1000"/>
          </a:pPr>
          <a:r>
            <a:rPr lang="fr-FR" sz="2400" b="1" i="0" u="none" strike="noStrike" baseline="0">
              <a:solidFill>
                <a:srgbClr val="339966"/>
              </a:solidFill>
              <a:latin typeface="+mn-lt"/>
              <a:cs typeface="Calibri"/>
            </a:rPr>
            <a:t> "Reconquête de la compétitivité des outils d’abattage et de découpe" </a:t>
          </a:r>
        </a:p>
      </xdr:txBody>
    </xdr:sp>
    <xdr:clientData/>
  </xdr:twoCellAnchor>
  <xdr:twoCellAnchor editAs="oneCell">
    <xdr:from>
      <xdr:col>5</xdr:col>
      <xdr:colOff>190500</xdr:colOff>
      <xdr:row>1</xdr:row>
      <xdr:rowOff>104775</xdr:rowOff>
    </xdr:from>
    <xdr:to>
      <xdr:col>7</xdr:col>
      <xdr:colOff>428625</xdr:colOff>
      <xdr:row>6</xdr:row>
      <xdr:rowOff>104775</xdr:rowOff>
    </xdr:to>
    <xdr:pic>
      <xdr:nvPicPr>
        <xdr:cNvPr id="3" name="Image 4"/>
        <xdr:cNvPicPr>
          <a:picLocks noChangeAspect="1" noChangeArrowheads="1"/>
        </xdr:cNvPicPr>
      </xdr:nvPicPr>
      <xdr:blipFill>
        <a:blip xmlns:r="http://schemas.openxmlformats.org/officeDocument/2006/relationships" r:embed="rId1" cstate="print"/>
        <a:srcRect/>
        <a:stretch>
          <a:fillRect/>
        </a:stretch>
      </xdr:blipFill>
      <xdr:spPr bwMode="auto">
        <a:xfrm>
          <a:off x="3971925" y="266700"/>
          <a:ext cx="1704975" cy="809625"/>
        </a:xfrm>
        <a:prstGeom prst="rect">
          <a:avLst/>
        </a:prstGeom>
        <a:noFill/>
        <a:ln w="9525">
          <a:noFill/>
          <a:miter lim="800000"/>
          <a:headEnd/>
          <a:tailEnd/>
        </a:ln>
      </xdr:spPr>
    </xdr:pic>
    <xdr:clientData/>
  </xdr:twoCellAnchor>
  <xdr:twoCellAnchor editAs="oneCell">
    <xdr:from>
      <xdr:col>0</xdr:col>
      <xdr:colOff>142875</xdr:colOff>
      <xdr:row>2</xdr:row>
      <xdr:rowOff>152400</xdr:rowOff>
    </xdr:from>
    <xdr:to>
      <xdr:col>1</xdr:col>
      <xdr:colOff>161925</xdr:colOff>
      <xdr:row>5</xdr:row>
      <xdr:rowOff>85725</xdr:rowOff>
    </xdr:to>
    <xdr:pic>
      <xdr:nvPicPr>
        <xdr:cNvPr id="4" name="Image 2"/>
        <xdr:cNvPicPr>
          <a:picLocks noChangeAspect="1" noChangeArrowheads="1"/>
        </xdr:cNvPicPr>
      </xdr:nvPicPr>
      <xdr:blipFill>
        <a:blip xmlns:r="http://schemas.openxmlformats.org/officeDocument/2006/relationships" r:embed="rId2" cstate="print"/>
        <a:srcRect/>
        <a:stretch>
          <a:fillRect/>
        </a:stretch>
      </xdr:blipFill>
      <xdr:spPr bwMode="auto">
        <a:xfrm>
          <a:off x="142875" y="476250"/>
          <a:ext cx="752475" cy="419100"/>
        </a:xfrm>
        <a:prstGeom prst="rect">
          <a:avLst/>
        </a:prstGeom>
        <a:noFill/>
        <a:ln w="9525">
          <a:noFill/>
          <a:miter lim="800000"/>
          <a:headEnd/>
          <a:tailEnd/>
        </a:ln>
      </xdr:spPr>
    </xdr:pic>
    <xdr:clientData/>
  </xdr:twoCellAnchor>
  <xdr:twoCellAnchor editAs="oneCell">
    <xdr:from>
      <xdr:col>3</xdr:col>
      <xdr:colOff>47625</xdr:colOff>
      <xdr:row>1</xdr:row>
      <xdr:rowOff>38100</xdr:rowOff>
    </xdr:from>
    <xdr:to>
      <xdr:col>4</xdr:col>
      <xdr:colOff>57150</xdr:colOff>
      <xdr:row>6</xdr:row>
      <xdr:rowOff>114300</xdr:rowOff>
    </xdr:to>
    <xdr:pic>
      <xdr:nvPicPr>
        <xdr:cNvPr id="5" name="Image 3" descr="Description : _Pic6"/>
        <xdr:cNvPicPr>
          <a:picLocks noChangeAspect="1" noChangeArrowheads="1"/>
        </xdr:cNvPicPr>
      </xdr:nvPicPr>
      <xdr:blipFill>
        <a:blip xmlns:r="http://schemas.openxmlformats.org/officeDocument/2006/relationships" r:embed="rId3" cstate="print"/>
        <a:srcRect/>
        <a:stretch>
          <a:fillRect/>
        </a:stretch>
      </xdr:blipFill>
      <xdr:spPr bwMode="auto">
        <a:xfrm>
          <a:off x="2247900" y="200025"/>
          <a:ext cx="857250" cy="885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1133475</xdr:colOff>
      <xdr:row>7</xdr:row>
      <xdr:rowOff>0</xdr:rowOff>
    </xdr:from>
    <xdr:to>
      <xdr:col>0</xdr:col>
      <xdr:colOff>1714500</xdr:colOff>
      <xdr:row>8</xdr:row>
      <xdr:rowOff>0</xdr:rowOff>
    </xdr:to>
    <xdr:sp macro="" textlink="">
      <xdr:nvSpPr>
        <xdr:cNvPr id="2" name="Line 4"/>
        <xdr:cNvSpPr>
          <a:spLocks noChangeShapeType="1"/>
        </xdr:cNvSpPr>
      </xdr:nvSpPr>
      <xdr:spPr bwMode="auto">
        <a:xfrm>
          <a:off x="1133475" y="1295400"/>
          <a:ext cx="581025" cy="171450"/>
        </a:xfrm>
        <a:prstGeom prst="line">
          <a:avLst/>
        </a:prstGeom>
        <a:noFill/>
        <a:ln w="9360">
          <a:solidFill>
            <a:srgbClr val="000000"/>
          </a:solidFill>
          <a:miter lim="800000"/>
          <a:headEnd/>
          <a:tailEnd/>
        </a:ln>
        <a:effectLst/>
      </xdr:spPr>
    </xdr:sp>
    <xdr:clientData/>
  </xdr:twoCellAnchor>
  <xdr:twoCellAnchor>
    <xdr:from>
      <xdr:col>0</xdr:col>
      <xdr:colOff>1133475</xdr:colOff>
      <xdr:row>12</xdr:row>
      <xdr:rowOff>9525</xdr:rowOff>
    </xdr:from>
    <xdr:to>
      <xdr:col>0</xdr:col>
      <xdr:colOff>1714500</xdr:colOff>
      <xdr:row>13</xdr:row>
      <xdr:rowOff>9525</xdr:rowOff>
    </xdr:to>
    <xdr:sp macro="" textlink="">
      <xdr:nvSpPr>
        <xdr:cNvPr id="3" name="Line 8"/>
        <xdr:cNvSpPr>
          <a:spLocks noChangeShapeType="1"/>
        </xdr:cNvSpPr>
      </xdr:nvSpPr>
      <xdr:spPr bwMode="auto">
        <a:xfrm>
          <a:off x="1133475" y="4410075"/>
          <a:ext cx="581025" cy="161925"/>
        </a:xfrm>
        <a:prstGeom prst="line">
          <a:avLst/>
        </a:prstGeom>
        <a:noFill/>
        <a:ln w="9360">
          <a:solidFill>
            <a:srgbClr val="000000"/>
          </a:solidFill>
          <a:miter lim="800000"/>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57150</xdr:rowOff>
    </xdr:from>
    <xdr:to>
      <xdr:col>36</xdr:col>
      <xdr:colOff>171450</xdr:colOff>
      <xdr:row>9</xdr:row>
      <xdr:rowOff>0</xdr:rowOff>
    </xdr:to>
    <xdr:sp macro="" textlink="">
      <xdr:nvSpPr>
        <xdr:cNvPr id="2" name="Rectangle 1"/>
        <xdr:cNvSpPr/>
      </xdr:nvSpPr>
      <xdr:spPr bwMode="auto">
        <a:xfrm>
          <a:off x="104774" y="1076325"/>
          <a:ext cx="8134351" cy="981075"/>
        </a:xfrm>
        <a:prstGeom prst="rect">
          <a:avLst/>
        </a:prstGeom>
        <a:noFill/>
        <a:ln w="19050">
          <a:solidFill>
            <a:srgbClr val="FED1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26</xdr:row>
      <xdr:rowOff>209549</xdr:rowOff>
    </xdr:from>
    <xdr:to>
      <xdr:col>36</xdr:col>
      <xdr:colOff>180975</xdr:colOff>
      <xdr:row>37</xdr:row>
      <xdr:rowOff>95250</xdr:rowOff>
    </xdr:to>
    <xdr:sp macro="" textlink="">
      <xdr:nvSpPr>
        <xdr:cNvPr id="3" name="Rectangle 2"/>
        <xdr:cNvSpPr/>
      </xdr:nvSpPr>
      <xdr:spPr bwMode="auto">
        <a:xfrm>
          <a:off x="104774" y="5772149"/>
          <a:ext cx="8143876" cy="2295526"/>
        </a:xfrm>
        <a:prstGeom prst="rect">
          <a:avLst/>
        </a:prstGeom>
        <a:noFill/>
        <a:ln w="19050">
          <a:solidFill>
            <a:srgbClr val="FFC0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editAs="absolute">
    <xdr:from>
      <xdr:col>0</xdr:col>
      <xdr:colOff>95246</xdr:colOff>
      <xdr:row>9</xdr:row>
      <xdr:rowOff>66671</xdr:rowOff>
    </xdr:from>
    <xdr:to>
      <xdr:col>7</xdr:col>
      <xdr:colOff>95249</xdr:colOff>
      <xdr:row>11</xdr:row>
      <xdr:rowOff>295274</xdr:rowOff>
    </xdr:to>
    <xdr:sp macro="" textlink="">
      <xdr:nvSpPr>
        <xdr:cNvPr id="4" name="Rogner un rectangle avec un coin du même côté 3"/>
        <xdr:cNvSpPr/>
      </xdr:nvSpPr>
      <xdr:spPr bwMode="auto">
        <a:xfrm rot="10800000">
          <a:off x="95246" y="2124071"/>
          <a:ext cx="2124078" cy="400053"/>
        </a:xfrm>
        <a:prstGeom prst="snip2SameRect">
          <a:avLst/>
        </a:prstGeom>
        <a:solidFill>
          <a:srgbClr val="00B05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du demandeur</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5" name="Connecteur droit 4"/>
        <xdr:cNvCxnSpPr/>
      </xdr:nvCxnSpPr>
      <xdr:spPr bwMode="auto">
        <a:xfrm>
          <a:off x="4219575" y="2714625"/>
          <a:ext cx="0" cy="2857500"/>
        </a:xfrm>
        <a:prstGeom prst="line">
          <a:avLst/>
        </a:prstGeom>
        <a:ln>
          <a:solidFill>
            <a:srgbClr val="FFC00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104775</xdr:colOff>
      <xdr:row>37</xdr:row>
      <xdr:rowOff>180976</xdr:rowOff>
    </xdr:from>
    <xdr:to>
      <xdr:col>36</xdr:col>
      <xdr:colOff>180975</xdr:colOff>
      <xdr:row>46</xdr:row>
      <xdr:rowOff>85725</xdr:rowOff>
    </xdr:to>
    <xdr:sp macro="" textlink="">
      <xdr:nvSpPr>
        <xdr:cNvPr id="6" name="Rectangle 5"/>
        <xdr:cNvSpPr/>
      </xdr:nvSpPr>
      <xdr:spPr bwMode="auto">
        <a:xfrm>
          <a:off x="104775" y="8153401"/>
          <a:ext cx="8143875" cy="2066924"/>
        </a:xfrm>
        <a:prstGeom prst="rect">
          <a:avLst/>
        </a:prstGeom>
        <a:noFill/>
        <a:ln w="19050">
          <a:solidFill>
            <a:srgbClr val="FFCD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114300</xdr:colOff>
      <xdr:row>26</xdr:row>
      <xdr:rowOff>219522</xdr:rowOff>
    </xdr:from>
    <xdr:to>
      <xdr:col>7</xdr:col>
      <xdr:colOff>104775</xdr:colOff>
      <xdr:row>28</xdr:row>
      <xdr:rowOff>390522</xdr:rowOff>
    </xdr:to>
    <xdr:sp macro="" textlink="">
      <xdr:nvSpPr>
        <xdr:cNvPr id="7" name="Rogner un rectangle avec un coin du même côté 6"/>
        <xdr:cNvSpPr/>
      </xdr:nvSpPr>
      <xdr:spPr bwMode="auto">
        <a:xfrm rot="10800000">
          <a:off x="114300" y="5772597"/>
          <a:ext cx="2114550" cy="447225"/>
        </a:xfrm>
        <a:prstGeom prst="snip2SameRect">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lang="fr-FR" sz="1100" b="1"/>
            <a:t>Etablissement</a:t>
          </a:r>
          <a:r>
            <a:rPr lang="fr-FR" sz="1100" b="1" baseline="0"/>
            <a:t> de R&amp;D</a:t>
          </a:r>
          <a:endParaRPr lang="fr-FR" sz="1100" b="1"/>
        </a:p>
      </xdr:txBody>
    </xdr:sp>
    <xdr:clientData/>
  </xdr:twoCellAnchor>
  <xdr:twoCellAnchor>
    <xdr:from>
      <xdr:col>0</xdr:col>
      <xdr:colOff>114300</xdr:colOff>
      <xdr:row>37</xdr:row>
      <xdr:rowOff>171896</xdr:rowOff>
    </xdr:from>
    <xdr:to>
      <xdr:col>7</xdr:col>
      <xdr:colOff>104775</xdr:colOff>
      <xdr:row>38</xdr:row>
      <xdr:rowOff>276221</xdr:rowOff>
    </xdr:to>
    <xdr:sp macro="" textlink="">
      <xdr:nvSpPr>
        <xdr:cNvPr id="8" name="Rogner un rectangle avec un coin du même côté 7"/>
        <xdr:cNvSpPr/>
      </xdr:nvSpPr>
      <xdr:spPr bwMode="auto">
        <a:xfrm rot="10800000">
          <a:off x="114300" y="8144321"/>
          <a:ext cx="2114550" cy="399600"/>
        </a:xfrm>
        <a:prstGeom prst="snip2SameRect">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lang="fr-FR" sz="1100" b="1"/>
            <a:t>Cadre</a:t>
          </a:r>
          <a:r>
            <a:rPr lang="fr-FR" sz="1100" b="1" baseline="0"/>
            <a:t> administratif &amp; financier</a:t>
          </a:r>
          <a:endParaRPr lang="fr-FR" sz="1100" b="1"/>
        </a:p>
      </xdr:txBody>
    </xdr:sp>
    <xdr:clientData/>
  </xdr:twoCellAnchor>
  <xdr:twoCellAnchor>
    <xdr:from>
      <xdr:col>0</xdr:col>
      <xdr:colOff>104774</xdr:colOff>
      <xdr:row>4</xdr:row>
      <xdr:rowOff>57150</xdr:rowOff>
    </xdr:from>
    <xdr:to>
      <xdr:col>36</xdr:col>
      <xdr:colOff>171450</xdr:colOff>
      <xdr:row>9</xdr:row>
      <xdr:rowOff>0</xdr:rowOff>
    </xdr:to>
    <xdr:sp macro="" textlink="">
      <xdr:nvSpPr>
        <xdr:cNvPr id="9" name="Rectangle 8"/>
        <xdr:cNvSpPr/>
      </xdr:nvSpPr>
      <xdr:spPr bwMode="auto">
        <a:xfrm>
          <a:off x="104774" y="1076325"/>
          <a:ext cx="8134351" cy="981075"/>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26</xdr:row>
      <xdr:rowOff>209549</xdr:rowOff>
    </xdr:from>
    <xdr:to>
      <xdr:col>36</xdr:col>
      <xdr:colOff>180975</xdr:colOff>
      <xdr:row>37</xdr:row>
      <xdr:rowOff>95250</xdr:rowOff>
    </xdr:to>
    <xdr:sp macro="" textlink="">
      <xdr:nvSpPr>
        <xdr:cNvPr id="10" name="Rectangle 9"/>
        <xdr:cNvSpPr/>
      </xdr:nvSpPr>
      <xdr:spPr bwMode="auto">
        <a:xfrm>
          <a:off x="104774" y="5772149"/>
          <a:ext cx="8143876" cy="2295526"/>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9</xdr:row>
      <xdr:rowOff>95250</xdr:rowOff>
    </xdr:from>
    <xdr:to>
      <xdr:col>36</xdr:col>
      <xdr:colOff>180975</xdr:colOff>
      <xdr:row>26</xdr:row>
      <xdr:rowOff>104775</xdr:rowOff>
    </xdr:to>
    <xdr:sp macro="" textlink="">
      <xdr:nvSpPr>
        <xdr:cNvPr id="11" name="Rectangle 10"/>
        <xdr:cNvSpPr/>
      </xdr:nvSpPr>
      <xdr:spPr bwMode="auto">
        <a:xfrm>
          <a:off x="104774" y="2152650"/>
          <a:ext cx="8143876" cy="3524250"/>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104776</xdr:colOff>
      <xdr:row>47</xdr:row>
      <xdr:rowOff>19051</xdr:rowOff>
    </xdr:from>
    <xdr:to>
      <xdr:col>36</xdr:col>
      <xdr:colOff>200026</xdr:colOff>
      <xdr:row>55</xdr:row>
      <xdr:rowOff>361951</xdr:rowOff>
    </xdr:to>
    <xdr:sp macro="" textlink="">
      <xdr:nvSpPr>
        <xdr:cNvPr id="12" name="Rectangle 11"/>
        <xdr:cNvSpPr/>
      </xdr:nvSpPr>
      <xdr:spPr bwMode="auto">
        <a:xfrm>
          <a:off x="104776" y="10334626"/>
          <a:ext cx="8162925" cy="3419475"/>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13" name="Connecteur droit 12"/>
        <xdr:cNvCxnSpPr/>
      </xdr:nvCxnSpPr>
      <xdr:spPr bwMode="auto">
        <a:xfrm>
          <a:off x="4219575" y="2714625"/>
          <a:ext cx="0" cy="2857500"/>
        </a:xfrm>
        <a:prstGeom prst="line">
          <a:avLst/>
        </a:prstGeom>
        <a:ln>
          <a:solidFill>
            <a:srgbClr val="00B05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104775</xdr:colOff>
      <xdr:row>37</xdr:row>
      <xdr:rowOff>180976</xdr:rowOff>
    </xdr:from>
    <xdr:to>
      <xdr:col>36</xdr:col>
      <xdr:colOff>180975</xdr:colOff>
      <xdr:row>46</xdr:row>
      <xdr:rowOff>85725</xdr:rowOff>
    </xdr:to>
    <xdr:sp macro="" textlink="">
      <xdr:nvSpPr>
        <xdr:cNvPr id="14" name="Rectangle 13"/>
        <xdr:cNvSpPr/>
      </xdr:nvSpPr>
      <xdr:spPr bwMode="auto">
        <a:xfrm>
          <a:off x="104775" y="8153401"/>
          <a:ext cx="8143875" cy="2066924"/>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114300</xdr:colOff>
      <xdr:row>26</xdr:row>
      <xdr:rowOff>219522</xdr:rowOff>
    </xdr:from>
    <xdr:to>
      <xdr:col>7</xdr:col>
      <xdr:colOff>104775</xdr:colOff>
      <xdr:row>28</xdr:row>
      <xdr:rowOff>390522</xdr:rowOff>
    </xdr:to>
    <xdr:sp macro="" textlink="">
      <xdr:nvSpPr>
        <xdr:cNvPr id="15" name="Rogner un rectangle avec un coin du même côté 14"/>
        <xdr:cNvSpPr/>
      </xdr:nvSpPr>
      <xdr:spPr bwMode="auto">
        <a:xfrm rot="10800000">
          <a:off x="114300" y="5772597"/>
          <a:ext cx="2114550" cy="447225"/>
        </a:xfrm>
        <a:prstGeom prst="snip2SameRect">
          <a:avLst/>
        </a:prstGeom>
        <a:solidFill>
          <a:srgbClr val="00B05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de R&amp;D</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0</xdr:col>
      <xdr:colOff>114300</xdr:colOff>
      <xdr:row>37</xdr:row>
      <xdr:rowOff>171896</xdr:rowOff>
    </xdr:from>
    <xdr:to>
      <xdr:col>7</xdr:col>
      <xdr:colOff>104775</xdr:colOff>
      <xdr:row>38</xdr:row>
      <xdr:rowOff>276221</xdr:rowOff>
    </xdr:to>
    <xdr:sp macro="" textlink="">
      <xdr:nvSpPr>
        <xdr:cNvPr id="16" name="Rogner un rectangle avec un coin du même côté 15"/>
        <xdr:cNvSpPr/>
      </xdr:nvSpPr>
      <xdr:spPr bwMode="auto">
        <a:xfrm rot="10800000">
          <a:off x="114300" y="8144321"/>
          <a:ext cx="2114550" cy="399600"/>
        </a:xfrm>
        <a:prstGeom prst="snip2SameRect">
          <a:avLst/>
        </a:prstGeom>
        <a:solidFill>
          <a:srgbClr val="00B05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lang="fr-FR" sz="1100" b="1"/>
            <a:t>Cadre</a:t>
          </a:r>
          <a:r>
            <a:rPr lang="fr-FR" sz="1100" b="1" baseline="0"/>
            <a:t> administratif &amp; </a:t>
          </a:r>
          <a:r>
            <a:rPr lang="fr-FR" sz="1100" b="1" baseline="0">
              <a:latin typeface="Arial Unicode MS" pitchFamily="34" charset="-128"/>
              <a:ea typeface="Arial Unicode MS" pitchFamily="34" charset="-128"/>
              <a:cs typeface="Arial Unicode MS" pitchFamily="34" charset="-128"/>
            </a:rPr>
            <a:t>financier</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1</xdr:col>
      <xdr:colOff>28574</xdr:colOff>
      <xdr:row>50</xdr:row>
      <xdr:rowOff>1</xdr:rowOff>
    </xdr:from>
    <xdr:to>
      <xdr:col>7</xdr:col>
      <xdr:colOff>28574</xdr:colOff>
      <xdr:row>55</xdr:row>
      <xdr:rowOff>266700</xdr:rowOff>
    </xdr:to>
    <xdr:sp macro="" textlink="">
      <xdr:nvSpPr>
        <xdr:cNvPr id="17" name="ZoneTexte 16"/>
        <xdr:cNvSpPr txBox="1"/>
      </xdr:nvSpPr>
      <xdr:spPr>
        <a:xfrm>
          <a:off x="390524" y="12134851"/>
          <a:ext cx="1762125" cy="1523999"/>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latin typeface="Arial Unicode MS" pitchFamily="34" charset="-128"/>
              <a:ea typeface="Arial Unicode MS" pitchFamily="34" charset="-128"/>
              <a:cs typeface="Arial Unicode MS" pitchFamily="34" charset="-128"/>
            </a:rPr>
            <a:t>Cachet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25</xdr:row>
      <xdr:rowOff>38100</xdr:rowOff>
    </xdr:from>
    <xdr:to>
      <xdr:col>4</xdr:col>
      <xdr:colOff>342900</xdr:colOff>
      <xdr:row>31</xdr:row>
      <xdr:rowOff>38099</xdr:rowOff>
    </xdr:to>
    <xdr:sp macro="" textlink="">
      <xdr:nvSpPr>
        <xdr:cNvPr id="2" name="ZoneTexte 1"/>
        <xdr:cNvSpPr txBox="1"/>
      </xdr:nvSpPr>
      <xdr:spPr>
        <a:xfrm>
          <a:off x="485775" y="5924550"/>
          <a:ext cx="1762125" cy="172402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latin typeface="Arial" pitchFamily="34" charset="0"/>
              <a:cs typeface="Arial" pitchFamily="34" charset="0"/>
            </a:rPr>
            <a:t>Cachet du</a:t>
          </a:r>
          <a:r>
            <a:rPr lang="fr-FR" sz="1000" i="1" baseline="0">
              <a:latin typeface="Arial" pitchFamily="34" charset="0"/>
              <a:cs typeface="Arial" pitchFamily="34" charset="0"/>
            </a:rPr>
            <a:t> laboratoire</a:t>
          </a:r>
          <a:endParaRPr lang="fr-FR" sz="1000" i="1">
            <a:latin typeface="Arial" pitchFamily="34" charset="0"/>
            <a:cs typeface="Arial" pitchFamily="34" charset="0"/>
          </a:endParaRPr>
        </a:p>
      </xdr:txBody>
    </xdr:sp>
    <xdr:clientData/>
  </xdr:twoCellAnchor>
  <xdr:twoCellAnchor>
    <xdr:from>
      <xdr:col>1</xdr:col>
      <xdr:colOff>19050</xdr:colOff>
      <xdr:row>25</xdr:row>
      <xdr:rowOff>38100</xdr:rowOff>
    </xdr:from>
    <xdr:to>
      <xdr:col>4</xdr:col>
      <xdr:colOff>342900</xdr:colOff>
      <xdr:row>31</xdr:row>
      <xdr:rowOff>38099</xdr:rowOff>
    </xdr:to>
    <xdr:sp macro="" textlink="">
      <xdr:nvSpPr>
        <xdr:cNvPr id="3" name="ZoneTexte 2"/>
        <xdr:cNvSpPr txBox="1"/>
      </xdr:nvSpPr>
      <xdr:spPr>
        <a:xfrm>
          <a:off x="485775" y="5924550"/>
          <a:ext cx="1762125" cy="172402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latin typeface="Arial" pitchFamily="34" charset="0"/>
              <a:cs typeface="Arial" pitchFamily="34" charset="0"/>
            </a:rPr>
            <a:t>Cachet de l'entreprise</a:t>
          </a:r>
        </a:p>
      </xdr:txBody>
    </xdr:sp>
    <xdr:clientData/>
  </xdr:twoCellAnchor>
  <xdr:twoCellAnchor>
    <xdr:from>
      <xdr:col>1</xdr:col>
      <xdr:colOff>19050</xdr:colOff>
      <xdr:row>25</xdr:row>
      <xdr:rowOff>38100</xdr:rowOff>
    </xdr:from>
    <xdr:to>
      <xdr:col>4</xdr:col>
      <xdr:colOff>342900</xdr:colOff>
      <xdr:row>31</xdr:row>
      <xdr:rowOff>38099</xdr:rowOff>
    </xdr:to>
    <xdr:sp macro="" textlink="">
      <xdr:nvSpPr>
        <xdr:cNvPr id="4" name="ZoneTexte 3"/>
        <xdr:cNvSpPr txBox="1"/>
      </xdr:nvSpPr>
      <xdr:spPr>
        <a:xfrm>
          <a:off x="485775" y="5924550"/>
          <a:ext cx="1762125" cy="172402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solidFill>
                <a:srgbClr val="7A6E67"/>
              </a:solidFill>
              <a:latin typeface="Arial" pitchFamily="34" charset="0"/>
              <a:cs typeface="Arial" pitchFamily="34" charset="0"/>
            </a:rPr>
            <a:t>Cachet de l'établissement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3</xdr:row>
      <xdr:rowOff>390524</xdr:rowOff>
    </xdr:from>
    <xdr:to>
      <xdr:col>34</xdr:col>
      <xdr:colOff>0</xdr:colOff>
      <xdr:row>12</xdr:row>
      <xdr:rowOff>228600</xdr:rowOff>
    </xdr:to>
    <xdr:sp macro="" textlink="">
      <xdr:nvSpPr>
        <xdr:cNvPr id="2" name="Rectangle 1"/>
        <xdr:cNvSpPr/>
      </xdr:nvSpPr>
      <xdr:spPr bwMode="auto">
        <a:xfrm>
          <a:off x="428624" y="1266824"/>
          <a:ext cx="8201026" cy="1733551"/>
        </a:xfrm>
        <a:prstGeom prst="rect">
          <a:avLst/>
        </a:prstGeom>
        <a:noFill/>
        <a:ln w="19050">
          <a:solidFill>
            <a:srgbClr val="00B05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editAs="oneCell">
    <xdr:from>
      <xdr:col>13</xdr:col>
      <xdr:colOff>133350</xdr:colOff>
      <xdr:row>1</xdr:row>
      <xdr:rowOff>200026</xdr:rowOff>
    </xdr:from>
    <xdr:to>
      <xdr:col>24</xdr:col>
      <xdr:colOff>97266</xdr:colOff>
      <xdr:row>3</xdr:row>
      <xdr:rowOff>333375</xdr:rowOff>
    </xdr:to>
    <xdr:pic>
      <xdr:nvPicPr>
        <xdr:cNvPr id="3" name="Image 2"/>
        <xdr:cNvPicPr>
          <a:picLocks noChangeAspect="1" noChangeArrowheads="1"/>
        </xdr:cNvPicPr>
      </xdr:nvPicPr>
      <xdr:blipFill>
        <a:blip xmlns:r="http://schemas.openxmlformats.org/officeDocument/2006/relationships" r:embed="rId1" cstate="print"/>
        <a:srcRect/>
        <a:stretch>
          <a:fillRect/>
        </a:stretch>
      </xdr:blipFill>
      <xdr:spPr bwMode="auto">
        <a:xfrm>
          <a:off x="3295650" y="381001"/>
          <a:ext cx="1745091" cy="82867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47</xdr:row>
      <xdr:rowOff>123825</xdr:rowOff>
    </xdr:from>
    <xdr:to>
      <xdr:col>2</xdr:col>
      <xdr:colOff>609600</xdr:colOff>
      <xdr:row>49</xdr:row>
      <xdr:rowOff>9525</xdr:rowOff>
    </xdr:to>
    <xdr:sp macro="" textlink="">
      <xdr:nvSpPr>
        <xdr:cNvPr id="2" name="Text Box 1"/>
        <xdr:cNvSpPr txBox="1">
          <a:spLocks noChangeArrowheads="1"/>
        </xdr:cNvSpPr>
      </xdr:nvSpPr>
      <xdr:spPr bwMode="auto">
        <a:xfrm>
          <a:off x="762000" y="10896600"/>
          <a:ext cx="7219950" cy="266700"/>
        </a:xfrm>
        <a:prstGeom prst="rect">
          <a:avLst/>
        </a:prstGeom>
        <a:noFill/>
        <a:ln w="9525">
          <a:noFill/>
          <a:miter lim="800000"/>
          <a:headEnd/>
          <a:tailEnd/>
        </a:ln>
      </xdr:spPr>
      <xdr:txBody>
        <a:bodyPr vertOverflow="clip" wrap="square" lIns="18000" tIns="10800" rIns="18000" bIns="10800" anchor="t" upright="1"/>
        <a:lstStyle/>
        <a:p>
          <a:pPr algn="l" rtl="0">
            <a:defRPr sz="1000"/>
          </a:pPr>
          <a:r>
            <a:rPr lang="fr-FR" sz="800" b="0" i="1" u="none" strike="noStrike" baseline="0">
              <a:solidFill>
                <a:srgbClr val="000000"/>
              </a:solidFill>
              <a:latin typeface="Arial"/>
              <a:cs typeface="Arial"/>
            </a:rPr>
            <a:t>Page à parapher svp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TREPRISES%20et%20MARCHES/ENTREPRISES/_COMMUN/AIDES/NATIONALE/PIA%202015/AAP%20exemples/Dossier%20ARI/2014ARI-Formulai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1"/>
      <sheetName val="Page2"/>
      <sheetName val="Page3"/>
      <sheetName val="Page4"/>
      <sheetName val="Page5"/>
      <sheetName val="Page6"/>
      <sheetName val="Page7"/>
      <sheetName val="Page8"/>
      <sheetName val="Page9"/>
    </sheetNames>
    <sheetDataSet>
      <sheetData sheetId="0"/>
      <sheetData sheetId="1"/>
      <sheetData sheetId="2">
        <row r="44">
          <cell r="C44">
            <v>11</v>
          </cell>
          <cell r="D44">
            <v>30</v>
          </cell>
          <cell r="E44">
            <v>10</v>
          </cell>
          <cell r="F44">
            <v>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Feuil9">
    <tabColor rgb="FFFFFF00"/>
    <pageSetUpPr fitToPage="1"/>
  </sheetPr>
  <dimension ref="A1:J66"/>
  <sheetViews>
    <sheetView showGridLines="0" zoomScaleNormal="100" zoomScaleSheetLayoutView="100" workbookViewId="0">
      <pane ySplit="2" topLeftCell="A3" activePane="bottomLeft" state="frozen"/>
      <selection pane="bottomLeft" activeCell="B65" sqref="B65:I65"/>
    </sheetView>
  </sheetViews>
  <sheetFormatPr baseColWidth="10" defaultColWidth="11" defaultRowHeight="12.75"/>
  <cols>
    <col min="1" max="1" width="7.140625" style="770" customWidth="1"/>
    <col min="2" max="2" width="30.85546875" style="770" customWidth="1"/>
    <col min="3" max="4" width="6.7109375" style="770" customWidth="1"/>
    <col min="5" max="5" width="13.5703125" style="770" customWidth="1"/>
    <col min="6" max="6" width="10.28515625" style="770" customWidth="1"/>
    <col min="7" max="7" width="11" style="770"/>
    <col min="8" max="8" width="16.7109375" style="770" customWidth="1"/>
    <col min="9" max="9" width="11.140625" style="770" customWidth="1"/>
    <col min="10" max="16384" width="11" style="770"/>
  </cols>
  <sheetData>
    <row r="1" spans="1:9" ht="18" customHeight="1">
      <c r="A1" s="1203" t="s">
        <v>0</v>
      </c>
      <c r="B1" s="1204"/>
      <c r="C1" s="1204"/>
      <c r="D1" s="1204"/>
      <c r="E1" s="1204"/>
      <c r="F1" s="1204"/>
      <c r="G1" s="1204"/>
      <c r="H1" s="1204"/>
      <c r="I1" s="1205"/>
    </row>
    <row r="2" spans="1:9" ht="24" customHeight="1">
      <c r="A2" s="1206"/>
      <c r="B2" s="1207"/>
      <c r="C2" s="1207"/>
      <c r="D2" s="1207"/>
      <c r="E2" s="1207"/>
      <c r="F2" s="1207"/>
      <c r="G2" s="1207"/>
      <c r="H2" s="1207"/>
      <c r="I2" s="1208"/>
    </row>
    <row r="3" spans="1:9">
      <c r="A3" s="1209"/>
      <c r="B3" s="1210"/>
      <c r="C3" s="1210"/>
      <c r="D3" s="1210"/>
      <c r="E3" s="1210"/>
      <c r="F3" s="1211"/>
      <c r="G3" s="1211"/>
      <c r="H3" s="1211"/>
      <c r="I3" s="1212"/>
    </row>
    <row r="4" spans="1:9" ht="15.75" customHeight="1">
      <c r="A4" s="1213" t="s">
        <v>576</v>
      </c>
      <c r="B4" s="1214"/>
      <c r="C4" s="1215"/>
      <c r="D4" s="1215"/>
      <c r="E4" s="1215"/>
      <c r="F4" s="1215"/>
      <c r="G4" s="1215"/>
      <c r="H4" s="1215"/>
      <c r="I4" s="1216"/>
    </row>
    <row r="5" spans="1:9">
      <c r="A5" s="1209"/>
      <c r="B5" s="1210"/>
      <c r="C5" s="1210"/>
      <c r="D5" s="1210"/>
      <c r="E5" s="1210"/>
      <c r="F5" s="1210"/>
      <c r="G5" s="1210"/>
      <c r="H5" s="1210"/>
      <c r="I5" s="1217"/>
    </row>
    <row r="6" spans="1:9" ht="15" customHeight="1">
      <c r="A6" s="1218" t="s">
        <v>677</v>
      </c>
      <c r="B6" s="1219"/>
      <c r="C6" s="1219"/>
      <c r="D6" s="1219"/>
      <c r="E6" s="1219"/>
      <c r="F6" s="1219"/>
      <c r="G6" s="1219"/>
      <c r="H6" s="1219"/>
      <c r="I6" s="1220"/>
    </row>
    <row r="7" spans="1:9" ht="12.95" customHeight="1">
      <c r="A7" s="1218"/>
      <c r="B7" s="1219"/>
      <c r="C7" s="1219"/>
      <c r="D7" s="1219"/>
      <c r="E7" s="1219"/>
      <c r="F7" s="1219"/>
      <c r="G7" s="1219"/>
      <c r="H7" s="1219"/>
      <c r="I7" s="1220"/>
    </row>
    <row r="8" spans="1:9">
      <c r="A8" s="1218"/>
      <c r="B8" s="1219"/>
      <c r="C8" s="1219"/>
      <c r="D8" s="1219"/>
      <c r="E8" s="1219"/>
      <c r="F8" s="1219"/>
      <c r="G8" s="1219"/>
      <c r="H8" s="1219"/>
      <c r="I8" s="1220"/>
    </row>
    <row r="9" spans="1:9">
      <c r="A9" s="1218"/>
      <c r="B9" s="1219"/>
      <c r="C9" s="1219"/>
      <c r="D9" s="1219"/>
      <c r="E9" s="1219"/>
      <c r="F9" s="1219"/>
      <c r="G9" s="1219"/>
      <c r="H9" s="1219"/>
      <c r="I9" s="1220"/>
    </row>
    <row r="10" spans="1:9">
      <c r="A10" s="1218"/>
      <c r="B10" s="1219"/>
      <c r="C10" s="1219"/>
      <c r="D10" s="1219"/>
      <c r="E10" s="1219"/>
      <c r="F10" s="1219"/>
      <c r="G10" s="1219"/>
      <c r="H10" s="1219"/>
      <c r="I10" s="1220"/>
    </row>
    <row r="11" spans="1:9">
      <c r="A11" s="1209"/>
      <c r="B11" s="1210"/>
      <c r="C11" s="1210"/>
      <c r="D11" s="1210"/>
      <c r="E11" s="1210"/>
      <c r="F11" s="1211"/>
      <c r="G11" s="1211"/>
      <c r="H11" s="1211"/>
      <c r="I11" s="1212"/>
    </row>
    <row r="12" spans="1:9">
      <c r="A12" s="1209"/>
      <c r="B12" s="1210"/>
      <c r="C12" s="1221" t="s">
        <v>560</v>
      </c>
      <c r="D12" s="1221"/>
      <c r="E12" s="1210"/>
      <c r="F12" s="1211"/>
      <c r="G12" s="1211"/>
      <c r="H12" s="1211"/>
      <c r="I12" s="1212"/>
    </row>
    <row r="13" spans="1:9" ht="53.25">
      <c r="A13" s="1222" t="s">
        <v>729</v>
      </c>
      <c r="B13" s="1223"/>
      <c r="C13" s="1224" t="s">
        <v>549</v>
      </c>
      <c r="D13" s="1224" t="s">
        <v>550</v>
      </c>
      <c r="E13" s="1225" t="s">
        <v>551</v>
      </c>
      <c r="F13" s="1226"/>
      <c r="G13" s="1225" t="s">
        <v>577</v>
      </c>
      <c r="H13" s="1227"/>
      <c r="I13" s="1226"/>
    </row>
    <row r="14" spans="1:9" ht="15" customHeight="1">
      <c r="A14" s="1228" t="s">
        <v>552</v>
      </c>
      <c r="B14" s="1229"/>
      <c r="C14" s="1229"/>
      <c r="D14" s="1229"/>
      <c r="E14" s="1229"/>
      <c r="F14" s="1229"/>
      <c r="G14" s="1229"/>
      <c r="H14" s="1229"/>
      <c r="I14" s="1230"/>
    </row>
    <row r="15" spans="1:9" ht="15" customHeight="1">
      <c r="A15" s="1231" t="s">
        <v>320</v>
      </c>
      <c r="B15" s="1232"/>
      <c r="C15" s="1233"/>
      <c r="D15" s="1233" t="s">
        <v>553</v>
      </c>
      <c r="E15" s="1234" t="s">
        <v>62</v>
      </c>
      <c r="F15" s="1235"/>
      <c r="G15" s="1236" t="s">
        <v>578</v>
      </c>
      <c r="H15" s="1237"/>
      <c r="I15" s="1238"/>
    </row>
    <row r="16" spans="1:9" ht="15" customHeight="1">
      <c r="A16" s="1239" t="s">
        <v>559</v>
      </c>
      <c r="B16" s="1240"/>
      <c r="C16" s="1241"/>
      <c r="D16" s="1241" t="s">
        <v>553</v>
      </c>
      <c r="E16" s="1242" t="s">
        <v>62</v>
      </c>
      <c r="F16" s="1243"/>
      <c r="G16" s="1222" t="s">
        <v>579</v>
      </c>
      <c r="H16" s="1244"/>
      <c r="I16" s="1223"/>
    </row>
    <row r="17" spans="1:10" ht="15" customHeight="1">
      <c r="A17" s="1228" t="s">
        <v>561</v>
      </c>
      <c r="B17" s="1229"/>
      <c r="C17" s="1229"/>
      <c r="D17" s="1229"/>
      <c r="E17" s="1229"/>
      <c r="F17" s="1229"/>
      <c r="G17" s="1229"/>
      <c r="H17" s="1229"/>
      <c r="I17" s="1230"/>
    </row>
    <row r="18" spans="1:10" ht="12.75" customHeight="1">
      <c r="A18" s="1231" t="s">
        <v>554</v>
      </c>
      <c r="B18" s="1232"/>
      <c r="C18" s="1241" t="s">
        <v>553</v>
      </c>
      <c r="D18" s="1241"/>
      <c r="E18" s="1242" t="s">
        <v>562</v>
      </c>
      <c r="F18" s="1243"/>
      <c r="G18" s="1242" t="s">
        <v>62</v>
      </c>
      <c r="H18" s="1245"/>
      <c r="I18" s="1243"/>
    </row>
    <row r="19" spans="1:10" ht="29.25" customHeight="1">
      <c r="A19" s="1239" t="s">
        <v>555</v>
      </c>
      <c r="B19" s="1240"/>
      <c r="C19" s="1241" t="s">
        <v>553</v>
      </c>
      <c r="D19" s="1241"/>
      <c r="E19" s="1242" t="s">
        <v>562</v>
      </c>
      <c r="F19" s="1243"/>
      <c r="G19" s="1242" t="s">
        <v>581</v>
      </c>
      <c r="H19" s="1245"/>
      <c r="I19" s="1243"/>
      <c r="J19" s="771"/>
    </row>
    <row r="20" spans="1:10" ht="15" customHeight="1">
      <c r="A20" s="1228" t="s">
        <v>558</v>
      </c>
      <c r="B20" s="1229"/>
      <c r="C20" s="1229"/>
      <c r="D20" s="1229"/>
      <c r="E20" s="1229"/>
      <c r="F20" s="1229"/>
      <c r="G20" s="1229"/>
      <c r="H20" s="1229"/>
      <c r="I20" s="1230"/>
    </row>
    <row r="21" spans="1:10" ht="47.25" customHeight="1">
      <c r="A21" s="1246" t="s">
        <v>564</v>
      </c>
      <c r="B21" s="1246"/>
      <c r="C21" s="1247"/>
      <c r="D21" s="1247" t="s">
        <v>553</v>
      </c>
      <c r="E21" s="1225" t="s">
        <v>585</v>
      </c>
      <c r="F21" s="1226"/>
      <c r="G21" s="1242" t="s">
        <v>584</v>
      </c>
      <c r="H21" s="1245"/>
      <c r="I21" s="1243"/>
    </row>
    <row r="22" spans="1:10" ht="38.25" customHeight="1">
      <c r="A22" s="1246" t="s">
        <v>565</v>
      </c>
      <c r="B22" s="1246"/>
      <c r="C22" s="1247"/>
      <c r="D22" s="1247" t="s">
        <v>553</v>
      </c>
      <c r="E22" s="1234"/>
      <c r="F22" s="1235"/>
      <c r="G22" s="1242" t="s">
        <v>584</v>
      </c>
      <c r="H22" s="1245"/>
      <c r="I22" s="1243"/>
    </row>
    <row r="23" spans="1:10" ht="45.75" customHeight="1">
      <c r="A23" s="1246" t="s">
        <v>582</v>
      </c>
      <c r="B23" s="1246"/>
      <c r="C23" s="1247"/>
      <c r="D23" s="1247" t="s">
        <v>553</v>
      </c>
      <c r="E23" s="1242" t="s">
        <v>730</v>
      </c>
      <c r="F23" s="1243"/>
      <c r="G23" s="1242" t="s">
        <v>583</v>
      </c>
      <c r="H23" s="1245"/>
      <c r="I23" s="1243"/>
    </row>
    <row r="24" spans="1:10" ht="15" customHeight="1">
      <c r="A24" s="1228" t="s">
        <v>566</v>
      </c>
      <c r="B24" s="1229"/>
      <c r="C24" s="1229"/>
      <c r="D24" s="1229"/>
      <c r="E24" s="1229"/>
      <c r="F24" s="1229"/>
      <c r="G24" s="1229"/>
      <c r="H24" s="1229"/>
      <c r="I24" s="1230"/>
    </row>
    <row r="25" spans="1:10" ht="44.25" customHeight="1">
      <c r="A25" s="1248" t="s">
        <v>567</v>
      </c>
      <c r="B25" s="1249"/>
      <c r="C25" s="1247" t="s">
        <v>553</v>
      </c>
      <c r="D25" s="1247"/>
      <c r="E25" s="1242" t="s">
        <v>642</v>
      </c>
      <c r="F25" s="1243"/>
      <c r="G25" s="1242" t="s">
        <v>580</v>
      </c>
      <c r="H25" s="1245"/>
      <c r="I25" s="1243"/>
    </row>
    <row r="26" spans="1:10" ht="25.5" customHeight="1">
      <c r="A26" s="1248" t="s">
        <v>568</v>
      </c>
      <c r="B26" s="1248"/>
      <c r="C26" s="1247" t="s">
        <v>553</v>
      </c>
      <c r="D26" s="1247"/>
      <c r="E26" s="1225" t="s">
        <v>586</v>
      </c>
      <c r="F26" s="1226"/>
      <c r="G26" s="1242" t="s">
        <v>580</v>
      </c>
      <c r="H26" s="1245"/>
      <c r="I26" s="1243"/>
    </row>
    <row r="27" spans="1:10" ht="30" customHeight="1">
      <c r="A27" s="1248" t="s">
        <v>569</v>
      </c>
      <c r="B27" s="1248"/>
      <c r="C27" s="1250" t="s">
        <v>553</v>
      </c>
      <c r="D27" s="1250"/>
      <c r="E27" s="1251"/>
      <c r="F27" s="1252"/>
      <c r="G27" s="1225" t="s">
        <v>580</v>
      </c>
      <c r="H27" s="1227"/>
      <c r="I27" s="1226"/>
    </row>
    <row r="28" spans="1:10" ht="15">
      <c r="A28" s="1228" t="s">
        <v>570</v>
      </c>
      <c r="B28" s="1229"/>
      <c r="C28" s="1229"/>
      <c r="D28" s="1229"/>
      <c r="E28" s="1229"/>
      <c r="F28" s="1229"/>
      <c r="G28" s="1229"/>
      <c r="H28" s="1229"/>
      <c r="I28" s="1230"/>
    </row>
    <row r="29" spans="1:10" ht="15" customHeight="1">
      <c r="A29" s="1246" t="s">
        <v>571</v>
      </c>
      <c r="B29" s="1246"/>
      <c r="C29" s="1253"/>
      <c r="D29" s="1253" t="s">
        <v>553</v>
      </c>
      <c r="E29" s="1234" t="s">
        <v>62</v>
      </c>
      <c r="F29" s="1235"/>
      <c r="G29" s="1225" t="s">
        <v>590</v>
      </c>
      <c r="H29" s="1227"/>
      <c r="I29" s="1226"/>
    </row>
    <row r="30" spans="1:10" ht="27" customHeight="1">
      <c r="A30" s="1246" t="s">
        <v>572</v>
      </c>
      <c r="B30" s="1246"/>
      <c r="C30" s="1247"/>
      <c r="D30" s="1247" t="s">
        <v>553</v>
      </c>
      <c r="E30" s="1242" t="s">
        <v>62</v>
      </c>
      <c r="F30" s="1243"/>
      <c r="G30" s="1234"/>
      <c r="H30" s="1254"/>
      <c r="I30" s="1235"/>
    </row>
    <row r="31" spans="1:10" ht="12.75" customHeight="1">
      <c r="A31" s="1246" t="s">
        <v>573</v>
      </c>
      <c r="B31" s="1246"/>
      <c r="C31" s="1247" t="s">
        <v>553</v>
      </c>
      <c r="D31" s="1247"/>
      <c r="E31" s="1225" t="s">
        <v>642</v>
      </c>
      <c r="F31" s="1226"/>
      <c r="G31" s="1242" t="s">
        <v>587</v>
      </c>
      <c r="H31" s="1245"/>
      <c r="I31" s="1243"/>
    </row>
    <row r="32" spans="1:10" ht="12.75" customHeight="1">
      <c r="A32" s="1246" t="s">
        <v>574</v>
      </c>
      <c r="B32" s="1246"/>
      <c r="C32" s="1247" t="s">
        <v>553</v>
      </c>
      <c r="D32" s="1247"/>
      <c r="E32" s="1251"/>
      <c r="F32" s="1252"/>
      <c r="G32" s="1242" t="s">
        <v>588</v>
      </c>
      <c r="H32" s="1245"/>
      <c r="I32" s="1243"/>
    </row>
    <row r="33" spans="1:9" ht="12.75" customHeight="1">
      <c r="A33" s="1246" t="s">
        <v>575</v>
      </c>
      <c r="B33" s="1246"/>
      <c r="C33" s="1247" t="s">
        <v>553</v>
      </c>
      <c r="D33" s="1247"/>
      <c r="E33" s="1234"/>
      <c r="F33" s="1235"/>
      <c r="G33" s="1242" t="s">
        <v>588</v>
      </c>
      <c r="H33" s="1245"/>
      <c r="I33" s="1243"/>
    </row>
    <row r="34" spans="1:9">
      <c r="A34" s="1209"/>
      <c r="B34" s="1255"/>
      <c r="C34" s="1256"/>
      <c r="D34" s="1256"/>
      <c r="E34" s="1257"/>
      <c r="F34" s="1257"/>
      <c r="G34" s="1257"/>
      <c r="H34" s="1257"/>
      <c r="I34" s="1258"/>
    </row>
    <row r="35" spans="1:9" ht="15">
      <c r="A35" s="1259" t="s">
        <v>740</v>
      </c>
      <c r="B35" s="1260"/>
      <c r="C35" s="1260"/>
      <c r="D35" s="1260"/>
      <c r="E35" s="1260"/>
      <c r="F35" s="1260"/>
      <c r="G35" s="1260"/>
      <c r="H35" s="1260"/>
      <c r="I35" s="1261"/>
    </row>
    <row r="36" spans="1:9">
      <c r="A36" s="1262" t="s">
        <v>300</v>
      </c>
      <c r="B36" s="1263"/>
      <c r="C36" s="1263"/>
      <c r="D36" s="1263"/>
      <c r="E36" s="1263"/>
      <c r="F36" s="1263"/>
      <c r="G36" s="1263"/>
      <c r="H36" s="1264"/>
      <c r="I36" s="1265"/>
    </row>
    <row r="37" spans="1:9">
      <c r="A37" s="1262" t="s">
        <v>678</v>
      </c>
      <c r="B37" s="1263"/>
      <c r="C37" s="1263"/>
      <c r="D37" s="1263"/>
      <c r="E37" s="1263"/>
      <c r="F37" s="1263"/>
      <c r="G37" s="1263"/>
      <c r="H37" s="1264"/>
      <c r="I37" s="1265"/>
    </row>
    <row r="38" spans="1:9">
      <c r="A38" s="1262" t="s">
        <v>697</v>
      </c>
      <c r="B38" s="1263"/>
      <c r="C38" s="1263"/>
      <c r="D38" s="1263"/>
      <c r="E38" s="1263"/>
      <c r="F38" s="1263"/>
      <c r="G38" s="1263"/>
      <c r="H38" s="1264"/>
      <c r="I38" s="1265"/>
    </row>
    <row r="39" spans="1:9">
      <c r="A39" s="1209"/>
      <c r="B39" s="1255"/>
      <c r="C39" s="1256"/>
      <c r="D39" s="1256"/>
      <c r="E39" s="1257"/>
      <c r="F39" s="1257"/>
      <c r="G39" s="1257"/>
      <c r="H39" s="1257"/>
      <c r="I39" s="1258"/>
    </row>
    <row r="40" spans="1:9" ht="15" customHeight="1">
      <c r="A40" s="1266" t="s">
        <v>731</v>
      </c>
      <c r="B40" s="1267"/>
      <c r="C40" s="1267"/>
      <c r="D40" s="1267"/>
      <c r="E40" s="1267"/>
      <c r="F40" s="1267"/>
      <c r="G40" s="1267"/>
      <c r="H40" s="1267"/>
      <c r="I40" s="1268"/>
    </row>
    <row r="41" spans="1:9" s="772" customFormat="1" ht="15" customHeight="1">
      <c r="A41" s="1218" t="s">
        <v>676</v>
      </c>
      <c r="B41" s="1219"/>
      <c r="C41" s="1219"/>
      <c r="D41" s="1219"/>
      <c r="E41" s="1219"/>
      <c r="F41" s="1219"/>
      <c r="G41" s="1219"/>
      <c r="H41" s="1219"/>
      <c r="I41" s="1220"/>
    </row>
    <row r="42" spans="1:9" s="772" customFormat="1" ht="15" customHeight="1">
      <c r="A42" s="1218"/>
      <c r="B42" s="1219"/>
      <c r="C42" s="1219"/>
      <c r="D42" s="1219"/>
      <c r="E42" s="1219"/>
      <c r="F42" s="1219"/>
      <c r="G42" s="1219"/>
      <c r="H42" s="1219"/>
      <c r="I42" s="1220"/>
    </row>
    <row r="43" spans="1:9" s="772" customFormat="1" ht="15" customHeight="1">
      <c r="A43" s="1218"/>
      <c r="B43" s="1219"/>
      <c r="C43" s="1219"/>
      <c r="D43" s="1219"/>
      <c r="E43" s="1219"/>
      <c r="F43" s="1219"/>
      <c r="G43" s="1219"/>
      <c r="H43" s="1219"/>
      <c r="I43" s="1220"/>
    </row>
    <row r="44" spans="1:9" s="772" customFormat="1" ht="15" customHeight="1">
      <c r="A44" s="1218"/>
      <c r="B44" s="1219"/>
      <c r="C44" s="1219"/>
      <c r="D44" s="1219"/>
      <c r="E44" s="1219"/>
      <c r="F44" s="1219"/>
      <c r="G44" s="1219"/>
      <c r="H44" s="1219"/>
      <c r="I44" s="1220"/>
    </row>
    <row r="45" spans="1:9" ht="15" customHeight="1">
      <c r="A45" s="1228" t="s">
        <v>643</v>
      </c>
      <c r="B45" s="1229"/>
      <c r="C45" s="1229"/>
      <c r="D45" s="1229"/>
      <c r="E45" s="1229"/>
      <c r="F45" s="1229"/>
      <c r="G45" s="1229"/>
      <c r="H45" s="1229"/>
      <c r="I45" s="1230"/>
    </row>
    <row r="46" spans="1:9" ht="15" customHeight="1">
      <c r="A46" s="1269"/>
      <c r="B46" s="1270"/>
      <c r="C46" s="1270"/>
      <c r="D46" s="1270"/>
      <c r="E46" s="1270"/>
      <c r="F46" s="1270"/>
      <c r="G46" s="1270"/>
      <c r="H46" s="1270"/>
      <c r="I46" s="1271"/>
    </row>
    <row r="47" spans="1:9" s="773" customFormat="1">
      <c r="A47" s="1272" t="s">
        <v>644</v>
      </c>
      <c r="B47" s="1273" t="s">
        <v>675</v>
      </c>
      <c r="C47" s="1273"/>
      <c r="D47" s="1273"/>
      <c r="E47" s="1273"/>
      <c r="F47" s="1273"/>
      <c r="G47" s="1273"/>
      <c r="H47" s="1273"/>
      <c r="I47" s="1274"/>
    </row>
    <row r="48" spans="1:9" s="773" customFormat="1">
      <c r="A48" s="1272" t="s">
        <v>645</v>
      </c>
      <c r="B48" s="1273" t="s">
        <v>646</v>
      </c>
      <c r="C48" s="1273"/>
      <c r="D48" s="1273"/>
      <c r="E48" s="1273"/>
      <c r="F48" s="1273"/>
      <c r="G48" s="1273"/>
      <c r="H48" s="1273"/>
      <c r="I48" s="1274"/>
    </row>
    <row r="49" spans="1:9" s="773" customFormat="1">
      <c r="A49" s="1272" t="s">
        <v>647</v>
      </c>
      <c r="B49" s="1273" t="s">
        <v>648</v>
      </c>
      <c r="C49" s="1273"/>
      <c r="D49" s="1273"/>
      <c r="E49" s="1273"/>
      <c r="F49" s="1273"/>
      <c r="G49" s="1273"/>
      <c r="H49" s="1273"/>
      <c r="I49" s="1274"/>
    </row>
    <row r="50" spans="1:9">
      <c r="A50" s="1209" t="s">
        <v>649</v>
      </c>
      <c r="B50" s="1275" t="s">
        <v>650</v>
      </c>
      <c r="C50" s="1275"/>
      <c r="D50" s="1275"/>
      <c r="E50" s="1275"/>
      <c r="F50" s="1275"/>
      <c r="G50" s="1275"/>
      <c r="H50" s="1275"/>
      <c r="I50" s="1276"/>
    </row>
    <row r="51" spans="1:9">
      <c r="A51" s="1209" t="s">
        <v>651</v>
      </c>
      <c r="B51" s="1275" t="s">
        <v>558</v>
      </c>
      <c r="C51" s="1275"/>
      <c r="D51" s="1275"/>
      <c r="E51" s="1275"/>
      <c r="F51" s="1275"/>
      <c r="G51" s="1275"/>
      <c r="H51" s="1275"/>
      <c r="I51" s="1276"/>
    </row>
    <row r="52" spans="1:9" s="773" customFormat="1">
      <c r="A52" s="1272" t="s">
        <v>652</v>
      </c>
      <c r="B52" s="1273" t="s">
        <v>653</v>
      </c>
      <c r="C52" s="1273"/>
      <c r="D52" s="1273"/>
      <c r="E52" s="1273"/>
      <c r="F52" s="1273"/>
      <c r="G52" s="1273"/>
      <c r="H52" s="1273"/>
      <c r="I52" s="1274"/>
    </row>
    <row r="53" spans="1:9" s="773" customFormat="1">
      <c r="A53" s="1272" t="s">
        <v>654</v>
      </c>
      <c r="B53" s="1273" t="s">
        <v>655</v>
      </c>
      <c r="C53" s="1273"/>
      <c r="D53" s="1273"/>
      <c r="E53" s="1273"/>
      <c r="F53" s="1273"/>
      <c r="G53" s="1273"/>
      <c r="H53" s="1273"/>
      <c r="I53" s="1274"/>
    </row>
    <row r="54" spans="1:9" s="773" customFormat="1">
      <c r="A54" s="1272" t="s">
        <v>656</v>
      </c>
      <c r="B54" s="1273" t="s">
        <v>657</v>
      </c>
      <c r="C54" s="1273"/>
      <c r="D54" s="1273"/>
      <c r="E54" s="1273"/>
      <c r="F54" s="1273"/>
      <c r="G54" s="1273"/>
      <c r="H54" s="1273"/>
      <c r="I54" s="1274"/>
    </row>
    <row r="55" spans="1:9">
      <c r="A55" s="1209"/>
      <c r="B55" s="1210"/>
      <c r="C55" s="1210"/>
      <c r="D55" s="1210"/>
      <c r="E55" s="1210"/>
      <c r="F55" s="1210"/>
      <c r="G55" s="1210"/>
      <c r="H55" s="1210"/>
      <c r="I55" s="1217"/>
    </row>
    <row r="56" spans="1:9" ht="15" customHeight="1">
      <c r="A56" s="1259" t="s">
        <v>658</v>
      </c>
      <c r="B56" s="1260"/>
      <c r="C56" s="1260"/>
      <c r="D56" s="1260"/>
      <c r="E56" s="1260"/>
      <c r="F56" s="1260"/>
      <c r="G56" s="1260"/>
      <c r="H56" s="1260"/>
      <c r="I56" s="1261"/>
    </row>
    <row r="57" spans="1:9" s="773" customFormat="1" ht="25.5" customHeight="1">
      <c r="A57" s="1277" t="s">
        <v>644</v>
      </c>
      <c r="B57" s="1273" t="s">
        <v>659</v>
      </c>
      <c r="C57" s="1273"/>
      <c r="D57" s="1273"/>
      <c r="E57" s="1273"/>
      <c r="F57" s="1273"/>
      <c r="G57" s="1273"/>
      <c r="H57" s="1273"/>
      <c r="I57" s="1274"/>
    </row>
    <row r="58" spans="1:9">
      <c r="A58" s="1278" t="s">
        <v>660</v>
      </c>
      <c r="B58" s="1275" t="s">
        <v>661</v>
      </c>
      <c r="C58" s="1275"/>
      <c r="D58" s="1275"/>
      <c r="E58" s="1275"/>
      <c r="F58" s="1275"/>
      <c r="G58" s="1275"/>
      <c r="H58" s="1275"/>
      <c r="I58" s="1276"/>
    </row>
    <row r="59" spans="1:9">
      <c r="A59" s="1278" t="s">
        <v>662</v>
      </c>
      <c r="B59" s="1275" t="s">
        <v>663</v>
      </c>
      <c r="C59" s="1275"/>
      <c r="D59" s="1275"/>
      <c r="E59" s="1275"/>
      <c r="F59" s="1275"/>
      <c r="G59" s="1275"/>
      <c r="H59" s="1275"/>
      <c r="I59" s="1276"/>
    </row>
    <row r="60" spans="1:9">
      <c r="A60" s="1278" t="s">
        <v>664</v>
      </c>
      <c r="B60" s="1275" t="s">
        <v>665</v>
      </c>
      <c r="C60" s="1275"/>
      <c r="D60" s="1275"/>
      <c r="E60" s="1275"/>
      <c r="F60" s="1275"/>
      <c r="G60" s="1275"/>
      <c r="H60" s="1275"/>
      <c r="I60" s="1276"/>
    </row>
    <row r="61" spans="1:9">
      <c r="A61" s="1278" t="s">
        <v>666</v>
      </c>
      <c r="B61" s="1275" t="s">
        <v>667</v>
      </c>
      <c r="C61" s="1275"/>
      <c r="D61" s="1275"/>
      <c r="E61" s="1275"/>
      <c r="F61" s="1275"/>
      <c r="G61" s="1275"/>
      <c r="H61" s="1275"/>
      <c r="I61" s="1276"/>
    </row>
    <row r="62" spans="1:9" s="773" customFormat="1">
      <c r="A62" s="1277" t="s">
        <v>645</v>
      </c>
      <c r="B62" s="1273" t="s">
        <v>668</v>
      </c>
      <c r="C62" s="1273"/>
      <c r="D62" s="1273"/>
      <c r="E62" s="1273"/>
      <c r="F62" s="1273"/>
      <c r="G62" s="1273"/>
      <c r="H62" s="1273"/>
      <c r="I62" s="1274"/>
    </row>
    <row r="63" spans="1:9">
      <c r="A63" s="1278" t="s">
        <v>669</v>
      </c>
      <c r="B63" s="1275" t="s">
        <v>670</v>
      </c>
      <c r="C63" s="1275"/>
      <c r="D63" s="1275"/>
      <c r="E63" s="1275"/>
      <c r="F63" s="1275"/>
      <c r="G63" s="1275"/>
      <c r="H63" s="1275"/>
      <c r="I63" s="1276"/>
    </row>
    <row r="64" spans="1:9">
      <c r="A64" s="1278" t="s">
        <v>671</v>
      </c>
      <c r="B64" s="1275" t="s">
        <v>672</v>
      </c>
      <c r="C64" s="1275"/>
      <c r="D64" s="1275"/>
      <c r="E64" s="1275"/>
      <c r="F64" s="1275"/>
      <c r="G64" s="1275"/>
      <c r="H64" s="1275"/>
      <c r="I64" s="1276"/>
    </row>
    <row r="65" spans="1:9">
      <c r="A65" s="1278" t="s">
        <v>673</v>
      </c>
      <c r="B65" s="1275" t="s">
        <v>674</v>
      </c>
      <c r="C65" s="1275"/>
      <c r="D65" s="1275"/>
      <c r="E65" s="1275"/>
      <c r="F65" s="1275"/>
      <c r="G65" s="1275"/>
      <c r="H65" s="1275"/>
      <c r="I65" s="1276"/>
    </row>
    <row r="66" spans="1:9">
      <c r="A66" s="1279"/>
      <c r="B66" s="1280"/>
      <c r="C66" s="1280"/>
      <c r="D66" s="1280"/>
      <c r="E66" s="1280"/>
      <c r="F66" s="1280"/>
      <c r="G66" s="1280"/>
      <c r="H66" s="1280"/>
      <c r="I66" s="1281"/>
    </row>
  </sheetData>
  <sheetProtection sheet="1" objects="1" scenarios="1" selectLockedCells="1"/>
  <mergeCells count="77">
    <mergeCell ref="A40:I40"/>
    <mergeCell ref="B62:I62"/>
    <mergeCell ref="B63:I63"/>
    <mergeCell ref="B64:I64"/>
    <mergeCell ref="B65:I65"/>
    <mergeCell ref="B47:I47"/>
    <mergeCell ref="B48:I48"/>
    <mergeCell ref="B49:I49"/>
    <mergeCell ref="B50:I50"/>
    <mergeCell ref="B51:I51"/>
    <mergeCell ref="B52:I52"/>
    <mergeCell ref="B53:I53"/>
    <mergeCell ref="B54:I54"/>
    <mergeCell ref="B57:I57"/>
    <mergeCell ref="B58:I58"/>
    <mergeCell ref="B59:I59"/>
    <mergeCell ref="B60:I60"/>
    <mergeCell ref="B61:I61"/>
    <mergeCell ref="A45:I45"/>
    <mergeCell ref="A56:I56"/>
    <mergeCell ref="A6:I10"/>
    <mergeCell ref="A41:I44"/>
    <mergeCell ref="A18:B18"/>
    <mergeCell ref="A19:B19"/>
    <mergeCell ref="A21:B21"/>
    <mergeCell ref="A22:B22"/>
    <mergeCell ref="A23:B23"/>
    <mergeCell ref="A25:B25"/>
    <mergeCell ref="A26:B26"/>
    <mergeCell ref="A27:B27"/>
    <mergeCell ref="A29:B29"/>
    <mergeCell ref="A30:B30"/>
    <mergeCell ref="E18:F18"/>
    <mergeCell ref="G21:I21"/>
    <mergeCell ref="G22:I22"/>
    <mergeCell ref="E23:F23"/>
    <mergeCell ref="G23:I23"/>
    <mergeCell ref="E21:F22"/>
    <mergeCell ref="E19:F19"/>
    <mergeCell ref="G19:I19"/>
    <mergeCell ref="A15:B15"/>
    <mergeCell ref="A16:B16"/>
    <mergeCell ref="G15:I15"/>
    <mergeCell ref="E16:F16"/>
    <mergeCell ref="G16:I16"/>
    <mergeCell ref="E30:F30"/>
    <mergeCell ref="G31:I31"/>
    <mergeCell ref="G32:I32"/>
    <mergeCell ref="E31:F33"/>
    <mergeCell ref="A1:I2"/>
    <mergeCell ref="A4:B4"/>
    <mergeCell ref="A13:B13"/>
    <mergeCell ref="A14:I14"/>
    <mergeCell ref="A17:I17"/>
    <mergeCell ref="C12:D12"/>
    <mergeCell ref="G13:I13"/>
    <mergeCell ref="E13:F13"/>
    <mergeCell ref="E15:F15"/>
    <mergeCell ref="A20:I20"/>
    <mergeCell ref="A24:I24"/>
    <mergeCell ref="A28:I28"/>
    <mergeCell ref="G18:I18"/>
    <mergeCell ref="A35:I35"/>
    <mergeCell ref="A36:G36"/>
    <mergeCell ref="A37:G37"/>
    <mergeCell ref="A38:G38"/>
    <mergeCell ref="A33:B33"/>
    <mergeCell ref="G29:I30"/>
    <mergeCell ref="E25:F25"/>
    <mergeCell ref="G25:I25"/>
    <mergeCell ref="G26:I26"/>
    <mergeCell ref="G27:I27"/>
    <mergeCell ref="E26:F27"/>
    <mergeCell ref="G33:I33"/>
    <mergeCell ref="A31:B31"/>
    <mergeCell ref="A32:B32"/>
    <mergeCell ref="E29:F29"/>
  </mergeCells>
  <hyperlinks>
    <hyperlink ref="A15" location="'Presentation du projet'!A1" display="Présentation du projet"/>
    <hyperlink ref="A16" location="'Impacts du projet'!A1" display="Impact du projet"/>
    <hyperlink ref="A18" location="'Renseignements administratifs'!A1" display="Renseignements administratifs"/>
    <hyperlink ref="A19" location="'Renseignement generaux'!A1" display="Renseignements généraux"/>
    <hyperlink ref="A21" location="Appro_Activité_Deb_AD!A1" display="Description activité modèle abattoir-découpe"/>
    <hyperlink ref="A22" location="Appro_Activité_Deb_Autres!A1" display="Description activité modèle général"/>
    <hyperlink ref="A23" location="'Fiche équipement '!A1" display="Caractéristique de l'établissement concerné par le projet ("/>
    <hyperlink ref="A26" location="'Inv_RDI Cout complet'!A1" display="Déclaration des investissements RDI Cout Complet"/>
    <hyperlink ref="A27" location="'Inv RDI_Cout additionel'!A1" display="Déclaration des investissements RDI Cout additionels"/>
    <hyperlink ref="A29" location="'Compte de résultat projet'!A1" display="Compte de résultat du projet"/>
    <hyperlink ref="A30" location="'PLan de financement du projet'!A1" display="Plan de financement du projet"/>
    <hyperlink ref="A31" location="'Compte de résultat'!A1" display="Compte de résultat bénéficiaire"/>
    <hyperlink ref="A32" location="TER_Partenaire!A1" display="Tableau emploi ressource bénéficaire"/>
    <hyperlink ref="A33" location="'Haut de bilan_Partenaire'!A1" display="Haut de bilan bénéficaire"/>
    <hyperlink ref="A25" location="' Inv hors RDI Cout'!A1" display="Déclaration des investissements hors RDI"/>
    <hyperlink ref="A36:G36" location="'RDI Déclaration laboratoire'!A1" display="Déclaration des temps passés par les permanents des laboratoires affectés au projet"/>
    <hyperlink ref="A37:G37" location="'Fiche d''incitativité'!A1" display="Fiche d'incitativité obligatoire pour les entreprises non PME (au sens européen)"/>
    <hyperlink ref="A38:G38" location="'Taille de l''entreprise'!A1" display="Déclaration de catégorie d’entreprise au sens communautaire"/>
  </hyperlinks>
  <printOptions horizontalCentered="1" verticalCentered="1"/>
  <pageMargins left="0.19685039370078741" right="0.19685039370078741" top="0.59055118110236227" bottom="0.59055118110236227" header="0.11811023622047245" footer="0.11811023622047245"/>
  <pageSetup paperSize="9" scale="67" firstPageNumber="0" orientation="portrait" horizontalDpi="300" verticalDpi="300" r:id="rId1"/>
  <headerFooter alignWithMargins="0">
    <oddFooter>&amp;R&amp;"Calibri,Normal"&amp;9 9/9</oddFooter>
  </headerFooter>
</worksheet>
</file>

<file path=xl/worksheets/sheet2.xml><?xml version="1.0" encoding="utf-8"?>
<worksheet xmlns="http://schemas.openxmlformats.org/spreadsheetml/2006/main" xmlns:r="http://schemas.openxmlformats.org/officeDocument/2006/relationships">
  <sheetPr codeName="Feuil1">
    <tabColor rgb="FFFFFF00"/>
  </sheetPr>
  <dimension ref="A1:H60"/>
  <sheetViews>
    <sheetView showGridLines="0" tabSelected="1" topLeftCell="A37" zoomScaleNormal="100" zoomScaleSheetLayoutView="100" workbookViewId="0">
      <selection activeCell="A38" sqref="A38:H57"/>
    </sheetView>
  </sheetViews>
  <sheetFormatPr baseColWidth="10" defaultColWidth="11" defaultRowHeight="12.75"/>
  <cols>
    <col min="1" max="3" width="11" style="1" customWidth="1"/>
    <col min="4" max="4" width="12.7109375" style="1" customWidth="1"/>
    <col min="5" max="7" width="11" style="1" customWidth="1"/>
    <col min="8" max="8" width="10.28515625" style="1" customWidth="1"/>
    <col min="9" max="256" width="11" style="1"/>
    <col min="257" max="259" width="11" style="1" customWidth="1"/>
    <col min="260" max="260" width="12.7109375" style="1" customWidth="1"/>
    <col min="261" max="263" width="11" style="1" customWidth="1"/>
    <col min="264" max="264" width="10.28515625" style="1" customWidth="1"/>
    <col min="265" max="512" width="11" style="1"/>
    <col min="513" max="515" width="11" style="1" customWidth="1"/>
    <col min="516" max="516" width="12.7109375" style="1" customWidth="1"/>
    <col min="517" max="519" width="11" style="1" customWidth="1"/>
    <col min="520" max="520" width="10.28515625" style="1" customWidth="1"/>
    <col min="521" max="768" width="11" style="1"/>
    <col min="769" max="771" width="11" style="1" customWidth="1"/>
    <col min="772" max="772" width="12.7109375" style="1" customWidth="1"/>
    <col min="773" max="775" width="11" style="1" customWidth="1"/>
    <col min="776" max="776" width="10.28515625" style="1" customWidth="1"/>
    <col min="777" max="1024" width="11" style="1"/>
    <col min="1025" max="1027" width="11" style="1" customWidth="1"/>
    <col min="1028" max="1028" width="12.7109375" style="1" customWidth="1"/>
    <col min="1029" max="1031" width="11" style="1" customWidth="1"/>
    <col min="1032" max="1032" width="10.28515625" style="1" customWidth="1"/>
    <col min="1033" max="1280" width="11" style="1"/>
    <col min="1281" max="1283" width="11" style="1" customWidth="1"/>
    <col min="1284" max="1284" width="12.7109375" style="1" customWidth="1"/>
    <col min="1285" max="1287" width="11" style="1" customWidth="1"/>
    <col min="1288" max="1288" width="10.28515625" style="1" customWidth="1"/>
    <col min="1289" max="1536" width="11" style="1"/>
    <col min="1537" max="1539" width="11" style="1" customWidth="1"/>
    <col min="1540" max="1540" width="12.7109375" style="1" customWidth="1"/>
    <col min="1541" max="1543" width="11" style="1" customWidth="1"/>
    <col min="1544" max="1544" width="10.28515625" style="1" customWidth="1"/>
    <col min="1545" max="1792" width="11" style="1"/>
    <col min="1793" max="1795" width="11" style="1" customWidth="1"/>
    <col min="1796" max="1796" width="12.7109375" style="1" customWidth="1"/>
    <col min="1797" max="1799" width="11" style="1" customWidth="1"/>
    <col min="1800" max="1800" width="10.28515625" style="1" customWidth="1"/>
    <col min="1801" max="2048" width="11" style="1"/>
    <col min="2049" max="2051" width="11" style="1" customWidth="1"/>
    <col min="2052" max="2052" width="12.7109375" style="1" customWidth="1"/>
    <col min="2053" max="2055" width="11" style="1" customWidth="1"/>
    <col min="2056" max="2056" width="10.28515625" style="1" customWidth="1"/>
    <col min="2057" max="2304" width="11" style="1"/>
    <col min="2305" max="2307" width="11" style="1" customWidth="1"/>
    <col min="2308" max="2308" width="12.7109375" style="1" customWidth="1"/>
    <col min="2309" max="2311" width="11" style="1" customWidth="1"/>
    <col min="2312" max="2312" width="10.28515625" style="1" customWidth="1"/>
    <col min="2313" max="2560" width="11" style="1"/>
    <col min="2561" max="2563" width="11" style="1" customWidth="1"/>
    <col min="2564" max="2564" width="12.7109375" style="1" customWidth="1"/>
    <col min="2565" max="2567" width="11" style="1" customWidth="1"/>
    <col min="2568" max="2568" width="10.28515625" style="1" customWidth="1"/>
    <col min="2569" max="2816" width="11" style="1"/>
    <col min="2817" max="2819" width="11" style="1" customWidth="1"/>
    <col min="2820" max="2820" width="12.7109375" style="1" customWidth="1"/>
    <col min="2821" max="2823" width="11" style="1" customWidth="1"/>
    <col min="2824" max="2824" width="10.28515625" style="1" customWidth="1"/>
    <col min="2825" max="3072" width="11" style="1"/>
    <col min="3073" max="3075" width="11" style="1" customWidth="1"/>
    <col min="3076" max="3076" width="12.7109375" style="1" customWidth="1"/>
    <col min="3077" max="3079" width="11" style="1" customWidth="1"/>
    <col min="3080" max="3080" width="10.28515625" style="1" customWidth="1"/>
    <col min="3081" max="3328" width="11" style="1"/>
    <col min="3329" max="3331" width="11" style="1" customWidth="1"/>
    <col min="3332" max="3332" width="12.7109375" style="1" customWidth="1"/>
    <col min="3333" max="3335" width="11" style="1" customWidth="1"/>
    <col min="3336" max="3336" width="10.28515625" style="1" customWidth="1"/>
    <col min="3337" max="3584" width="11" style="1"/>
    <col min="3585" max="3587" width="11" style="1" customWidth="1"/>
    <col min="3588" max="3588" width="12.7109375" style="1" customWidth="1"/>
    <col min="3589" max="3591" width="11" style="1" customWidth="1"/>
    <col min="3592" max="3592" width="10.28515625" style="1" customWidth="1"/>
    <col min="3593" max="3840" width="11" style="1"/>
    <col min="3841" max="3843" width="11" style="1" customWidth="1"/>
    <col min="3844" max="3844" width="12.7109375" style="1" customWidth="1"/>
    <col min="3845" max="3847" width="11" style="1" customWidth="1"/>
    <col min="3848" max="3848" width="10.28515625" style="1" customWidth="1"/>
    <col min="3849" max="4096" width="11" style="1"/>
    <col min="4097" max="4099" width="11" style="1" customWidth="1"/>
    <col min="4100" max="4100" width="12.7109375" style="1" customWidth="1"/>
    <col min="4101" max="4103" width="11" style="1" customWidth="1"/>
    <col min="4104" max="4104" width="10.28515625" style="1" customWidth="1"/>
    <col min="4105" max="4352" width="11" style="1"/>
    <col min="4353" max="4355" width="11" style="1" customWidth="1"/>
    <col min="4356" max="4356" width="12.7109375" style="1" customWidth="1"/>
    <col min="4357" max="4359" width="11" style="1" customWidth="1"/>
    <col min="4360" max="4360" width="10.28515625" style="1" customWidth="1"/>
    <col min="4361" max="4608" width="11" style="1"/>
    <col min="4609" max="4611" width="11" style="1" customWidth="1"/>
    <col min="4612" max="4612" width="12.7109375" style="1" customWidth="1"/>
    <col min="4613" max="4615" width="11" style="1" customWidth="1"/>
    <col min="4616" max="4616" width="10.28515625" style="1" customWidth="1"/>
    <col min="4617" max="4864" width="11" style="1"/>
    <col min="4865" max="4867" width="11" style="1" customWidth="1"/>
    <col min="4868" max="4868" width="12.7109375" style="1" customWidth="1"/>
    <col min="4869" max="4871" width="11" style="1" customWidth="1"/>
    <col min="4872" max="4872" width="10.28515625" style="1" customWidth="1"/>
    <col min="4873" max="5120" width="11" style="1"/>
    <col min="5121" max="5123" width="11" style="1" customWidth="1"/>
    <col min="5124" max="5124" width="12.7109375" style="1" customWidth="1"/>
    <col min="5125" max="5127" width="11" style="1" customWidth="1"/>
    <col min="5128" max="5128" width="10.28515625" style="1" customWidth="1"/>
    <col min="5129" max="5376" width="11" style="1"/>
    <col min="5377" max="5379" width="11" style="1" customWidth="1"/>
    <col min="5380" max="5380" width="12.7109375" style="1" customWidth="1"/>
    <col min="5381" max="5383" width="11" style="1" customWidth="1"/>
    <col min="5384" max="5384" width="10.28515625" style="1" customWidth="1"/>
    <col min="5385" max="5632" width="11" style="1"/>
    <col min="5633" max="5635" width="11" style="1" customWidth="1"/>
    <col min="5636" max="5636" width="12.7109375" style="1" customWidth="1"/>
    <col min="5637" max="5639" width="11" style="1" customWidth="1"/>
    <col min="5640" max="5640" width="10.28515625" style="1" customWidth="1"/>
    <col min="5641" max="5888" width="11" style="1"/>
    <col min="5889" max="5891" width="11" style="1" customWidth="1"/>
    <col min="5892" max="5892" width="12.7109375" style="1" customWidth="1"/>
    <col min="5893" max="5895" width="11" style="1" customWidth="1"/>
    <col min="5896" max="5896" width="10.28515625" style="1" customWidth="1"/>
    <col min="5897" max="6144" width="11" style="1"/>
    <col min="6145" max="6147" width="11" style="1" customWidth="1"/>
    <col min="6148" max="6148" width="12.7109375" style="1" customWidth="1"/>
    <col min="6149" max="6151" width="11" style="1" customWidth="1"/>
    <col min="6152" max="6152" width="10.28515625" style="1" customWidth="1"/>
    <col min="6153" max="6400" width="11" style="1"/>
    <col min="6401" max="6403" width="11" style="1" customWidth="1"/>
    <col min="6404" max="6404" width="12.7109375" style="1" customWidth="1"/>
    <col min="6405" max="6407" width="11" style="1" customWidth="1"/>
    <col min="6408" max="6408" width="10.28515625" style="1" customWidth="1"/>
    <col min="6409" max="6656" width="11" style="1"/>
    <col min="6657" max="6659" width="11" style="1" customWidth="1"/>
    <col min="6660" max="6660" width="12.7109375" style="1" customWidth="1"/>
    <col min="6661" max="6663" width="11" style="1" customWidth="1"/>
    <col min="6664" max="6664" width="10.28515625" style="1" customWidth="1"/>
    <col min="6665" max="6912" width="11" style="1"/>
    <col min="6913" max="6915" width="11" style="1" customWidth="1"/>
    <col min="6916" max="6916" width="12.7109375" style="1" customWidth="1"/>
    <col min="6917" max="6919" width="11" style="1" customWidth="1"/>
    <col min="6920" max="6920" width="10.28515625" style="1" customWidth="1"/>
    <col min="6921" max="7168" width="11" style="1"/>
    <col min="7169" max="7171" width="11" style="1" customWidth="1"/>
    <col min="7172" max="7172" width="12.7109375" style="1" customWidth="1"/>
    <col min="7173" max="7175" width="11" style="1" customWidth="1"/>
    <col min="7176" max="7176" width="10.28515625" style="1" customWidth="1"/>
    <col min="7177" max="7424" width="11" style="1"/>
    <col min="7425" max="7427" width="11" style="1" customWidth="1"/>
    <col min="7428" max="7428" width="12.7109375" style="1" customWidth="1"/>
    <col min="7429" max="7431" width="11" style="1" customWidth="1"/>
    <col min="7432" max="7432" width="10.28515625" style="1" customWidth="1"/>
    <col min="7433" max="7680" width="11" style="1"/>
    <col min="7681" max="7683" width="11" style="1" customWidth="1"/>
    <col min="7684" max="7684" width="12.7109375" style="1" customWidth="1"/>
    <col min="7685" max="7687" width="11" style="1" customWidth="1"/>
    <col min="7688" max="7688" width="10.28515625" style="1" customWidth="1"/>
    <col min="7689" max="7936" width="11" style="1"/>
    <col min="7937" max="7939" width="11" style="1" customWidth="1"/>
    <col min="7940" max="7940" width="12.7109375" style="1" customWidth="1"/>
    <col min="7941" max="7943" width="11" style="1" customWidth="1"/>
    <col min="7944" max="7944" width="10.28515625" style="1" customWidth="1"/>
    <col min="7945" max="8192" width="11" style="1"/>
    <col min="8193" max="8195" width="11" style="1" customWidth="1"/>
    <col min="8196" max="8196" width="12.7109375" style="1" customWidth="1"/>
    <col min="8197" max="8199" width="11" style="1" customWidth="1"/>
    <col min="8200" max="8200" width="10.28515625" style="1" customWidth="1"/>
    <col min="8201" max="8448" width="11" style="1"/>
    <col min="8449" max="8451" width="11" style="1" customWidth="1"/>
    <col min="8452" max="8452" width="12.7109375" style="1" customWidth="1"/>
    <col min="8453" max="8455" width="11" style="1" customWidth="1"/>
    <col min="8456" max="8456" width="10.28515625" style="1" customWidth="1"/>
    <col min="8457" max="8704" width="11" style="1"/>
    <col min="8705" max="8707" width="11" style="1" customWidth="1"/>
    <col min="8708" max="8708" width="12.7109375" style="1" customWidth="1"/>
    <col min="8709" max="8711" width="11" style="1" customWidth="1"/>
    <col min="8712" max="8712" width="10.28515625" style="1" customWidth="1"/>
    <col min="8713" max="8960" width="11" style="1"/>
    <col min="8961" max="8963" width="11" style="1" customWidth="1"/>
    <col min="8964" max="8964" width="12.7109375" style="1" customWidth="1"/>
    <col min="8965" max="8967" width="11" style="1" customWidth="1"/>
    <col min="8968" max="8968" width="10.28515625" style="1" customWidth="1"/>
    <col min="8969" max="9216" width="11" style="1"/>
    <col min="9217" max="9219" width="11" style="1" customWidth="1"/>
    <col min="9220" max="9220" width="12.7109375" style="1" customWidth="1"/>
    <col min="9221" max="9223" width="11" style="1" customWidth="1"/>
    <col min="9224" max="9224" width="10.28515625" style="1" customWidth="1"/>
    <col min="9225" max="9472" width="11" style="1"/>
    <col min="9473" max="9475" width="11" style="1" customWidth="1"/>
    <col min="9476" max="9476" width="12.7109375" style="1" customWidth="1"/>
    <col min="9477" max="9479" width="11" style="1" customWidth="1"/>
    <col min="9480" max="9480" width="10.28515625" style="1" customWidth="1"/>
    <col min="9481" max="9728" width="11" style="1"/>
    <col min="9729" max="9731" width="11" style="1" customWidth="1"/>
    <col min="9732" max="9732" width="12.7109375" style="1" customWidth="1"/>
    <col min="9733" max="9735" width="11" style="1" customWidth="1"/>
    <col min="9736" max="9736" width="10.28515625" style="1" customWidth="1"/>
    <col min="9737" max="9984" width="11" style="1"/>
    <col min="9985" max="9987" width="11" style="1" customWidth="1"/>
    <col min="9988" max="9988" width="12.7109375" style="1" customWidth="1"/>
    <col min="9989" max="9991" width="11" style="1" customWidth="1"/>
    <col min="9992" max="9992" width="10.28515625" style="1" customWidth="1"/>
    <col min="9993" max="10240" width="11" style="1"/>
    <col min="10241" max="10243" width="11" style="1" customWidth="1"/>
    <col min="10244" max="10244" width="12.7109375" style="1" customWidth="1"/>
    <col min="10245" max="10247" width="11" style="1" customWidth="1"/>
    <col min="10248" max="10248" width="10.28515625" style="1" customWidth="1"/>
    <col min="10249" max="10496" width="11" style="1"/>
    <col min="10497" max="10499" width="11" style="1" customWidth="1"/>
    <col min="10500" max="10500" width="12.7109375" style="1" customWidth="1"/>
    <col min="10501" max="10503" width="11" style="1" customWidth="1"/>
    <col min="10504" max="10504" width="10.28515625" style="1" customWidth="1"/>
    <col min="10505" max="10752" width="11" style="1"/>
    <col min="10753" max="10755" width="11" style="1" customWidth="1"/>
    <col min="10756" max="10756" width="12.7109375" style="1" customWidth="1"/>
    <col min="10757" max="10759" width="11" style="1" customWidth="1"/>
    <col min="10760" max="10760" width="10.28515625" style="1" customWidth="1"/>
    <col min="10761" max="11008" width="11" style="1"/>
    <col min="11009" max="11011" width="11" style="1" customWidth="1"/>
    <col min="11012" max="11012" width="12.7109375" style="1" customWidth="1"/>
    <col min="11013" max="11015" width="11" style="1" customWidth="1"/>
    <col min="11016" max="11016" width="10.28515625" style="1" customWidth="1"/>
    <col min="11017" max="11264" width="11" style="1"/>
    <col min="11265" max="11267" width="11" style="1" customWidth="1"/>
    <col min="11268" max="11268" width="12.7109375" style="1" customWidth="1"/>
    <col min="11269" max="11271" width="11" style="1" customWidth="1"/>
    <col min="11272" max="11272" width="10.28515625" style="1" customWidth="1"/>
    <col min="11273" max="11520" width="11" style="1"/>
    <col min="11521" max="11523" width="11" style="1" customWidth="1"/>
    <col min="11524" max="11524" width="12.7109375" style="1" customWidth="1"/>
    <col min="11525" max="11527" width="11" style="1" customWidth="1"/>
    <col min="11528" max="11528" width="10.28515625" style="1" customWidth="1"/>
    <col min="11529" max="11776" width="11" style="1"/>
    <col min="11777" max="11779" width="11" style="1" customWidth="1"/>
    <col min="11780" max="11780" width="12.7109375" style="1" customWidth="1"/>
    <col min="11781" max="11783" width="11" style="1" customWidth="1"/>
    <col min="11784" max="11784" width="10.28515625" style="1" customWidth="1"/>
    <col min="11785" max="12032" width="11" style="1"/>
    <col min="12033" max="12035" width="11" style="1" customWidth="1"/>
    <col min="12036" max="12036" width="12.7109375" style="1" customWidth="1"/>
    <col min="12037" max="12039" width="11" style="1" customWidth="1"/>
    <col min="12040" max="12040" width="10.28515625" style="1" customWidth="1"/>
    <col min="12041" max="12288" width="11" style="1"/>
    <col min="12289" max="12291" width="11" style="1" customWidth="1"/>
    <col min="12292" max="12292" width="12.7109375" style="1" customWidth="1"/>
    <col min="12293" max="12295" width="11" style="1" customWidth="1"/>
    <col min="12296" max="12296" width="10.28515625" style="1" customWidth="1"/>
    <col min="12297" max="12544" width="11" style="1"/>
    <col min="12545" max="12547" width="11" style="1" customWidth="1"/>
    <col min="12548" max="12548" width="12.7109375" style="1" customWidth="1"/>
    <col min="12549" max="12551" width="11" style="1" customWidth="1"/>
    <col min="12552" max="12552" width="10.28515625" style="1" customWidth="1"/>
    <col min="12553" max="12800" width="11" style="1"/>
    <col min="12801" max="12803" width="11" style="1" customWidth="1"/>
    <col min="12804" max="12804" width="12.7109375" style="1" customWidth="1"/>
    <col min="12805" max="12807" width="11" style="1" customWidth="1"/>
    <col min="12808" max="12808" width="10.28515625" style="1" customWidth="1"/>
    <col min="12809" max="13056" width="11" style="1"/>
    <col min="13057" max="13059" width="11" style="1" customWidth="1"/>
    <col min="13060" max="13060" width="12.7109375" style="1" customWidth="1"/>
    <col min="13061" max="13063" width="11" style="1" customWidth="1"/>
    <col min="13064" max="13064" width="10.28515625" style="1" customWidth="1"/>
    <col min="13065" max="13312" width="11" style="1"/>
    <col min="13313" max="13315" width="11" style="1" customWidth="1"/>
    <col min="13316" max="13316" width="12.7109375" style="1" customWidth="1"/>
    <col min="13317" max="13319" width="11" style="1" customWidth="1"/>
    <col min="13320" max="13320" width="10.28515625" style="1" customWidth="1"/>
    <col min="13321" max="13568" width="11" style="1"/>
    <col min="13569" max="13571" width="11" style="1" customWidth="1"/>
    <col min="13572" max="13572" width="12.7109375" style="1" customWidth="1"/>
    <col min="13573" max="13575" width="11" style="1" customWidth="1"/>
    <col min="13576" max="13576" width="10.28515625" style="1" customWidth="1"/>
    <col min="13577" max="13824" width="11" style="1"/>
    <col min="13825" max="13827" width="11" style="1" customWidth="1"/>
    <col min="13828" max="13828" width="12.7109375" style="1" customWidth="1"/>
    <col min="13829" max="13831" width="11" style="1" customWidth="1"/>
    <col min="13832" max="13832" width="10.28515625" style="1" customWidth="1"/>
    <col min="13833" max="14080" width="11" style="1"/>
    <col min="14081" max="14083" width="11" style="1" customWidth="1"/>
    <col min="14084" max="14084" width="12.7109375" style="1" customWidth="1"/>
    <col min="14085" max="14087" width="11" style="1" customWidth="1"/>
    <col min="14088" max="14088" width="10.28515625" style="1" customWidth="1"/>
    <col min="14089" max="14336" width="11" style="1"/>
    <col min="14337" max="14339" width="11" style="1" customWidth="1"/>
    <col min="14340" max="14340" width="12.7109375" style="1" customWidth="1"/>
    <col min="14341" max="14343" width="11" style="1" customWidth="1"/>
    <col min="14344" max="14344" width="10.28515625" style="1" customWidth="1"/>
    <col min="14345" max="14592" width="11" style="1"/>
    <col min="14593" max="14595" width="11" style="1" customWidth="1"/>
    <col min="14596" max="14596" width="12.7109375" style="1" customWidth="1"/>
    <col min="14597" max="14599" width="11" style="1" customWidth="1"/>
    <col min="14600" max="14600" width="10.28515625" style="1" customWidth="1"/>
    <col min="14601" max="14848" width="11" style="1"/>
    <col min="14849" max="14851" width="11" style="1" customWidth="1"/>
    <col min="14852" max="14852" width="12.7109375" style="1" customWidth="1"/>
    <col min="14853" max="14855" width="11" style="1" customWidth="1"/>
    <col min="14856" max="14856" width="10.28515625" style="1" customWidth="1"/>
    <col min="14857" max="15104" width="11" style="1"/>
    <col min="15105" max="15107" width="11" style="1" customWidth="1"/>
    <col min="15108" max="15108" width="12.7109375" style="1" customWidth="1"/>
    <col min="15109" max="15111" width="11" style="1" customWidth="1"/>
    <col min="15112" max="15112" width="10.28515625" style="1" customWidth="1"/>
    <col min="15113" max="15360" width="11" style="1"/>
    <col min="15361" max="15363" width="11" style="1" customWidth="1"/>
    <col min="15364" max="15364" width="12.7109375" style="1" customWidth="1"/>
    <col min="15365" max="15367" width="11" style="1" customWidth="1"/>
    <col min="15368" max="15368" width="10.28515625" style="1" customWidth="1"/>
    <col min="15369" max="15616" width="11" style="1"/>
    <col min="15617" max="15619" width="11" style="1" customWidth="1"/>
    <col min="15620" max="15620" width="12.7109375" style="1" customWidth="1"/>
    <col min="15621" max="15623" width="11" style="1" customWidth="1"/>
    <col min="15624" max="15624" width="10.28515625" style="1" customWidth="1"/>
    <col min="15625" max="15872" width="11" style="1"/>
    <col min="15873" max="15875" width="11" style="1" customWidth="1"/>
    <col min="15876" max="15876" width="12.7109375" style="1" customWidth="1"/>
    <col min="15877" max="15879" width="11" style="1" customWidth="1"/>
    <col min="15880" max="15880" width="10.28515625" style="1" customWidth="1"/>
    <col min="15881" max="16128" width="11" style="1"/>
    <col min="16129" max="16131" width="11" style="1" customWidth="1"/>
    <col min="16132" max="16132" width="12.7109375" style="1" customWidth="1"/>
    <col min="16133" max="16135" width="11" style="1" customWidth="1"/>
    <col min="16136" max="16136" width="10.28515625" style="1" customWidth="1"/>
    <col min="16137" max="16384" width="11" style="1"/>
  </cols>
  <sheetData>
    <row r="1" spans="1:8">
      <c r="G1" s="5"/>
      <c r="H1" s="5"/>
    </row>
    <row r="2" spans="1:8">
      <c r="A2" s="82"/>
      <c r="B2" s="82"/>
      <c r="C2" s="82"/>
      <c r="D2" s="82"/>
      <c r="E2" s="82"/>
      <c r="F2" s="82"/>
      <c r="G2" s="82"/>
      <c r="H2" s="82"/>
    </row>
    <row r="3" spans="1:8">
      <c r="A3" s="82"/>
      <c r="B3" s="82"/>
      <c r="C3" s="82"/>
      <c r="D3" s="82"/>
      <c r="E3" s="82"/>
      <c r="F3" s="82"/>
      <c r="G3" s="82"/>
      <c r="H3" s="82"/>
    </row>
    <row r="4" spans="1:8">
      <c r="A4" s="82"/>
      <c r="B4" s="82"/>
      <c r="C4" s="82"/>
      <c r="D4" s="82"/>
      <c r="E4" s="82"/>
      <c r="F4" s="82"/>
      <c r="G4" s="82"/>
      <c r="H4" s="82"/>
    </row>
    <row r="5" spans="1:8">
      <c r="A5" s="82"/>
      <c r="B5" s="82"/>
      <c r="C5" s="82"/>
      <c r="D5" s="82"/>
      <c r="E5" s="82"/>
      <c r="F5" s="82"/>
      <c r="G5" s="82"/>
      <c r="H5" s="82"/>
    </row>
    <row r="6" spans="1:8">
      <c r="A6" s="82"/>
      <c r="B6" s="82"/>
      <c r="C6" s="82"/>
      <c r="D6" s="82"/>
      <c r="E6" s="82"/>
      <c r="F6" s="82"/>
      <c r="G6" s="82"/>
      <c r="H6" s="82"/>
    </row>
    <row r="7" spans="1:8">
      <c r="A7" s="82"/>
      <c r="B7" s="82"/>
      <c r="C7" s="82"/>
      <c r="D7" s="82"/>
      <c r="E7" s="82"/>
      <c r="F7" s="82"/>
      <c r="G7" s="82"/>
      <c r="H7" s="82"/>
    </row>
    <row r="8" spans="1:8">
      <c r="A8" s="82"/>
      <c r="B8" s="82"/>
      <c r="C8" s="82"/>
      <c r="D8" s="82"/>
      <c r="E8" s="82"/>
      <c r="F8" s="82"/>
      <c r="G8" s="82"/>
      <c r="H8" s="82"/>
    </row>
    <row r="9" spans="1:8">
      <c r="A9" s="82"/>
      <c r="B9" s="82"/>
      <c r="C9" s="82"/>
      <c r="D9" s="82"/>
      <c r="E9" s="82"/>
      <c r="F9" s="82"/>
      <c r="G9" s="82"/>
      <c r="H9" s="82"/>
    </row>
    <row r="10" spans="1:8">
      <c r="A10" s="82"/>
      <c r="B10" s="82"/>
      <c r="C10" s="82"/>
      <c r="D10" s="82"/>
      <c r="E10" s="82"/>
      <c r="F10" s="82"/>
      <c r="G10" s="82"/>
      <c r="H10" s="82"/>
    </row>
    <row r="11" spans="1:8">
      <c r="A11" s="82"/>
      <c r="B11" s="82"/>
      <c r="C11" s="82"/>
      <c r="D11" s="82"/>
      <c r="E11" s="82"/>
      <c r="F11" s="82"/>
      <c r="G11" s="82"/>
      <c r="H11" s="82"/>
    </row>
    <row r="12" spans="1:8">
      <c r="A12" s="82"/>
      <c r="B12" s="82"/>
      <c r="C12" s="82"/>
      <c r="D12" s="82"/>
      <c r="E12" s="82"/>
      <c r="F12" s="82"/>
      <c r="G12" s="82"/>
      <c r="H12" s="82"/>
    </row>
    <row r="13" spans="1:8">
      <c r="A13" s="82"/>
      <c r="B13" s="82"/>
      <c r="C13" s="82"/>
      <c r="D13" s="82"/>
      <c r="E13" s="82"/>
      <c r="F13" s="82"/>
      <c r="G13" s="82"/>
      <c r="H13" s="82"/>
    </row>
    <row r="14" spans="1:8" ht="12.95" customHeight="1">
      <c r="A14" s="1282" t="s">
        <v>12</v>
      </c>
      <c r="B14" s="1282"/>
      <c r="C14" s="1282"/>
      <c r="D14" s="1282"/>
      <c r="E14" s="1282"/>
      <c r="F14" s="1282"/>
      <c r="G14" s="1282"/>
      <c r="H14" s="1282"/>
    </row>
    <row r="15" spans="1:8">
      <c r="A15" s="1282"/>
      <c r="B15" s="1282"/>
      <c r="C15" s="1282"/>
      <c r="D15" s="1282"/>
      <c r="E15" s="1282"/>
      <c r="F15" s="1282"/>
      <c r="G15" s="1282"/>
      <c r="H15" s="1282"/>
    </row>
    <row r="16" spans="1:8">
      <c r="A16" s="1282"/>
      <c r="B16" s="1282"/>
      <c r="C16" s="1282"/>
      <c r="D16" s="1282"/>
      <c r="E16" s="1282"/>
      <c r="F16" s="1282"/>
      <c r="G16" s="1282"/>
      <c r="H16" s="1282"/>
    </row>
    <row r="17" spans="1:8">
      <c r="A17" s="1282"/>
      <c r="B17" s="1282"/>
      <c r="C17" s="1282"/>
      <c r="D17" s="1282"/>
      <c r="E17" s="1282"/>
      <c r="F17" s="1282"/>
      <c r="G17" s="1282"/>
      <c r="H17" s="1282"/>
    </row>
    <row r="18" spans="1:8">
      <c r="A18" s="82"/>
      <c r="B18" s="82"/>
      <c r="C18" s="781"/>
      <c r="D18" s="781"/>
      <c r="E18" s="781"/>
      <c r="F18" s="781"/>
      <c r="G18" s="781"/>
      <c r="H18" s="82"/>
    </row>
    <row r="19" spans="1:8">
      <c r="A19" s="82" t="s">
        <v>1</v>
      </c>
      <c r="B19" s="82"/>
      <c r="C19" s="781"/>
      <c r="D19" s="781"/>
      <c r="E19" s="781"/>
      <c r="F19" s="781"/>
      <c r="G19" s="781"/>
      <c r="H19" s="82"/>
    </row>
    <row r="20" spans="1:8">
      <c r="A20" s="82"/>
      <c r="B20" s="82"/>
      <c r="C20" s="82"/>
      <c r="D20" s="82"/>
      <c r="E20" s="82"/>
      <c r="F20" s="82"/>
      <c r="G20" s="82"/>
      <c r="H20" s="82"/>
    </row>
    <row r="21" spans="1:8">
      <c r="A21" s="82" t="s">
        <v>2</v>
      </c>
      <c r="B21" s="82"/>
      <c r="C21" s="82"/>
      <c r="D21" s="82"/>
      <c r="E21" s="82"/>
      <c r="F21" s="82"/>
      <c r="G21" s="82"/>
      <c r="H21" s="82"/>
    </row>
    <row r="22" spans="1:8">
      <c r="A22" s="82"/>
      <c r="B22" s="82"/>
      <c r="C22" s="82"/>
      <c r="D22" s="1283"/>
      <c r="E22" s="1283"/>
      <c r="F22" s="1283"/>
      <c r="G22" s="1283"/>
      <c r="H22" s="82"/>
    </row>
    <row r="23" spans="1:8">
      <c r="A23" s="82"/>
      <c r="B23" s="82" t="s">
        <v>3</v>
      </c>
      <c r="C23" s="82"/>
      <c r="D23" s="782"/>
      <c r="E23" s="782"/>
      <c r="F23" s="782"/>
      <c r="G23" s="782"/>
      <c r="H23" s="82"/>
    </row>
    <row r="24" spans="1:8">
      <c r="A24" s="82"/>
      <c r="B24" s="82"/>
      <c r="C24" s="82"/>
      <c r="D24" s="1284"/>
      <c r="E24" s="1284"/>
      <c r="F24" s="1284"/>
      <c r="G24" s="1284"/>
      <c r="H24" s="82"/>
    </row>
    <row r="25" spans="1:8">
      <c r="A25" s="82"/>
      <c r="B25" s="82" t="s">
        <v>4</v>
      </c>
      <c r="C25" s="82"/>
      <c r="D25" s="780"/>
      <c r="E25" s="780"/>
      <c r="F25" s="780"/>
      <c r="G25" s="780"/>
      <c r="H25" s="82"/>
    </row>
    <row r="26" spans="1:8">
      <c r="A26" s="82"/>
      <c r="B26" s="82"/>
      <c r="C26" s="82"/>
      <c r="D26" s="82"/>
      <c r="E26" s="82"/>
      <c r="F26" s="82"/>
      <c r="G26" s="82"/>
      <c r="H26" s="82"/>
    </row>
    <row r="27" spans="1:8">
      <c r="A27" s="82"/>
      <c r="B27" s="82" t="s">
        <v>5</v>
      </c>
      <c r="C27" s="82"/>
      <c r="D27" s="780"/>
      <c r="E27" s="780"/>
      <c r="F27" s="780"/>
      <c r="G27" s="780"/>
      <c r="H27" s="82"/>
    </row>
    <row r="28" spans="1:8">
      <c r="A28" s="82"/>
      <c r="B28" s="82"/>
      <c r="C28" s="82"/>
      <c r="D28" s="1284"/>
      <c r="E28" s="1284"/>
      <c r="F28" s="1284"/>
      <c r="G28" s="1284"/>
      <c r="H28" s="82"/>
    </row>
    <row r="29" spans="1:8">
      <c r="A29" s="82"/>
      <c r="B29" s="82" t="s">
        <v>6</v>
      </c>
      <c r="C29" s="82"/>
      <c r="D29" s="780"/>
      <c r="E29" s="780"/>
      <c r="F29" s="780"/>
      <c r="G29" s="780"/>
      <c r="H29" s="82"/>
    </row>
    <row r="30" spans="1:8">
      <c r="A30" s="82"/>
      <c r="B30" s="82"/>
      <c r="C30" s="82"/>
      <c r="D30" s="1284"/>
      <c r="E30" s="1284"/>
      <c r="F30" s="1284"/>
      <c r="G30" s="1284"/>
      <c r="H30" s="82"/>
    </row>
    <row r="31" spans="1:8">
      <c r="A31" s="82"/>
      <c r="B31" s="82" t="s">
        <v>7</v>
      </c>
      <c r="C31" s="82"/>
      <c r="D31" s="783"/>
      <c r="E31" s="780"/>
      <c r="F31" s="780"/>
      <c r="G31" s="780"/>
      <c r="H31" s="82"/>
    </row>
    <row r="32" spans="1:8">
      <c r="A32" s="82"/>
      <c r="B32" s="82"/>
      <c r="C32" s="82"/>
      <c r="D32" s="82"/>
      <c r="E32" s="82"/>
      <c r="F32" s="82"/>
      <c r="G32" s="82"/>
      <c r="H32" s="82"/>
    </row>
    <row r="33" spans="1:8" ht="16.5" customHeight="1">
      <c r="A33" s="82"/>
      <c r="B33" s="82" t="s">
        <v>8</v>
      </c>
      <c r="C33" s="82"/>
      <c r="D33" s="82" t="s">
        <v>9</v>
      </c>
      <c r="E33" s="780"/>
      <c r="F33" s="780"/>
      <c r="G33" s="780"/>
      <c r="H33" s="780"/>
    </row>
    <row r="34" spans="1:8" ht="16.5" customHeight="1">
      <c r="A34" s="82"/>
      <c r="B34" s="82"/>
      <c r="C34" s="82"/>
      <c r="D34" s="82" t="s">
        <v>10</v>
      </c>
      <c r="E34" s="784"/>
      <c r="F34" s="784"/>
      <c r="G34" s="784"/>
      <c r="H34" s="784"/>
    </row>
    <row r="35" spans="1:8" ht="16.5" customHeight="1">
      <c r="A35" s="82"/>
      <c r="B35" s="82"/>
      <c r="C35" s="82"/>
      <c r="D35" s="82" t="s">
        <v>11</v>
      </c>
      <c r="E35" s="784"/>
      <c r="F35" s="784"/>
      <c r="G35" s="784"/>
      <c r="H35" s="784"/>
    </row>
    <row r="36" spans="1:8">
      <c r="A36" s="82"/>
      <c r="B36" s="82"/>
      <c r="C36" s="82"/>
      <c r="D36" s="82"/>
      <c r="E36" s="82"/>
      <c r="F36" s="82"/>
      <c r="G36" s="82"/>
      <c r="H36" s="82"/>
    </row>
    <row r="37" spans="1:8">
      <c r="A37" s="82"/>
      <c r="B37" s="82"/>
      <c r="C37" s="82"/>
      <c r="D37" s="82"/>
      <c r="E37" s="82"/>
      <c r="F37" s="82"/>
      <c r="G37" s="82"/>
      <c r="H37" s="82"/>
    </row>
    <row r="38" spans="1:8" ht="12.75" customHeight="1">
      <c r="A38" s="1285" t="s">
        <v>742</v>
      </c>
      <c r="B38" s="1285"/>
      <c r="C38" s="1285"/>
      <c r="D38" s="1285"/>
      <c r="E38" s="1285"/>
      <c r="F38" s="1285"/>
      <c r="G38" s="1285"/>
      <c r="H38" s="1285"/>
    </row>
    <row r="39" spans="1:8" ht="12.75" customHeight="1">
      <c r="A39" s="1285"/>
      <c r="B39" s="1285"/>
      <c r="C39" s="1285"/>
      <c r="D39" s="1285"/>
      <c r="E39" s="1285"/>
      <c r="F39" s="1285"/>
      <c r="G39" s="1285"/>
      <c r="H39" s="1285"/>
    </row>
    <row r="40" spans="1:8" ht="12.75" customHeight="1">
      <c r="A40" s="1285"/>
      <c r="B40" s="1285"/>
      <c r="C40" s="1285"/>
      <c r="D40" s="1285"/>
      <c r="E40" s="1285"/>
      <c r="F40" s="1285"/>
      <c r="G40" s="1285"/>
      <c r="H40" s="1285"/>
    </row>
    <row r="41" spans="1:8" ht="12.75" customHeight="1">
      <c r="A41" s="1285"/>
      <c r="B41" s="1285"/>
      <c r="C41" s="1285"/>
      <c r="D41" s="1285"/>
      <c r="E41" s="1285"/>
      <c r="F41" s="1285"/>
      <c r="G41" s="1285"/>
      <c r="H41" s="1285"/>
    </row>
    <row r="42" spans="1:8" ht="12.75" customHeight="1">
      <c r="A42" s="1285"/>
      <c r="B42" s="1285"/>
      <c r="C42" s="1285"/>
      <c r="D42" s="1285"/>
      <c r="E42" s="1285"/>
      <c r="F42" s="1285"/>
      <c r="G42" s="1285"/>
      <c r="H42" s="1285"/>
    </row>
    <row r="43" spans="1:8" ht="12.75" customHeight="1">
      <c r="A43" s="1285"/>
      <c r="B43" s="1285"/>
      <c r="C43" s="1285"/>
      <c r="D43" s="1285"/>
      <c r="E43" s="1285"/>
      <c r="F43" s="1285"/>
      <c r="G43" s="1285"/>
      <c r="H43" s="1285"/>
    </row>
    <row r="44" spans="1:8" ht="12.75" customHeight="1">
      <c r="A44" s="1285"/>
      <c r="B44" s="1285"/>
      <c r="C44" s="1285"/>
      <c r="D44" s="1285"/>
      <c r="E44" s="1285"/>
      <c r="F44" s="1285"/>
      <c r="G44" s="1285"/>
      <c r="H44" s="1285"/>
    </row>
    <row r="45" spans="1:8" ht="12.75" customHeight="1">
      <c r="A45" s="1285"/>
      <c r="B45" s="1285"/>
      <c r="C45" s="1285"/>
      <c r="D45" s="1285"/>
      <c r="E45" s="1285"/>
      <c r="F45" s="1285"/>
      <c r="G45" s="1285"/>
      <c r="H45" s="1285"/>
    </row>
    <row r="46" spans="1:8" ht="12.75" customHeight="1">
      <c r="A46" s="1285"/>
      <c r="B46" s="1285"/>
      <c r="C46" s="1285"/>
      <c r="D46" s="1285"/>
      <c r="E46" s="1285"/>
      <c r="F46" s="1285"/>
      <c r="G46" s="1285"/>
      <c r="H46" s="1285"/>
    </row>
    <row r="47" spans="1:8" ht="12.75" customHeight="1">
      <c r="A47" s="1285"/>
      <c r="B47" s="1285"/>
      <c r="C47" s="1285"/>
      <c r="D47" s="1285"/>
      <c r="E47" s="1285"/>
      <c r="F47" s="1285"/>
      <c r="G47" s="1285"/>
      <c r="H47" s="1285"/>
    </row>
    <row r="48" spans="1:8" ht="12.75" customHeight="1">
      <c r="A48" s="1285"/>
      <c r="B48" s="1285"/>
      <c r="C48" s="1285"/>
      <c r="D48" s="1285"/>
      <c r="E48" s="1285"/>
      <c r="F48" s="1285"/>
      <c r="G48" s="1285"/>
      <c r="H48" s="1285"/>
    </row>
    <row r="49" spans="1:8" ht="9.1999999999999993" customHeight="1">
      <c r="A49" s="1285"/>
      <c r="B49" s="1285"/>
      <c r="C49" s="1285"/>
      <c r="D49" s="1285"/>
      <c r="E49" s="1285"/>
      <c r="F49" s="1285"/>
      <c r="G49" s="1285"/>
      <c r="H49" s="1285"/>
    </row>
    <row r="50" spans="1:8" ht="8.25" customHeight="1">
      <c r="A50" s="1285"/>
      <c r="B50" s="1285"/>
      <c r="C50" s="1285"/>
      <c r="D50" s="1285"/>
      <c r="E50" s="1285"/>
      <c r="F50" s="1285"/>
      <c r="G50" s="1285"/>
      <c r="H50" s="1285"/>
    </row>
    <row r="51" spans="1:8" ht="12.75" customHeight="1">
      <c r="A51" s="1285"/>
      <c r="B51" s="1285"/>
      <c r="C51" s="1285"/>
      <c r="D51" s="1285"/>
      <c r="E51" s="1285"/>
      <c r="F51" s="1285"/>
      <c r="G51" s="1285"/>
      <c r="H51" s="1285"/>
    </row>
    <row r="52" spans="1:8" ht="12.75" customHeight="1">
      <c r="A52" s="1285"/>
      <c r="B52" s="1285"/>
      <c r="C52" s="1285"/>
      <c r="D52" s="1285"/>
      <c r="E52" s="1285"/>
      <c r="F52" s="1285"/>
      <c r="G52" s="1285"/>
      <c r="H52" s="1285"/>
    </row>
    <row r="53" spans="1:8" ht="12.75" customHeight="1">
      <c r="A53" s="1285"/>
      <c r="B53" s="1285"/>
      <c r="C53" s="1285"/>
      <c r="D53" s="1285"/>
      <c r="E53" s="1285"/>
      <c r="F53" s="1285"/>
      <c r="G53" s="1285"/>
      <c r="H53" s="1285"/>
    </row>
    <row r="54" spans="1:8" ht="12.75" customHeight="1">
      <c r="A54" s="1285"/>
      <c r="B54" s="1285"/>
      <c r="C54" s="1285"/>
      <c r="D54" s="1285"/>
      <c r="E54" s="1285"/>
      <c r="F54" s="1285"/>
      <c r="G54" s="1285"/>
      <c r="H54" s="1285"/>
    </row>
    <row r="55" spans="1:8" ht="12.75" customHeight="1">
      <c r="A55" s="1285"/>
      <c r="B55" s="1285"/>
      <c r="C55" s="1285"/>
      <c r="D55" s="1285"/>
      <c r="E55" s="1285"/>
      <c r="F55" s="1285"/>
      <c r="G55" s="1285"/>
      <c r="H55" s="1285"/>
    </row>
    <row r="56" spans="1:8" ht="12.75" customHeight="1">
      <c r="A56" s="1285"/>
      <c r="B56" s="1285"/>
      <c r="C56" s="1285"/>
      <c r="D56" s="1285"/>
      <c r="E56" s="1285"/>
      <c r="F56" s="1285"/>
      <c r="G56" s="1285"/>
      <c r="H56" s="1285"/>
    </row>
    <row r="57" spans="1:8" ht="100.5" customHeight="1">
      <c r="A57" s="1285"/>
      <c r="B57" s="1285"/>
      <c r="C57" s="1285"/>
      <c r="D57" s="1285"/>
      <c r="E57" s="1285"/>
      <c r="F57" s="1285"/>
      <c r="G57" s="1285"/>
      <c r="H57" s="1285"/>
    </row>
    <row r="58" spans="1:8" ht="12.75" customHeight="1">
      <c r="A58" s="6"/>
      <c r="B58" s="6"/>
      <c r="C58" s="6"/>
      <c r="D58" s="6"/>
      <c r="E58" s="6"/>
      <c r="F58" s="6"/>
      <c r="G58" s="6"/>
      <c r="H58" s="6"/>
    </row>
    <row r="59" spans="1:8" ht="12.75" customHeight="1">
      <c r="A59" s="7"/>
      <c r="B59" s="7"/>
      <c r="C59" s="7"/>
      <c r="D59" s="7"/>
      <c r="E59" s="7"/>
      <c r="F59" s="7"/>
      <c r="G59" s="7"/>
      <c r="H59" s="7"/>
    </row>
    <row r="60" spans="1:8">
      <c r="A60" s="7"/>
      <c r="B60" s="7"/>
      <c r="C60" s="7"/>
      <c r="D60" s="7"/>
      <c r="E60" s="7"/>
      <c r="F60" s="7"/>
      <c r="G60" s="7"/>
      <c r="H60" s="7"/>
    </row>
  </sheetData>
  <sheetProtection sheet="1" objects="1" scenarios="1" selectLockedCells="1"/>
  <mergeCells count="11">
    <mergeCell ref="D31:G31"/>
    <mergeCell ref="E33:H33"/>
    <mergeCell ref="E34:H34"/>
    <mergeCell ref="E35:H35"/>
    <mergeCell ref="A38:H57"/>
    <mergeCell ref="D29:G29"/>
    <mergeCell ref="A14:H17"/>
    <mergeCell ref="C18:G19"/>
    <mergeCell ref="D23:G23"/>
    <mergeCell ref="D25:G25"/>
    <mergeCell ref="D27:G27"/>
  </mergeCells>
  <printOptions horizontalCentered="1" verticalCentered="1"/>
  <pageMargins left="0.39370078740157483" right="0.39370078740157483" top="0.59055118110236227" bottom="0.59055118110236227" header="0.11811023622047245" footer="0.11811023622047245"/>
  <pageSetup paperSize="9" scale="93" firstPageNumber="0" orientation="portrait" r:id="rId1"/>
  <headerFooter alignWithMargins="0">
    <oddFooter>&amp;R&amp;"Calibri,Normal"&amp;9 1/9</oddFooter>
  </headerFooter>
  <drawing r:id="rId2"/>
</worksheet>
</file>

<file path=xl/worksheets/sheet3.xml><?xml version="1.0" encoding="utf-8"?>
<worksheet xmlns="http://schemas.openxmlformats.org/spreadsheetml/2006/main" xmlns:r="http://schemas.openxmlformats.org/officeDocument/2006/relationships">
  <sheetPr codeName="Feuil3">
    <tabColor rgb="FF0070C0"/>
  </sheetPr>
  <dimension ref="A1:I52"/>
  <sheetViews>
    <sheetView showGridLines="0" zoomScaleNormal="100" zoomScaleSheetLayoutView="100" workbookViewId="0">
      <pane ySplit="1" topLeftCell="A17" activePane="bottomLeft" state="frozen"/>
      <selection pane="bottomLeft" sqref="A1:I1"/>
    </sheetView>
  </sheetViews>
  <sheetFormatPr baseColWidth="10" defaultColWidth="11" defaultRowHeight="12.75"/>
  <cols>
    <col min="1" max="1" width="11" style="1"/>
    <col min="2" max="2" width="15.28515625" style="1" customWidth="1"/>
    <col min="3" max="3" width="6.7109375" style="1" customWidth="1"/>
    <col min="4" max="9" width="10.28515625" style="1" customWidth="1"/>
    <col min="10" max="16384" width="11" style="1"/>
  </cols>
  <sheetData>
    <row r="1" spans="1:9" s="355" customFormat="1" ht="22.5" customHeight="1">
      <c r="A1" s="368" t="s">
        <v>321</v>
      </c>
      <c r="B1" s="369"/>
      <c r="C1" s="369"/>
      <c r="D1" s="369"/>
      <c r="E1" s="369"/>
      <c r="F1" s="369"/>
      <c r="G1" s="369"/>
      <c r="H1" s="369"/>
      <c r="I1" s="370"/>
    </row>
    <row r="2" spans="1:9" s="2" customFormat="1" ht="12.75" customHeight="1">
      <c r="A2" s="356"/>
      <c r="B2" s="357"/>
      <c r="C2" s="357"/>
      <c r="D2" s="357"/>
      <c r="E2" s="357"/>
      <c r="F2" s="357"/>
      <c r="G2" s="357"/>
      <c r="H2" s="357"/>
      <c r="I2" s="357"/>
    </row>
    <row r="3" spans="1:9" ht="15.75">
      <c r="A3" s="3" t="s">
        <v>306</v>
      </c>
      <c r="B3" s="4"/>
      <c r="C3" s="4"/>
      <c r="D3" s="4"/>
      <c r="E3" s="4"/>
      <c r="F3" s="4"/>
      <c r="G3" s="4"/>
      <c r="H3" s="4"/>
      <c r="I3" s="4"/>
    </row>
    <row r="4" spans="1:9" ht="7.5" customHeight="1"/>
    <row r="5" spans="1:9" s="72" customFormat="1" ht="17.45" customHeight="1">
      <c r="A5" s="358"/>
      <c r="B5" s="359" t="s">
        <v>307</v>
      </c>
      <c r="C5" s="359"/>
      <c r="D5" s="360"/>
      <c r="E5" s="785" t="s">
        <v>308</v>
      </c>
      <c r="F5" s="785"/>
      <c r="G5" s="359"/>
      <c r="H5" s="360" t="s">
        <v>309</v>
      </c>
      <c r="I5" s="361"/>
    </row>
    <row r="6" spans="1:9" s="363" customFormat="1" ht="7.5" customHeight="1">
      <c r="A6" s="362"/>
      <c r="B6" s="362"/>
      <c r="C6" s="362"/>
      <c r="D6" s="362"/>
      <c r="E6" s="362"/>
      <c r="F6" s="362"/>
      <c r="G6" s="362"/>
      <c r="H6" s="362"/>
      <c r="I6" s="362"/>
    </row>
    <row r="7" spans="1:9" ht="15.75">
      <c r="A7" s="3" t="s">
        <v>732</v>
      </c>
      <c r="B7" s="364"/>
      <c r="C7" s="364"/>
      <c r="D7" s="364"/>
      <c r="E7" s="364"/>
      <c r="F7" s="364"/>
      <c r="G7" s="364"/>
      <c r="H7" s="364"/>
      <c r="I7" s="364"/>
    </row>
    <row r="8" spans="1:9" ht="7.5" customHeight="1"/>
    <row r="9" spans="1:9">
      <c r="B9" s="78" t="s">
        <v>310</v>
      </c>
      <c r="C9" s="78"/>
    </row>
    <row r="10" spans="1:9" ht="7.5" customHeight="1"/>
    <row r="11" spans="1:9" s="72" customFormat="1" ht="72" customHeight="1">
      <c r="A11" s="786"/>
      <c r="B11" s="787"/>
      <c r="C11" s="787"/>
      <c r="D11" s="787"/>
      <c r="E11" s="787"/>
      <c r="F11" s="787"/>
      <c r="G11" s="787"/>
      <c r="H11" s="787"/>
      <c r="I11" s="788"/>
    </row>
    <row r="12" spans="1:9" ht="7.5" customHeight="1"/>
    <row r="13" spans="1:9" ht="7.5" customHeight="1"/>
    <row r="14" spans="1:9" ht="15.75">
      <c r="A14" s="3" t="s">
        <v>733</v>
      </c>
      <c r="B14" s="4"/>
      <c r="C14" s="4"/>
      <c r="D14" s="4"/>
      <c r="E14" s="4"/>
      <c r="F14" s="4"/>
      <c r="G14" s="4"/>
      <c r="H14" s="4"/>
      <c r="I14" s="4"/>
    </row>
    <row r="15" spans="1:9" ht="7.5" customHeight="1"/>
    <row r="16" spans="1:9">
      <c r="B16" s="78" t="s">
        <v>311</v>
      </c>
      <c r="C16" s="78"/>
    </row>
    <row r="17" spans="1:9" ht="7.5" customHeight="1"/>
    <row r="18" spans="1:9" ht="12.75" customHeight="1">
      <c r="A18" s="1" t="s">
        <v>9</v>
      </c>
      <c r="D18" s="780"/>
      <c r="E18" s="780"/>
      <c r="F18" s="780"/>
      <c r="G18" s="780"/>
      <c r="H18" s="780"/>
    </row>
    <row r="19" spans="1:9" ht="7.5" customHeight="1">
      <c r="D19" s="365"/>
      <c r="E19" s="365"/>
      <c r="F19" s="365"/>
      <c r="G19" s="365"/>
      <c r="H19" s="365"/>
    </row>
    <row r="20" spans="1:9">
      <c r="A20" s="1" t="s">
        <v>312</v>
      </c>
      <c r="D20" s="780"/>
      <c r="E20" s="780"/>
      <c r="F20" s="780"/>
      <c r="G20" s="780"/>
      <c r="H20" s="780"/>
    </row>
    <row r="21" spans="1:9" ht="7.5" customHeight="1">
      <c r="D21" s="365"/>
      <c r="E21" s="365"/>
      <c r="F21" s="365"/>
      <c r="G21" s="365"/>
      <c r="H21" s="365"/>
    </row>
    <row r="22" spans="1:9">
      <c r="A22" s="1" t="s">
        <v>313</v>
      </c>
      <c r="D22" s="780"/>
      <c r="E22" s="780"/>
    </row>
    <row r="23" spans="1:9" ht="7.5" customHeight="1">
      <c r="D23" s="362"/>
    </row>
    <row r="24" spans="1:9">
      <c r="A24" s="1" t="s">
        <v>314</v>
      </c>
      <c r="D24" s="780" t="s">
        <v>315</v>
      </c>
      <c r="E24" s="780"/>
    </row>
    <row r="25" spans="1:9" ht="7.5" customHeight="1"/>
    <row r="26" spans="1:9" ht="15.75">
      <c r="A26" s="3" t="s">
        <v>323</v>
      </c>
      <c r="B26" s="4"/>
      <c r="C26" s="4"/>
      <c r="D26" s="4"/>
      <c r="E26" s="4"/>
      <c r="F26" s="4"/>
      <c r="G26" s="4"/>
      <c r="H26" s="4"/>
      <c r="I26" s="4"/>
    </row>
    <row r="27" spans="1:9" ht="7.5" customHeight="1"/>
    <row r="28" spans="1:9">
      <c r="A28" s="78" t="s">
        <v>316</v>
      </c>
    </row>
    <row r="29" spans="1:9" ht="7.5" customHeight="1"/>
    <row r="30" spans="1:9">
      <c r="A30" s="1" t="s">
        <v>332</v>
      </c>
      <c r="D30" s="789" t="s">
        <v>364</v>
      </c>
      <c r="E30" s="789"/>
    </row>
    <row r="31" spans="1:9">
      <c r="A31" s="1" t="s">
        <v>317</v>
      </c>
    </row>
    <row r="32" spans="1:9">
      <c r="A32" s="1" t="s">
        <v>333</v>
      </c>
      <c r="D32" s="789" t="s">
        <v>364</v>
      </c>
      <c r="E32" s="789"/>
    </row>
    <row r="33" spans="1:9">
      <c r="A33" s="78" t="s">
        <v>318</v>
      </c>
      <c r="D33" s="74"/>
      <c r="E33" s="74"/>
    </row>
    <row r="34" spans="1:9" ht="7.5" customHeight="1"/>
    <row r="35" spans="1:9" ht="21">
      <c r="A35" s="368" t="s">
        <v>320</v>
      </c>
      <c r="B35" s="371"/>
      <c r="C35" s="371"/>
      <c r="D35" s="371"/>
      <c r="E35" s="371"/>
      <c r="F35" s="371"/>
      <c r="G35" s="371"/>
      <c r="H35" s="371"/>
      <c r="I35" s="372"/>
    </row>
    <row r="36" spans="1:9" ht="7.5" customHeight="1"/>
    <row r="37" spans="1:9" ht="7.5" customHeight="1"/>
    <row r="38" spans="1:9" ht="3" customHeight="1"/>
    <row r="39" spans="1:9" ht="50.25" customHeight="1">
      <c r="A39" s="373"/>
      <c r="B39" s="374"/>
      <c r="C39" s="374"/>
      <c r="D39" s="374"/>
      <c r="E39" s="374"/>
      <c r="F39" s="374"/>
      <c r="G39" s="795" t="s">
        <v>324</v>
      </c>
      <c r="H39" s="796"/>
      <c r="I39" s="797"/>
    </row>
    <row r="40" spans="1:9" ht="76.5" customHeight="1">
      <c r="A40" s="377" t="s">
        <v>325</v>
      </c>
      <c r="B40" s="798" t="s">
        <v>326</v>
      </c>
      <c r="C40" s="799"/>
      <c r="D40" s="378" t="s">
        <v>327</v>
      </c>
      <c r="E40" s="790" t="s">
        <v>328</v>
      </c>
      <c r="F40" s="791"/>
      <c r="G40" s="379" t="s">
        <v>329</v>
      </c>
      <c r="H40" s="379" t="s">
        <v>330</v>
      </c>
      <c r="I40" s="379" t="s">
        <v>331</v>
      </c>
    </row>
    <row r="41" spans="1:9" ht="9.9499999999999993" customHeight="1">
      <c r="A41" s="375"/>
      <c r="B41" s="792"/>
      <c r="C41" s="793"/>
      <c r="D41" s="165"/>
      <c r="E41" s="792"/>
      <c r="F41" s="793"/>
      <c r="G41" s="165"/>
      <c r="H41" s="165"/>
      <c r="I41" s="376"/>
    </row>
    <row r="42" spans="1:9" ht="9.9499999999999993" customHeight="1">
      <c r="A42" s="375"/>
      <c r="B42" s="792"/>
      <c r="C42" s="793"/>
      <c r="D42" s="165"/>
      <c r="E42" s="792"/>
      <c r="F42" s="793"/>
      <c r="G42" s="165"/>
      <c r="H42" s="165"/>
      <c r="I42" s="376"/>
    </row>
    <row r="43" spans="1:9" ht="9.9499999999999993" customHeight="1">
      <c r="A43" s="375"/>
      <c r="B43" s="792"/>
      <c r="C43" s="793"/>
      <c r="D43" s="165"/>
      <c r="E43" s="792"/>
      <c r="F43" s="793"/>
      <c r="G43" s="165"/>
      <c r="H43" s="165"/>
      <c r="I43" s="376"/>
    </row>
    <row r="44" spans="1:9" ht="9.9499999999999993" customHeight="1">
      <c r="A44" s="375"/>
      <c r="B44" s="792"/>
      <c r="C44" s="793"/>
      <c r="D44" s="165"/>
      <c r="E44" s="792"/>
      <c r="F44" s="793"/>
      <c r="G44" s="165"/>
      <c r="H44" s="165"/>
      <c r="I44" s="376"/>
    </row>
    <row r="45" spans="1:9" ht="7.5" customHeight="1"/>
    <row r="46" spans="1:9">
      <c r="A46" s="774" t="s">
        <v>334</v>
      </c>
      <c r="B46" s="774"/>
      <c r="C46" s="774"/>
      <c r="D46" s="774"/>
      <c r="E46" s="774"/>
      <c r="F46" s="774"/>
      <c r="G46" s="774"/>
      <c r="H46" s="774"/>
      <c r="I46" s="774"/>
    </row>
    <row r="47" spans="1:9" ht="24.75" customHeight="1">
      <c r="A47" s="794" t="s">
        <v>336</v>
      </c>
      <c r="B47" s="794"/>
      <c r="C47" s="794"/>
      <c r="D47" s="794"/>
      <c r="E47" s="794"/>
      <c r="F47" s="794"/>
      <c r="G47" s="794"/>
      <c r="H47" s="794"/>
      <c r="I47" s="794"/>
    </row>
    <row r="48" spans="1:9" ht="51" customHeight="1">
      <c r="A48" s="794" t="s">
        <v>335</v>
      </c>
      <c r="B48" s="794"/>
      <c r="C48" s="794"/>
      <c r="D48" s="794"/>
      <c r="E48" s="794"/>
      <c r="F48" s="794"/>
      <c r="G48" s="794"/>
      <c r="H48" s="794"/>
      <c r="I48" s="794"/>
    </row>
    <row r="49" spans="1:9" ht="7.5" customHeight="1"/>
    <row r="50" spans="1:9" ht="7.5" customHeight="1"/>
    <row r="51" spans="1:9" ht="7.5" customHeight="1"/>
    <row r="52" spans="1:9">
      <c r="A52" s="367"/>
      <c r="B52" s="367"/>
      <c r="C52" s="367"/>
      <c r="D52" s="367"/>
      <c r="E52" s="367"/>
      <c r="F52" s="367"/>
      <c r="G52" s="367"/>
      <c r="H52" s="367"/>
      <c r="I52" s="367"/>
    </row>
  </sheetData>
  <mergeCells count="21">
    <mergeCell ref="E43:F43"/>
    <mergeCell ref="A47:I47"/>
    <mergeCell ref="E44:F44"/>
    <mergeCell ref="G39:I39"/>
    <mergeCell ref="A48:I48"/>
    <mergeCell ref="B40:C40"/>
    <mergeCell ref="B41:C41"/>
    <mergeCell ref="B42:C42"/>
    <mergeCell ref="B43:C43"/>
    <mergeCell ref="B44:C44"/>
    <mergeCell ref="D30:E30"/>
    <mergeCell ref="D32:E32"/>
    <mergeCell ref="E40:F40"/>
    <mergeCell ref="E41:F41"/>
    <mergeCell ref="E42:F42"/>
    <mergeCell ref="D24:E24"/>
    <mergeCell ref="E5:F5"/>
    <mergeCell ref="A11:I11"/>
    <mergeCell ref="D18:H18"/>
    <mergeCell ref="D20:H20"/>
    <mergeCell ref="D22:E22"/>
  </mergeCells>
  <dataValidations disablePrompts="1" count="1">
    <dataValidation type="whole" operator="greaterThan" allowBlank="1" showErrorMessage="1" sqref="WVL983083:WVP983086 WLP983083:WLT983086 WBT983083:WBX983086 VRX983083:VSB983086 VIB983083:VIF983086 UYF983083:UYJ983086 UOJ983083:UON983086 UEN983083:UER983086 TUR983083:TUV983086 TKV983083:TKZ983086 TAZ983083:TBD983086 SRD983083:SRH983086 SHH983083:SHL983086 RXL983083:RXP983086 RNP983083:RNT983086 RDT983083:RDX983086 QTX983083:QUB983086 QKB983083:QKF983086 QAF983083:QAJ983086 PQJ983083:PQN983086 PGN983083:PGR983086 OWR983083:OWV983086 OMV983083:OMZ983086 OCZ983083:ODD983086 NTD983083:NTH983086 NJH983083:NJL983086 MZL983083:MZP983086 MPP983083:MPT983086 MFT983083:MFX983086 LVX983083:LWB983086 LMB983083:LMF983086 LCF983083:LCJ983086 KSJ983083:KSN983086 KIN983083:KIR983086 JYR983083:JYV983086 JOV983083:JOZ983086 JEZ983083:JFD983086 IVD983083:IVH983086 ILH983083:ILL983086 IBL983083:IBP983086 HRP983083:HRT983086 HHT983083:HHX983086 GXX983083:GYB983086 GOB983083:GOF983086 GEF983083:GEJ983086 FUJ983083:FUN983086 FKN983083:FKR983086 FAR983083:FAV983086 EQV983083:EQZ983086 EGZ983083:EHD983086 DXD983083:DXH983086 DNH983083:DNL983086 DDL983083:DDP983086 CTP983083:CTT983086 CJT983083:CJX983086 BZX983083:CAB983086 BQB983083:BQF983086 BGF983083:BGJ983086 AWJ983083:AWN983086 AMN983083:AMR983086 ACR983083:ACV983086 SV983083:SZ983086 IZ983083:JD983086 D983083:H983086 WVL917547:WVP917550 WLP917547:WLT917550 WBT917547:WBX917550 VRX917547:VSB917550 VIB917547:VIF917550 UYF917547:UYJ917550 UOJ917547:UON917550 UEN917547:UER917550 TUR917547:TUV917550 TKV917547:TKZ917550 TAZ917547:TBD917550 SRD917547:SRH917550 SHH917547:SHL917550 RXL917547:RXP917550 RNP917547:RNT917550 RDT917547:RDX917550 QTX917547:QUB917550 QKB917547:QKF917550 QAF917547:QAJ917550 PQJ917547:PQN917550 PGN917547:PGR917550 OWR917547:OWV917550 OMV917547:OMZ917550 OCZ917547:ODD917550 NTD917547:NTH917550 NJH917547:NJL917550 MZL917547:MZP917550 MPP917547:MPT917550 MFT917547:MFX917550 LVX917547:LWB917550 LMB917547:LMF917550 LCF917547:LCJ917550 KSJ917547:KSN917550 KIN917547:KIR917550 JYR917547:JYV917550 JOV917547:JOZ917550 JEZ917547:JFD917550 IVD917547:IVH917550 ILH917547:ILL917550 IBL917547:IBP917550 HRP917547:HRT917550 HHT917547:HHX917550 GXX917547:GYB917550 GOB917547:GOF917550 GEF917547:GEJ917550 FUJ917547:FUN917550 FKN917547:FKR917550 FAR917547:FAV917550 EQV917547:EQZ917550 EGZ917547:EHD917550 DXD917547:DXH917550 DNH917547:DNL917550 DDL917547:DDP917550 CTP917547:CTT917550 CJT917547:CJX917550 BZX917547:CAB917550 BQB917547:BQF917550 BGF917547:BGJ917550 AWJ917547:AWN917550 AMN917547:AMR917550 ACR917547:ACV917550 SV917547:SZ917550 IZ917547:JD917550 D917547:H917550 WVL852011:WVP852014 WLP852011:WLT852014 WBT852011:WBX852014 VRX852011:VSB852014 VIB852011:VIF852014 UYF852011:UYJ852014 UOJ852011:UON852014 UEN852011:UER852014 TUR852011:TUV852014 TKV852011:TKZ852014 TAZ852011:TBD852014 SRD852011:SRH852014 SHH852011:SHL852014 RXL852011:RXP852014 RNP852011:RNT852014 RDT852011:RDX852014 QTX852011:QUB852014 QKB852011:QKF852014 QAF852011:QAJ852014 PQJ852011:PQN852014 PGN852011:PGR852014 OWR852011:OWV852014 OMV852011:OMZ852014 OCZ852011:ODD852014 NTD852011:NTH852014 NJH852011:NJL852014 MZL852011:MZP852014 MPP852011:MPT852014 MFT852011:MFX852014 LVX852011:LWB852014 LMB852011:LMF852014 LCF852011:LCJ852014 KSJ852011:KSN852014 KIN852011:KIR852014 JYR852011:JYV852014 JOV852011:JOZ852014 JEZ852011:JFD852014 IVD852011:IVH852014 ILH852011:ILL852014 IBL852011:IBP852014 HRP852011:HRT852014 HHT852011:HHX852014 GXX852011:GYB852014 GOB852011:GOF852014 GEF852011:GEJ852014 FUJ852011:FUN852014 FKN852011:FKR852014 FAR852011:FAV852014 EQV852011:EQZ852014 EGZ852011:EHD852014 DXD852011:DXH852014 DNH852011:DNL852014 DDL852011:DDP852014 CTP852011:CTT852014 CJT852011:CJX852014 BZX852011:CAB852014 BQB852011:BQF852014 BGF852011:BGJ852014 AWJ852011:AWN852014 AMN852011:AMR852014 ACR852011:ACV852014 SV852011:SZ852014 IZ852011:JD852014 D852011:H852014 WVL786475:WVP786478 WLP786475:WLT786478 WBT786475:WBX786478 VRX786475:VSB786478 VIB786475:VIF786478 UYF786475:UYJ786478 UOJ786475:UON786478 UEN786475:UER786478 TUR786475:TUV786478 TKV786475:TKZ786478 TAZ786475:TBD786478 SRD786475:SRH786478 SHH786475:SHL786478 RXL786475:RXP786478 RNP786475:RNT786478 RDT786475:RDX786478 QTX786475:QUB786478 QKB786475:QKF786478 QAF786475:QAJ786478 PQJ786475:PQN786478 PGN786475:PGR786478 OWR786475:OWV786478 OMV786475:OMZ786478 OCZ786475:ODD786478 NTD786475:NTH786478 NJH786475:NJL786478 MZL786475:MZP786478 MPP786475:MPT786478 MFT786475:MFX786478 LVX786475:LWB786478 LMB786475:LMF786478 LCF786475:LCJ786478 KSJ786475:KSN786478 KIN786475:KIR786478 JYR786475:JYV786478 JOV786475:JOZ786478 JEZ786475:JFD786478 IVD786475:IVH786478 ILH786475:ILL786478 IBL786475:IBP786478 HRP786475:HRT786478 HHT786475:HHX786478 GXX786475:GYB786478 GOB786475:GOF786478 GEF786475:GEJ786478 FUJ786475:FUN786478 FKN786475:FKR786478 FAR786475:FAV786478 EQV786475:EQZ786478 EGZ786475:EHD786478 DXD786475:DXH786478 DNH786475:DNL786478 DDL786475:DDP786478 CTP786475:CTT786478 CJT786475:CJX786478 BZX786475:CAB786478 BQB786475:BQF786478 BGF786475:BGJ786478 AWJ786475:AWN786478 AMN786475:AMR786478 ACR786475:ACV786478 SV786475:SZ786478 IZ786475:JD786478 D786475:H786478 WVL720939:WVP720942 WLP720939:WLT720942 WBT720939:WBX720942 VRX720939:VSB720942 VIB720939:VIF720942 UYF720939:UYJ720942 UOJ720939:UON720942 UEN720939:UER720942 TUR720939:TUV720942 TKV720939:TKZ720942 TAZ720939:TBD720942 SRD720939:SRH720942 SHH720939:SHL720942 RXL720939:RXP720942 RNP720939:RNT720942 RDT720939:RDX720942 QTX720939:QUB720942 QKB720939:QKF720942 QAF720939:QAJ720942 PQJ720939:PQN720942 PGN720939:PGR720942 OWR720939:OWV720942 OMV720939:OMZ720942 OCZ720939:ODD720942 NTD720939:NTH720942 NJH720939:NJL720942 MZL720939:MZP720942 MPP720939:MPT720942 MFT720939:MFX720942 LVX720939:LWB720942 LMB720939:LMF720942 LCF720939:LCJ720942 KSJ720939:KSN720942 KIN720939:KIR720942 JYR720939:JYV720942 JOV720939:JOZ720942 JEZ720939:JFD720942 IVD720939:IVH720942 ILH720939:ILL720942 IBL720939:IBP720942 HRP720939:HRT720942 HHT720939:HHX720942 GXX720939:GYB720942 GOB720939:GOF720942 GEF720939:GEJ720942 FUJ720939:FUN720942 FKN720939:FKR720942 FAR720939:FAV720942 EQV720939:EQZ720942 EGZ720939:EHD720942 DXD720939:DXH720942 DNH720939:DNL720942 DDL720939:DDP720942 CTP720939:CTT720942 CJT720939:CJX720942 BZX720939:CAB720942 BQB720939:BQF720942 BGF720939:BGJ720942 AWJ720939:AWN720942 AMN720939:AMR720942 ACR720939:ACV720942 SV720939:SZ720942 IZ720939:JD720942 D720939:H720942 WVL655403:WVP655406 WLP655403:WLT655406 WBT655403:WBX655406 VRX655403:VSB655406 VIB655403:VIF655406 UYF655403:UYJ655406 UOJ655403:UON655406 UEN655403:UER655406 TUR655403:TUV655406 TKV655403:TKZ655406 TAZ655403:TBD655406 SRD655403:SRH655406 SHH655403:SHL655406 RXL655403:RXP655406 RNP655403:RNT655406 RDT655403:RDX655406 QTX655403:QUB655406 QKB655403:QKF655406 QAF655403:QAJ655406 PQJ655403:PQN655406 PGN655403:PGR655406 OWR655403:OWV655406 OMV655403:OMZ655406 OCZ655403:ODD655406 NTD655403:NTH655406 NJH655403:NJL655406 MZL655403:MZP655406 MPP655403:MPT655406 MFT655403:MFX655406 LVX655403:LWB655406 LMB655403:LMF655406 LCF655403:LCJ655406 KSJ655403:KSN655406 KIN655403:KIR655406 JYR655403:JYV655406 JOV655403:JOZ655406 JEZ655403:JFD655406 IVD655403:IVH655406 ILH655403:ILL655406 IBL655403:IBP655406 HRP655403:HRT655406 HHT655403:HHX655406 GXX655403:GYB655406 GOB655403:GOF655406 GEF655403:GEJ655406 FUJ655403:FUN655406 FKN655403:FKR655406 FAR655403:FAV655406 EQV655403:EQZ655406 EGZ655403:EHD655406 DXD655403:DXH655406 DNH655403:DNL655406 DDL655403:DDP655406 CTP655403:CTT655406 CJT655403:CJX655406 BZX655403:CAB655406 BQB655403:BQF655406 BGF655403:BGJ655406 AWJ655403:AWN655406 AMN655403:AMR655406 ACR655403:ACV655406 SV655403:SZ655406 IZ655403:JD655406 D655403:H655406 WVL589867:WVP589870 WLP589867:WLT589870 WBT589867:WBX589870 VRX589867:VSB589870 VIB589867:VIF589870 UYF589867:UYJ589870 UOJ589867:UON589870 UEN589867:UER589870 TUR589867:TUV589870 TKV589867:TKZ589870 TAZ589867:TBD589870 SRD589867:SRH589870 SHH589867:SHL589870 RXL589867:RXP589870 RNP589867:RNT589870 RDT589867:RDX589870 QTX589867:QUB589870 QKB589867:QKF589870 QAF589867:QAJ589870 PQJ589867:PQN589870 PGN589867:PGR589870 OWR589867:OWV589870 OMV589867:OMZ589870 OCZ589867:ODD589870 NTD589867:NTH589870 NJH589867:NJL589870 MZL589867:MZP589870 MPP589867:MPT589870 MFT589867:MFX589870 LVX589867:LWB589870 LMB589867:LMF589870 LCF589867:LCJ589870 KSJ589867:KSN589870 KIN589867:KIR589870 JYR589867:JYV589870 JOV589867:JOZ589870 JEZ589867:JFD589870 IVD589867:IVH589870 ILH589867:ILL589870 IBL589867:IBP589870 HRP589867:HRT589870 HHT589867:HHX589870 GXX589867:GYB589870 GOB589867:GOF589870 GEF589867:GEJ589870 FUJ589867:FUN589870 FKN589867:FKR589870 FAR589867:FAV589870 EQV589867:EQZ589870 EGZ589867:EHD589870 DXD589867:DXH589870 DNH589867:DNL589870 DDL589867:DDP589870 CTP589867:CTT589870 CJT589867:CJX589870 BZX589867:CAB589870 BQB589867:BQF589870 BGF589867:BGJ589870 AWJ589867:AWN589870 AMN589867:AMR589870 ACR589867:ACV589870 SV589867:SZ589870 IZ589867:JD589870 D589867:H589870 WVL524331:WVP524334 WLP524331:WLT524334 WBT524331:WBX524334 VRX524331:VSB524334 VIB524331:VIF524334 UYF524331:UYJ524334 UOJ524331:UON524334 UEN524331:UER524334 TUR524331:TUV524334 TKV524331:TKZ524334 TAZ524331:TBD524334 SRD524331:SRH524334 SHH524331:SHL524334 RXL524331:RXP524334 RNP524331:RNT524334 RDT524331:RDX524334 QTX524331:QUB524334 QKB524331:QKF524334 QAF524331:QAJ524334 PQJ524331:PQN524334 PGN524331:PGR524334 OWR524331:OWV524334 OMV524331:OMZ524334 OCZ524331:ODD524334 NTD524331:NTH524334 NJH524331:NJL524334 MZL524331:MZP524334 MPP524331:MPT524334 MFT524331:MFX524334 LVX524331:LWB524334 LMB524331:LMF524334 LCF524331:LCJ524334 KSJ524331:KSN524334 KIN524331:KIR524334 JYR524331:JYV524334 JOV524331:JOZ524334 JEZ524331:JFD524334 IVD524331:IVH524334 ILH524331:ILL524334 IBL524331:IBP524334 HRP524331:HRT524334 HHT524331:HHX524334 GXX524331:GYB524334 GOB524331:GOF524334 GEF524331:GEJ524334 FUJ524331:FUN524334 FKN524331:FKR524334 FAR524331:FAV524334 EQV524331:EQZ524334 EGZ524331:EHD524334 DXD524331:DXH524334 DNH524331:DNL524334 DDL524331:DDP524334 CTP524331:CTT524334 CJT524331:CJX524334 BZX524331:CAB524334 BQB524331:BQF524334 BGF524331:BGJ524334 AWJ524331:AWN524334 AMN524331:AMR524334 ACR524331:ACV524334 SV524331:SZ524334 IZ524331:JD524334 D524331:H524334 WVL458795:WVP458798 WLP458795:WLT458798 WBT458795:WBX458798 VRX458795:VSB458798 VIB458795:VIF458798 UYF458795:UYJ458798 UOJ458795:UON458798 UEN458795:UER458798 TUR458795:TUV458798 TKV458795:TKZ458798 TAZ458795:TBD458798 SRD458795:SRH458798 SHH458795:SHL458798 RXL458795:RXP458798 RNP458795:RNT458798 RDT458795:RDX458798 QTX458795:QUB458798 QKB458795:QKF458798 QAF458795:QAJ458798 PQJ458795:PQN458798 PGN458795:PGR458798 OWR458795:OWV458798 OMV458795:OMZ458798 OCZ458795:ODD458798 NTD458795:NTH458798 NJH458795:NJL458798 MZL458795:MZP458798 MPP458795:MPT458798 MFT458795:MFX458798 LVX458795:LWB458798 LMB458795:LMF458798 LCF458795:LCJ458798 KSJ458795:KSN458798 KIN458795:KIR458798 JYR458795:JYV458798 JOV458795:JOZ458798 JEZ458795:JFD458798 IVD458795:IVH458798 ILH458795:ILL458798 IBL458795:IBP458798 HRP458795:HRT458798 HHT458795:HHX458798 GXX458795:GYB458798 GOB458795:GOF458798 GEF458795:GEJ458798 FUJ458795:FUN458798 FKN458795:FKR458798 FAR458795:FAV458798 EQV458795:EQZ458798 EGZ458795:EHD458798 DXD458795:DXH458798 DNH458795:DNL458798 DDL458795:DDP458798 CTP458795:CTT458798 CJT458795:CJX458798 BZX458795:CAB458798 BQB458795:BQF458798 BGF458795:BGJ458798 AWJ458795:AWN458798 AMN458795:AMR458798 ACR458795:ACV458798 SV458795:SZ458798 IZ458795:JD458798 D458795:H458798 WVL393259:WVP393262 WLP393259:WLT393262 WBT393259:WBX393262 VRX393259:VSB393262 VIB393259:VIF393262 UYF393259:UYJ393262 UOJ393259:UON393262 UEN393259:UER393262 TUR393259:TUV393262 TKV393259:TKZ393262 TAZ393259:TBD393262 SRD393259:SRH393262 SHH393259:SHL393262 RXL393259:RXP393262 RNP393259:RNT393262 RDT393259:RDX393262 QTX393259:QUB393262 QKB393259:QKF393262 QAF393259:QAJ393262 PQJ393259:PQN393262 PGN393259:PGR393262 OWR393259:OWV393262 OMV393259:OMZ393262 OCZ393259:ODD393262 NTD393259:NTH393262 NJH393259:NJL393262 MZL393259:MZP393262 MPP393259:MPT393262 MFT393259:MFX393262 LVX393259:LWB393262 LMB393259:LMF393262 LCF393259:LCJ393262 KSJ393259:KSN393262 KIN393259:KIR393262 JYR393259:JYV393262 JOV393259:JOZ393262 JEZ393259:JFD393262 IVD393259:IVH393262 ILH393259:ILL393262 IBL393259:IBP393262 HRP393259:HRT393262 HHT393259:HHX393262 GXX393259:GYB393262 GOB393259:GOF393262 GEF393259:GEJ393262 FUJ393259:FUN393262 FKN393259:FKR393262 FAR393259:FAV393262 EQV393259:EQZ393262 EGZ393259:EHD393262 DXD393259:DXH393262 DNH393259:DNL393262 DDL393259:DDP393262 CTP393259:CTT393262 CJT393259:CJX393262 BZX393259:CAB393262 BQB393259:BQF393262 BGF393259:BGJ393262 AWJ393259:AWN393262 AMN393259:AMR393262 ACR393259:ACV393262 SV393259:SZ393262 IZ393259:JD393262 D393259:H393262 WVL327723:WVP327726 WLP327723:WLT327726 WBT327723:WBX327726 VRX327723:VSB327726 VIB327723:VIF327726 UYF327723:UYJ327726 UOJ327723:UON327726 UEN327723:UER327726 TUR327723:TUV327726 TKV327723:TKZ327726 TAZ327723:TBD327726 SRD327723:SRH327726 SHH327723:SHL327726 RXL327723:RXP327726 RNP327723:RNT327726 RDT327723:RDX327726 QTX327723:QUB327726 QKB327723:QKF327726 QAF327723:QAJ327726 PQJ327723:PQN327726 PGN327723:PGR327726 OWR327723:OWV327726 OMV327723:OMZ327726 OCZ327723:ODD327726 NTD327723:NTH327726 NJH327723:NJL327726 MZL327723:MZP327726 MPP327723:MPT327726 MFT327723:MFX327726 LVX327723:LWB327726 LMB327723:LMF327726 LCF327723:LCJ327726 KSJ327723:KSN327726 KIN327723:KIR327726 JYR327723:JYV327726 JOV327723:JOZ327726 JEZ327723:JFD327726 IVD327723:IVH327726 ILH327723:ILL327726 IBL327723:IBP327726 HRP327723:HRT327726 HHT327723:HHX327726 GXX327723:GYB327726 GOB327723:GOF327726 GEF327723:GEJ327726 FUJ327723:FUN327726 FKN327723:FKR327726 FAR327723:FAV327726 EQV327723:EQZ327726 EGZ327723:EHD327726 DXD327723:DXH327726 DNH327723:DNL327726 DDL327723:DDP327726 CTP327723:CTT327726 CJT327723:CJX327726 BZX327723:CAB327726 BQB327723:BQF327726 BGF327723:BGJ327726 AWJ327723:AWN327726 AMN327723:AMR327726 ACR327723:ACV327726 SV327723:SZ327726 IZ327723:JD327726 D327723:H327726 WVL262187:WVP262190 WLP262187:WLT262190 WBT262187:WBX262190 VRX262187:VSB262190 VIB262187:VIF262190 UYF262187:UYJ262190 UOJ262187:UON262190 UEN262187:UER262190 TUR262187:TUV262190 TKV262187:TKZ262190 TAZ262187:TBD262190 SRD262187:SRH262190 SHH262187:SHL262190 RXL262187:RXP262190 RNP262187:RNT262190 RDT262187:RDX262190 QTX262187:QUB262190 QKB262187:QKF262190 QAF262187:QAJ262190 PQJ262187:PQN262190 PGN262187:PGR262190 OWR262187:OWV262190 OMV262187:OMZ262190 OCZ262187:ODD262190 NTD262187:NTH262190 NJH262187:NJL262190 MZL262187:MZP262190 MPP262187:MPT262190 MFT262187:MFX262190 LVX262187:LWB262190 LMB262187:LMF262190 LCF262187:LCJ262190 KSJ262187:KSN262190 KIN262187:KIR262190 JYR262187:JYV262190 JOV262187:JOZ262190 JEZ262187:JFD262190 IVD262187:IVH262190 ILH262187:ILL262190 IBL262187:IBP262190 HRP262187:HRT262190 HHT262187:HHX262190 GXX262187:GYB262190 GOB262187:GOF262190 GEF262187:GEJ262190 FUJ262187:FUN262190 FKN262187:FKR262190 FAR262187:FAV262190 EQV262187:EQZ262190 EGZ262187:EHD262190 DXD262187:DXH262190 DNH262187:DNL262190 DDL262187:DDP262190 CTP262187:CTT262190 CJT262187:CJX262190 BZX262187:CAB262190 BQB262187:BQF262190 BGF262187:BGJ262190 AWJ262187:AWN262190 AMN262187:AMR262190 ACR262187:ACV262190 SV262187:SZ262190 IZ262187:JD262190 D262187:H262190 WVL196651:WVP196654 WLP196651:WLT196654 WBT196651:WBX196654 VRX196651:VSB196654 VIB196651:VIF196654 UYF196651:UYJ196654 UOJ196651:UON196654 UEN196651:UER196654 TUR196651:TUV196654 TKV196651:TKZ196654 TAZ196651:TBD196654 SRD196651:SRH196654 SHH196651:SHL196654 RXL196651:RXP196654 RNP196651:RNT196654 RDT196651:RDX196654 QTX196651:QUB196654 QKB196651:QKF196654 QAF196651:QAJ196654 PQJ196651:PQN196654 PGN196651:PGR196654 OWR196651:OWV196654 OMV196651:OMZ196654 OCZ196651:ODD196654 NTD196651:NTH196654 NJH196651:NJL196654 MZL196651:MZP196654 MPP196651:MPT196654 MFT196651:MFX196654 LVX196651:LWB196654 LMB196651:LMF196654 LCF196651:LCJ196654 KSJ196651:KSN196654 KIN196651:KIR196654 JYR196651:JYV196654 JOV196651:JOZ196654 JEZ196651:JFD196654 IVD196651:IVH196654 ILH196651:ILL196654 IBL196651:IBP196654 HRP196651:HRT196654 HHT196651:HHX196654 GXX196651:GYB196654 GOB196651:GOF196654 GEF196651:GEJ196654 FUJ196651:FUN196654 FKN196651:FKR196654 FAR196651:FAV196654 EQV196651:EQZ196654 EGZ196651:EHD196654 DXD196651:DXH196654 DNH196651:DNL196654 DDL196651:DDP196654 CTP196651:CTT196654 CJT196651:CJX196654 BZX196651:CAB196654 BQB196651:BQF196654 BGF196651:BGJ196654 AWJ196651:AWN196654 AMN196651:AMR196654 ACR196651:ACV196654 SV196651:SZ196654 IZ196651:JD196654 D196651:H196654 WVL131115:WVP131118 WLP131115:WLT131118 WBT131115:WBX131118 VRX131115:VSB131118 VIB131115:VIF131118 UYF131115:UYJ131118 UOJ131115:UON131118 UEN131115:UER131118 TUR131115:TUV131118 TKV131115:TKZ131118 TAZ131115:TBD131118 SRD131115:SRH131118 SHH131115:SHL131118 RXL131115:RXP131118 RNP131115:RNT131118 RDT131115:RDX131118 QTX131115:QUB131118 QKB131115:QKF131118 QAF131115:QAJ131118 PQJ131115:PQN131118 PGN131115:PGR131118 OWR131115:OWV131118 OMV131115:OMZ131118 OCZ131115:ODD131118 NTD131115:NTH131118 NJH131115:NJL131118 MZL131115:MZP131118 MPP131115:MPT131118 MFT131115:MFX131118 LVX131115:LWB131118 LMB131115:LMF131118 LCF131115:LCJ131118 KSJ131115:KSN131118 KIN131115:KIR131118 JYR131115:JYV131118 JOV131115:JOZ131118 JEZ131115:JFD131118 IVD131115:IVH131118 ILH131115:ILL131118 IBL131115:IBP131118 HRP131115:HRT131118 HHT131115:HHX131118 GXX131115:GYB131118 GOB131115:GOF131118 GEF131115:GEJ131118 FUJ131115:FUN131118 FKN131115:FKR131118 FAR131115:FAV131118 EQV131115:EQZ131118 EGZ131115:EHD131118 DXD131115:DXH131118 DNH131115:DNL131118 DDL131115:DDP131118 CTP131115:CTT131118 CJT131115:CJX131118 BZX131115:CAB131118 BQB131115:BQF131118 BGF131115:BGJ131118 AWJ131115:AWN131118 AMN131115:AMR131118 ACR131115:ACV131118 SV131115:SZ131118 IZ131115:JD131118 D131115:H131118 WVL65579:WVP65582 WLP65579:WLT65582 WBT65579:WBX65582 VRX65579:VSB65582 VIB65579:VIF65582 UYF65579:UYJ65582 UOJ65579:UON65582 UEN65579:UER65582 TUR65579:TUV65582 TKV65579:TKZ65582 TAZ65579:TBD65582 SRD65579:SRH65582 SHH65579:SHL65582 RXL65579:RXP65582 RNP65579:RNT65582 RDT65579:RDX65582 QTX65579:QUB65582 QKB65579:QKF65582 QAF65579:QAJ65582 PQJ65579:PQN65582 PGN65579:PGR65582 OWR65579:OWV65582 OMV65579:OMZ65582 OCZ65579:ODD65582 NTD65579:NTH65582 NJH65579:NJL65582 MZL65579:MZP65582 MPP65579:MPT65582 MFT65579:MFX65582 LVX65579:LWB65582 LMB65579:LMF65582 LCF65579:LCJ65582 KSJ65579:KSN65582 KIN65579:KIR65582 JYR65579:JYV65582 JOV65579:JOZ65582 JEZ65579:JFD65582 IVD65579:IVH65582 ILH65579:ILL65582 IBL65579:IBP65582 HRP65579:HRT65582 HHT65579:HHX65582 GXX65579:GYB65582 GOB65579:GOF65582 GEF65579:GEJ65582 FUJ65579:FUN65582 FKN65579:FKR65582 FAR65579:FAV65582 EQV65579:EQZ65582 EGZ65579:EHD65582 DXD65579:DXH65582 DNH65579:DNL65582 DDL65579:DDP65582 CTP65579:CTT65582 CJT65579:CJX65582 BZX65579:CAB65582 BQB65579:BQF65582 BGF65579:BGJ65582 AWJ65579:AWN65582 AMN65579:AMR65582 ACR65579:ACV65582 SV65579:SZ65582 IZ65579:JD65582 D65579:H65582">
      <formula1>0</formula1>
      <formula2>0</formula2>
    </dataValidation>
  </dataValidations>
  <printOptions horizontalCentered="1" verticalCentered="1"/>
  <pageMargins left="0.39374999999999999" right="0.39374999999999999" top="0.59027777777777779" bottom="0.59027777777777779" header="0.11805555555555555" footer="0.11805555555555555"/>
  <pageSetup paperSize="9" firstPageNumber="0" orientation="portrait" horizontalDpi="300" verticalDpi="300" r:id="rId1"/>
  <headerFooter alignWithMargins="0">
    <oddFooter>&amp;R&amp;"Calibri,Normal"&amp;9 3/9</oddFooter>
  </headerFooter>
  <legacyDrawing r:id="rId2"/>
</worksheet>
</file>

<file path=xl/worksheets/sheet4.xml><?xml version="1.0" encoding="utf-8"?>
<worksheet xmlns="http://schemas.openxmlformats.org/spreadsheetml/2006/main" xmlns:r="http://schemas.openxmlformats.org/officeDocument/2006/relationships">
  <sheetPr codeName="Feuil4">
    <tabColor rgb="FF0070C0"/>
    <pageSetUpPr fitToPage="1"/>
  </sheetPr>
  <dimension ref="A1:I82"/>
  <sheetViews>
    <sheetView workbookViewId="0">
      <selection sqref="A1:I1"/>
    </sheetView>
  </sheetViews>
  <sheetFormatPr baseColWidth="10" defaultRowHeight="12.75"/>
  <cols>
    <col min="1" max="1" width="53.7109375" style="155" bestFit="1" customWidth="1"/>
    <col min="2" max="2" width="4.85546875" style="47" customWidth="1"/>
    <col min="3" max="8" width="10.7109375" style="47" customWidth="1"/>
    <col min="9" max="16384" width="11.42578125" style="47"/>
  </cols>
  <sheetData>
    <row r="1" spans="1:9" ht="20.25">
      <c r="A1" s="800" t="s">
        <v>87</v>
      </c>
      <c r="B1" s="801"/>
      <c r="C1" s="801"/>
      <c r="D1" s="801"/>
      <c r="E1" s="801"/>
      <c r="F1" s="801"/>
      <c r="G1" s="801"/>
      <c r="H1" s="801"/>
      <c r="I1" s="802"/>
    </row>
    <row r="2" spans="1:9" s="100" customFormat="1" ht="8.25" customHeight="1">
      <c r="A2" s="96"/>
      <c r="B2" s="97"/>
      <c r="C2" s="97"/>
      <c r="D2" s="98"/>
      <c r="E2" s="98"/>
      <c r="F2" s="98"/>
      <c r="G2" s="98"/>
      <c r="H2" s="98"/>
      <c r="I2" s="99"/>
    </row>
    <row r="3" spans="1:9" ht="13.5" customHeight="1">
      <c r="A3" s="101" t="s">
        <v>88</v>
      </c>
      <c r="B3" s="102"/>
      <c r="C3" s="102"/>
      <c r="D3" s="102"/>
      <c r="E3" s="102"/>
      <c r="F3" s="102"/>
      <c r="G3" s="102"/>
      <c r="H3" s="102"/>
      <c r="I3" s="103"/>
    </row>
    <row r="4" spans="1:9" ht="13.5" customHeight="1">
      <c r="A4" s="104" t="s">
        <v>89</v>
      </c>
      <c r="B4" s="105"/>
      <c r="C4" s="105"/>
      <c r="D4" s="105"/>
      <c r="E4" s="105"/>
      <c r="F4" s="105"/>
      <c r="G4" s="105"/>
      <c r="H4" s="105"/>
      <c r="I4" s="103"/>
    </row>
    <row r="5" spans="1:9" ht="13.5" customHeight="1">
      <c r="A5" s="106" t="s">
        <v>90</v>
      </c>
      <c r="B5" s="105"/>
      <c r="C5" s="105"/>
      <c r="D5" s="105"/>
      <c r="E5" s="105"/>
      <c r="F5" s="105"/>
      <c r="G5" s="105"/>
      <c r="H5" s="105"/>
      <c r="I5" s="103"/>
    </row>
    <row r="6" spans="1:9">
      <c r="A6" s="107"/>
      <c r="B6" s="108"/>
      <c r="C6" s="803" t="s">
        <v>91</v>
      </c>
      <c r="D6" s="804"/>
      <c r="E6" s="805"/>
      <c r="F6" s="109" t="s">
        <v>92</v>
      </c>
      <c r="G6" s="811" t="s">
        <v>161</v>
      </c>
      <c r="H6" s="812"/>
      <c r="I6" s="813"/>
    </row>
    <row r="7" spans="1:9">
      <c r="A7" s="110" t="s">
        <v>93</v>
      </c>
      <c r="B7" s="111" t="s">
        <v>94</v>
      </c>
      <c r="C7" s="112" t="s">
        <v>95</v>
      </c>
      <c r="D7" s="112" t="s">
        <v>96</v>
      </c>
      <c r="E7" s="112" t="s">
        <v>97</v>
      </c>
      <c r="F7" s="113" t="s">
        <v>98</v>
      </c>
      <c r="G7" s="158" t="s">
        <v>162</v>
      </c>
      <c r="H7" s="158" t="s">
        <v>163</v>
      </c>
      <c r="I7" s="158" t="s">
        <v>164</v>
      </c>
    </row>
    <row r="8" spans="1:9" ht="15">
      <c r="A8" s="114" t="s">
        <v>99</v>
      </c>
      <c r="B8" s="115" t="s">
        <v>100</v>
      </c>
      <c r="C8" s="116"/>
      <c r="D8" s="116"/>
      <c r="E8" s="116"/>
      <c r="F8" s="116"/>
      <c r="G8" s="159"/>
      <c r="H8" s="159"/>
      <c r="I8" s="159"/>
    </row>
    <row r="9" spans="1:9" ht="15">
      <c r="A9" s="117"/>
      <c r="B9" s="118"/>
      <c r="C9" s="118"/>
      <c r="D9" s="118"/>
      <c r="E9" s="118"/>
      <c r="F9" s="118"/>
      <c r="G9" s="160"/>
      <c r="H9" s="160"/>
      <c r="I9" s="160"/>
    </row>
    <row r="10" spans="1:9" ht="15">
      <c r="A10" s="119" t="s">
        <v>101</v>
      </c>
      <c r="B10" s="118"/>
      <c r="C10" s="118">
        <f t="shared" ref="C10:I10" si="0">+C11+C12</f>
        <v>0</v>
      </c>
      <c r="D10" s="118">
        <f t="shared" si="0"/>
        <v>0</v>
      </c>
      <c r="E10" s="118">
        <f t="shared" si="0"/>
        <v>0</v>
      </c>
      <c r="F10" s="118">
        <f t="shared" si="0"/>
        <v>0</v>
      </c>
      <c r="G10" s="160">
        <f t="shared" si="0"/>
        <v>0</v>
      </c>
      <c r="H10" s="160">
        <f t="shared" si="0"/>
        <v>0</v>
      </c>
      <c r="I10" s="160">
        <f t="shared" si="0"/>
        <v>0</v>
      </c>
    </row>
    <row r="11" spans="1:9" ht="15">
      <c r="A11" s="120" t="s">
        <v>102</v>
      </c>
      <c r="B11" s="118"/>
      <c r="C11" s="118"/>
      <c r="D11" s="118"/>
      <c r="E11" s="118"/>
      <c r="F11" s="118"/>
      <c r="G11" s="160"/>
      <c r="H11" s="160"/>
      <c r="I11" s="160"/>
    </row>
    <row r="12" spans="1:9" ht="15">
      <c r="A12" s="120" t="s">
        <v>103</v>
      </c>
      <c r="B12" s="118"/>
      <c r="C12" s="118"/>
      <c r="D12" s="118"/>
      <c r="E12" s="118"/>
      <c r="F12" s="118"/>
      <c r="G12" s="160"/>
      <c r="H12" s="160"/>
      <c r="I12" s="160"/>
    </row>
    <row r="13" spans="1:9" ht="15">
      <c r="A13" s="119" t="s">
        <v>104</v>
      </c>
      <c r="B13" s="118"/>
      <c r="C13" s="118">
        <f t="shared" ref="C13:I13" si="1">+C14+C15</f>
        <v>0</v>
      </c>
      <c r="D13" s="118">
        <f t="shared" si="1"/>
        <v>0</v>
      </c>
      <c r="E13" s="118">
        <f t="shared" si="1"/>
        <v>0</v>
      </c>
      <c r="F13" s="118">
        <f t="shared" si="1"/>
        <v>0</v>
      </c>
      <c r="G13" s="160">
        <f t="shared" si="1"/>
        <v>0</v>
      </c>
      <c r="H13" s="160">
        <f t="shared" si="1"/>
        <v>0</v>
      </c>
      <c r="I13" s="160">
        <f t="shared" si="1"/>
        <v>0</v>
      </c>
    </row>
    <row r="14" spans="1:9" ht="15">
      <c r="A14" s="120" t="s">
        <v>102</v>
      </c>
      <c r="B14" s="118"/>
      <c r="C14" s="118"/>
      <c r="D14" s="118"/>
      <c r="E14" s="118"/>
      <c r="F14" s="118"/>
      <c r="G14" s="160"/>
      <c r="H14" s="160"/>
      <c r="I14" s="160"/>
    </row>
    <row r="15" spans="1:9" ht="15">
      <c r="A15" s="120" t="s">
        <v>103</v>
      </c>
      <c r="B15" s="118"/>
      <c r="C15" s="118"/>
      <c r="D15" s="118"/>
      <c r="E15" s="118"/>
      <c r="F15" s="118"/>
      <c r="G15" s="160"/>
      <c r="H15" s="160"/>
      <c r="I15" s="160"/>
    </row>
    <row r="16" spans="1:9" ht="15">
      <c r="A16" s="119" t="s">
        <v>105</v>
      </c>
      <c r="B16" s="118"/>
      <c r="C16" s="118">
        <f t="shared" ref="C16:I16" si="2">+C17+C18</f>
        <v>0</v>
      </c>
      <c r="D16" s="118">
        <f t="shared" si="2"/>
        <v>0</v>
      </c>
      <c r="E16" s="118">
        <f t="shared" si="2"/>
        <v>0</v>
      </c>
      <c r="F16" s="118">
        <f t="shared" si="2"/>
        <v>0</v>
      </c>
      <c r="G16" s="160">
        <f t="shared" si="2"/>
        <v>0</v>
      </c>
      <c r="H16" s="160">
        <f t="shared" si="2"/>
        <v>0</v>
      </c>
      <c r="I16" s="160">
        <f t="shared" si="2"/>
        <v>0</v>
      </c>
    </row>
    <row r="17" spans="1:9" ht="15">
      <c r="A17" s="120" t="s">
        <v>102</v>
      </c>
      <c r="B17" s="118"/>
      <c r="C17" s="118"/>
      <c r="D17" s="118"/>
      <c r="E17" s="118"/>
      <c r="F17" s="118"/>
      <c r="G17" s="160"/>
      <c r="H17" s="160"/>
      <c r="I17" s="160"/>
    </row>
    <row r="18" spans="1:9" ht="15">
      <c r="A18" s="120" t="s">
        <v>103</v>
      </c>
      <c r="B18" s="118"/>
      <c r="C18" s="118"/>
      <c r="D18" s="118"/>
      <c r="E18" s="118"/>
      <c r="F18" s="118"/>
      <c r="G18" s="160"/>
      <c r="H18" s="160"/>
      <c r="I18" s="160"/>
    </row>
    <row r="19" spans="1:9" ht="15">
      <c r="A19" s="119" t="s">
        <v>106</v>
      </c>
      <c r="B19" s="118"/>
      <c r="C19" s="118">
        <f t="shared" ref="C19:I19" si="3">+C20+C21</f>
        <v>0</v>
      </c>
      <c r="D19" s="118">
        <f t="shared" si="3"/>
        <v>0</v>
      </c>
      <c r="E19" s="118">
        <f t="shared" si="3"/>
        <v>0</v>
      </c>
      <c r="F19" s="118">
        <f t="shared" si="3"/>
        <v>0</v>
      </c>
      <c r="G19" s="160">
        <f t="shared" si="3"/>
        <v>0</v>
      </c>
      <c r="H19" s="160">
        <f t="shared" si="3"/>
        <v>0</v>
      </c>
      <c r="I19" s="160">
        <f t="shared" si="3"/>
        <v>0</v>
      </c>
    </row>
    <row r="20" spans="1:9" ht="15">
      <c r="A20" s="120" t="s">
        <v>102</v>
      </c>
      <c r="B20" s="118"/>
      <c r="C20" s="118"/>
      <c r="D20" s="118"/>
      <c r="E20" s="118"/>
      <c r="F20" s="118"/>
      <c r="G20" s="160"/>
      <c r="H20" s="160"/>
      <c r="I20" s="160"/>
    </row>
    <row r="21" spans="1:9" ht="15">
      <c r="A21" s="120" t="s">
        <v>103</v>
      </c>
      <c r="B21" s="118"/>
      <c r="C21" s="118"/>
      <c r="D21" s="118"/>
      <c r="E21" s="118"/>
      <c r="F21" s="118"/>
      <c r="G21" s="160"/>
      <c r="H21" s="160"/>
      <c r="I21" s="160"/>
    </row>
    <row r="22" spans="1:9" ht="15">
      <c r="A22" s="121" t="s">
        <v>107</v>
      </c>
      <c r="B22" s="118"/>
      <c r="C22" s="118"/>
      <c r="D22" s="118"/>
      <c r="E22" s="118"/>
      <c r="F22" s="118"/>
      <c r="G22" s="160"/>
      <c r="H22" s="160"/>
      <c r="I22" s="160"/>
    </row>
    <row r="23" spans="1:9" ht="15">
      <c r="A23" s="120" t="s">
        <v>102</v>
      </c>
      <c r="B23" s="118"/>
      <c r="C23" s="118"/>
      <c r="D23" s="118"/>
      <c r="E23" s="118"/>
      <c r="F23" s="118"/>
      <c r="G23" s="160"/>
      <c r="H23" s="160"/>
      <c r="I23" s="160"/>
    </row>
    <row r="24" spans="1:9" ht="15">
      <c r="A24" s="120" t="s">
        <v>103</v>
      </c>
      <c r="B24" s="118"/>
      <c r="C24" s="118"/>
      <c r="D24" s="118"/>
      <c r="E24" s="118"/>
      <c r="F24" s="118"/>
      <c r="G24" s="160"/>
      <c r="H24" s="160"/>
      <c r="I24" s="160"/>
    </row>
    <row r="25" spans="1:9" ht="15">
      <c r="A25" s="121" t="s">
        <v>108</v>
      </c>
      <c r="B25" s="118"/>
      <c r="C25" s="118"/>
      <c r="D25" s="118"/>
      <c r="E25" s="118"/>
      <c r="F25" s="118"/>
      <c r="G25" s="160"/>
      <c r="H25" s="160"/>
      <c r="I25" s="160"/>
    </row>
    <row r="26" spans="1:9" ht="15">
      <c r="A26" s="120" t="s">
        <v>102</v>
      </c>
      <c r="B26" s="118"/>
      <c r="C26" s="118"/>
      <c r="D26" s="118"/>
      <c r="E26" s="118"/>
      <c r="F26" s="118"/>
      <c r="G26" s="160"/>
      <c r="H26" s="160"/>
      <c r="I26" s="160"/>
    </row>
    <row r="27" spans="1:9" ht="15">
      <c r="A27" s="120" t="s">
        <v>103</v>
      </c>
      <c r="B27" s="118"/>
      <c r="C27" s="118"/>
      <c r="D27" s="118"/>
      <c r="E27" s="118"/>
      <c r="F27" s="118"/>
      <c r="G27" s="160"/>
      <c r="H27" s="160"/>
      <c r="I27" s="160"/>
    </row>
    <row r="28" spans="1:9" ht="15">
      <c r="A28" s="121" t="s">
        <v>109</v>
      </c>
      <c r="B28" s="118"/>
      <c r="C28" s="118"/>
      <c r="D28" s="118"/>
      <c r="E28" s="118"/>
      <c r="F28" s="118"/>
      <c r="G28" s="160"/>
      <c r="H28" s="160"/>
      <c r="I28" s="160"/>
    </row>
    <row r="29" spans="1:9" ht="15">
      <c r="A29" s="120" t="s">
        <v>102</v>
      </c>
      <c r="B29" s="118"/>
      <c r="C29" s="118"/>
      <c r="D29" s="118"/>
      <c r="E29" s="118"/>
      <c r="F29" s="118"/>
      <c r="G29" s="160"/>
      <c r="H29" s="160"/>
      <c r="I29" s="160"/>
    </row>
    <row r="30" spans="1:9" ht="15">
      <c r="A30" s="120" t="s">
        <v>103</v>
      </c>
      <c r="B30" s="118"/>
      <c r="C30" s="118"/>
      <c r="D30" s="118"/>
      <c r="E30" s="118"/>
      <c r="F30" s="118"/>
      <c r="G30" s="160"/>
      <c r="H30" s="160"/>
      <c r="I30" s="160"/>
    </row>
    <row r="31" spans="1:9" ht="15">
      <c r="A31" s="119" t="s">
        <v>110</v>
      </c>
      <c r="B31" s="118"/>
      <c r="C31" s="118">
        <f t="shared" ref="C31:I31" si="4">+C32+C33</f>
        <v>0</v>
      </c>
      <c r="D31" s="118">
        <f t="shared" si="4"/>
        <v>0</v>
      </c>
      <c r="E31" s="118">
        <f t="shared" si="4"/>
        <v>0</v>
      </c>
      <c r="F31" s="118">
        <f t="shared" si="4"/>
        <v>0</v>
      </c>
      <c r="G31" s="160">
        <f t="shared" si="4"/>
        <v>0</v>
      </c>
      <c r="H31" s="160">
        <f t="shared" si="4"/>
        <v>0</v>
      </c>
      <c r="I31" s="160">
        <f t="shared" si="4"/>
        <v>0</v>
      </c>
    </row>
    <row r="32" spans="1:9" ht="15">
      <c r="A32" s="120" t="s">
        <v>102</v>
      </c>
      <c r="B32" s="118"/>
      <c r="C32" s="118"/>
      <c r="D32" s="118"/>
      <c r="E32" s="118"/>
      <c r="F32" s="118"/>
      <c r="G32" s="160"/>
      <c r="H32" s="160"/>
      <c r="I32" s="160"/>
    </row>
    <row r="33" spans="1:9" ht="15">
      <c r="A33" s="120" t="s">
        <v>103</v>
      </c>
      <c r="B33" s="118"/>
      <c r="C33" s="118"/>
      <c r="D33" s="118"/>
      <c r="E33" s="118"/>
      <c r="F33" s="118"/>
      <c r="G33" s="160"/>
      <c r="H33" s="160"/>
      <c r="I33" s="160"/>
    </row>
    <row r="34" spans="1:9" ht="15">
      <c r="A34" s="122" t="s">
        <v>111</v>
      </c>
      <c r="B34" s="123"/>
      <c r="C34" s="123">
        <f t="shared" ref="C34:I34" si="5">+C10+C13+C16+C19+C31</f>
        <v>0</v>
      </c>
      <c r="D34" s="123">
        <f t="shared" si="5"/>
        <v>0</v>
      </c>
      <c r="E34" s="123">
        <f t="shared" si="5"/>
        <v>0</v>
      </c>
      <c r="F34" s="123">
        <f t="shared" si="5"/>
        <v>0</v>
      </c>
      <c r="G34" s="161">
        <f t="shared" si="5"/>
        <v>0</v>
      </c>
      <c r="H34" s="161">
        <f t="shared" si="5"/>
        <v>0</v>
      </c>
      <c r="I34" s="161">
        <f t="shared" si="5"/>
        <v>0</v>
      </c>
    </row>
    <row r="35" spans="1:9" ht="15">
      <c r="A35" s="124" t="s">
        <v>112</v>
      </c>
      <c r="B35" s="118"/>
      <c r="C35" s="118"/>
      <c r="D35" s="118"/>
      <c r="E35" s="118"/>
      <c r="F35" s="118"/>
      <c r="G35" s="160"/>
      <c r="H35" s="160"/>
      <c r="I35" s="160"/>
    </row>
    <row r="36" spans="1:9" ht="15">
      <c r="A36" s="124" t="s">
        <v>113</v>
      </c>
      <c r="B36" s="125"/>
      <c r="C36" s="125"/>
      <c r="D36" s="125"/>
      <c r="E36" s="125"/>
      <c r="F36" s="125"/>
      <c r="G36" s="162"/>
      <c r="H36" s="162"/>
      <c r="I36" s="162"/>
    </row>
    <row r="37" spans="1:9" ht="15">
      <c r="A37" s="115" t="s">
        <v>114</v>
      </c>
      <c r="B37" s="126"/>
      <c r="C37" s="116"/>
      <c r="D37" s="116"/>
      <c r="E37" s="116"/>
      <c r="F37" s="116"/>
      <c r="G37" s="159"/>
      <c r="H37" s="159"/>
      <c r="I37" s="163"/>
    </row>
    <row r="38" spans="1:9">
      <c r="A38" s="127" t="s">
        <v>115</v>
      </c>
      <c r="B38" s="128" t="s">
        <v>100</v>
      </c>
      <c r="C38" s="129">
        <f t="shared" ref="C38:I38" si="6">SUM(C39:C42)</f>
        <v>0</v>
      </c>
      <c r="D38" s="129">
        <f t="shared" si="6"/>
        <v>0</v>
      </c>
      <c r="E38" s="129">
        <f t="shared" si="6"/>
        <v>0</v>
      </c>
      <c r="F38" s="129">
        <f t="shared" si="6"/>
        <v>0</v>
      </c>
      <c r="G38" s="164">
        <f t="shared" si="6"/>
        <v>0</v>
      </c>
      <c r="H38" s="164">
        <f t="shared" si="6"/>
        <v>0</v>
      </c>
      <c r="I38" s="164">
        <f t="shared" si="6"/>
        <v>0</v>
      </c>
    </row>
    <row r="39" spans="1:9" ht="45" customHeight="1">
      <c r="A39" s="130" t="s">
        <v>116</v>
      </c>
      <c r="B39" s="131"/>
      <c r="C39" s="132"/>
      <c r="D39" s="132"/>
      <c r="E39" s="132"/>
      <c r="F39" s="132"/>
      <c r="G39" s="165"/>
      <c r="H39" s="165"/>
      <c r="I39" s="166"/>
    </row>
    <row r="40" spans="1:9" ht="78.75" customHeight="1">
      <c r="A40" s="130" t="s">
        <v>117</v>
      </c>
      <c r="B40" s="131"/>
      <c r="C40" s="132"/>
      <c r="D40" s="132"/>
      <c r="E40" s="132"/>
      <c r="F40" s="132"/>
      <c r="G40" s="165"/>
      <c r="H40" s="165"/>
      <c r="I40" s="166"/>
    </row>
    <row r="41" spans="1:9" ht="78.75" customHeight="1">
      <c r="A41" s="130" t="s">
        <v>118</v>
      </c>
      <c r="B41" s="131"/>
      <c r="C41" s="132"/>
      <c r="D41" s="132"/>
      <c r="E41" s="132"/>
      <c r="F41" s="132"/>
      <c r="G41" s="165"/>
      <c r="H41" s="165"/>
      <c r="I41" s="166"/>
    </row>
    <row r="42" spans="1:9" ht="15">
      <c r="A42" s="130" t="s">
        <v>119</v>
      </c>
      <c r="B42" s="131"/>
      <c r="C42" s="132"/>
      <c r="D42" s="132"/>
      <c r="E42" s="132"/>
      <c r="F42" s="132"/>
      <c r="G42" s="165"/>
      <c r="H42" s="165"/>
      <c r="I42" s="165"/>
    </row>
    <row r="43" spans="1:9" ht="22.5" customHeight="1">
      <c r="A43" s="133" t="s">
        <v>120</v>
      </c>
      <c r="B43" s="134"/>
      <c r="C43" s="135">
        <f t="shared" ref="C43:I43" si="7">+C34-C38</f>
        <v>0</v>
      </c>
      <c r="D43" s="135">
        <f t="shared" si="7"/>
        <v>0</v>
      </c>
      <c r="E43" s="135">
        <f t="shared" si="7"/>
        <v>0</v>
      </c>
      <c r="F43" s="135">
        <f t="shared" si="7"/>
        <v>0</v>
      </c>
      <c r="G43" s="167">
        <f t="shared" si="7"/>
        <v>0</v>
      </c>
      <c r="H43" s="167">
        <f t="shared" si="7"/>
        <v>0</v>
      </c>
      <c r="I43" s="167">
        <f t="shared" si="7"/>
        <v>0</v>
      </c>
    </row>
    <row r="44" spans="1:9">
      <c r="A44" s="127" t="s">
        <v>121</v>
      </c>
      <c r="B44" s="128" t="s">
        <v>122</v>
      </c>
      <c r="C44" s="129">
        <f t="shared" ref="C44:I44" si="8">SUM(C45:C56)-C46-C55</f>
        <v>0</v>
      </c>
      <c r="D44" s="129">
        <f t="shared" si="8"/>
        <v>0</v>
      </c>
      <c r="E44" s="129">
        <f t="shared" si="8"/>
        <v>0</v>
      </c>
      <c r="F44" s="129">
        <f t="shared" si="8"/>
        <v>0</v>
      </c>
      <c r="G44" s="164">
        <f t="shared" si="8"/>
        <v>0</v>
      </c>
      <c r="H44" s="164">
        <f t="shared" si="8"/>
        <v>0</v>
      </c>
      <c r="I44" s="164">
        <f t="shared" si="8"/>
        <v>0</v>
      </c>
    </row>
    <row r="45" spans="1:9" ht="15">
      <c r="A45" s="136" t="s">
        <v>123</v>
      </c>
      <c r="B45" s="137"/>
      <c r="C45" s="118"/>
      <c r="D45" s="118"/>
      <c r="E45" s="118"/>
      <c r="F45" s="118"/>
      <c r="G45" s="160"/>
      <c r="H45" s="160"/>
      <c r="I45" s="168"/>
    </row>
    <row r="46" spans="1:9" ht="15">
      <c r="A46" s="136" t="s">
        <v>124</v>
      </c>
      <c r="B46" s="137"/>
      <c r="C46" s="118"/>
      <c r="D46" s="118"/>
      <c r="E46" s="118"/>
      <c r="F46" s="118"/>
      <c r="G46" s="160"/>
      <c r="H46" s="160"/>
      <c r="I46" s="168"/>
    </row>
    <row r="47" spans="1:9" ht="15">
      <c r="A47" s="136" t="s">
        <v>125</v>
      </c>
      <c r="B47" s="137"/>
      <c r="C47" s="118"/>
      <c r="D47" s="118"/>
      <c r="E47" s="118"/>
      <c r="F47" s="118"/>
      <c r="G47" s="160"/>
      <c r="H47" s="160"/>
      <c r="I47" s="168"/>
    </row>
    <row r="48" spans="1:9" ht="15">
      <c r="A48" s="136" t="s">
        <v>126</v>
      </c>
      <c r="B48" s="137"/>
      <c r="C48" s="118"/>
      <c r="D48" s="118"/>
      <c r="E48" s="118"/>
      <c r="F48" s="118"/>
      <c r="G48" s="160"/>
      <c r="H48" s="160"/>
      <c r="I48" s="168"/>
    </row>
    <row r="49" spans="1:9" ht="15">
      <c r="A49" s="136" t="s">
        <v>127</v>
      </c>
      <c r="B49" s="137"/>
      <c r="C49" s="118"/>
      <c r="D49" s="118"/>
      <c r="E49" s="118"/>
      <c r="F49" s="118"/>
      <c r="G49" s="160"/>
      <c r="H49" s="160"/>
      <c r="I49" s="168"/>
    </row>
    <row r="50" spans="1:9" ht="15">
      <c r="A50" s="136" t="s">
        <v>128</v>
      </c>
      <c r="B50" s="137"/>
      <c r="C50" s="118"/>
      <c r="D50" s="118"/>
      <c r="E50" s="118"/>
      <c r="F50" s="118"/>
      <c r="G50" s="160"/>
      <c r="H50" s="160"/>
      <c r="I50" s="168"/>
    </row>
    <row r="51" spans="1:9" ht="15">
      <c r="A51" s="136" t="s">
        <v>129</v>
      </c>
      <c r="B51" s="137"/>
      <c r="C51" s="118"/>
      <c r="D51" s="118"/>
      <c r="E51" s="118"/>
      <c r="F51" s="118"/>
      <c r="G51" s="160"/>
      <c r="H51" s="160"/>
      <c r="I51" s="168"/>
    </row>
    <row r="52" spans="1:9" ht="15">
      <c r="A52" s="138" t="s">
        <v>130</v>
      </c>
      <c r="B52" s="137"/>
      <c r="C52" s="118"/>
      <c r="D52" s="118"/>
      <c r="E52" s="118"/>
      <c r="F52" s="118"/>
      <c r="G52" s="160"/>
      <c r="H52" s="160"/>
      <c r="I52" s="168"/>
    </row>
    <row r="53" spans="1:9" ht="15">
      <c r="A53" s="138" t="s">
        <v>131</v>
      </c>
      <c r="B53" s="137"/>
      <c r="C53" s="118"/>
      <c r="D53" s="118"/>
      <c r="E53" s="118"/>
      <c r="F53" s="118"/>
      <c r="G53" s="160"/>
      <c r="H53" s="160"/>
      <c r="I53" s="168"/>
    </row>
    <row r="54" spans="1:9" ht="15">
      <c r="A54" s="139" t="s">
        <v>132</v>
      </c>
      <c r="B54" s="137"/>
      <c r="C54" s="118"/>
      <c r="D54" s="118"/>
      <c r="E54" s="118"/>
      <c r="F54" s="118"/>
      <c r="G54" s="160"/>
      <c r="H54" s="160"/>
      <c r="I54" s="168"/>
    </row>
    <row r="55" spans="1:9" ht="15">
      <c r="A55" s="138" t="s">
        <v>133</v>
      </c>
      <c r="B55" s="137"/>
      <c r="C55" s="118"/>
      <c r="D55" s="118"/>
      <c r="E55" s="118"/>
      <c r="F55" s="118"/>
      <c r="G55" s="160"/>
      <c r="H55" s="160"/>
      <c r="I55" s="168"/>
    </row>
    <row r="56" spans="1:9" ht="15">
      <c r="A56" s="140" t="s">
        <v>134</v>
      </c>
      <c r="B56" s="137"/>
      <c r="C56" s="118"/>
      <c r="D56" s="118"/>
      <c r="E56" s="118"/>
      <c r="F56" s="118"/>
      <c r="G56" s="160"/>
      <c r="H56" s="160"/>
      <c r="I56" s="168"/>
    </row>
    <row r="57" spans="1:9" ht="15">
      <c r="A57" s="107" t="s">
        <v>135</v>
      </c>
      <c r="B57" s="141" t="s">
        <v>136</v>
      </c>
      <c r="C57" s="141"/>
      <c r="D57" s="141"/>
      <c r="E57" s="141"/>
      <c r="F57" s="141"/>
      <c r="G57" s="169"/>
      <c r="H57" s="169"/>
      <c r="I57" s="169"/>
    </row>
    <row r="58" spans="1:9" ht="15">
      <c r="A58" s="142" t="s">
        <v>137</v>
      </c>
      <c r="B58" s="118" t="s">
        <v>138</v>
      </c>
      <c r="C58" s="118"/>
      <c r="D58" s="118"/>
      <c r="E58" s="118"/>
      <c r="F58" s="118"/>
      <c r="G58" s="160"/>
      <c r="H58" s="160"/>
      <c r="I58" s="160"/>
    </row>
    <row r="59" spans="1:9" ht="15">
      <c r="A59" s="143" t="s">
        <v>139</v>
      </c>
      <c r="B59" s="125" t="s">
        <v>140</v>
      </c>
      <c r="C59" s="125"/>
      <c r="D59" s="125"/>
      <c r="E59" s="125"/>
      <c r="F59" s="125"/>
      <c r="G59" s="162"/>
      <c r="H59" s="162"/>
      <c r="I59" s="162"/>
    </row>
    <row r="60" spans="1:9" ht="15">
      <c r="A60" s="144" t="s">
        <v>141</v>
      </c>
      <c r="B60" s="141"/>
      <c r="C60" s="141"/>
      <c r="D60" s="141"/>
      <c r="E60" s="141"/>
      <c r="F60" s="141"/>
      <c r="G60" s="169"/>
      <c r="H60" s="169"/>
      <c r="I60" s="169"/>
    </row>
    <row r="61" spans="1:9" ht="15">
      <c r="A61" s="142" t="s">
        <v>142</v>
      </c>
      <c r="B61" s="118"/>
      <c r="C61" s="118"/>
      <c r="D61" s="118"/>
      <c r="E61" s="118"/>
      <c r="F61" s="118"/>
      <c r="G61" s="160"/>
      <c r="H61" s="160"/>
      <c r="I61" s="160"/>
    </row>
    <row r="62" spans="1:9" ht="15">
      <c r="A62" s="143" t="s">
        <v>143</v>
      </c>
      <c r="B62" s="125"/>
      <c r="C62" s="125"/>
      <c r="D62" s="125"/>
      <c r="E62" s="125"/>
      <c r="F62" s="125"/>
      <c r="G62" s="162"/>
      <c r="H62" s="162"/>
      <c r="I62" s="162"/>
    </row>
    <row r="63" spans="1:9">
      <c r="A63" s="145"/>
      <c r="B63" s="105"/>
      <c r="C63" s="105"/>
      <c r="D63" s="105"/>
      <c r="E63" s="105"/>
      <c r="F63" s="105"/>
      <c r="G63" s="105"/>
      <c r="H63" s="105"/>
      <c r="I63" s="103"/>
    </row>
    <row r="64" spans="1:9">
      <c r="A64" s="146"/>
      <c r="B64" s="105"/>
      <c r="C64" s="803" t="s">
        <v>91</v>
      </c>
      <c r="D64" s="804"/>
      <c r="E64" s="805"/>
      <c r="F64" s="109" t="s">
        <v>92</v>
      </c>
      <c r="G64" s="156"/>
      <c r="H64" s="156"/>
      <c r="I64" s="103"/>
    </row>
    <row r="65" spans="1:9">
      <c r="A65" s="146"/>
      <c r="B65" s="105"/>
      <c r="C65" s="112" t="s">
        <v>95</v>
      </c>
      <c r="D65" s="112" t="s">
        <v>96</v>
      </c>
      <c r="E65" s="112" t="s">
        <v>97</v>
      </c>
      <c r="F65" s="113" t="s">
        <v>98</v>
      </c>
      <c r="G65" s="156"/>
      <c r="H65" s="156"/>
      <c r="I65" s="103"/>
    </row>
    <row r="66" spans="1:9">
      <c r="A66" s="127" t="s">
        <v>144</v>
      </c>
      <c r="B66" s="147" t="s">
        <v>145</v>
      </c>
      <c r="C66" s="129"/>
      <c r="D66" s="129"/>
      <c r="E66" s="129"/>
      <c r="F66" s="129"/>
      <c r="G66" s="157"/>
      <c r="H66" s="157"/>
      <c r="I66" s="103"/>
    </row>
    <row r="67" spans="1:9">
      <c r="A67" s="136" t="s">
        <v>146</v>
      </c>
      <c r="B67" s="137"/>
      <c r="C67" s="806" t="s">
        <v>147</v>
      </c>
      <c r="D67" s="807"/>
      <c r="E67" s="118"/>
      <c r="F67" s="118"/>
      <c r="G67" s="105"/>
      <c r="H67" s="105"/>
      <c r="I67" s="103"/>
    </row>
    <row r="68" spans="1:9">
      <c r="A68" s="136" t="s">
        <v>148</v>
      </c>
      <c r="B68" s="136"/>
      <c r="C68" s="808"/>
      <c r="D68" s="807"/>
      <c r="E68" s="118"/>
      <c r="F68" s="118"/>
      <c r="G68" s="105"/>
      <c r="H68" s="105"/>
      <c r="I68" s="103"/>
    </row>
    <row r="69" spans="1:9">
      <c r="A69" s="136" t="s">
        <v>149</v>
      </c>
      <c r="B69" s="136"/>
      <c r="C69" s="808"/>
      <c r="D69" s="807"/>
      <c r="E69" s="118"/>
      <c r="F69" s="118"/>
      <c r="G69" s="105"/>
      <c r="H69" s="105"/>
      <c r="I69" s="103"/>
    </row>
    <row r="70" spans="1:9" ht="14.25" customHeight="1">
      <c r="A70" s="136" t="s">
        <v>150</v>
      </c>
      <c r="B70" s="136"/>
      <c r="C70" s="808"/>
      <c r="D70" s="807"/>
      <c r="E70" s="118"/>
      <c r="F70" s="118"/>
      <c r="G70" s="105"/>
      <c r="H70" s="105"/>
      <c r="I70" s="103"/>
    </row>
    <row r="71" spans="1:9">
      <c r="A71" s="136" t="s">
        <v>151</v>
      </c>
      <c r="B71" s="136"/>
      <c r="C71" s="808"/>
      <c r="D71" s="807"/>
      <c r="E71" s="118"/>
      <c r="F71" s="118"/>
      <c r="G71" s="105"/>
      <c r="H71" s="105"/>
      <c r="I71" s="103"/>
    </row>
    <row r="72" spans="1:9">
      <c r="A72" s="136" t="s">
        <v>152</v>
      </c>
      <c r="B72" s="136"/>
      <c r="C72" s="808"/>
      <c r="D72" s="807"/>
      <c r="E72" s="118"/>
      <c r="F72" s="118"/>
      <c r="G72" s="105"/>
      <c r="H72" s="105"/>
      <c r="I72" s="103"/>
    </row>
    <row r="73" spans="1:9">
      <c r="A73" s="136" t="s">
        <v>153</v>
      </c>
      <c r="B73" s="136"/>
      <c r="C73" s="808"/>
      <c r="D73" s="807"/>
      <c r="E73" s="118"/>
      <c r="F73" s="118"/>
      <c r="G73" s="105"/>
      <c r="H73" s="105"/>
      <c r="I73" s="103"/>
    </row>
    <row r="74" spans="1:9">
      <c r="A74" s="136" t="s">
        <v>154</v>
      </c>
      <c r="B74" s="136"/>
      <c r="C74" s="808"/>
      <c r="D74" s="807"/>
      <c r="E74" s="118"/>
      <c r="F74" s="118"/>
      <c r="G74" s="105"/>
      <c r="H74" s="105"/>
      <c r="I74" s="103"/>
    </row>
    <row r="75" spans="1:9" ht="14.25">
      <c r="A75" s="136" t="s">
        <v>155</v>
      </c>
      <c r="B75" s="136"/>
      <c r="C75" s="808"/>
      <c r="D75" s="807"/>
      <c r="E75" s="118"/>
      <c r="F75" s="118"/>
      <c r="G75" s="105"/>
      <c r="H75" s="105"/>
      <c r="I75" s="103"/>
    </row>
    <row r="76" spans="1:9">
      <c r="A76" s="148" t="s">
        <v>156</v>
      </c>
      <c r="B76" s="136"/>
      <c r="C76" s="808"/>
      <c r="D76" s="807"/>
      <c r="E76" s="118"/>
      <c r="F76" s="118"/>
      <c r="G76" s="105"/>
      <c r="H76" s="105"/>
      <c r="I76" s="103"/>
    </row>
    <row r="77" spans="1:9">
      <c r="A77" s="143"/>
      <c r="B77" s="125"/>
      <c r="C77" s="809"/>
      <c r="D77" s="810"/>
      <c r="E77" s="125"/>
      <c r="F77" s="125"/>
      <c r="G77" s="105"/>
      <c r="H77" s="105"/>
      <c r="I77" s="103"/>
    </row>
    <row r="78" spans="1:9" ht="13.5" thickBot="1">
      <c r="A78" s="149"/>
      <c r="B78" s="150"/>
      <c r="C78" s="150"/>
      <c r="D78" s="150"/>
      <c r="E78" s="150"/>
      <c r="F78" s="150"/>
      <c r="G78" s="150"/>
      <c r="H78" s="150"/>
      <c r="I78" s="151"/>
    </row>
    <row r="79" spans="1:9" ht="13.5">
      <c r="A79" s="152" t="s">
        <v>157</v>
      </c>
      <c r="B79" s="152"/>
      <c r="C79" s="152"/>
      <c r="D79" s="152"/>
      <c r="F79" s="153"/>
      <c r="G79" s="153"/>
      <c r="H79" s="153"/>
    </row>
    <row r="80" spans="1:9" ht="13.5">
      <c r="A80" s="152" t="s">
        <v>158</v>
      </c>
      <c r="B80" s="152"/>
      <c r="C80" s="152"/>
      <c r="D80" s="152"/>
      <c r="E80" s="152"/>
      <c r="F80" s="153"/>
      <c r="G80" s="153"/>
      <c r="H80" s="153"/>
    </row>
    <row r="81" spans="1:8" ht="13.5">
      <c r="A81" s="152" t="s">
        <v>159</v>
      </c>
      <c r="B81" s="152"/>
      <c r="C81" s="152"/>
      <c r="D81" s="154"/>
      <c r="E81" s="154"/>
      <c r="F81" s="154"/>
      <c r="G81" s="154"/>
      <c r="H81" s="154"/>
    </row>
    <row r="82" spans="1:8" ht="13.5">
      <c r="A82" s="152" t="s">
        <v>160</v>
      </c>
      <c r="B82" s="152"/>
      <c r="C82" s="152"/>
      <c r="D82" s="153"/>
      <c r="E82" s="153"/>
      <c r="F82" s="154"/>
      <c r="G82" s="154"/>
      <c r="H82" s="154"/>
    </row>
  </sheetData>
  <mergeCells count="5">
    <mergeCell ref="A1:I1"/>
    <mergeCell ref="C6:E6"/>
    <mergeCell ref="C64:E64"/>
    <mergeCell ref="C67:D77"/>
    <mergeCell ref="G6:I6"/>
  </mergeCells>
  <pageMargins left="0.23622047244094491" right="0.23622047244094491" top="0.78740157480314965" bottom="0.59055118110236227" header="0.51181102362204722" footer="0.31496062992125984"/>
  <pageSetup paperSize="9" scale="7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sheetPr codeName="Feuil5">
    <tabColor rgb="FF0070C0"/>
    <pageSetUpPr fitToPage="1"/>
  </sheetPr>
  <dimension ref="A1:J66"/>
  <sheetViews>
    <sheetView workbookViewId="0">
      <selection activeCell="J38" sqref="J38"/>
    </sheetView>
  </sheetViews>
  <sheetFormatPr baseColWidth="10" defaultRowHeight="12.75"/>
  <cols>
    <col min="1" max="1" width="53.7109375" style="155" bestFit="1" customWidth="1"/>
    <col min="2" max="2" width="4.140625" style="47" customWidth="1"/>
    <col min="3" max="9" width="10.7109375" style="47" customWidth="1"/>
    <col min="10" max="10" width="11.42578125" style="47" customWidth="1"/>
    <col min="11" max="16384" width="11.42578125" style="47"/>
  </cols>
  <sheetData>
    <row r="1" spans="1:10" ht="20.25">
      <c r="A1" s="800" t="s">
        <v>167</v>
      </c>
      <c r="B1" s="801"/>
      <c r="C1" s="801"/>
      <c r="D1" s="801"/>
      <c r="E1" s="801"/>
      <c r="F1" s="801"/>
      <c r="G1" s="801"/>
      <c r="H1" s="801"/>
      <c r="I1" s="801"/>
      <c r="J1" s="802"/>
    </row>
    <row r="2" spans="1:10" s="100" customFormat="1" ht="8.25" customHeight="1">
      <c r="A2" s="96"/>
      <c r="B2" s="97"/>
      <c r="C2" s="97"/>
      <c r="D2" s="98"/>
      <c r="E2" s="98"/>
      <c r="F2" s="98"/>
      <c r="G2" s="98"/>
      <c r="H2" s="98"/>
      <c r="I2" s="98"/>
      <c r="J2" s="99"/>
    </row>
    <row r="3" spans="1:10" ht="13.5" customHeight="1">
      <c r="A3" s="101" t="s">
        <v>88</v>
      </c>
      <c r="B3" s="102"/>
      <c r="C3" s="102"/>
      <c r="D3" s="102"/>
      <c r="E3" s="102"/>
      <c r="F3" s="102"/>
      <c r="G3" s="102"/>
      <c r="H3" s="102"/>
      <c r="I3" s="102"/>
      <c r="J3" s="103"/>
    </row>
    <row r="4" spans="1:10" ht="13.5" customHeight="1">
      <c r="A4" s="104" t="s">
        <v>89</v>
      </c>
      <c r="B4" s="105"/>
      <c r="C4" s="105"/>
      <c r="D4" s="105"/>
      <c r="E4" s="105"/>
      <c r="F4" s="105"/>
      <c r="G4" s="105"/>
      <c r="H4" s="105"/>
      <c r="I4" s="105"/>
      <c r="J4" s="103"/>
    </row>
    <row r="5" spans="1:10" ht="13.5" customHeight="1">
      <c r="A5" s="106" t="s">
        <v>90</v>
      </c>
      <c r="B5" s="105"/>
      <c r="C5" s="105"/>
      <c r="D5" s="105"/>
      <c r="E5" s="105"/>
      <c r="F5" s="105"/>
      <c r="G5" s="105"/>
      <c r="H5" s="105"/>
      <c r="I5" s="105"/>
      <c r="J5" s="103"/>
    </row>
    <row r="6" spans="1:10">
      <c r="A6" s="107"/>
      <c r="B6" s="108"/>
      <c r="C6" s="803" t="s">
        <v>91</v>
      </c>
      <c r="D6" s="804"/>
      <c r="E6" s="805"/>
      <c r="F6" s="109" t="s">
        <v>92</v>
      </c>
      <c r="G6" s="803" t="s">
        <v>161</v>
      </c>
      <c r="H6" s="804"/>
      <c r="I6" s="805"/>
      <c r="J6" s="103"/>
    </row>
    <row r="7" spans="1:10">
      <c r="A7" s="110" t="s">
        <v>93</v>
      </c>
      <c r="B7" s="111" t="s">
        <v>94</v>
      </c>
      <c r="C7" s="112" t="s">
        <v>95</v>
      </c>
      <c r="D7" s="112" t="s">
        <v>96</v>
      </c>
      <c r="E7" s="112" t="s">
        <v>97</v>
      </c>
      <c r="F7" s="113" t="s">
        <v>98</v>
      </c>
      <c r="G7" s="112" t="s">
        <v>162</v>
      </c>
      <c r="H7" s="112" t="s">
        <v>163</v>
      </c>
      <c r="I7" s="112" t="s">
        <v>164</v>
      </c>
      <c r="J7" s="103"/>
    </row>
    <row r="8" spans="1:10">
      <c r="A8" s="114" t="s">
        <v>99</v>
      </c>
      <c r="B8" s="115"/>
      <c r="C8" s="116"/>
      <c r="D8" s="116"/>
      <c r="E8" s="116"/>
      <c r="F8" s="116"/>
      <c r="G8" s="116"/>
      <c r="H8" s="116"/>
      <c r="I8" s="116"/>
      <c r="J8" s="103"/>
    </row>
    <row r="9" spans="1:10">
      <c r="A9" s="117"/>
      <c r="B9" s="118"/>
      <c r="C9" s="118"/>
      <c r="D9" s="118"/>
      <c r="E9" s="118"/>
      <c r="F9" s="118"/>
      <c r="G9" s="118"/>
      <c r="H9" s="118"/>
      <c r="I9" s="118"/>
      <c r="J9" s="103"/>
    </row>
    <row r="10" spans="1:10">
      <c r="A10" s="119"/>
      <c r="B10" s="118"/>
      <c r="C10" s="118">
        <f>+C11+C12</f>
        <v>0</v>
      </c>
      <c r="D10" s="118">
        <f>+D11+D12</f>
        <v>0</v>
      </c>
      <c r="E10" s="118">
        <f>+E11+E12</f>
        <v>0</v>
      </c>
      <c r="F10" s="118">
        <f>+F11+F12</f>
        <v>0</v>
      </c>
      <c r="G10" s="118"/>
      <c r="H10" s="118"/>
      <c r="I10" s="118"/>
      <c r="J10" s="103"/>
    </row>
    <row r="11" spans="1:10">
      <c r="A11" s="120"/>
      <c r="B11" s="118"/>
      <c r="C11" s="118"/>
      <c r="D11" s="118"/>
      <c r="E11" s="118"/>
      <c r="F11" s="118"/>
      <c r="G11" s="118"/>
      <c r="H11" s="118"/>
      <c r="I11" s="118"/>
      <c r="J11" s="103"/>
    </row>
    <row r="12" spans="1:10">
      <c r="A12" s="120"/>
      <c r="B12" s="118"/>
      <c r="C12" s="118"/>
      <c r="D12" s="118"/>
      <c r="E12" s="118"/>
      <c r="F12" s="118"/>
      <c r="G12" s="118"/>
      <c r="H12" s="118"/>
      <c r="I12" s="118"/>
      <c r="J12" s="103"/>
    </row>
    <row r="13" spans="1:10">
      <c r="A13" s="119"/>
      <c r="B13" s="118"/>
      <c r="C13" s="118">
        <f>+C14+C15</f>
        <v>0</v>
      </c>
      <c r="D13" s="118">
        <f>+D14+D15</f>
        <v>0</v>
      </c>
      <c r="E13" s="118">
        <f>+E14+E15</f>
        <v>0</v>
      </c>
      <c r="F13" s="118">
        <f>+F14+F15</f>
        <v>0</v>
      </c>
      <c r="G13" s="118"/>
      <c r="H13" s="118"/>
      <c r="I13" s="118"/>
      <c r="J13" s="103"/>
    </row>
    <row r="14" spans="1:10">
      <c r="A14" s="120"/>
      <c r="B14" s="118"/>
      <c r="C14" s="118"/>
      <c r="D14" s="118"/>
      <c r="E14" s="118"/>
      <c r="F14" s="118"/>
      <c r="G14" s="118"/>
      <c r="H14" s="118"/>
      <c r="I14" s="118"/>
      <c r="J14" s="103"/>
    </row>
    <row r="15" spans="1:10">
      <c r="A15" s="120"/>
      <c r="B15" s="118"/>
      <c r="C15" s="118"/>
      <c r="D15" s="118"/>
      <c r="E15" s="118"/>
      <c r="F15" s="118"/>
      <c r="G15" s="118"/>
      <c r="H15" s="118"/>
      <c r="I15" s="118"/>
      <c r="J15" s="103"/>
    </row>
    <row r="16" spans="1:10">
      <c r="A16" s="119"/>
      <c r="B16" s="118"/>
      <c r="C16" s="118">
        <f>+C17+C18</f>
        <v>0</v>
      </c>
      <c r="D16" s="118">
        <f>+D17+D18</f>
        <v>0</v>
      </c>
      <c r="E16" s="118">
        <f>+E17+E18</f>
        <v>0</v>
      </c>
      <c r="F16" s="118">
        <f>+F17+F18</f>
        <v>0</v>
      </c>
      <c r="G16" s="118"/>
      <c r="H16" s="118"/>
      <c r="I16" s="118"/>
      <c r="J16" s="103"/>
    </row>
    <row r="17" spans="1:10">
      <c r="A17" s="120"/>
      <c r="B17" s="118"/>
      <c r="C17" s="118"/>
      <c r="D17" s="118"/>
      <c r="E17" s="118"/>
      <c r="F17" s="118"/>
      <c r="G17" s="118"/>
      <c r="H17" s="118"/>
      <c r="I17" s="118"/>
      <c r="J17" s="103"/>
    </row>
    <row r="18" spans="1:10">
      <c r="A18" s="120"/>
      <c r="B18" s="118"/>
      <c r="C18" s="118"/>
      <c r="D18" s="118"/>
      <c r="E18" s="118"/>
      <c r="F18" s="118"/>
      <c r="G18" s="118"/>
      <c r="H18" s="118"/>
      <c r="I18" s="118"/>
      <c r="J18" s="103"/>
    </row>
    <row r="19" spans="1:10">
      <c r="A19" s="119"/>
      <c r="B19" s="118"/>
      <c r="C19" s="118">
        <f>+C20+C21</f>
        <v>0</v>
      </c>
      <c r="D19" s="118">
        <f>+D20+D21</f>
        <v>0</v>
      </c>
      <c r="E19" s="118">
        <f>+E20+E21</f>
        <v>0</v>
      </c>
      <c r="F19" s="118">
        <f>+F20+F21</f>
        <v>0</v>
      </c>
      <c r="G19" s="118"/>
      <c r="H19" s="118"/>
      <c r="I19" s="118"/>
      <c r="J19" s="103"/>
    </row>
    <row r="20" spans="1:10">
      <c r="A20" s="120"/>
      <c r="B20" s="118"/>
      <c r="C20" s="118"/>
      <c r="D20" s="118"/>
      <c r="E20" s="118"/>
      <c r="F20" s="118"/>
      <c r="G20" s="118"/>
      <c r="H20" s="118"/>
      <c r="I20" s="118"/>
      <c r="J20" s="103"/>
    </row>
    <row r="21" spans="1:10">
      <c r="A21" s="120"/>
      <c r="B21" s="118"/>
      <c r="C21" s="118"/>
      <c r="D21" s="118"/>
      <c r="E21" s="118"/>
      <c r="F21" s="118"/>
      <c r="G21" s="118"/>
      <c r="H21" s="118"/>
      <c r="I21" s="118"/>
      <c r="J21" s="103"/>
    </row>
    <row r="22" spans="1:10">
      <c r="A22" s="121"/>
      <c r="B22" s="118"/>
      <c r="C22" s="118"/>
      <c r="D22" s="118"/>
      <c r="E22" s="118"/>
      <c r="F22" s="118"/>
      <c r="G22" s="118"/>
      <c r="H22" s="118"/>
      <c r="I22" s="118"/>
      <c r="J22" s="103"/>
    </row>
    <row r="23" spans="1:10">
      <c r="A23" s="120"/>
      <c r="B23" s="118"/>
      <c r="C23" s="118"/>
      <c r="D23" s="118"/>
      <c r="E23" s="118"/>
      <c r="F23" s="118"/>
      <c r="G23" s="118"/>
      <c r="H23" s="118"/>
      <c r="I23" s="118"/>
      <c r="J23" s="103"/>
    </row>
    <row r="24" spans="1:10">
      <c r="A24" s="120"/>
      <c r="B24" s="118"/>
      <c r="C24" s="118"/>
      <c r="D24" s="118"/>
      <c r="E24" s="118"/>
      <c r="F24" s="118"/>
      <c r="G24" s="118"/>
      <c r="H24" s="118"/>
      <c r="I24" s="118"/>
      <c r="J24" s="103"/>
    </row>
    <row r="25" spans="1:10">
      <c r="A25" s="121"/>
      <c r="B25" s="118"/>
      <c r="C25" s="118"/>
      <c r="D25" s="118"/>
      <c r="E25" s="118"/>
      <c r="F25" s="118"/>
      <c r="G25" s="118"/>
      <c r="H25" s="118"/>
      <c r="I25" s="118"/>
      <c r="J25" s="103"/>
    </row>
    <row r="26" spans="1:10">
      <c r="A26" s="120"/>
      <c r="B26" s="118"/>
      <c r="C26" s="118"/>
      <c r="D26" s="118"/>
      <c r="E26" s="118"/>
      <c r="F26" s="118"/>
      <c r="G26" s="118"/>
      <c r="H26" s="118"/>
      <c r="I26" s="118"/>
      <c r="J26" s="103"/>
    </row>
    <row r="27" spans="1:10">
      <c r="A27" s="120"/>
      <c r="B27" s="118"/>
      <c r="C27" s="118"/>
      <c r="D27" s="118"/>
      <c r="E27" s="118"/>
      <c r="F27" s="118"/>
      <c r="G27" s="118"/>
      <c r="H27" s="118"/>
      <c r="I27" s="118"/>
      <c r="J27" s="103"/>
    </row>
    <row r="28" spans="1:10">
      <c r="A28" s="121"/>
      <c r="B28" s="118"/>
      <c r="C28" s="118"/>
      <c r="D28" s="118"/>
      <c r="E28" s="118"/>
      <c r="F28" s="118"/>
      <c r="G28" s="118"/>
      <c r="H28" s="118"/>
      <c r="I28" s="118"/>
      <c r="J28" s="103"/>
    </row>
    <row r="29" spans="1:10">
      <c r="A29" s="120"/>
      <c r="B29" s="118"/>
      <c r="C29" s="118"/>
      <c r="D29" s="118"/>
      <c r="E29" s="118"/>
      <c r="F29" s="118"/>
      <c r="G29" s="118"/>
      <c r="H29" s="118"/>
      <c r="I29" s="118"/>
      <c r="J29" s="103"/>
    </row>
    <row r="30" spans="1:10">
      <c r="A30" s="120"/>
      <c r="B30" s="118"/>
      <c r="C30" s="118"/>
      <c r="D30" s="118"/>
      <c r="E30" s="118"/>
      <c r="F30" s="118"/>
      <c r="G30" s="118"/>
      <c r="H30" s="118"/>
      <c r="I30" s="118"/>
      <c r="J30" s="103"/>
    </row>
    <row r="31" spans="1:10">
      <c r="A31" s="119" t="s">
        <v>110</v>
      </c>
      <c r="B31" s="118"/>
      <c r="C31" s="118">
        <f>+C32+C33</f>
        <v>0</v>
      </c>
      <c r="D31" s="118">
        <f>+D32+D33</f>
        <v>0</v>
      </c>
      <c r="E31" s="118">
        <f>+E32+E33</f>
        <v>0</v>
      </c>
      <c r="F31" s="118">
        <f>+F32+F33</f>
        <v>0</v>
      </c>
      <c r="G31" s="118"/>
      <c r="H31" s="118"/>
      <c r="I31" s="118"/>
      <c r="J31" s="103"/>
    </row>
    <row r="32" spans="1:10">
      <c r="A32" s="120"/>
      <c r="B32" s="118"/>
      <c r="C32" s="118"/>
      <c r="D32" s="118"/>
      <c r="E32" s="118"/>
      <c r="F32" s="118"/>
      <c r="G32" s="118"/>
      <c r="H32" s="118"/>
      <c r="I32" s="118"/>
      <c r="J32" s="103"/>
    </row>
    <row r="33" spans="1:10">
      <c r="A33" s="120"/>
      <c r="B33" s="118"/>
      <c r="C33" s="118"/>
      <c r="D33" s="118"/>
      <c r="E33" s="118"/>
      <c r="F33" s="118"/>
      <c r="G33" s="118"/>
      <c r="H33" s="118"/>
      <c r="I33" s="118"/>
      <c r="J33" s="103"/>
    </row>
    <row r="34" spans="1:10">
      <c r="A34" s="122" t="s">
        <v>111</v>
      </c>
      <c r="B34" s="123"/>
      <c r="C34" s="123">
        <f>+C10+C13+C16+C19+C31</f>
        <v>0</v>
      </c>
      <c r="D34" s="123">
        <f>+D10+D13+D16+D19+D31</f>
        <v>0</v>
      </c>
      <c r="E34" s="123">
        <f>+E10+E13+E16+E19+E31</f>
        <v>0</v>
      </c>
      <c r="F34" s="123">
        <f>+F10+F13+F16+F19+F31</f>
        <v>0</v>
      </c>
      <c r="G34" s="123"/>
      <c r="H34" s="123"/>
      <c r="I34" s="123"/>
      <c r="J34" s="103"/>
    </row>
    <row r="35" spans="1:10">
      <c r="A35" s="124" t="s">
        <v>112</v>
      </c>
      <c r="B35" s="118"/>
      <c r="C35" s="118"/>
      <c r="D35" s="118"/>
      <c r="E35" s="118"/>
      <c r="F35" s="118"/>
      <c r="G35" s="118"/>
      <c r="H35" s="118"/>
      <c r="I35" s="118"/>
      <c r="J35" s="103"/>
    </row>
    <row r="36" spans="1:10">
      <c r="A36" s="124" t="s">
        <v>113</v>
      </c>
      <c r="B36" s="125"/>
      <c r="C36" s="125"/>
      <c r="D36" s="125"/>
      <c r="E36" s="125"/>
      <c r="F36" s="125"/>
      <c r="G36" s="125"/>
      <c r="H36" s="125"/>
      <c r="I36" s="125"/>
      <c r="J36" s="103"/>
    </row>
    <row r="37" spans="1:10">
      <c r="A37" s="115" t="s">
        <v>114</v>
      </c>
      <c r="B37" s="126"/>
      <c r="C37" s="116"/>
      <c r="D37" s="116"/>
      <c r="E37" s="116"/>
      <c r="F37" s="116"/>
      <c r="G37" s="116"/>
      <c r="H37" s="116"/>
      <c r="I37" s="116"/>
      <c r="J37" s="103"/>
    </row>
    <row r="38" spans="1:10" ht="45" customHeight="1">
      <c r="A38" s="130"/>
      <c r="B38" s="131"/>
      <c r="C38" s="132"/>
      <c r="D38" s="132"/>
      <c r="E38" s="132"/>
      <c r="F38" s="132"/>
      <c r="G38" s="132"/>
      <c r="H38" s="132"/>
      <c r="I38" s="132"/>
      <c r="J38" s="103"/>
    </row>
    <row r="39" spans="1:10" ht="78.75" customHeight="1">
      <c r="A39" s="130"/>
      <c r="B39" s="131"/>
      <c r="C39" s="132"/>
      <c r="D39" s="132"/>
      <c r="E39" s="132"/>
      <c r="F39" s="132"/>
      <c r="G39" s="132"/>
      <c r="H39" s="132"/>
      <c r="I39" s="132"/>
      <c r="J39" s="103"/>
    </row>
    <row r="40" spans="1:10" ht="78.75" customHeight="1">
      <c r="A40" s="130"/>
      <c r="B40" s="131"/>
      <c r="C40" s="132"/>
      <c r="D40" s="132"/>
      <c r="E40" s="132"/>
      <c r="F40" s="132"/>
      <c r="G40" s="132"/>
      <c r="H40" s="132"/>
      <c r="I40" s="132"/>
      <c r="J40" s="103"/>
    </row>
    <row r="41" spans="1:10">
      <c r="A41" s="130"/>
      <c r="B41" s="131"/>
      <c r="C41" s="132"/>
      <c r="D41" s="132"/>
      <c r="E41" s="132"/>
      <c r="F41" s="132"/>
      <c r="G41" s="132"/>
      <c r="H41" s="132"/>
      <c r="I41" s="132"/>
      <c r="J41" s="103"/>
    </row>
    <row r="42" spans="1:10" ht="22.5" customHeight="1">
      <c r="A42" s="133" t="s">
        <v>120</v>
      </c>
      <c r="B42" s="134"/>
      <c r="C42" s="135" t="e">
        <f>+C34-#REF!</f>
        <v>#REF!</v>
      </c>
      <c r="D42" s="135" t="e">
        <f>+D34-#REF!</f>
        <v>#REF!</v>
      </c>
      <c r="E42" s="135" t="e">
        <f>+E34-#REF!</f>
        <v>#REF!</v>
      </c>
      <c r="F42" s="135" t="e">
        <f>+F34-#REF!</f>
        <v>#REF!</v>
      </c>
      <c r="G42" s="135"/>
      <c r="H42" s="135"/>
      <c r="I42" s="135"/>
      <c r="J42" s="103"/>
    </row>
    <row r="43" spans="1:10">
      <c r="A43" s="107" t="s">
        <v>135</v>
      </c>
      <c r="B43" s="141" t="s">
        <v>136</v>
      </c>
      <c r="C43" s="141"/>
      <c r="D43" s="141"/>
      <c r="E43" s="141"/>
      <c r="F43" s="141"/>
      <c r="G43" s="141"/>
      <c r="H43" s="141"/>
      <c r="I43" s="141"/>
      <c r="J43" s="103"/>
    </row>
    <row r="44" spans="1:10">
      <c r="A44" s="142" t="s">
        <v>137</v>
      </c>
      <c r="B44" s="118" t="s">
        <v>138</v>
      </c>
      <c r="C44" s="118"/>
      <c r="D44" s="118"/>
      <c r="E44" s="118"/>
      <c r="F44" s="118"/>
      <c r="G44" s="118"/>
      <c r="H44" s="118"/>
      <c r="I44" s="118"/>
      <c r="J44" s="103"/>
    </row>
    <row r="45" spans="1:10">
      <c r="A45" s="143" t="s">
        <v>139</v>
      </c>
      <c r="B45" s="125" t="s">
        <v>140</v>
      </c>
      <c r="C45" s="125"/>
      <c r="D45" s="125"/>
      <c r="E45" s="125"/>
      <c r="F45" s="125"/>
      <c r="G45" s="125"/>
      <c r="H45" s="125"/>
      <c r="I45" s="125"/>
      <c r="J45" s="103"/>
    </row>
    <row r="46" spans="1:10">
      <c r="A46" s="144" t="s">
        <v>141</v>
      </c>
      <c r="B46" s="141"/>
      <c r="C46" s="141"/>
      <c r="D46" s="141"/>
      <c r="E46" s="141"/>
      <c r="F46" s="141"/>
      <c r="G46" s="141"/>
      <c r="H46" s="141"/>
      <c r="I46" s="141"/>
      <c r="J46" s="103"/>
    </row>
    <row r="47" spans="1:10">
      <c r="A47" s="142" t="s">
        <v>142</v>
      </c>
      <c r="B47" s="118"/>
      <c r="C47" s="118"/>
      <c r="D47" s="118"/>
      <c r="E47" s="118"/>
      <c r="F47" s="118"/>
      <c r="G47" s="118"/>
      <c r="H47" s="118"/>
      <c r="I47" s="118"/>
      <c r="J47" s="103"/>
    </row>
    <row r="48" spans="1:10">
      <c r="A48" s="143" t="s">
        <v>143</v>
      </c>
      <c r="B48" s="125"/>
      <c r="C48" s="125"/>
      <c r="D48" s="125"/>
      <c r="E48" s="125"/>
      <c r="F48" s="125"/>
      <c r="G48" s="125"/>
      <c r="H48" s="125"/>
      <c r="I48" s="125"/>
      <c r="J48" s="103"/>
    </row>
    <row r="49" spans="1:10">
      <c r="A49" s="145"/>
      <c r="B49" s="105"/>
      <c r="C49" s="105"/>
      <c r="D49" s="105"/>
      <c r="E49" s="105"/>
      <c r="F49" s="105"/>
      <c r="G49" s="105"/>
      <c r="H49" s="105"/>
      <c r="I49" s="105"/>
      <c r="J49" s="103"/>
    </row>
    <row r="50" spans="1:10">
      <c r="A50" s="146"/>
      <c r="B50" s="105"/>
      <c r="C50" s="803" t="s">
        <v>91</v>
      </c>
      <c r="D50" s="804"/>
      <c r="E50" s="805"/>
      <c r="F50" s="109" t="s">
        <v>92</v>
      </c>
      <c r="G50" s="156"/>
      <c r="H50" s="156"/>
      <c r="I50" s="156"/>
      <c r="J50" s="103"/>
    </row>
    <row r="51" spans="1:10">
      <c r="A51" s="146"/>
      <c r="B51" s="105"/>
      <c r="C51" s="112" t="s">
        <v>95</v>
      </c>
      <c r="D51" s="112" t="s">
        <v>96</v>
      </c>
      <c r="E51" s="112" t="s">
        <v>97</v>
      </c>
      <c r="F51" s="113" t="s">
        <v>98</v>
      </c>
      <c r="G51" s="156"/>
      <c r="H51" s="156"/>
      <c r="I51" s="156"/>
      <c r="J51" s="103"/>
    </row>
    <row r="52" spans="1:10">
      <c r="A52" s="127" t="s">
        <v>165</v>
      </c>
      <c r="B52" s="147" t="s">
        <v>145</v>
      </c>
      <c r="C52" s="129"/>
      <c r="D52" s="129"/>
      <c r="E52" s="129"/>
      <c r="F52" s="129"/>
      <c r="G52" s="157"/>
      <c r="H52" s="157"/>
      <c r="I52" s="157"/>
      <c r="J52" s="103"/>
    </row>
    <row r="53" spans="1:10">
      <c r="A53" s="136" t="s">
        <v>146</v>
      </c>
      <c r="B53" s="137"/>
      <c r="C53" s="806" t="s">
        <v>147</v>
      </c>
      <c r="D53" s="807"/>
      <c r="E53" s="118"/>
      <c r="F53" s="118"/>
      <c r="G53" s="105"/>
      <c r="H53" s="105"/>
      <c r="I53" s="105"/>
      <c r="J53" s="103"/>
    </row>
    <row r="54" spans="1:10">
      <c r="A54" s="136" t="s">
        <v>148</v>
      </c>
      <c r="B54" s="136"/>
      <c r="C54" s="808"/>
      <c r="D54" s="807"/>
      <c r="E54" s="118"/>
      <c r="F54" s="118"/>
      <c r="G54" s="105"/>
      <c r="H54" s="105"/>
      <c r="I54" s="105"/>
      <c r="J54" s="103"/>
    </row>
    <row r="55" spans="1:10">
      <c r="A55" s="136" t="s">
        <v>166</v>
      </c>
      <c r="B55" s="136"/>
      <c r="C55" s="808"/>
      <c r="D55" s="807"/>
      <c r="E55" s="118"/>
      <c r="F55" s="118"/>
      <c r="G55" s="105"/>
      <c r="H55" s="105"/>
      <c r="I55" s="105"/>
      <c r="J55" s="103"/>
    </row>
    <row r="56" spans="1:10">
      <c r="A56" s="136" t="s">
        <v>153</v>
      </c>
      <c r="B56" s="136"/>
      <c r="C56" s="808"/>
      <c r="D56" s="807"/>
      <c r="E56" s="118"/>
      <c r="F56" s="118"/>
      <c r="G56" s="105"/>
      <c r="H56" s="105"/>
      <c r="I56" s="105"/>
      <c r="J56" s="103"/>
    </row>
    <row r="57" spans="1:10">
      <c r="A57" s="136" t="s">
        <v>154</v>
      </c>
      <c r="B57" s="136"/>
      <c r="C57" s="808"/>
      <c r="D57" s="807"/>
      <c r="E57" s="118"/>
      <c r="F57" s="118"/>
      <c r="G57" s="105"/>
      <c r="H57" s="105"/>
      <c r="I57" s="105"/>
      <c r="J57" s="103"/>
    </row>
    <row r="58" spans="1:10" ht="14.25">
      <c r="A58" s="136" t="s">
        <v>155</v>
      </c>
      <c r="B58" s="136"/>
      <c r="C58" s="808"/>
      <c r="D58" s="807"/>
      <c r="E58" s="118"/>
      <c r="F58" s="118"/>
      <c r="G58" s="105"/>
      <c r="H58" s="105"/>
      <c r="I58" s="105"/>
      <c r="J58" s="103"/>
    </row>
    <row r="59" spans="1:10">
      <c r="A59" s="148" t="s">
        <v>156</v>
      </c>
      <c r="B59" s="136"/>
      <c r="C59" s="808"/>
      <c r="D59" s="807"/>
      <c r="E59" s="118"/>
      <c r="F59" s="118"/>
      <c r="G59" s="105"/>
      <c r="H59" s="105"/>
      <c r="I59" s="105"/>
      <c r="J59" s="103"/>
    </row>
    <row r="60" spans="1:10">
      <c r="A60" s="143"/>
      <c r="B60" s="125"/>
      <c r="C60" s="809"/>
      <c r="D60" s="810"/>
      <c r="E60" s="125"/>
      <c r="F60" s="125"/>
      <c r="G60" s="105"/>
      <c r="H60" s="105"/>
      <c r="I60" s="105"/>
      <c r="J60" s="103"/>
    </row>
    <row r="61" spans="1:10">
      <c r="A61" s="145"/>
      <c r="B61" s="105"/>
      <c r="C61" s="105"/>
      <c r="D61" s="105"/>
      <c r="E61" s="105"/>
      <c r="F61" s="105"/>
      <c r="G61" s="105"/>
      <c r="H61" s="105"/>
      <c r="I61" s="105"/>
      <c r="J61" s="103"/>
    </row>
    <row r="62" spans="1:10" ht="13.5" thickBot="1">
      <c r="A62" s="149"/>
      <c r="B62" s="150"/>
      <c r="C62" s="150"/>
      <c r="D62" s="150"/>
      <c r="E62" s="150"/>
      <c r="F62" s="150"/>
      <c r="G62" s="150"/>
      <c r="H62" s="150"/>
      <c r="I62" s="150"/>
      <c r="J62" s="151"/>
    </row>
    <row r="63" spans="1:10" ht="13.5">
      <c r="A63" s="152"/>
      <c r="B63" s="152"/>
      <c r="C63" s="152"/>
      <c r="D63" s="152"/>
      <c r="F63" s="153"/>
      <c r="G63" s="153"/>
      <c r="H63" s="153"/>
      <c r="I63" s="153"/>
    </row>
    <row r="64" spans="1:10" ht="13.5">
      <c r="A64" s="152"/>
      <c r="B64" s="152"/>
      <c r="C64" s="152"/>
      <c r="D64" s="152"/>
      <c r="E64" s="152"/>
      <c r="F64" s="153"/>
      <c r="G64" s="153"/>
      <c r="H64" s="153"/>
      <c r="I64" s="153"/>
    </row>
    <row r="65" spans="1:9" ht="13.5">
      <c r="A65" s="152"/>
      <c r="B65" s="152"/>
      <c r="C65" s="152"/>
      <c r="D65" s="154"/>
      <c r="E65" s="154"/>
      <c r="F65" s="154"/>
      <c r="G65" s="154"/>
      <c r="H65" s="154"/>
      <c r="I65" s="154"/>
    </row>
    <row r="66" spans="1:9" ht="13.5">
      <c r="A66" s="152"/>
      <c r="B66" s="152"/>
      <c r="C66" s="152"/>
      <c r="D66" s="153"/>
      <c r="E66" s="153"/>
      <c r="F66" s="154"/>
      <c r="G66" s="154"/>
      <c r="H66" s="154"/>
      <c r="I66" s="154"/>
    </row>
  </sheetData>
  <mergeCells count="5">
    <mergeCell ref="A1:J1"/>
    <mergeCell ref="C6:E6"/>
    <mergeCell ref="C50:E50"/>
    <mergeCell ref="C53:D60"/>
    <mergeCell ref="G6:I6"/>
  </mergeCells>
  <pageMargins left="0.23622047244094491" right="0.23622047244094491" top="0.78740157480314965" bottom="0.59055118110236227" header="0.51181102362204722" footer="0.31496062992125984"/>
  <pageSetup paperSize="9" scale="72"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Feuil6">
    <tabColor rgb="FF0070C0"/>
    <pageSetUpPr fitToPage="1"/>
  </sheetPr>
  <dimension ref="A1:R94"/>
  <sheetViews>
    <sheetView workbookViewId="0">
      <selection activeCell="B8" sqref="B8:G8"/>
    </sheetView>
  </sheetViews>
  <sheetFormatPr baseColWidth="10" defaultRowHeight="14.25"/>
  <cols>
    <col min="1" max="1" width="22.140625" style="394" customWidth="1"/>
    <col min="2" max="2" width="18.7109375" style="394" customWidth="1"/>
    <col min="3" max="3" width="11.42578125" style="394"/>
    <col min="4" max="4" width="11" style="394" customWidth="1"/>
    <col min="5" max="5" width="16.42578125" style="394" customWidth="1"/>
    <col min="6" max="6" width="13" style="394" bestFit="1" customWidth="1"/>
    <col min="7" max="8" width="11.42578125" style="394"/>
    <col min="9" max="9" width="16.28515625" style="394" customWidth="1"/>
    <col min="10" max="12" width="11.42578125" style="394"/>
    <col min="13" max="13" width="17.5703125" style="394" customWidth="1"/>
    <col min="14" max="16384" width="11.42578125" style="394"/>
  </cols>
  <sheetData>
    <row r="1" spans="1:18" ht="20.25">
      <c r="A1" s="800" t="s">
        <v>563</v>
      </c>
      <c r="B1" s="801"/>
      <c r="C1" s="801"/>
      <c r="D1" s="801"/>
      <c r="E1" s="801"/>
      <c r="F1" s="801"/>
      <c r="G1" s="801"/>
      <c r="H1" s="801"/>
      <c r="I1" s="801"/>
      <c r="J1" s="801"/>
      <c r="K1" s="801"/>
      <c r="L1" s="801"/>
      <c r="M1" s="802"/>
      <c r="N1" s="393"/>
      <c r="O1" s="393"/>
      <c r="P1" s="393"/>
      <c r="Q1" s="393"/>
      <c r="R1" s="393"/>
    </row>
    <row r="2" spans="1:18" ht="16.5">
      <c r="A2" s="395"/>
      <c r="B2" s="396"/>
      <c r="C2" s="396"/>
      <c r="D2" s="396"/>
      <c r="E2" s="396"/>
      <c r="F2" s="396"/>
      <c r="G2" s="396"/>
      <c r="H2" s="396"/>
      <c r="I2" s="396"/>
      <c r="J2" s="396"/>
      <c r="K2" s="397"/>
      <c r="L2" s="398"/>
      <c r="M2" s="399"/>
      <c r="N2" s="393"/>
      <c r="O2" s="393"/>
      <c r="P2" s="393"/>
      <c r="Q2" s="393"/>
      <c r="R2" s="393"/>
    </row>
    <row r="3" spans="1:18" ht="16.5">
      <c r="A3" s="400" t="s">
        <v>365</v>
      </c>
      <c r="B3" s="396"/>
      <c r="C3" s="396"/>
      <c r="D3" s="396"/>
      <c r="E3" s="396"/>
      <c r="F3" s="396"/>
      <c r="G3" s="396"/>
      <c r="H3" s="396"/>
      <c r="I3" s="396"/>
      <c r="J3" s="396"/>
      <c r="K3" s="397"/>
      <c r="L3" s="398"/>
      <c r="M3" s="399"/>
      <c r="N3" s="393"/>
      <c r="O3" s="393"/>
      <c r="P3" s="393"/>
      <c r="Q3" s="393"/>
      <c r="R3" s="393"/>
    </row>
    <row r="4" spans="1:18" ht="17.25" thickBot="1">
      <c r="A4" s="401"/>
      <c r="B4" s="396"/>
      <c r="C4" s="396"/>
      <c r="D4" s="396"/>
      <c r="E4" s="396"/>
      <c r="F4" s="396"/>
      <c r="G4" s="396"/>
      <c r="H4" s="396"/>
      <c r="I4" s="396"/>
      <c r="J4" s="396"/>
      <c r="K4" s="397"/>
      <c r="L4" s="398"/>
      <c r="M4" s="399"/>
      <c r="N4" s="393"/>
      <c r="O4" s="393"/>
      <c r="P4" s="393"/>
      <c r="Q4" s="393"/>
      <c r="R4" s="393"/>
    </row>
    <row r="5" spans="1:18" ht="17.25" thickTop="1">
      <c r="A5" s="402" t="s">
        <v>366</v>
      </c>
      <c r="B5" s="815"/>
      <c r="C5" s="815"/>
      <c r="D5" s="815"/>
      <c r="E5" s="815"/>
      <c r="F5" s="815"/>
      <c r="G5" s="816"/>
      <c r="H5" s="396"/>
      <c r="I5" s="396"/>
      <c r="J5" s="397"/>
      <c r="K5" s="398"/>
      <c r="L5" s="398"/>
      <c r="M5" s="399"/>
      <c r="N5" s="393"/>
      <c r="O5" s="393"/>
      <c r="P5" s="393"/>
      <c r="Q5" s="393"/>
    </row>
    <row r="6" spans="1:18" ht="16.5">
      <c r="A6" s="403" t="s">
        <v>110</v>
      </c>
      <c r="B6" s="817"/>
      <c r="C6" s="817"/>
      <c r="D6" s="817"/>
      <c r="E6" s="817"/>
      <c r="F6" s="817"/>
      <c r="G6" s="818"/>
      <c r="H6" s="396"/>
      <c r="I6" s="396"/>
      <c r="J6" s="397"/>
      <c r="K6" s="398"/>
      <c r="L6" s="398"/>
      <c r="M6" s="399"/>
      <c r="N6" s="393"/>
      <c r="O6" s="393"/>
      <c r="P6" s="393"/>
      <c r="Q6" s="393"/>
    </row>
    <row r="7" spans="1:18" ht="16.5">
      <c r="A7" s="404" t="s">
        <v>367</v>
      </c>
      <c r="B7" s="819"/>
      <c r="C7" s="819"/>
      <c r="D7" s="819"/>
      <c r="E7" s="819"/>
      <c r="F7" s="819"/>
      <c r="G7" s="820"/>
      <c r="H7" s="396"/>
      <c r="I7" s="396"/>
      <c r="J7" s="397"/>
      <c r="K7" s="398"/>
      <c r="L7" s="398"/>
      <c r="M7" s="399"/>
      <c r="N7" s="393"/>
      <c r="O7" s="393"/>
      <c r="P7" s="393"/>
      <c r="Q7" s="393"/>
    </row>
    <row r="8" spans="1:18" ht="17.25" thickBot="1">
      <c r="A8" s="405" t="s">
        <v>368</v>
      </c>
      <c r="B8" s="821"/>
      <c r="C8" s="821"/>
      <c r="D8" s="821"/>
      <c r="E8" s="821"/>
      <c r="F8" s="821"/>
      <c r="G8" s="822"/>
      <c r="H8" s="396"/>
      <c r="I8" s="396"/>
      <c r="J8" s="397"/>
      <c r="K8" s="398"/>
      <c r="L8" s="398"/>
      <c r="M8" s="399"/>
      <c r="N8" s="393"/>
      <c r="O8" s="393"/>
      <c r="P8" s="393"/>
      <c r="Q8" s="393"/>
    </row>
    <row r="9" spans="1:18" ht="17.25" thickTop="1">
      <c r="A9" s="395"/>
      <c r="B9" s="396"/>
      <c r="C9" s="396"/>
      <c r="D9" s="396"/>
      <c r="E9" s="396"/>
      <c r="F9" s="396"/>
      <c r="G9" s="396"/>
      <c r="H9" s="396"/>
      <c r="I9" s="396"/>
      <c r="J9" s="396"/>
      <c r="K9" s="397"/>
      <c r="L9" s="398"/>
      <c r="M9" s="399"/>
      <c r="N9" s="393"/>
      <c r="O9" s="393"/>
      <c r="P9" s="393"/>
      <c r="Q9" s="393"/>
      <c r="R9" s="393"/>
    </row>
    <row r="10" spans="1:18" ht="16.5">
      <c r="A10" s="400" t="s">
        <v>369</v>
      </c>
      <c r="B10" s="396"/>
      <c r="C10" s="396"/>
      <c r="D10" s="396"/>
      <c r="E10" s="396"/>
      <c r="F10" s="396"/>
      <c r="G10" s="396"/>
      <c r="H10" s="396"/>
      <c r="I10" s="396"/>
      <c r="J10" s="396"/>
      <c r="K10" s="397"/>
      <c r="L10" s="398"/>
      <c r="M10" s="399"/>
      <c r="N10" s="393"/>
      <c r="O10" s="393"/>
      <c r="P10" s="393"/>
      <c r="Q10" s="393"/>
      <c r="R10" s="393"/>
    </row>
    <row r="11" spans="1:18" ht="17.25" thickBot="1">
      <c r="A11" s="395"/>
      <c r="B11" s="396"/>
      <c r="C11" s="396"/>
      <c r="D11" s="396"/>
      <c r="E11" s="396"/>
      <c r="F11" s="396"/>
      <c r="G11" s="396"/>
      <c r="H11" s="396"/>
      <c r="I11" s="396"/>
      <c r="J11" s="396"/>
      <c r="K11" s="397"/>
      <c r="L11" s="398"/>
      <c r="M11" s="399"/>
      <c r="N11" s="393"/>
      <c r="O11" s="393"/>
      <c r="P11" s="393"/>
      <c r="Q11" s="393"/>
      <c r="R11" s="393"/>
    </row>
    <row r="12" spans="1:18" ht="17.25" thickTop="1">
      <c r="A12" s="406" t="s">
        <v>370</v>
      </c>
      <c r="B12" s="407"/>
      <c r="C12" s="396"/>
      <c r="D12" s="396"/>
      <c r="E12" s="396"/>
      <c r="F12" s="396"/>
      <c r="G12" s="396"/>
      <c r="H12" s="396"/>
      <c r="I12" s="396"/>
      <c r="J12" s="396"/>
      <c r="K12" s="397"/>
      <c r="L12" s="398"/>
      <c r="M12" s="399"/>
      <c r="N12" s="393"/>
      <c r="O12" s="393"/>
      <c r="P12" s="393"/>
      <c r="Q12" s="393"/>
      <c r="R12" s="393"/>
    </row>
    <row r="13" spans="1:18" ht="16.5">
      <c r="A13" s="408" t="s">
        <v>371</v>
      </c>
      <c r="B13" s="409"/>
      <c r="C13" s="396"/>
      <c r="D13" s="396"/>
      <c r="E13" s="396"/>
      <c r="F13" s="396"/>
      <c r="G13" s="396"/>
      <c r="H13" s="396"/>
      <c r="I13" s="396"/>
      <c r="J13" s="396"/>
      <c r="K13" s="397"/>
      <c r="L13" s="398"/>
      <c r="M13" s="399"/>
      <c r="N13" s="393"/>
      <c r="O13" s="393"/>
      <c r="P13" s="393"/>
      <c r="Q13" s="393"/>
      <c r="R13" s="393"/>
    </row>
    <row r="14" spans="1:18" ht="17.25" thickBot="1">
      <c r="A14" s="410" t="s">
        <v>119</v>
      </c>
      <c r="B14" s="778"/>
      <c r="C14" s="396"/>
      <c r="D14" s="396"/>
      <c r="E14" s="396"/>
      <c r="F14" s="396"/>
      <c r="G14" s="396"/>
      <c r="H14" s="396"/>
      <c r="I14" s="396"/>
      <c r="J14" s="396"/>
      <c r="K14" s="397"/>
      <c r="L14" s="398"/>
      <c r="M14" s="399"/>
      <c r="N14" s="393"/>
      <c r="O14" s="393"/>
      <c r="P14" s="393"/>
      <c r="Q14" s="393"/>
      <c r="R14" s="393"/>
    </row>
    <row r="15" spans="1:18" ht="18" thickTop="1" thickBot="1">
      <c r="A15" s="410" t="s">
        <v>736</v>
      </c>
      <c r="B15" s="411"/>
      <c r="C15" s="396"/>
      <c r="D15" s="396"/>
      <c r="E15" s="396"/>
      <c r="F15" s="396"/>
      <c r="G15" s="396"/>
      <c r="H15" s="396"/>
      <c r="I15" s="396"/>
      <c r="J15" s="396"/>
      <c r="K15" s="397"/>
      <c r="L15" s="398"/>
      <c r="M15" s="399"/>
      <c r="N15" s="393"/>
      <c r="O15" s="393"/>
      <c r="P15" s="393"/>
      <c r="Q15" s="393"/>
      <c r="R15" s="393"/>
    </row>
    <row r="16" spans="1:18" ht="17.25" thickTop="1">
      <c r="A16" s="395"/>
      <c r="B16" s="396"/>
      <c r="C16" s="396"/>
      <c r="D16" s="396"/>
      <c r="E16" s="396"/>
      <c r="F16" s="396"/>
      <c r="G16" s="396"/>
      <c r="H16" s="396"/>
      <c r="I16" s="396"/>
      <c r="J16" s="396"/>
      <c r="K16" s="397"/>
      <c r="L16" s="398"/>
      <c r="M16" s="399"/>
      <c r="N16" s="393"/>
      <c r="O16" s="393"/>
      <c r="P16" s="393"/>
      <c r="Q16" s="393"/>
      <c r="R16" s="393"/>
    </row>
    <row r="17" spans="1:13" ht="15">
      <c r="A17" s="412"/>
      <c r="B17" s="413"/>
      <c r="C17" s="396"/>
      <c r="D17" s="396"/>
      <c r="E17" s="396"/>
      <c r="F17" s="396"/>
      <c r="G17" s="396"/>
      <c r="H17" s="396"/>
      <c r="I17" s="396"/>
      <c r="J17" s="396"/>
      <c r="K17" s="396"/>
      <c r="L17" s="396"/>
      <c r="M17" s="414"/>
    </row>
    <row r="18" spans="1:13" ht="15">
      <c r="A18" s="400" t="s">
        <v>372</v>
      </c>
      <c r="B18" s="396"/>
      <c r="C18" s="396"/>
      <c r="D18" s="396"/>
      <c r="E18" s="396"/>
      <c r="F18" s="396"/>
      <c r="G18" s="396"/>
      <c r="H18" s="396"/>
      <c r="I18" s="396"/>
      <c r="J18" s="396"/>
      <c r="K18" s="396"/>
      <c r="L18" s="396"/>
      <c r="M18" s="414"/>
    </row>
    <row r="19" spans="1:13" ht="15" thickBot="1">
      <c r="A19" s="415"/>
      <c r="B19" s="396"/>
      <c r="C19" s="396"/>
      <c r="D19" s="396"/>
      <c r="E19" s="396"/>
      <c r="F19" s="396"/>
      <c r="G19" s="396"/>
      <c r="H19" s="396"/>
      <c r="I19" s="396"/>
      <c r="J19" s="396"/>
      <c r="K19" s="396"/>
      <c r="L19" s="396"/>
      <c r="M19" s="414"/>
    </row>
    <row r="20" spans="1:13" ht="15" thickTop="1">
      <c r="A20" s="416" t="s">
        <v>373</v>
      </c>
      <c r="B20" s="814"/>
      <c r="C20" s="815"/>
      <c r="D20" s="815"/>
      <c r="E20" s="815"/>
      <c r="F20" s="815"/>
      <c r="G20" s="815"/>
      <c r="H20" s="816"/>
      <c r="I20" s="396"/>
      <c r="J20" s="396"/>
      <c r="K20" s="396"/>
      <c r="L20" s="396"/>
      <c r="M20" s="414"/>
    </row>
    <row r="21" spans="1:13">
      <c r="A21" s="417" t="s">
        <v>374</v>
      </c>
      <c r="B21" s="825"/>
      <c r="C21" s="819"/>
      <c r="D21" s="819"/>
      <c r="E21" s="819"/>
      <c r="F21" s="819"/>
      <c r="G21" s="819"/>
      <c r="H21" s="820"/>
      <c r="I21" s="396"/>
      <c r="J21" s="396"/>
      <c r="K21" s="418"/>
      <c r="L21" s="396"/>
      <c r="M21" s="414"/>
    </row>
    <row r="22" spans="1:13">
      <c r="A22" s="417" t="s">
        <v>50</v>
      </c>
      <c r="B22" s="825"/>
      <c r="C22" s="819"/>
      <c r="D22" s="819"/>
      <c r="E22" s="819"/>
      <c r="F22" s="819"/>
      <c r="G22" s="819"/>
      <c r="H22" s="820"/>
      <c r="I22" s="396"/>
      <c r="J22" s="396"/>
      <c r="K22" s="418"/>
      <c r="L22" s="396"/>
      <c r="M22" s="414"/>
    </row>
    <row r="23" spans="1:13" ht="42.75">
      <c r="A23" s="417" t="s">
        <v>375</v>
      </c>
      <c r="B23" s="825"/>
      <c r="C23" s="819"/>
      <c r="D23" s="819"/>
      <c r="E23" s="819"/>
      <c r="F23" s="819"/>
      <c r="G23" s="819"/>
      <c r="H23" s="820"/>
      <c r="I23" s="396"/>
      <c r="J23" s="396"/>
      <c r="K23" s="396"/>
      <c r="L23" s="396"/>
      <c r="M23" s="414"/>
    </row>
    <row r="24" spans="1:13" ht="28.5">
      <c r="A24" s="417" t="s">
        <v>376</v>
      </c>
      <c r="B24" s="825"/>
      <c r="C24" s="819"/>
      <c r="D24" s="819"/>
      <c r="E24" s="819"/>
      <c r="F24" s="819"/>
      <c r="G24" s="819"/>
      <c r="H24" s="820"/>
      <c r="I24" s="396"/>
      <c r="J24" s="396"/>
      <c r="K24" s="396"/>
      <c r="L24" s="396"/>
      <c r="M24" s="414"/>
    </row>
    <row r="25" spans="1:13" ht="57">
      <c r="A25" s="417" t="s">
        <v>377</v>
      </c>
      <c r="B25" s="826"/>
      <c r="C25" s="827"/>
      <c r="D25" s="827"/>
      <c r="E25" s="827"/>
      <c r="F25" s="827"/>
      <c r="G25" s="827"/>
      <c r="H25" s="828"/>
      <c r="I25" s="396"/>
      <c r="J25" s="396"/>
      <c r="K25" s="396"/>
      <c r="L25" s="396"/>
      <c r="M25" s="414"/>
    </row>
    <row r="26" spans="1:13" ht="14.25" customHeight="1">
      <c r="A26" s="417" t="s">
        <v>378</v>
      </c>
      <c r="B26" s="826"/>
      <c r="C26" s="827"/>
      <c r="D26" s="827"/>
      <c r="E26" s="827"/>
      <c r="F26" s="827"/>
      <c r="G26" s="827"/>
      <c r="H26" s="828"/>
      <c r="I26" s="396"/>
      <c r="J26" s="396"/>
      <c r="K26" s="419"/>
      <c r="L26" s="396"/>
      <c r="M26" s="414"/>
    </row>
    <row r="27" spans="1:13" ht="28.5">
      <c r="A27" s="417" t="s">
        <v>379</v>
      </c>
      <c r="B27" s="826"/>
      <c r="C27" s="827"/>
      <c r="D27" s="827"/>
      <c r="E27" s="827"/>
      <c r="F27" s="827"/>
      <c r="G27" s="827"/>
      <c r="H27" s="828"/>
      <c r="I27" s="396"/>
      <c r="J27" s="396"/>
      <c r="K27" s="396"/>
      <c r="L27" s="396"/>
      <c r="M27" s="414"/>
    </row>
    <row r="28" spans="1:13">
      <c r="A28" s="420" t="s">
        <v>380</v>
      </c>
      <c r="B28" s="826"/>
      <c r="C28" s="827"/>
      <c r="D28" s="827"/>
      <c r="E28" s="827"/>
      <c r="F28" s="827"/>
      <c r="G28" s="827"/>
      <c r="H28" s="828"/>
      <c r="I28" s="396"/>
      <c r="J28" s="396"/>
      <c r="K28" s="396"/>
      <c r="L28" s="396"/>
      <c r="M28" s="414"/>
    </row>
    <row r="29" spans="1:13">
      <c r="A29" s="421" t="s">
        <v>381</v>
      </c>
      <c r="B29" s="826"/>
      <c r="C29" s="827"/>
      <c r="D29" s="827"/>
      <c r="E29" s="827"/>
      <c r="F29" s="827"/>
      <c r="G29" s="827"/>
      <c r="H29" s="828"/>
      <c r="I29" s="396"/>
      <c r="J29" s="396"/>
      <c r="K29" s="396"/>
      <c r="L29" s="396"/>
      <c r="M29" s="414"/>
    </row>
    <row r="30" spans="1:13" ht="15" thickBot="1">
      <c r="A30" s="422" t="s">
        <v>382</v>
      </c>
      <c r="B30" s="829"/>
      <c r="C30" s="830"/>
      <c r="D30" s="830"/>
      <c r="E30" s="830"/>
      <c r="F30" s="830"/>
      <c r="G30" s="830"/>
      <c r="H30" s="831"/>
      <c r="I30" s="396"/>
      <c r="J30" s="396"/>
      <c r="K30" s="396"/>
      <c r="L30" s="396"/>
      <c r="M30" s="414"/>
    </row>
    <row r="31" spans="1:13" ht="15" thickTop="1">
      <c r="A31" s="423" t="s">
        <v>383</v>
      </c>
      <c r="B31" s="823"/>
      <c r="C31" s="823"/>
      <c r="D31" s="823"/>
      <c r="E31" s="823"/>
      <c r="F31" s="823"/>
      <c r="G31" s="823"/>
      <c r="H31" s="824"/>
      <c r="I31" s="396"/>
      <c r="J31" s="396"/>
      <c r="K31" s="396"/>
      <c r="L31" s="396"/>
      <c r="M31" s="414"/>
    </row>
    <row r="32" spans="1:13">
      <c r="A32" s="835" t="s">
        <v>384</v>
      </c>
      <c r="B32" s="836"/>
      <c r="C32" s="836"/>
      <c r="D32" s="836"/>
      <c r="E32" s="839" t="s">
        <v>385</v>
      </c>
      <c r="F32" s="839"/>
      <c r="G32" s="841" t="s">
        <v>386</v>
      </c>
      <c r="H32" s="842"/>
      <c r="I32" s="396"/>
      <c r="J32" s="396"/>
      <c r="K32" s="396"/>
      <c r="L32" s="396"/>
      <c r="M32" s="414"/>
    </row>
    <row r="33" spans="1:13">
      <c r="A33" s="837"/>
      <c r="B33" s="838"/>
      <c r="C33" s="838"/>
      <c r="D33" s="838"/>
      <c r="E33" s="840"/>
      <c r="F33" s="840"/>
      <c r="G33" s="424" t="s">
        <v>387</v>
      </c>
      <c r="H33" s="425" t="s">
        <v>388</v>
      </c>
      <c r="I33" s="396"/>
      <c r="J33" s="396"/>
      <c r="K33" s="396"/>
      <c r="L33" s="396"/>
      <c r="M33" s="414"/>
    </row>
    <row r="34" spans="1:13" ht="14.25" customHeight="1">
      <c r="A34" s="843"/>
      <c r="B34" s="844"/>
      <c r="C34" s="844"/>
      <c r="D34" s="845"/>
      <c r="E34" s="846"/>
      <c r="F34" s="847"/>
      <c r="G34" s="426"/>
      <c r="H34" s="427"/>
      <c r="I34" s="396"/>
      <c r="J34" s="396"/>
      <c r="K34" s="396"/>
      <c r="L34" s="396"/>
      <c r="M34" s="414"/>
    </row>
    <row r="35" spans="1:13" ht="14.25" customHeight="1">
      <c r="A35" s="843"/>
      <c r="B35" s="844"/>
      <c r="C35" s="844"/>
      <c r="D35" s="845"/>
      <c r="E35" s="846"/>
      <c r="F35" s="847"/>
      <c r="G35" s="426"/>
      <c r="H35" s="427"/>
      <c r="I35" s="396"/>
      <c r="J35" s="396"/>
      <c r="K35" s="396"/>
      <c r="L35" s="396"/>
      <c r="M35" s="414"/>
    </row>
    <row r="36" spans="1:13">
      <c r="A36" s="843"/>
      <c r="B36" s="844"/>
      <c r="C36" s="844"/>
      <c r="D36" s="845"/>
      <c r="E36" s="846"/>
      <c r="F36" s="847"/>
      <c r="G36" s="426"/>
      <c r="H36" s="427"/>
      <c r="I36" s="396"/>
      <c r="J36" s="396"/>
      <c r="K36" s="396"/>
      <c r="L36" s="396"/>
      <c r="M36" s="414"/>
    </row>
    <row r="37" spans="1:13" ht="15" thickBot="1">
      <c r="A37" s="848"/>
      <c r="B37" s="849"/>
      <c r="C37" s="849"/>
      <c r="D37" s="850"/>
      <c r="E37" s="851"/>
      <c r="F37" s="852"/>
      <c r="G37" s="428"/>
      <c r="H37" s="429"/>
      <c r="I37" s="396"/>
      <c r="J37" s="396"/>
      <c r="K37" s="396"/>
      <c r="L37" s="396"/>
      <c r="M37" s="414"/>
    </row>
    <row r="38" spans="1:13" ht="15" thickTop="1">
      <c r="A38" s="430"/>
      <c r="B38" s="413"/>
      <c r="C38" s="413"/>
      <c r="D38" s="396"/>
      <c r="E38" s="396"/>
      <c r="F38" s="396"/>
      <c r="G38" s="396"/>
      <c r="H38" s="396"/>
      <c r="I38" s="396"/>
      <c r="J38" s="396"/>
      <c r="K38" s="396"/>
      <c r="L38" s="396"/>
      <c r="M38" s="414"/>
    </row>
    <row r="39" spans="1:13">
      <c r="A39" s="430"/>
      <c r="B39" s="413"/>
      <c r="C39" s="413"/>
      <c r="D39" s="396"/>
      <c r="E39" s="396"/>
      <c r="F39" s="396"/>
      <c r="G39" s="396"/>
      <c r="H39" s="396"/>
      <c r="I39" s="396"/>
      <c r="J39" s="396"/>
      <c r="K39" s="396"/>
      <c r="L39" s="396"/>
      <c r="M39" s="414"/>
    </row>
    <row r="40" spans="1:13" ht="15">
      <c r="A40" s="400" t="s">
        <v>389</v>
      </c>
      <c r="B40" s="396"/>
      <c r="C40" s="396"/>
      <c r="D40" s="396"/>
      <c r="E40" s="396"/>
      <c r="F40" s="396"/>
      <c r="G40" s="396"/>
      <c r="H40" s="396"/>
      <c r="I40" s="396"/>
      <c r="J40" s="396"/>
      <c r="K40" s="396"/>
      <c r="L40" s="396"/>
      <c r="M40" s="414"/>
    </row>
    <row r="41" spans="1:13" ht="15" thickBot="1">
      <c r="A41" s="430"/>
      <c r="B41" s="413"/>
      <c r="C41" s="413"/>
      <c r="D41" s="396"/>
      <c r="E41" s="396"/>
      <c r="F41" s="396"/>
      <c r="G41" s="396"/>
      <c r="H41" s="396"/>
      <c r="I41" s="396"/>
      <c r="J41" s="396"/>
      <c r="K41" s="396"/>
      <c r="L41" s="396"/>
      <c r="M41" s="414"/>
    </row>
    <row r="42" spans="1:13" ht="15" thickTop="1">
      <c r="A42" s="416" t="s">
        <v>373</v>
      </c>
      <c r="B42" s="853"/>
      <c r="C42" s="854"/>
      <c r="D42" s="854"/>
      <c r="E42" s="854"/>
      <c r="F42" s="854"/>
      <c r="G42" s="854"/>
      <c r="H42" s="855"/>
      <c r="I42" s="396"/>
      <c r="J42" s="396"/>
      <c r="K42" s="396"/>
      <c r="L42" s="396"/>
      <c r="M42" s="414"/>
    </row>
    <row r="43" spans="1:13">
      <c r="A43" s="417" t="s">
        <v>390</v>
      </c>
      <c r="B43" s="832"/>
      <c r="C43" s="833"/>
      <c r="D43" s="833"/>
      <c r="E43" s="833"/>
      <c r="F43" s="833"/>
      <c r="G43" s="833"/>
      <c r="H43" s="834"/>
      <c r="I43" s="396"/>
      <c r="J43" s="396"/>
      <c r="K43" s="396"/>
      <c r="L43" s="396"/>
      <c r="M43" s="414"/>
    </row>
    <row r="44" spans="1:13">
      <c r="A44" s="417" t="s">
        <v>50</v>
      </c>
      <c r="B44" s="832"/>
      <c r="C44" s="833"/>
      <c r="D44" s="833"/>
      <c r="E44" s="833"/>
      <c r="F44" s="833"/>
      <c r="G44" s="833"/>
      <c r="H44" s="834"/>
      <c r="I44" s="396"/>
      <c r="J44" s="396"/>
      <c r="K44" s="396"/>
      <c r="L44" s="396"/>
      <c r="M44" s="414"/>
    </row>
    <row r="45" spans="1:13" ht="16.5" customHeight="1" thickBot="1">
      <c r="A45" s="431" t="s">
        <v>37</v>
      </c>
      <c r="B45" s="856"/>
      <c r="C45" s="857"/>
      <c r="D45" s="857"/>
      <c r="E45" s="857"/>
      <c r="F45" s="857"/>
      <c r="G45" s="857"/>
      <c r="H45" s="858"/>
      <c r="I45" s="396"/>
      <c r="J45" s="396"/>
      <c r="K45" s="396"/>
      <c r="L45" s="396"/>
      <c r="M45" s="414"/>
    </row>
    <row r="46" spans="1:13" ht="15" thickTop="1">
      <c r="A46" s="423" t="s">
        <v>383</v>
      </c>
      <c r="B46" s="823"/>
      <c r="C46" s="823"/>
      <c r="D46" s="823"/>
      <c r="E46" s="823"/>
      <c r="F46" s="823"/>
      <c r="G46" s="823"/>
      <c r="H46" s="824"/>
      <c r="I46" s="396"/>
      <c r="J46" s="396"/>
      <c r="K46" s="396"/>
      <c r="L46" s="396"/>
      <c r="M46" s="414"/>
    </row>
    <row r="47" spans="1:13">
      <c r="A47" s="859" t="s">
        <v>384</v>
      </c>
      <c r="B47" s="860"/>
      <c r="C47" s="860"/>
      <c r="D47" s="861"/>
      <c r="E47" s="865" t="s">
        <v>385</v>
      </c>
      <c r="F47" s="866"/>
      <c r="G47" s="841" t="s">
        <v>386</v>
      </c>
      <c r="H47" s="842"/>
      <c r="I47" s="396"/>
      <c r="J47" s="396"/>
      <c r="K47" s="396"/>
      <c r="L47" s="396"/>
      <c r="M47" s="414"/>
    </row>
    <row r="48" spans="1:13">
      <c r="A48" s="862"/>
      <c r="B48" s="863"/>
      <c r="C48" s="863"/>
      <c r="D48" s="864"/>
      <c r="E48" s="867"/>
      <c r="F48" s="868"/>
      <c r="G48" s="424" t="s">
        <v>387</v>
      </c>
      <c r="H48" s="425" t="s">
        <v>388</v>
      </c>
      <c r="I48" s="396"/>
      <c r="J48" s="396"/>
      <c r="K48" s="396"/>
      <c r="L48" s="396"/>
      <c r="M48" s="414"/>
    </row>
    <row r="49" spans="1:13" ht="14.25" customHeight="1">
      <c r="A49" s="869"/>
      <c r="B49" s="870"/>
      <c r="C49" s="870"/>
      <c r="D49" s="871"/>
      <c r="E49" s="872"/>
      <c r="F49" s="873"/>
      <c r="G49" s="876"/>
      <c r="H49" s="878"/>
      <c r="I49" s="396"/>
      <c r="J49" s="396"/>
      <c r="K49" s="396"/>
      <c r="L49" s="396"/>
      <c r="M49" s="414"/>
    </row>
    <row r="50" spans="1:13" ht="14.25" customHeight="1">
      <c r="A50" s="862"/>
      <c r="B50" s="863"/>
      <c r="C50" s="863"/>
      <c r="D50" s="864"/>
      <c r="E50" s="874"/>
      <c r="F50" s="875"/>
      <c r="G50" s="877"/>
      <c r="H50" s="879"/>
      <c r="I50" s="396"/>
      <c r="J50" s="396"/>
      <c r="K50" s="396"/>
      <c r="L50" s="396"/>
      <c r="M50" s="414"/>
    </row>
    <row r="51" spans="1:13">
      <c r="A51" s="869"/>
      <c r="B51" s="870"/>
      <c r="C51" s="870"/>
      <c r="D51" s="871"/>
      <c r="E51" s="872"/>
      <c r="F51" s="873"/>
      <c r="G51" s="876"/>
      <c r="H51" s="878"/>
      <c r="I51" s="396"/>
      <c r="J51" s="396"/>
      <c r="K51" s="396"/>
      <c r="L51" s="396"/>
      <c r="M51" s="414"/>
    </row>
    <row r="52" spans="1:13">
      <c r="A52" s="862"/>
      <c r="B52" s="863"/>
      <c r="C52" s="863"/>
      <c r="D52" s="864"/>
      <c r="E52" s="874"/>
      <c r="F52" s="875"/>
      <c r="G52" s="877"/>
      <c r="H52" s="879"/>
      <c r="I52" s="396"/>
      <c r="J52" s="396"/>
      <c r="K52" s="396"/>
      <c r="L52" s="396"/>
      <c r="M52" s="414"/>
    </row>
    <row r="53" spans="1:13">
      <c r="A53" s="869"/>
      <c r="B53" s="870"/>
      <c r="C53" s="870"/>
      <c r="D53" s="871"/>
      <c r="E53" s="872"/>
      <c r="F53" s="873"/>
      <c r="G53" s="876"/>
      <c r="H53" s="878"/>
      <c r="I53" s="396"/>
      <c r="J53" s="396"/>
      <c r="K53" s="396"/>
      <c r="L53" s="396"/>
      <c r="M53" s="414"/>
    </row>
    <row r="54" spans="1:13">
      <c r="A54" s="862"/>
      <c r="B54" s="863"/>
      <c r="C54" s="863"/>
      <c r="D54" s="864"/>
      <c r="E54" s="874"/>
      <c r="F54" s="875"/>
      <c r="G54" s="877"/>
      <c r="H54" s="879"/>
      <c r="I54" s="396"/>
      <c r="J54" s="396"/>
      <c r="K54" s="396"/>
      <c r="L54" s="396"/>
      <c r="M54" s="414"/>
    </row>
    <row r="55" spans="1:13">
      <c r="A55" s="869"/>
      <c r="B55" s="870"/>
      <c r="C55" s="870"/>
      <c r="D55" s="871"/>
      <c r="E55" s="872"/>
      <c r="F55" s="873"/>
      <c r="G55" s="876"/>
      <c r="H55" s="878"/>
      <c r="I55" s="396"/>
      <c r="J55" s="396"/>
      <c r="K55" s="396"/>
      <c r="L55" s="396"/>
      <c r="M55" s="414"/>
    </row>
    <row r="56" spans="1:13" ht="15" thickBot="1">
      <c r="A56" s="880"/>
      <c r="B56" s="881"/>
      <c r="C56" s="881"/>
      <c r="D56" s="882"/>
      <c r="E56" s="883"/>
      <c r="F56" s="884"/>
      <c r="G56" s="885"/>
      <c r="H56" s="886"/>
      <c r="I56" s="396"/>
      <c r="J56" s="396"/>
      <c r="K56" s="396"/>
      <c r="L56" s="396"/>
      <c r="M56" s="414"/>
    </row>
    <row r="57" spans="1:13" ht="15" thickTop="1">
      <c r="A57" s="430"/>
      <c r="B57" s="413"/>
      <c r="C57" s="413"/>
      <c r="D57" s="396"/>
      <c r="E57" s="396"/>
      <c r="F57" s="396"/>
      <c r="G57" s="396"/>
      <c r="H57" s="396"/>
      <c r="I57" s="396"/>
      <c r="J57" s="396"/>
      <c r="K57" s="396"/>
      <c r="L57" s="396"/>
      <c r="M57" s="414"/>
    </row>
    <row r="58" spans="1:13">
      <c r="A58" s="415"/>
      <c r="B58" s="396"/>
      <c r="C58" s="396"/>
      <c r="D58" s="396"/>
      <c r="E58" s="396"/>
      <c r="F58" s="396"/>
      <c r="G58" s="396"/>
      <c r="H58" s="396"/>
      <c r="I58" s="396"/>
      <c r="J58" s="396"/>
      <c r="K58" s="396"/>
      <c r="L58" s="396"/>
      <c r="M58" s="414"/>
    </row>
    <row r="59" spans="1:13" ht="15">
      <c r="A59" s="400" t="s">
        <v>737</v>
      </c>
      <c r="B59" s="396"/>
      <c r="C59" s="396"/>
      <c r="D59" s="396"/>
      <c r="E59" s="396"/>
      <c r="F59" s="396"/>
      <c r="G59" s="396"/>
      <c r="H59" s="396"/>
      <c r="I59" s="396"/>
      <c r="J59" s="396"/>
      <c r="K59" s="396"/>
      <c r="L59" s="396"/>
      <c r="M59" s="414"/>
    </row>
    <row r="60" spans="1:13">
      <c r="A60" s="432" t="s">
        <v>391</v>
      </c>
      <c r="B60" s="396"/>
      <c r="C60" s="396"/>
      <c r="D60" s="396"/>
      <c r="E60" s="396"/>
      <c r="F60" s="396"/>
      <c r="G60" s="396"/>
      <c r="H60" s="396"/>
      <c r="I60" s="396"/>
      <c r="J60" s="396"/>
      <c r="K60" s="396"/>
      <c r="L60" s="396"/>
      <c r="M60" s="414"/>
    </row>
    <row r="61" spans="1:13" ht="15" customHeight="1">
      <c r="A61" s="433"/>
      <c r="B61" s="887" t="s">
        <v>392</v>
      </c>
      <c r="C61" s="888"/>
      <c r="D61" s="888"/>
      <c r="E61" s="889"/>
      <c r="F61" s="887" t="s">
        <v>393</v>
      </c>
      <c r="G61" s="888"/>
      <c r="H61" s="888"/>
      <c r="I61" s="889"/>
      <c r="J61" s="887" t="s">
        <v>394</v>
      </c>
      <c r="K61" s="888"/>
      <c r="L61" s="888"/>
      <c r="M61" s="890"/>
    </row>
    <row r="62" spans="1:13" ht="30">
      <c r="A62" s="891" t="s">
        <v>395</v>
      </c>
      <c r="B62" s="887" t="s">
        <v>102</v>
      </c>
      <c r="C62" s="888"/>
      <c r="D62" s="434" t="s">
        <v>371</v>
      </c>
      <c r="E62" s="435" t="s">
        <v>119</v>
      </c>
      <c r="F62" s="887" t="s">
        <v>102</v>
      </c>
      <c r="G62" s="888"/>
      <c r="H62" s="434" t="s">
        <v>371</v>
      </c>
      <c r="I62" s="436" t="s">
        <v>119</v>
      </c>
      <c r="J62" s="887" t="s">
        <v>102</v>
      </c>
      <c r="K62" s="888"/>
      <c r="L62" s="434" t="s">
        <v>371</v>
      </c>
      <c r="M62" s="437" t="s">
        <v>119</v>
      </c>
    </row>
    <row r="63" spans="1:13" ht="45">
      <c r="A63" s="892"/>
      <c r="B63" s="438" t="s">
        <v>100</v>
      </c>
      <c r="C63" s="439" t="s">
        <v>396</v>
      </c>
      <c r="D63" s="440" t="s">
        <v>100</v>
      </c>
      <c r="E63" s="435" t="s">
        <v>100</v>
      </c>
      <c r="F63" s="438" t="s">
        <v>100</v>
      </c>
      <c r="G63" s="439" t="s">
        <v>396</v>
      </c>
      <c r="H63" s="440" t="s">
        <v>100</v>
      </c>
      <c r="I63" s="436" t="s">
        <v>100</v>
      </c>
      <c r="J63" s="438" t="s">
        <v>100</v>
      </c>
      <c r="K63" s="439" t="s">
        <v>396</v>
      </c>
      <c r="L63" s="440" t="s">
        <v>100</v>
      </c>
      <c r="M63" s="437" t="s">
        <v>100</v>
      </c>
    </row>
    <row r="64" spans="1:13" ht="15">
      <c r="A64" s="441" t="s">
        <v>101</v>
      </c>
      <c r="B64" s="442"/>
      <c r="C64" s="443"/>
      <c r="D64" s="444"/>
      <c r="E64" s="445"/>
      <c r="F64" s="442"/>
      <c r="G64" s="443"/>
      <c r="H64" s="444"/>
      <c r="I64" s="446"/>
      <c r="J64" s="442"/>
      <c r="K64" s="443"/>
      <c r="L64" s="444"/>
      <c r="M64" s="447"/>
    </row>
    <row r="65" spans="1:13">
      <c r="A65" s="441" t="s">
        <v>104</v>
      </c>
      <c r="B65" s="448"/>
      <c r="C65" s="449"/>
      <c r="D65" s="450"/>
      <c r="E65" s="451"/>
      <c r="F65" s="448"/>
      <c r="G65" s="449"/>
      <c r="H65" s="450"/>
      <c r="I65" s="452"/>
      <c r="J65" s="448"/>
      <c r="K65" s="449"/>
      <c r="L65" s="450"/>
      <c r="M65" s="453"/>
    </row>
    <row r="66" spans="1:13">
      <c r="A66" s="441" t="s">
        <v>105</v>
      </c>
      <c r="B66" s="448"/>
      <c r="C66" s="449"/>
      <c r="D66" s="450"/>
      <c r="E66" s="451"/>
      <c r="F66" s="448"/>
      <c r="G66" s="449"/>
      <c r="H66" s="450"/>
      <c r="I66" s="452"/>
      <c r="J66" s="448"/>
      <c r="K66" s="449"/>
      <c r="L66" s="450"/>
      <c r="M66" s="453"/>
    </row>
    <row r="67" spans="1:13">
      <c r="A67" s="441" t="s">
        <v>106</v>
      </c>
      <c r="B67" s="448"/>
      <c r="C67" s="449"/>
      <c r="D67" s="450"/>
      <c r="E67" s="451"/>
      <c r="F67" s="448"/>
      <c r="G67" s="449"/>
      <c r="H67" s="450"/>
      <c r="I67" s="452"/>
      <c r="J67" s="448"/>
      <c r="K67" s="449"/>
      <c r="L67" s="450"/>
      <c r="M67" s="453"/>
    </row>
    <row r="68" spans="1:13">
      <c r="A68" s="441" t="s">
        <v>107</v>
      </c>
      <c r="B68" s="448"/>
      <c r="C68" s="449"/>
      <c r="D68" s="450"/>
      <c r="E68" s="451"/>
      <c r="F68" s="448"/>
      <c r="G68" s="449"/>
      <c r="H68" s="450"/>
      <c r="I68" s="452"/>
      <c r="J68" s="448"/>
      <c r="K68" s="449"/>
      <c r="L68" s="450"/>
      <c r="M68" s="453"/>
    </row>
    <row r="69" spans="1:13" ht="28.5">
      <c r="A69" s="441" t="s">
        <v>108</v>
      </c>
      <c r="B69" s="448"/>
      <c r="C69" s="449"/>
      <c r="D69" s="450"/>
      <c r="E69" s="451"/>
      <c r="F69" s="448"/>
      <c r="G69" s="449"/>
      <c r="H69" s="450"/>
      <c r="I69" s="452"/>
      <c r="J69" s="448"/>
      <c r="K69" s="449"/>
      <c r="L69" s="450"/>
      <c r="M69" s="453"/>
    </row>
    <row r="70" spans="1:13">
      <c r="A70" s="441" t="s">
        <v>109</v>
      </c>
      <c r="B70" s="448"/>
      <c r="C70" s="449"/>
      <c r="D70" s="450"/>
      <c r="E70" s="451"/>
      <c r="F70" s="448"/>
      <c r="G70" s="449"/>
      <c r="H70" s="450"/>
      <c r="I70" s="452"/>
      <c r="J70" s="448"/>
      <c r="K70" s="449"/>
      <c r="L70" s="450"/>
      <c r="M70" s="453"/>
    </row>
    <row r="71" spans="1:13" ht="15" thickBot="1">
      <c r="A71" s="454" t="s">
        <v>110</v>
      </c>
      <c r="B71" s="455"/>
      <c r="C71" s="456"/>
      <c r="D71" s="457"/>
      <c r="E71" s="458"/>
      <c r="F71" s="455"/>
      <c r="G71" s="456"/>
      <c r="H71" s="457"/>
      <c r="I71" s="459"/>
      <c r="J71" s="455"/>
      <c r="K71" s="456"/>
      <c r="L71" s="457"/>
      <c r="M71" s="460"/>
    </row>
    <row r="72" spans="1:13" ht="16.5" thickTop="1" thickBot="1">
      <c r="A72" s="461" t="s">
        <v>111</v>
      </c>
      <c r="B72" s="462"/>
      <c r="C72" s="463"/>
      <c r="D72" s="464"/>
      <c r="E72" s="465"/>
      <c r="F72" s="462"/>
      <c r="G72" s="463"/>
      <c r="H72" s="464"/>
      <c r="I72" s="466"/>
      <c r="J72" s="462"/>
      <c r="K72" s="463"/>
      <c r="L72" s="464"/>
      <c r="M72" s="467"/>
    </row>
    <row r="73" spans="1:13" ht="15" thickTop="1">
      <c r="A73" s="415" t="s">
        <v>397</v>
      </c>
      <c r="B73" s="396"/>
      <c r="C73" s="396"/>
      <c r="D73" s="396"/>
      <c r="E73" s="396"/>
      <c r="F73" s="396"/>
      <c r="G73" s="396"/>
      <c r="H73" s="396"/>
      <c r="I73" s="396"/>
      <c r="J73" s="396"/>
      <c r="K73" s="396"/>
      <c r="L73" s="396"/>
      <c r="M73" s="414"/>
    </row>
    <row r="74" spans="1:13">
      <c r="A74" s="415"/>
      <c r="B74" s="396"/>
      <c r="C74" s="396"/>
      <c r="D74" s="396"/>
      <c r="E74" s="396"/>
      <c r="F74" s="396"/>
      <c r="G74" s="396"/>
      <c r="H74" s="396"/>
      <c r="I74" s="396"/>
      <c r="J74" s="396"/>
      <c r="K74" s="396"/>
      <c r="L74" s="396"/>
      <c r="M74" s="414"/>
    </row>
    <row r="75" spans="1:13" ht="15.75" thickBot="1">
      <c r="A75" s="400" t="s">
        <v>398</v>
      </c>
      <c r="B75" s="396"/>
      <c r="C75" s="396"/>
      <c r="D75" s="396"/>
      <c r="E75" s="396"/>
      <c r="F75" s="396"/>
      <c r="G75" s="396"/>
      <c r="H75" s="396"/>
      <c r="I75" s="396"/>
      <c r="J75" s="396"/>
      <c r="K75" s="396"/>
      <c r="L75" s="396"/>
      <c r="M75" s="414"/>
    </row>
    <row r="76" spans="1:13" ht="16.5" thickTop="1" thickBot="1">
      <c r="A76" s="415"/>
      <c r="B76" s="468"/>
      <c r="C76" s="469"/>
      <c r="D76" s="396"/>
      <c r="E76" s="468"/>
      <c r="F76" s="468"/>
      <c r="G76" s="468"/>
      <c r="H76" s="893" t="s">
        <v>399</v>
      </c>
      <c r="I76" s="894"/>
      <c r="J76" s="894"/>
      <c r="K76" s="894"/>
      <c r="L76" s="894"/>
      <c r="M76" s="895"/>
    </row>
    <row r="77" spans="1:13" ht="44.25" thickTop="1" thickBot="1">
      <c r="A77" s="415"/>
      <c r="B77" s="896" t="s">
        <v>400</v>
      </c>
      <c r="C77" s="897"/>
      <c r="D77" s="897"/>
      <c r="E77" s="470" t="s">
        <v>401</v>
      </c>
      <c r="F77" s="471" t="s">
        <v>402</v>
      </c>
      <c r="G77" s="471" t="s">
        <v>403</v>
      </c>
      <c r="H77" s="472" t="s">
        <v>101</v>
      </c>
      <c r="I77" s="473" t="s">
        <v>104</v>
      </c>
      <c r="J77" s="473" t="s">
        <v>404</v>
      </c>
      <c r="K77" s="473" t="s">
        <v>106</v>
      </c>
      <c r="L77" s="473" t="s">
        <v>405</v>
      </c>
      <c r="M77" s="474" t="s">
        <v>111</v>
      </c>
    </row>
    <row r="78" spans="1:13" ht="15.75" thickTop="1">
      <c r="A78" s="475" t="s">
        <v>406</v>
      </c>
      <c r="B78" s="898"/>
      <c r="C78" s="899"/>
      <c r="D78" s="899"/>
      <c r="E78" s="904"/>
      <c r="F78" s="476"/>
      <c r="G78" s="477" t="s">
        <v>407</v>
      </c>
      <c r="H78" s="478"/>
      <c r="I78" s="479"/>
      <c r="J78" s="479"/>
      <c r="K78" s="480"/>
      <c r="L78" s="480"/>
      <c r="M78" s="481"/>
    </row>
    <row r="79" spans="1:13" ht="15">
      <c r="A79" s="482"/>
      <c r="B79" s="900"/>
      <c r="C79" s="901"/>
      <c r="D79" s="901"/>
      <c r="E79" s="905"/>
      <c r="F79" s="483"/>
      <c r="G79" s="484" t="s">
        <v>408</v>
      </c>
      <c r="H79" s="485"/>
      <c r="I79" s="486"/>
      <c r="J79" s="486"/>
      <c r="K79" s="487"/>
      <c r="L79" s="487"/>
      <c r="M79" s="488"/>
    </row>
    <row r="80" spans="1:13" ht="15.75" thickBot="1">
      <c r="A80" s="489"/>
      <c r="B80" s="902"/>
      <c r="C80" s="903"/>
      <c r="D80" s="903"/>
      <c r="E80" s="906"/>
      <c r="F80" s="490"/>
      <c r="G80" s="491" t="s">
        <v>409</v>
      </c>
      <c r="H80" s="492"/>
      <c r="I80" s="493"/>
      <c r="J80" s="493"/>
      <c r="K80" s="494"/>
      <c r="L80" s="494"/>
      <c r="M80" s="495"/>
    </row>
    <row r="81" spans="1:13" ht="15.75" thickTop="1">
      <c r="A81" s="475" t="s">
        <v>410</v>
      </c>
      <c r="B81" s="898"/>
      <c r="C81" s="899"/>
      <c r="D81" s="899"/>
      <c r="E81" s="904"/>
      <c r="F81" s="476"/>
      <c r="G81" s="477" t="s">
        <v>407</v>
      </c>
      <c r="H81" s="478"/>
      <c r="I81" s="479"/>
      <c r="J81" s="479"/>
      <c r="K81" s="480"/>
      <c r="L81" s="480"/>
      <c r="M81" s="481"/>
    </row>
    <row r="82" spans="1:13" ht="15">
      <c r="A82" s="482"/>
      <c r="B82" s="900"/>
      <c r="C82" s="901"/>
      <c r="D82" s="901"/>
      <c r="E82" s="905"/>
      <c r="F82" s="483"/>
      <c r="G82" s="484" t="s">
        <v>408</v>
      </c>
      <c r="H82" s="485"/>
      <c r="I82" s="486"/>
      <c r="J82" s="486"/>
      <c r="K82" s="487"/>
      <c r="L82" s="487"/>
      <c r="M82" s="488"/>
    </row>
    <row r="83" spans="1:13" ht="15.75" thickBot="1">
      <c r="A83" s="489"/>
      <c r="B83" s="902"/>
      <c r="C83" s="903"/>
      <c r="D83" s="903"/>
      <c r="E83" s="906"/>
      <c r="F83" s="490"/>
      <c r="G83" s="491" t="s">
        <v>409</v>
      </c>
      <c r="H83" s="492"/>
      <c r="I83" s="493"/>
      <c r="J83" s="493"/>
      <c r="K83" s="494"/>
      <c r="L83" s="494"/>
      <c r="M83" s="495"/>
    </row>
    <row r="84" spans="1:13" ht="15.75" thickTop="1">
      <c r="A84" s="475" t="s">
        <v>411</v>
      </c>
      <c r="B84" s="898"/>
      <c r="C84" s="899"/>
      <c r="D84" s="899"/>
      <c r="E84" s="904"/>
      <c r="F84" s="476"/>
      <c r="G84" s="477" t="s">
        <v>407</v>
      </c>
      <c r="H84" s="478"/>
      <c r="I84" s="479"/>
      <c r="J84" s="479"/>
      <c r="K84" s="480"/>
      <c r="L84" s="480"/>
      <c r="M84" s="481"/>
    </row>
    <row r="85" spans="1:13" ht="15">
      <c r="A85" s="482"/>
      <c r="B85" s="900"/>
      <c r="C85" s="901"/>
      <c r="D85" s="901"/>
      <c r="E85" s="905"/>
      <c r="F85" s="483"/>
      <c r="G85" s="484" t="s">
        <v>408</v>
      </c>
      <c r="H85" s="485"/>
      <c r="I85" s="486"/>
      <c r="J85" s="486"/>
      <c r="K85" s="487"/>
      <c r="L85" s="487"/>
      <c r="M85" s="488"/>
    </row>
    <row r="86" spans="1:13" ht="15.75" thickBot="1">
      <c r="A86" s="489"/>
      <c r="B86" s="902"/>
      <c r="C86" s="903"/>
      <c r="D86" s="903"/>
      <c r="E86" s="906"/>
      <c r="F86" s="490"/>
      <c r="G86" s="491" t="s">
        <v>409</v>
      </c>
      <c r="H86" s="492"/>
      <c r="I86" s="493"/>
      <c r="J86" s="493"/>
      <c r="K86" s="494"/>
      <c r="L86" s="494"/>
      <c r="M86" s="495"/>
    </row>
    <row r="87" spans="1:13" ht="15.75" thickTop="1">
      <c r="A87" s="475" t="s">
        <v>412</v>
      </c>
      <c r="B87" s="898"/>
      <c r="C87" s="899"/>
      <c r="D87" s="899"/>
      <c r="E87" s="904"/>
      <c r="F87" s="476"/>
      <c r="G87" s="477" t="s">
        <v>407</v>
      </c>
      <c r="H87" s="478"/>
      <c r="I87" s="479"/>
      <c r="J87" s="479"/>
      <c r="K87" s="480"/>
      <c r="L87" s="480"/>
      <c r="M87" s="481"/>
    </row>
    <row r="88" spans="1:13" ht="15">
      <c r="A88" s="482"/>
      <c r="B88" s="900"/>
      <c r="C88" s="901"/>
      <c r="D88" s="901"/>
      <c r="E88" s="905"/>
      <c r="F88" s="483"/>
      <c r="G88" s="484" t="s">
        <v>408</v>
      </c>
      <c r="H88" s="485"/>
      <c r="I88" s="486"/>
      <c r="J88" s="486"/>
      <c r="K88" s="487"/>
      <c r="L88" s="487"/>
      <c r="M88" s="488"/>
    </row>
    <row r="89" spans="1:13" ht="15.75" thickBot="1">
      <c r="A89" s="489"/>
      <c r="B89" s="902"/>
      <c r="C89" s="903"/>
      <c r="D89" s="903"/>
      <c r="E89" s="906"/>
      <c r="F89" s="490"/>
      <c r="G89" s="491" t="s">
        <v>409</v>
      </c>
      <c r="H89" s="492"/>
      <c r="I89" s="493"/>
      <c r="J89" s="493"/>
      <c r="K89" s="494"/>
      <c r="L89" s="494"/>
      <c r="M89" s="495"/>
    </row>
    <row r="90" spans="1:13" ht="15.75" thickTop="1">
      <c r="A90" s="475" t="s">
        <v>413</v>
      </c>
      <c r="B90" s="898"/>
      <c r="C90" s="899"/>
      <c r="D90" s="899"/>
      <c r="E90" s="904"/>
      <c r="F90" s="476"/>
      <c r="G90" s="477" t="s">
        <v>407</v>
      </c>
      <c r="H90" s="478"/>
      <c r="I90" s="479"/>
      <c r="J90" s="479"/>
      <c r="K90" s="480"/>
      <c r="L90" s="480"/>
      <c r="M90" s="481"/>
    </row>
    <row r="91" spans="1:13" ht="15">
      <c r="A91" s="482"/>
      <c r="B91" s="900"/>
      <c r="C91" s="901"/>
      <c r="D91" s="901"/>
      <c r="E91" s="905"/>
      <c r="F91" s="483"/>
      <c r="G91" s="484" t="s">
        <v>408</v>
      </c>
      <c r="H91" s="485"/>
      <c r="I91" s="486"/>
      <c r="J91" s="486"/>
      <c r="K91" s="487"/>
      <c r="L91" s="487"/>
      <c r="M91" s="488"/>
    </row>
    <row r="92" spans="1:13" ht="15.75" thickBot="1">
      <c r="A92" s="489"/>
      <c r="B92" s="902"/>
      <c r="C92" s="903"/>
      <c r="D92" s="903"/>
      <c r="E92" s="906"/>
      <c r="F92" s="490"/>
      <c r="G92" s="491" t="s">
        <v>409</v>
      </c>
      <c r="H92" s="492"/>
      <c r="I92" s="493"/>
      <c r="J92" s="493"/>
      <c r="K92" s="494"/>
      <c r="L92" s="494"/>
      <c r="M92" s="495"/>
    </row>
    <row r="93" spans="1:13" ht="15.75" thickTop="1" thickBot="1">
      <c r="A93" s="496"/>
      <c r="B93" s="497"/>
      <c r="C93" s="497"/>
      <c r="D93" s="497"/>
      <c r="E93" s="497"/>
      <c r="F93" s="497"/>
      <c r="G93" s="497"/>
      <c r="H93" s="497"/>
      <c r="I93" s="497"/>
      <c r="J93" s="497"/>
      <c r="K93" s="497"/>
      <c r="L93" s="497"/>
      <c r="M93" s="498"/>
    </row>
    <row r="94" spans="1:13">
      <c r="A94" s="499"/>
    </row>
  </sheetData>
  <mergeCells count="73">
    <mergeCell ref="B84:D86"/>
    <mergeCell ref="E84:E86"/>
    <mergeCell ref="B87:D89"/>
    <mergeCell ref="E87:E89"/>
    <mergeCell ref="B90:D92"/>
    <mergeCell ref="E90:E92"/>
    <mergeCell ref="H76:M76"/>
    <mergeCell ref="B77:D77"/>
    <mergeCell ref="B78:D80"/>
    <mergeCell ref="E78:E80"/>
    <mergeCell ref="B81:D83"/>
    <mergeCell ref="E81:E83"/>
    <mergeCell ref="B61:E61"/>
    <mergeCell ref="F61:I61"/>
    <mergeCell ref="J61:M61"/>
    <mergeCell ref="A62:A63"/>
    <mergeCell ref="B62:C62"/>
    <mergeCell ref="F62:G62"/>
    <mergeCell ref="J62:K62"/>
    <mergeCell ref="A53:D54"/>
    <mergeCell ref="E53:F54"/>
    <mergeCell ref="G53:G54"/>
    <mergeCell ref="H53:H54"/>
    <mergeCell ref="A55:D56"/>
    <mergeCell ref="E55:F56"/>
    <mergeCell ref="G55:G56"/>
    <mergeCell ref="H55:H56"/>
    <mergeCell ref="A49:D50"/>
    <mergeCell ref="E49:F50"/>
    <mergeCell ref="G49:G50"/>
    <mergeCell ref="H49:H50"/>
    <mergeCell ref="A51:D52"/>
    <mergeCell ref="E51:F52"/>
    <mergeCell ref="G51:G52"/>
    <mergeCell ref="H51:H52"/>
    <mergeCell ref="B44:H44"/>
    <mergeCell ref="B45:H45"/>
    <mergeCell ref="B46:F46"/>
    <mergeCell ref="G46:H46"/>
    <mergeCell ref="A47:D48"/>
    <mergeCell ref="E47:F48"/>
    <mergeCell ref="G47:H47"/>
    <mergeCell ref="B43:H43"/>
    <mergeCell ref="A32:D33"/>
    <mergeCell ref="E32:F33"/>
    <mergeCell ref="G32:H32"/>
    <mergeCell ref="A34:D34"/>
    <mergeCell ref="E34:F34"/>
    <mergeCell ref="A35:D35"/>
    <mergeCell ref="E35:F35"/>
    <mergeCell ref="A36:D36"/>
    <mergeCell ref="E36:F36"/>
    <mergeCell ref="A37:D37"/>
    <mergeCell ref="E37:F37"/>
    <mergeCell ref="B42:H42"/>
    <mergeCell ref="B31:F31"/>
    <mergeCell ref="G31:H31"/>
    <mergeCell ref="B21:H21"/>
    <mergeCell ref="B22:H22"/>
    <mergeCell ref="B23:H23"/>
    <mergeCell ref="B24:H24"/>
    <mergeCell ref="B25:H25"/>
    <mergeCell ref="B26:H26"/>
    <mergeCell ref="B27:H27"/>
    <mergeCell ref="B28:H28"/>
    <mergeCell ref="B29:H29"/>
    <mergeCell ref="B30:H30"/>
    <mergeCell ref="B20:H20"/>
    <mergeCell ref="A1:M1"/>
    <mergeCell ref="B5:G5"/>
    <mergeCell ref="B6:G6"/>
    <mergeCell ref="B7:G7"/>
    <mergeCell ref="B8:G8"/>
  </mergeCells>
  <pageMargins left="0.70866141732283472" right="0.70866141732283472" top="0.74803149606299213" bottom="0.74803149606299213" header="0.31496062992125984" footer="0.31496062992125984"/>
  <pageSetup paperSize="9" scale="46"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Feuil16">
    <tabColor rgb="FF0070C0"/>
    <pageSetUpPr fitToPage="1"/>
  </sheetPr>
  <dimension ref="A1:F55"/>
  <sheetViews>
    <sheetView zoomScale="85" zoomScaleNormal="85" workbookViewId="0">
      <selection activeCell="S36" sqref="S36"/>
    </sheetView>
  </sheetViews>
  <sheetFormatPr baseColWidth="10" defaultRowHeight="12.75"/>
  <cols>
    <col min="1" max="1" width="41.85546875" style="154" customWidth="1"/>
    <col min="2" max="5" width="11.42578125" style="154"/>
    <col min="6" max="6" width="22.85546875" style="154" customWidth="1"/>
    <col min="7" max="16384" width="11.42578125" style="154"/>
  </cols>
  <sheetData>
    <row r="1" spans="1:6" s="501" customFormat="1" ht="20.25">
      <c r="A1" s="907" t="s">
        <v>557</v>
      </c>
      <c r="B1" s="908"/>
      <c r="C1" s="908"/>
      <c r="D1" s="908"/>
      <c r="E1" s="908"/>
      <c r="F1" s="909"/>
    </row>
    <row r="2" spans="1:6">
      <c r="A2" s="502"/>
      <c r="B2" s="329"/>
      <c r="C2" s="329"/>
      <c r="D2" s="329"/>
      <c r="E2" s="329"/>
      <c r="F2" s="503"/>
    </row>
    <row r="3" spans="1:6" s="501" customFormat="1" ht="18" customHeight="1">
      <c r="A3" s="504" t="s">
        <v>88</v>
      </c>
      <c r="B3" s="505"/>
      <c r="C3" s="506"/>
      <c r="D3" s="506"/>
      <c r="E3" s="506"/>
      <c r="F3" s="507"/>
    </row>
    <row r="4" spans="1:6" s="501" customFormat="1">
      <c r="A4" s="508" t="s">
        <v>89</v>
      </c>
      <c r="B4" s="506"/>
      <c r="C4" s="506"/>
      <c r="D4" s="506"/>
      <c r="E4" s="506"/>
      <c r="F4" s="507"/>
    </row>
    <row r="5" spans="1:6" s="501" customFormat="1" ht="15" customHeight="1">
      <c r="A5" s="508" t="s">
        <v>90</v>
      </c>
      <c r="B5" s="506"/>
      <c r="C5" s="506"/>
      <c r="D5" s="506"/>
      <c r="E5" s="506"/>
      <c r="F5" s="507"/>
    </row>
    <row r="6" spans="1:6" s="501" customFormat="1" ht="15" customHeight="1">
      <c r="A6" s="508"/>
      <c r="B6" s="506"/>
      <c r="C6" s="506"/>
      <c r="D6" s="506"/>
      <c r="E6" s="506"/>
      <c r="F6" s="507"/>
    </row>
    <row r="7" spans="1:6" s="501" customFormat="1" ht="15" customHeight="1">
      <c r="A7" s="509" t="s">
        <v>423</v>
      </c>
      <c r="B7" s="506"/>
      <c r="C7" s="506"/>
      <c r="D7" s="506"/>
      <c r="E7" s="506"/>
      <c r="F7" s="507"/>
    </row>
    <row r="8" spans="1:6" ht="13.5" thickBot="1">
      <c r="A8" s="502"/>
      <c r="B8" s="329"/>
      <c r="C8" s="329"/>
      <c r="D8" s="329"/>
      <c r="E8" s="329"/>
      <c r="F8" s="503"/>
    </row>
    <row r="9" spans="1:6" ht="13.5" customHeight="1" thickTop="1" thickBot="1">
      <c r="A9" s="510"/>
      <c r="B9" s="511" t="s">
        <v>424</v>
      </c>
      <c r="C9" s="511" t="s">
        <v>414</v>
      </c>
      <c r="D9" s="511" t="s">
        <v>415</v>
      </c>
      <c r="E9" s="511" t="s">
        <v>425</v>
      </c>
      <c r="F9" s="503"/>
    </row>
    <row r="10" spans="1:6" ht="13.5" customHeight="1" thickTop="1">
      <c r="A10" s="512" t="s">
        <v>426</v>
      </c>
      <c r="B10" s="513"/>
      <c r="C10" s="513"/>
      <c r="D10" s="513"/>
      <c r="E10" s="513"/>
      <c r="F10" s="503"/>
    </row>
    <row r="11" spans="1:6" ht="13.5" customHeight="1" thickBot="1">
      <c r="A11" s="514" t="s">
        <v>427</v>
      </c>
      <c r="B11" s="515"/>
      <c r="C11" s="515"/>
      <c r="D11" s="515"/>
      <c r="E11" s="515"/>
      <c r="F11" s="503"/>
    </row>
    <row r="12" spans="1:6" ht="13.5" customHeight="1" thickBot="1">
      <c r="A12" s="516" t="s">
        <v>428</v>
      </c>
      <c r="B12" s="517"/>
      <c r="C12" s="517"/>
      <c r="D12" s="517"/>
      <c r="E12" s="517"/>
      <c r="F12" s="503"/>
    </row>
    <row r="13" spans="1:6" s="501" customFormat="1" ht="18" customHeight="1">
      <c r="A13" s="518" t="s">
        <v>417</v>
      </c>
      <c r="B13" s="513"/>
      <c r="C13" s="513"/>
      <c r="D13" s="513"/>
      <c r="E13" s="513"/>
      <c r="F13" s="507"/>
    </row>
    <row r="14" spans="1:6" s="501" customFormat="1" ht="18" customHeight="1">
      <c r="A14" s="519" t="s">
        <v>416</v>
      </c>
      <c r="B14" s="515"/>
      <c r="C14" s="515"/>
      <c r="D14" s="515"/>
      <c r="E14" s="515"/>
      <c r="F14" s="507"/>
    </row>
    <row r="15" spans="1:6" ht="13.5" customHeight="1">
      <c r="A15" s="520" t="s">
        <v>429</v>
      </c>
      <c r="B15" s="521">
        <f>B10+B13+B14</f>
        <v>0</v>
      </c>
      <c r="C15" s="521">
        <f>C10+C13+C14</f>
        <v>0</v>
      </c>
      <c r="D15" s="521">
        <f>D10+D13+D14</f>
        <v>0</v>
      </c>
      <c r="E15" s="521">
        <f>E10+E13+E14</f>
        <v>0</v>
      </c>
      <c r="F15" s="503"/>
    </row>
    <row r="16" spans="1:6" s="501" customFormat="1" ht="18" customHeight="1">
      <c r="A16" s="518" t="s">
        <v>430</v>
      </c>
      <c r="B16" s="515"/>
      <c r="C16" s="515"/>
      <c r="D16" s="515"/>
      <c r="E16" s="515"/>
      <c r="F16" s="522"/>
    </row>
    <row r="17" spans="1:6" s="501" customFormat="1" ht="18" customHeight="1">
      <c r="A17" s="523" t="s">
        <v>431</v>
      </c>
      <c r="B17" s="515"/>
      <c r="C17" s="515"/>
      <c r="D17" s="515"/>
      <c r="E17" s="515"/>
      <c r="F17" s="522"/>
    </row>
    <row r="18" spans="1:6" s="527" customFormat="1" ht="18" customHeight="1">
      <c r="A18" s="524" t="s">
        <v>432</v>
      </c>
      <c r="B18" s="525">
        <f>B15-B16-B17</f>
        <v>0</v>
      </c>
      <c r="C18" s="525">
        <f>C15-C16-C17</f>
        <v>0</v>
      </c>
      <c r="D18" s="525">
        <f>D15-D16-D17</f>
        <v>0</v>
      </c>
      <c r="E18" s="525">
        <f>E15-E16-E17</f>
        <v>0</v>
      </c>
      <c r="F18" s="526"/>
    </row>
    <row r="19" spans="1:6" s="501" customFormat="1" ht="18" customHeight="1">
      <c r="A19" s="528" t="s">
        <v>418</v>
      </c>
      <c r="B19" s="515"/>
      <c r="C19" s="515"/>
      <c r="D19" s="515"/>
      <c r="E19" s="515"/>
      <c r="F19" s="522"/>
    </row>
    <row r="20" spans="1:6" s="501" customFormat="1" ht="18" customHeight="1">
      <c r="A20" s="519" t="s">
        <v>433</v>
      </c>
      <c r="B20" s="515"/>
      <c r="C20" s="515"/>
      <c r="D20" s="515"/>
      <c r="E20" s="515"/>
      <c r="F20" s="522"/>
    </row>
    <row r="21" spans="1:6" s="501" customFormat="1" ht="18" customHeight="1">
      <c r="A21" s="529" t="s">
        <v>434</v>
      </c>
      <c r="B21" s="515"/>
      <c r="C21" s="515"/>
      <c r="D21" s="515"/>
      <c r="E21" s="515"/>
      <c r="F21" s="522"/>
    </row>
    <row r="22" spans="1:6" s="501" customFormat="1" ht="18" customHeight="1">
      <c r="A22" s="530" t="s">
        <v>435</v>
      </c>
      <c r="B22" s="525">
        <f>B18-B19</f>
        <v>0</v>
      </c>
      <c r="C22" s="525">
        <f>C18-C19</f>
        <v>0</v>
      </c>
      <c r="D22" s="525">
        <f>D18-D19</f>
        <v>0</v>
      </c>
      <c r="E22" s="525">
        <f>E18-E19</f>
        <v>0</v>
      </c>
      <c r="F22" s="507"/>
    </row>
    <row r="23" spans="1:6" s="501" customFormat="1" ht="18" customHeight="1">
      <c r="A23" s="518" t="s">
        <v>436</v>
      </c>
      <c r="B23" s="515"/>
      <c r="C23" s="515"/>
      <c r="D23" s="515"/>
      <c r="E23" s="515"/>
      <c r="F23" s="507"/>
    </row>
    <row r="24" spans="1:6" s="501" customFormat="1" ht="18" customHeight="1">
      <c r="A24" s="519" t="s">
        <v>419</v>
      </c>
      <c r="B24" s="515"/>
      <c r="C24" s="515"/>
      <c r="D24" s="515"/>
      <c r="E24" s="515"/>
      <c r="F24" s="507"/>
    </row>
    <row r="25" spans="1:6" s="501" customFormat="1" ht="18" customHeight="1">
      <c r="A25" s="529" t="s">
        <v>420</v>
      </c>
      <c r="B25" s="515"/>
      <c r="C25" s="515"/>
      <c r="D25" s="515"/>
      <c r="E25" s="515"/>
      <c r="F25" s="507"/>
    </row>
    <row r="26" spans="1:6" s="501" customFormat="1" ht="18" customHeight="1">
      <c r="A26" s="530" t="s">
        <v>437</v>
      </c>
      <c r="B26" s="525">
        <f>B22+B23-B24-B25</f>
        <v>0</v>
      </c>
      <c r="C26" s="525">
        <f>C22+C23-C24-C25</f>
        <v>0</v>
      </c>
      <c r="D26" s="525">
        <f>D22+D23-D24-D25</f>
        <v>0</v>
      </c>
      <c r="E26" s="525">
        <f>E22+E23-E24-E25</f>
        <v>0</v>
      </c>
      <c r="F26" s="507"/>
    </row>
    <row r="27" spans="1:6" s="501" customFormat="1" ht="18" customHeight="1">
      <c r="A27" s="518" t="s">
        <v>438</v>
      </c>
      <c r="B27" s="515"/>
      <c r="C27" s="515"/>
      <c r="D27" s="515"/>
      <c r="E27" s="515"/>
      <c r="F27" s="507"/>
    </row>
    <row r="28" spans="1:6" ht="13.5" customHeight="1">
      <c r="A28" s="518" t="s">
        <v>439</v>
      </c>
      <c r="B28" s="515"/>
      <c r="C28" s="515"/>
      <c r="D28" s="515"/>
      <c r="E28" s="515"/>
      <c r="F28" s="503"/>
    </row>
    <row r="29" spans="1:6" s="501" customFormat="1" ht="18" customHeight="1">
      <c r="A29" s="530" t="s">
        <v>440</v>
      </c>
      <c r="B29" s="525" t="e">
        <f>#REF!+#REF!</f>
        <v>#REF!</v>
      </c>
      <c r="C29" s="525" t="e">
        <f>#REF!+#REF!</f>
        <v>#REF!</v>
      </c>
      <c r="D29" s="525" t="e">
        <f>#REF!+#REF!</f>
        <v>#REF!</v>
      </c>
      <c r="E29" s="525" t="e">
        <f>#REF!+#REF!</f>
        <v>#REF!</v>
      </c>
      <c r="F29" s="507"/>
    </row>
    <row r="30" spans="1:6" s="501" customFormat="1" ht="18" customHeight="1">
      <c r="A30" s="518" t="s">
        <v>441</v>
      </c>
      <c r="B30" s="515"/>
      <c r="C30" s="515"/>
      <c r="D30" s="515"/>
      <c r="E30" s="515"/>
      <c r="F30" s="507"/>
    </row>
    <row r="31" spans="1:6" ht="13.5" customHeight="1">
      <c r="A31" s="518" t="s">
        <v>442</v>
      </c>
      <c r="B31" s="515"/>
      <c r="C31" s="515"/>
      <c r="D31" s="515"/>
      <c r="E31" s="515"/>
      <c r="F31" s="503"/>
    </row>
    <row r="32" spans="1:6" ht="13.5" customHeight="1">
      <c r="A32" s="518" t="s">
        <v>443</v>
      </c>
      <c r="B32" s="515"/>
      <c r="C32" s="515"/>
      <c r="D32" s="515"/>
      <c r="E32" s="515"/>
      <c r="F32" s="503"/>
    </row>
    <row r="33" spans="1:6" ht="13.5" customHeight="1">
      <c r="A33" s="518" t="s">
        <v>444</v>
      </c>
      <c r="B33" s="515"/>
      <c r="C33" s="515"/>
      <c r="D33" s="515"/>
      <c r="E33" s="515"/>
      <c r="F33" s="503"/>
    </row>
    <row r="34" spans="1:6" s="501" customFormat="1" ht="18" customHeight="1">
      <c r="A34" s="519" t="s">
        <v>421</v>
      </c>
      <c r="B34" s="515"/>
      <c r="C34" s="515"/>
      <c r="D34" s="515"/>
      <c r="E34" s="515"/>
      <c r="F34" s="507"/>
    </row>
    <row r="35" spans="1:6" ht="13.5" customHeight="1">
      <c r="A35" s="518" t="s">
        <v>445</v>
      </c>
      <c r="B35" s="515"/>
      <c r="C35" s="515"/>
      <c r="D35" s="515"/>
      <c r="E35" s="515"/>
      <c r="F35" s="503"/>
    </row>
    <row r="36" spans="1:6" ht="13.5" customHeight="1">
      <c r="A36" s="518" t="s">
        <v>446</v>
      </c>
      <c r="B36" s="515"/>
      <c r="C36" s="515"/>
      <c r="D36" s="515"/>
      <c r="E36" s="515"/>
      <c r="F36" s="503"/>
    </row>
    <row r="37" spans="1:6" ht="13.5" customHeight="1">
      <c r="A37" s="531" t="s">
        <v>447</v>
      </c>
      <c r="B37" s="525">
        <f>B30-B34</f>
        <v>0</v>
      </c>
      <c r="C37" s="525">
        <f>C30-C34</f>
        <v>0</v>
      </c>
      <c r="D37" s="525">
        <f>D30-D34</f>
        <v>0</v>
      </c>
      <c r="E37" s="525">
        <f>E30-E34</f>
        <v>0</v>
      </c>
      <c r="F37" s="503"/>
    </row>
    <row r="38" spans="1:6" s="501" customFormat="1" ht="18" customHeight="1">
      <c r="A38" s="519" t="s">
        <v>448</v>
      </c>
      <c r="B38" s="515"/>
      <c r="C38" s="515"/>
      <c r="D38" s="515"/>
      <c r="E38" s="515"/>
      <c r="F38" s="507"/>
    </row>
    <row r="39" spans="1:6" s="501" customFormat="1" ht="18" customHeight="1">
      <c r="A39" s="529" t="s">
        <v>449</v>
      </c>
      <c r="B39" s="515"/>
      <c r="C39" s="515"/>
      <c r="D39" s="515"/>
      <c r="E39" s="515"/>
      <c r="F39" s="507"/>
    </row>
    <row r="40" spans="1:6" s="501" customFormat="1" ht="18" customHeight="1" thickBot="1">
      <c r="A40" s="530" t="s">
        <v>450</v>
      </c>
      <c r="B40" s="525" t="e">
        <f>B29+B37-B38-B39</f>
        <v>#REF!</v>
      </c>
      <c r="C40" s="525" t="e">
        <f>C29+C37-C38-C39</f>
        <v>#REF!</v>
      </c>
      <c r="D40" s="525" t="e">
        <f>D29+D37-D38-D39</f>
        <v>#REF!</v>
      </c>
      <c r="E40" s="525" t="e">
        <f>E29+E37-E38-E39</f>
        <v>#REF!</v>
      </c>
      <c r="F40" s="507"/>
    </row>
    <row r="41" spans="1:6" ht="13.5" customHeight="1" thickTop="1">
      <c r="A41" s="532" t="s">
        <v>451</v>
      </c>
      <c r="B41" s="533" t="e">
        <f>B40+B27+B28-#REF!-B31-B32-B33+B35+B36</f>
        <v>#REF!</v>
      </c>
      <c r="C41" s="533" t="e">
        <f>C40+C27+C28-#REF!-C31-C32-C33+C35+C36</f>
        <v>#REF!</v>
      </c>
      <c r="D41" s="533" t="e">
        <f>D40+D27+D28-#REF!-D31-D32-D33+D35+D36</f>
        <v>#REF!</v>
      </c>
      <c r="E41" s="533" t="e">
        <f>E40+E27+E28-#REF!-E31-E32-E33+E35+E36</f>
        <v>#REF!</v>
      </c>
      <c r="F41" s="503"/>
    </row>
    <row r="42" spans="1:6" ht="13.5" customHeight="1" thickBot="1">
      <c r="A42" s="534" t="s">
        <v>452</v>
      </c>
      <c r="B42" s="525" t="e">
        <f>B18+#REF!+#REF!</f>
        <v>#REF!</v>
      </c>
      <c r="C42" s="525" t="e">
        <f>C18+#REF!+#REF!</f>
        <v>#REF!</v>
      </c>
      <c r="D42" s="525" t="e">
        <f>D18+#REF!+#REF!</f>
        <v>#REF!</v>
      </c>
      <c r="E42" s="525" t="e">
        <f>E18+#REF!+#REF!</f>
        <v>#REF!</v>
      </c>
      <c r="F42" s="503"/>
    </row>
    <row r="43" spans="1:6" ht="13.5" customHeight="1" thickTop="1" thickBot="1">
      <c r="A43" s="534" t="s">
        <v>453</v>
      </c>
      <c r="B43" s="535" t="e">
        <f>B19+B24+B25+B27+B28+#REF!+#REF!</f>
        <v>#REF!</v>
      </c>
      <c r="C43" s="535" t="e">
        <f>C19+C24+C25+C27+C28+#REF!+#REF!</f>
        <v>#REF!</v>
      </c>
      <c r="D43" s="535" t="e">
        <f>D19+D24+D25+D27+D28+#REF!+#REF!</f>
        <v>#REF!</v>
      </c>
      <c r="E43" s="535" t="e">
        <f>E19+E24+E25+E27+E28+#REF!+#REF!</f>
        <v>#REF!</v>
      </c>
      <c r="F43" s="503"/>
    </row>
    <row r="44" spans="1:6" s="501" customFormat="1" ht="18" customHeight="1" thickTop="1">
      <c r="A44" s="536"/>
      <c r="B44" s="506"/>
      <c r="C44" s="506"/>
      <c r="D44" s="506"/>
      <c r="E44" s="506"/>
      <c r="F44" s="507"/>
    </row>
    <row r="45" spans="1:6" s="501" customFormat="1" ht="18" customHeight="1">
      <c r="A45" s="537" t="s">
        <v>454</v>
      </c>
      <c r="B45" s="538"/>
      <c r="C45" s="538"/>
      <c r="D45" s="538"/>
      <c r="E45" s="538"/>
      <c r="F45" s="507"/>
    </row>
    <row r="46" spans="1:6" s="501" customFormat="1" ht="18" customHeight="1">
      <c r="A46" s="539" t="s">
        <v>455</v>
      </c>
      <c r="B46" s="540" t="e">
        <f>B22/B45</f>
        <v>#DIV/0!</v>
      </c>
      <c r="C46" s="540" t="e">
        <f>C22/C45</f>
        <v>#DIV/0!</v>
      </c>
      <c r="D46" s="540" t="e">
        <f>D22/D45</f>
        <v>#DIV/0!</v>
      </c>
      <c r="E46" s="540" t="e">
        <f>E22/E45</f>
        <v>#DIV/0!</v>
      </c>
      <c r="F46" s="507"/>
    </row>
    <row r="47" spans="1:6" s="501" customFormat="1" ht="18" customHeight="1">
      <c r="A47" s="541" t="s">
        <v>456</v>
      </c>
      <c r="B47" s="538"/>
      <c r="C47" s="538"/>
      <c r="D47" s="538"/>
      <c r="E47" s="538"/>
      <c r="F47" s="507"/>
    </row>
    <row r="48" spans="1:6" ht="13.5" customHeight="1" thickBot="1">
      <c r="A48" s="542"/>
      <c r="B48" s="543"/>
      <c r="C48" s="543"/>
      <c r="D48" s="543"/>
      <c r="E48" s="543"/>
      <c r="F48" s="503"/>
    </row>
    <row r="49" spans="1:6" ht="12.75" customHeight="1">
      <c r="A49" s="910" t="s">
        <v>457</v>
      </c>
      <c r="B49" s="911"/>
      <c r="C49" s="911"/>
      <c r="D49" s="911"/>
      <c r="E49" s="911"/>
      <c r="F49" s="503"/>
    </row>
    <row r="50" spans="1:6" ht="13.5" thickBot="1">
      <c r="A50" s="912" t="s">
        <v>458</v>
      </c>
      <c r="B50" s="913"/>
      <c r="C50" s="913"/>
      <c r="D50" s="913"/>
      <c r="E50" s="913"/>
      <c r="F50" s="503"/>
    </row>
    <row r="51" spans="1:6" ht="14.25" thickTop="1" thickBot="1">
      <c r="A51" s="544" t="s">
        <v>459</v>
      </c>
      <c r="B51" s="545" t="s">
        <v>424</v>
      </c>
      <c r="C51" s="545" t="s">
        <v>414</v>
      </c>
      <c r="D51" s="545" t="s">
        <v>415</v>
      </c>
      <c r="E51" s="545" t="s">
        <v>425</v>
      </c>
      <c r="F51" s="503"/>
    </row>
    <row r="52" spans="1:6" ht="13.5" thickTop="1">
      <c r="A52" s="546" t="s">
        <v>460</v>
      </c>
      <c r="B52" s="329"/>
      <c r="C52" s="329"/>
      <c r="D52" s="329"/>
      <c r="E52" s="329"/>
      <c r="F52" s="503"/>
    </row>
    <row r="53" spans="1:6" ht="13.5" thickBot="1">
      <c r="A53" s="547" t="s">
        <v>461</v>
      </c>
      <c r="B53" s="548"/>
      <c r="C53" s="548"/>
      <c r="D53" s="548"/>
      <c r="E53" s="548"/>
      <c r="F53" s="503"/>
    </row>
    <row r="54" spans="1:6">
      <c r="A54" s="502"/>
      <c r="B54" s="329"/>
      <c r="C54" s="329"/>
      <c r="D54" s="329"/>
      <c r="E54" s="329"/>
      <c r="F54" s="503"/>
    </row>
    <row r="55" spans="1:6" s="501" customFormat="1" ht="15" customHeight="1" thickBot="1">
      <c r="A55" s="549" t="s">
        <v>462</v>
      </c>
      <c r="B55" s="550"/>
      <c r="C55" s="550"/>
      <c r="D55" s="550"/>
      <c r="E55" s="550"/>
      <c r="F55" s="551"/>
    </row>
  </sheetData>
  <mergeCells count="3">
    <mergeCell ref="A1:F1"/>
    <mergeCell ref="A49:E49"/>
    <mergeCell ref="A50:E50"/>
  </mergeCells>
  <pageMargins left="0.59055118110236227" right="0.23622047244094491" top="0.23622047244094491" bottom="0.19685039370078741" header="0.15748031496062992" footer="0.1574803149606299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codeName="Feuil17">
    <tabColor rgb="FF0070C0"/>
  </sheetPr>
  <dimension ref="A1:G30"/>
  <sheetViews>
    <sheetView showGridLines="0" zoomScale="90" zoomScaleNormal="90" zoomScaleSheetLayoutView="100" workbookViewId="0">
      <pane ySplit="1" topLeftCell="A2" activePane="bottomLeft" state="frozen"/>
      <selection pane="bottomLeft" activeCell="A9" sqref="A9:XFD9"/>
    </sheetView>
  </sheetViews>
  <sheetFormatPr baseColWidth="10" defaultColWidth="11" defaultRowHeight="12.75"/>
  <cols>
    <col min="1" max="1" width="45.85546875" style="608" customWidth="1"/>
    <col min="2" max="7" width="10" style="1" customWidth="1"/>
    <col min="8" max="256" width="11" style="1"/>
    <col min="257" max="257" width="45.85546875" style="1" customWidth="1"/>
    <col min="258" max="263" width="10" style="1" customWidth="1"/>
    <col min="264" max="512" width="11" style="1"/>
    <col min="513" max="513" width="45.85546875" style="1" customWidth="1"/>
    <col min="514" max="519" width="10" style="1" customWidth="1"/>
    <col min="520" max="768" width="11" style="1"/>
    <col min="769" max="769" width="45.85546875" style="1" customWidth="1"/>
    <col min="770" max="775" width="10" style="1" customWidth="1"/>
    <col min="776" max="1024" width="11" style="1"/>
    <col min="1025" max="1025" width="45.85546875" style="1" customWidth="1"/>
    <col min="1026" max="1031" width="10" style="1" customWidth="1"/>
    <col min="1032" max="1280" width="11" style="1"/>
    <col min="1281" max="1281" width="45.85546875" style="1" customWidth="1"/>
    <col min="1282" max="1287" width="10" style="1" customWidth="1"/>
    <col min="1288" max="1536" width="11" style="1"/>
    <col min="1537" max="1537" width="45.85546875" style="1" customWidth="1"/>
    <col min="1538" max="1543" width="10" style="1" customWidth="1"/>
    <col min="1544" max="1792" width="11" style="1"/>
    <col min="1793" max="1793" width="45.85546875" style="1" customWidth="1"/>
    <col min="1794" max="1799" width="10" style="1" customWidth="1"/>
    <col min="1800" max="2048" width="11" style="1"/>
    <col min="2049" max="2049" width="45.85546875" style="1" customWidth="1"/>
    <col min="2050" max="2055" width="10" style="1" customWidth="1"/>
    <col min="2056" max="2304" width="11" style="1"/>
    <col min="2305" max="2305" width="45.85546875" style="1" customWidth="1"/>
    <col min="2306" max="2311" width="10" style="1" customWidth="1"/>
    <col min="2312" max="2560" width="11" style="1"/>
    <col min="2561" max="2561" width="45.85546875" style="1" customWidth="1"/>
    <col min="2562" max="2567" width="10" style="1" customWidth="1"/>
    <col min="2568" max="2816" width="11" style="1"/>
    <col min="2817" max="2817" width="45.85546875" style="1" customWidth="1"/>
    <col min="2818" max="2823" width="10" style="1" customWidth="1"/>
    <col min="2824" max="3072" width="11" style="1"/>
    <col min="3073" max="3073" width="45.85546875" style="1" customWidth="1"/>
    <col min="3074" max="3079" width="10" style="1" customWidth="1"/>
    <col min="3080" max="3328" width="11" style="1"/>
    <col min="3329" max="3329" width="45.85546875" style="1" customWidth="1"/>
    <col min="3330" max="3335" width="10" style="1" customWidth="1"/>
    <col min="3336" max="3584" width="11" style="1"/>
    <col min="3585" max="3585" width="45.85546875" style="1" customWidth="1"/>
    <col min="3586" max="3591" width="10" style="1" customWidth="1"/>
    <col min="3592" max="3840" width="11" style="1"/>
    <col min="3841" max="3841" width="45.85546875" style="1" customWidth="1"/>
    <col min="3842" max="3847" width="10" style="1" customWidth="1"/>
    <col min="3848" max="4096" width="11" style="1"/>
    <col min="4097" max="4097" width="45.85546875" style="1" customWidth="1"/>
    <col min="4098" max="4103" width="10" style="1" customWidth="1"/>
    <col min="4104" max="4352" width="11" style="1"/>
    <col min="4353" max="4353" width="45.85546875" style="1" customWidth="1"/>
    <col min="4354" max="4359" width="10" style="1" customWidth="1"/>
    <col min="4360" max="4608" width="11" style="1"/>
    <col min="4609" max="4609" width="45.85546875" style="1" customWidth="1"/>
    <col min="4610" max="4615" width="10" style="1" customWidth="1"/>
    <col min="4616" max="4864" width="11" style="1"/>
    <col min="4865" max="4865" width="45.85546875" style="1" customWidth="1"/>
    <col min="4866" max="4871" width="10" style="1" customWidth="1"/>
    <col min="4872" max="5120" width="11" style="1"/>
    <col min="5121" max="5121" width="45.85546875" style="1" customWidth="1"/>
    <col min="5122" max="5127" width="10" style="1" customWidth="1"/>
    <col min="5128" max="5376" width="11" style="1"/>
    <col min="5377" max="5377" width="45.85546875" style="1" customWidth="1"/>
    <col min="5378" max="5383" width="10" style="1" customWidth="1"/>
    <col min="5384" max="5632" width="11" style="1"/>
    <col min="5633" max="5633" width="45.85546875" style="1" customWidth="1"/>
    <col min="5634" max="5639" width="10" style="1" customWidth="1"/>
    <col min="5640" max="5888" width="11" style="1"/>
    <col min="5889" max="5889" width="45.85546875" style="1" customWidth="1"/>
    <col min="5890" max="5895" width="10" style="1" customWidth="1"/>
    <col min="5896" max="6144" width="11" style="1"/>
    <col min="6145" max="6145" width="45.85546875" style="1" customWidth="1"/>
    <col min="6146" max="6151" width="10" style="1" customWidth="1"/>
    <col min="6152" max="6400" width="11" style="1"/>
    <col min="6401" max="6401" width="45.85546875" style="1" customWidth="1"/>
    <col min="6402" max="6407" width="10" style="1" customWidth="1"/>
    <col min="6408" max="6656" width="11" style="1"/>
    <col min="6657" max="6657" width="45.85546875" style="1" customWidth="1"/>
    <col min="6658" max="6663" width="10" style="1" customWidth="1"/>
    <col min="6664" max="6912" width="11" style="1"/>
    <col min="6913" max="6913" width="45.85546875" style="1" customWidth="1"/>
    <col min="6914" max="6919" width="10" style="1" customWidth="1"/>
    <col min="6920" max="7168" width="11" style="1"/>
    <col min="7169" max="7169" width="45.85546875" style="1" customWidth="1"/>
    <col min="7170" max="7175" width="10" style="1" customWidth="1"/>
    <col min="7176" max="7424" width="11" style="1"/>
    <col min="7425" max="7425" width="45.85546875" style="1" customWidth="1"/>
    <col min="7426" max="7431" width="10" style="1" customWidth="1"/>
    <col min="7432" max="7680" width="11" style="1"/>
    <col min="7681" max="7681" width="45.85546875" style="1" customWidth="1"/>
    <col min="7682" max="7687" width="10" style="1" customWidth="1"/>
    <col min="7688" max="7936" width="11" style="1"/>
    <col min="7937" max="7937" width="45.85546875" style="1" customWidth="1"/>
    <col min="7938" max="7943" width="10" style="1" customWidth="1"/>
    <col min="7944" max="8192" width="11" style="1"/>
    <col min="8193" max="8193" width="45.85546875" style="1" customWidth="1"/>
    <col min="8194" max="8199" width="10" style="1" customWidth="1"/>
    <col min="8200" max="8448" width="11" style="1"/>
    <col min="8449" max="8449" width="45.85546875" style="1" customWidth="1"/>
    <col min="8450" max="8455" width="10" style="1" customWidth="1"/>
    <col min="8456" max="8704" width="11" style="1"/>
    <col min="8705" max="8705" width="45.85546875" style="1" customWidth="1"/>
    <col min="8706" max="8711" width="10" style="1" customWidth="1"/>
    <col min="8712" max="8960" width="11" style="1"/>
    <col min="8961" max="8961" width="45.85546875" style="1" customWidth="1"/>
    <col min="8962" max="8967" width="10" style="1" customWidth="1"/>
    <col min="8968" max="9216" width="11" style="1"/>
    <col min="9217" max="9217" width="45.85546875" style="1" customWidth="1"/>
    <col min="9218" max="9223" width="10" style="1" customWidth="1"/>
    <col min="9224" max="9472" width="11" style="1"/>
    <col min="9473" max="9473" width="45.85546875" style="1" customWidth="1"/>
    <col min="9474" max="9479" width="10" style="1" customWidth="1"/>
    <col min="9480" max="9728" width="11" style="1"/>
    <col min="9729" max="9729" width="45.85546875" style="1" customWidth="1"/>
    <col min="9730" max="9735" width="10" style="1" customWidth="1"/>
    <col min="9736" max="9984" width="11" style="1"/>
    <col min="9985" max="9985" width="45.85546875" style="1" customWidth="1"/>
    <col min="9986" max="9991" width="10" style="1" customWidth="1"/>
    <col min="9992" max="10240" width="11" style="1"/>
    <col min="10241" max="10241" width="45.85546875" style="1" customWidth="1"/>
    <col min="10242" max="10247" width="10" style="1" customWidth="1"/>
    <col min="10248" max="10496" width="11" style="1"/>
    <col min="10497" max="10497" width="45.85546875" style="1" customWidth="1"/>
    <col min="10498" max="10503" width="10" style="1" customWidth="1"/>
    <col min="10504" max="10752" width="11" style="1"/>
    <col min="10753" max="10753" width="45.85546875" style="1" customWidth="1"/>
    <col min="10754" max="10759" width="10" style="1" customWidth="1"/>
    <col min="10760" max="11008" width="11" style="1"/>
    <col min="11009" max="11009" width="45.85546875" style="1" customWidth="1"/>
    <col min="11010" max="11015" width="10" style="1" customWidth="1"/>
    <col min="11016" max="11264" width="11" style="1"/>
    <col min="11265" max="11265" width="45.85546875" style="1" customWidth="1"/>
    <col min="11266" max="11271" width="10" style="1" customWidth="1"/>
    <col min="11272" max="11520" width="11" style="1"/>
    <col min="11521" max="11521" width="45.85546875" style="1" customWidth="1"/>
    <col min="11522" max="11527" width="10" style="1" customWidth="1"/>
    <col min="11528" max="11776" width="11" style="1"/>
    <col min="11777" max="11777" width="45.85546875" style="1" customWidth="1"/>
    <col min="11778" max="11783" width="10" style="1" customWidth="1"/>
    <col min="11784" max="12032" width="11" style="1"/>
    <col min="12033" max="12033" width="45.85546875" style="1" customWidth="1"/>
    <col min="12034" max="12039" width="10" style="1" customWidth="1"/>
    <col min="12040" max="12288" width="11" style="1"/>
    <col min="12289" max="12289" width="45.85546875" style="1" customWidth="1"/>
    <col min="12290" max="12295" width="10" style="1" customWidth="1"/>
    <col min="12296" max="12544" width="11" style="1"/>
    <col min="12545" max="12545" width="45.85546875" style="1" customWidth="1"/>
    <col min="12546" max="12551" width="10" style="1" customWidth="1"/>
    <col min="12552" max="12800" width="11" style="1"/>
    <col min="12801" max="12801" width="45.85546875" style="1" customWidth="1"/>
    <col min="12802" max="12807" width="10" style="1" customWidth="1"/>
    <col min="12808" max="13056" width="11" style="1"/>
    <col min="13057" max="13057" width="45.85546875" style="1" customWidth="1"/>
    <col min="13058" max="13063" width="10" style="1" customWidth="1"/>
    <col min="13064" max="13312" width="11" style="1"/>
    <col min="13313" max="13313" width="45.85546875" style="1" customWidth="1"/>
    <col min="13314" max="13319" width="10" style="1" customWidth="1"/>
    <col min="13320" max="13568" width="11" style="1"/>
    <col min="13569" max="13569" width="45.85546875" style="1" customWidth="1"/>
    <col min="13570" max="13575" width="10" style="1" customWidth="1"/>
    <col min="13576" max="13824" width="11" style="1"/>
    <col min="13825" max="13825" width="45.85546875" style="1" customWidth="1"/>
    <col min="13826" max="13831" width="10" style="1" customWidth="1"/>
    <col min="13832" max="14080" width="11" style="1"/>
    <col min="14081" max="14081" width="45.85546875" style="1" customWidth="1"/>
    <col min="14082" max="14087" width="10" style="1" customWidth="1"/>
    <col min="14088" max="14336" width="11" style="1"/>
    <col min="14337" max="14337" width="45.85546875" style="1" customWidth="1"/>
    <col min="14338" max="14343" width="10" style="1" customWidth="1"/>
    <col min="14344" max="14592" width="11" style="1"/>
    <col min="14593" max="14593" width="45.85546875" style="1" customWidth="1"/>
    <col min="14594" max="14599" width="10" style="1" customWidth="1"/>
    <col min="14600" max="14848" width="11" style="1"/>
    <col min="14849" max="14849" width="45.85546875" style="1" customWidth="1"/>
    <col min="14850" max="14855" width="10" style="1" customWidth="1"/>
    <col min="14856" max="15104" width="11" style="1"/>
    <col min="15105" max="15105" width="45.85546875" style="1" customWidth="1"/>
    <col min="15106" max="15111" width="10" style="1" customWidth="1"/>
    <col min="15112" max="15360" width="11" style="1"/>
    <col min="15361" max="15361" width="45.85546875" style="1" customWidth="1"/>
    <col min="15362" max="15367" width="10" style="1" customWidth="1"/>
    <col min="15368" max="15616" width="11" style="1"/>
    <col min="15617" max="15617" width="45.85546875" style="1" customWidth="1"/>
    <col min="15618" max="15623" width="10" style="1" customWidth="1"/>
    <col min="15624" max="15872" width="11" style="1"/>
    <col min="15873" max="15873" width="45.85546875" style="1" customWidth="1"/>
    <col min="15874" max="15879" width="10" style="1" customWidth="1"/>
    <col min="15880" max="16128" width="11" style="1"/>
    <col min="16129" max="16129" width="45.85546875" style="1" customWidth="1"/>
    <col min="16130" max="16135" width="10" style="1" customWidth="1"/>
    <col min="16136" max="16384" width="11" style="1"/>
  </cols>
  <sheetData>
    <row r="1" spans="1:7" ht="22.5" customHeight="1">
      <c r="A1" s="775" t="s">
        <v>493</v>
      </c>
      <c r="B1" s="776"/>
      <c r="C1" s="776"/>
      <c r="D1" s="776"/>
      <c r="E1" s="776"/>
      <c r="F1" s="776"/>
      <c r="G1" s="776"/>
    </row>
    <row r="3" spans="1:7" ht="12.95" customHeight="1">
      <c r="A3" s="914" t="s">
        <v>494</v>
      </c>
      <c r="B3" s="914"/>
      <c r="C3" s="914"/>
      <c r="D3" s="914"/>
      <c r="E3" s="914"/>
      <c r="F3" s="914"/>
    </row>
    <row r="4" spans="1:7">
      <c r="A4" s="914"/>
      <c r="B4" s="914"/>
      <c r="C4" s="914"/>
      <c r="D4" s="914"/>
      <c r="E4" s="914"/>
      <c r="F4" s="914"/>
    </row>
    <row r="5" spans="1:7" ht="12.75" customHeight="1"/>
    <row r="6" spans="1:7" ht="15.75">
      <c r="A6" s="609" t="s">
        <v>589</v>
      </c>
      <c r="B6" s="4"/>
      <c r="C6" s="4"/>
      <c r="D6" s="4"/>
      <c r="E6" s="4"/>
      <c r="F6" s="4"/>
      <c r="G6" s="4"/>
    </row>
    <row r="8" spans="1:7" s="608" customFormat="1">
      <c r="A8" s="610" t="s">
        <v>495</v>
      </c>
      <c r="B8" s="611" t="s">
        <v>407</v>
      </c>
      <c r="C8" s="612" t="s">
        <v>496</v>
      </c>
      <c r="D8" s="612" t="s">
        <v>497</v>
      </c>
      <c r="E8" s="612" t="s">
        <v>498</v>
      </c>
      <c r="F8" s="612" t="s">
        <v>499</v>
      </c>
      <c r="G8" s="612" t="s">
        <v>111</v>
      </c>
    </row>
    <row r="9" spans="1:7">
      <c r="A9" s="618" t="s">
        <v>734</v>
      </c>
      <c r="B9" s="619"/>
      <c r="C9" s="619" t="e">
        <f>SUM(#REF!)</f>
        <v>#REF!</v>
      </c>
      <c r="D9" s="619" t="e">
        <f>SUM(#REF!)</f>
        <v>#REF!</v>
      </c>
      <c r="E9" s="619" t="e">
        <f>SUM(#REF!)</f>
        <v>#REF!</v>
      </c>
      <c r="F9" s="619" t="e">
        <f>SUM(#REF!)</f>
        <v>#REF!</v>
      </c>
      <c r="G9" s="619" t="e">
        <f t="shared" ref="G9" si="0">SUM(B9:F9)</f>
        <v>#REF!</v>
      </c>
    </row>
    <row r="11" spans="1:7" ht="15.75">
      <c r="A11" s="609" t="s">
        <v>572</v>
      </c>
      <c r="B11" s="620"/>
      <c r="C11" s="620"/>
      <c r="D11" s="620"/>
      <c r="E11" s="620"/>
      <c r="F11" s="620"/>
      <c r="G11" s="620"/>
    </row>
    <row r="13" spans="1:7" s="608" customFormat="1">
      <c r="A13" s="610" t="s">
        <v>500</v>
      </c>
      <c r="B13" s="611" t="s">
        <v>407</v>
      </c>
      <c r="C13" s="612" t="s">
        <v>496</v>
      </c>
      <c r="D13" s="612" t="s">
        <v>497</v>
      </c>
      <c r="E13" s="612" t="s">
        <v>498</v>
      </c>
      <c r="F13" s="612" t="s">
        <v>499</v>
      </c>
      <c r="G13" s="612" t="s">
        <v>111</v>
      </c>
    </row>
    <row r="14" spans="1:7">
      <c r="A14" s="617" t="s">
        <v>501</v>
      </c>
      <c r="B14" s="621"/>
      <c r="C14" s="621"/>
      <c r="D14" s="621"/>
      <c r="E14" s="621"/>
      <c r="F14" s="621"/>
      <c r="G14" s="622">
        <f t="shared" ref="G14:G28" si="1">SUM(B14:F14)</f>
        <v>0</v>
      </c>
    </row>
    <row r="15" spans="1:7">
      <c r="A15" s="617" t="s">
        <v>502</v>
      </c>
      <c r="B15" s="613"/>
      <c r="C15" s="623"/>
      <c r="D15" s="613"/>
      <c r="E15" s="613"/>
      <c r="F15" s="613"/>
      <c r="G15" s="614"/>
    </row>
    <row r="16" spans="1:7">
      <c r="A16" s="617" t="s">
        <v>503</v>
      </c>
      <c r="B16" s="624"/>
      <c r="C16" s="624"/>
      <c r="D16" s="624"/>
      <c r="E16" s="624"/>
      <c r="F16" s="624"/>
      <c r="G16" s="614"/>
    </row>
    <row r="17" spans="1:7">
      <c r="A17" s="617" t="s">
        <v>504</v>
      </c>
      <c r="B17" s="613"/>
      <c r="C17" s="613"/>
      <c r="D17" s="613"/>
      <c r="E17" s="613"/>
      <c r="F17" s="613"/>
      <c r="G17" s="614"/>
    </row>
    <row r="18" spans="1:7">
      <c r="A18" s="617" t="s">
        <v>505</v>
      </c>
      <c r="B18" s="613"/>
      <c r="C18" s="613"/>
      <c r="D18" s="613"/>
      <c r="E18" s="613"/>
      <c r="F18" s="613"/>
      <c r="G18" s="614"/>
    </row>
    <row r="19" spans="1:7">
      <c r="A19" s="617" t="s">
        <v>506</v>
      </c>
      <c r="B19" s="613"/>
      <c r="C19" s="613"/>
      <c r="D19" s="613"/>
      <c r="E19" s="613"/>
      <c r="F19" s="613"/>
      <c r="G19" s="614"/>
    </row>
    <row r="20" spans="1:7">
      <c r="A20" s="617" t="s">
        <v>507</v>
      </c>
      <c r="B20" s="613"/>
      <c r="C20" s="613"/>
      <c r="D20" s="613"/>
      <c r="E20" s="613"/>
      <c r="F20" s="613"/>
      <c r="G20" s="614"/>
    </row>
    <row r="21" spans="1:7">
      <c r="A21" s="777" t="s">
        <v>735</v>
      </c>
      <c r="B21" s="613"/>
      <c r="C21" s="625"/>
      <c r="D21" s="613"/>
      <c r="E21" s="613"/>
      <c r="F21" s="613"/>
      <c r="G21" s="614"/>
    </row>
    <row r="22" spans="1:7">
      <c r="A22" s="626" t="s">
        <v>508</v>
      </c>
      <c r="B22" s="613"/>
      <c r="C22" s="613"/>
      <c r="D22" s="613"/>
      <c r="E22" s="613"/>
      <c r="F22" s="613"/>
      <c r="G22" s="614"/>
    </row>
    <row r="23" spans="1:7">
      <c r="A23" s="617" t="s">
        <v>509</v>
      </c>
      <c r="B23" s="613"/>
      <c r="C23" s="613"/>
      <c r="D23" s="613"/>
      <c r="E23" s="613"/>
      <c r="F23" s="613"/>
      <c r="G23" s="614">
        <f t="shared" si="1"/>
        <v>0</v>
      </c>
    </row>
    <row r="24" spans="1:7">
      <c r="A24" s="626" t="s">
        <v>510</v>
      </c>
      <c r="B24" s="613"/>
      <c r="C24" s="613"/>
      <c r="D24" s="613"/>
      <c r="E24" s="613"/>
      <c r="F24" s="613"/>
      <c r="G24" s="614">
        <f t="shared" si="1"/>
        <v>0</v>
      </c>
    </row>
    <row r="25" spans="1:7">
      <c r="A25" s="626" t="s">
        <v>510</v>
      </c>
      <c r="B25" s="613"/>
      <c r="C25" s="613"/>
      <c r="D25" s="613"/>
      <c r="E25" s="613"/>
      <c r="F25" s="613"/>
      <c r="G25" s="614">
        <f t="shared" si="1"/>
        <v>0</v>
      </c>
    </row>
    <row r="26" spans="1:7">
      <c r="A26" s="617" t="s">
        <v>511</v>
      </c>
      <c r="B26" s="621"/>
      <c r="C26" s="621"/>
      <c r="D26" s="621"/>
      <c r="E26" s="621"/>
      <c r="F26" s="621"/>
      <c r="G26" s="622">
        <f t="shared" si="1"/>
        <v>0</v>
      </c>
    </row>
    <row r="27" spans="1:7">
      <c r="A27" s="626" t="s">
        <v>512</v>
      </c>
      <c r="B27" s="615"/>
      <c r="C27" s="615"/>
      <c r="D27" s="615"/>
      <c r="E27" s="615"/>
      <c r="F27" s="615"/>
      <c r="G27" s="616">
        <f t="shared" si="1"/>
        <v>0</v>
      </c>
    </row>
    <row r="28" spans="1:7">
      <c r="A28" s="618" t="s">
        <v>513</v>
      </c>
      <c r="B28" s="619">
        <f>SUM(B14:B27)</f>
        <v>0</v>
      </c>
      <c r="C28" s="619">
        <f>SUM(C14:C27)</f>
        <v>0</v>
      </c>
      <c r="D28" s="619">
        <f>SUM(D14:D27)</f>
        <v>0</v>
      </c>
      <c r="E28" s="619">
        <f>SUM(E14:E27)</f>
        <v>0</v>
      </c>
      <c r="F28" s="619">
        <f>SUM(F14:F27)</f>
        <v>0</v>
      </c>
      <c r="G28" s="619">
        <f t="shared" si="1"/>
        <v>0</v>
      </c>
    </row>
    <row r="29" spans="1:7">
      <c r="B29" s="500"/>
      <c r="C29" s="500"/>
      <c r="D29" s="500"/>
      <c r="E29" s="500"/>
      <c r="F29" s="500"/>
      <c r="G29" s="500"/>
    </row>
    <row r="30" spans="1:7" ht="12.75" customHeight="1">
      <c r="A30" s="618" t="s">
        <v>514</v>
      </c>
      <c r="B30" s="619">
        <f>+B28-B9</f>
        <v>0</v>
      </c>
      <c r="C30" s="619" t="e">
        <f>+C28-C9</f>
        <v>#REF!</v>
      </c>
      <c r="D30" s="619" t="e">
        <f>+D28-D9</f>
        <v>#REF!</v>
      </c>
      <c r="E30" s="619" t="e">
        <f>+E28-E9</f>
        <v>#REF!</v>
      </c>
      <c r="F30" s="619" t="e">
        <f>+F28-F9</f>
        <v>#REF!</v>
      </c>
      <c r="G30" s="619" t="e">
        <f>SUM(B30:F30)</f>
        <v>#REF!</v>
      </c>
    </row>
  </sheetData>
  <mergeCells count="1">
    <mergeCell ref="A3:F4"/>
  </mergeCells>
  <printOptions horizontalCentered="1" verticalCentered="1"/>
  <pageMargins left="0.39374999999999999" right="0.39374999999999999" top="0.59027777777777779" bottom="0.59027777777777779" header="0.11805555555555555" footer="0.11805555555555555"/>
  <pageSetup paperSize="9" scale="95" firstPageNumber="0" orientation="portrait" horizontalDpi="300" verticalDpi="300" r:id="rId1"/>
  <headerFooter alignWithMargins="0">
    <oddFooter>&amp;R&amp;"Calibri,Normal"&amp;9 5/9</oddFooter>
  </headerFooter>
  <drawing r:id="rId2"/>
</worksheet>
</file>

<file path=xl/worksheets/sheet9.xml><?xml version="1.0" encoding="utf-8"?>
<worksheet xmlns="http://schemas.openxmlformats.org/spreadsheetml/2006/main" xmlns:r="http://schemas.openxmlformats.org/officeDocument/2006/relationships">
  <sheetPr>
    <tabColor rgb="FF0070C0"/>
  </sheetPr>
  <dimension ref="A1:I39"/>
  <sheetViews>
    <sheetView showGridLines="0" zoomScaleNormal="90" zoomScaleSheetLayoutView="100" workbookViewId="0">
      <pane ySplit="1" topLeftCell="A11" activePane="bottomLeft" state="frozen"/>
      <selection pane="bottomLeft" activeCell="A38" sqref="A38"/>
    </sheetView>
  </sheetViews>
  <sheetFormatPr baseColWidth="10" defaultColWidth="11" defaultRowHeight="12.75"/>
  <cols>
    <col min="1" max="1" width="11" style="1"/>
    <col min="2" max="2" width="15.28515625" style="1" customWidth="1"/>
    <col min="3" max="3" width="6.7109375" style="1" customWidth="1"/>
    <col min="4" max="9" width="10.28515625" style="1" customWidth="1"/>
    <col min="10" max="16384" width="11" style="1"/>
  </cols>
  <sheetData>
    <row r="1" spans="1:9" ht="22.5" customHeight="1">
      <c r="A1" s="368" t="s">
        <v>322</v>
      </c>
      <c r="B1" s="371"/>
      <c r="C1" s="371"/>
      <c r="D1" s="371"/>
      <c r="E1" s="371"/>
      <c r="F1" s="371"/>
      <c r="G1" s="371"/>
      <c r="H1" s="371"/>
      <c r="I1" s="372"/>
    </row>
    <row r="2" spans="1:9" ht="7.5" customHeight="1"/>
    <row r="3" spans="1:9" ht="17.25" customHeight="1">
      <c r="A3" s="387" t="s">
        <v>340</v>
      </c>
      <c r="B3" s="387"/>
      <c r="C3" s="387"/>
      <c r="D3" s="387"/>
      <c r="E3" s="387"/>
      <c r="F3" s="387"/>
      <c r="G3" s="387"/>
    </row>
    <row r="4" spans="1:9" ht="7.5" customHeight="1"/>
    <row r="5" spans="1:9" ht="7.5" customHeight="1"/>
    <row r="6" spans="1:9" ht="7.5" customHeight="1" thickBot="1"/>
    <row r="7" spans="1:9" ht="16.5" customHeight="1" thickTop="1">
      <c r="C7" s="922" t="s">
        <v>360</v>
      </c>
      <c r="D7" s="925" t="s">
        <v>337</v>
      </c>
      <c r="E7" s="925"/>
      <c r="F7" s="925"/>
      <c r="G7" s="925" t="s">
        <v>338</v>
      </c>
      <c r="H7" s="925"/>
      <c r="I7" s="925"/>
    </row>
    <row r="8" spans="1:9" ht="15.75" customHeight="1">
      <c r="C8" s="923"/>
      <c r="D8" s="1286"/>
      <c r="E8" s="1286"/>
      <c r="F8" s="1286"/>
      <c r="G8" s="1286"/>
      <c r="H8" s="1286"/>
      <c r="I8" s="1286"/>
    </row>
    <row r="9" spans="1:9" ht="15.75" customHeight="1">
      <c r="C9" s="923"/>
      <c r="D9" s="1287" t="s">
        <v>356</v>
      </c>
      <c r="E9" s="1288" t="s">
        <v>357</v>
      </c>
      <c r="F9" s="1288" t="s">
        <v>358</v>
      </c>
      <c r="G9" s="1288" t="s">
        <v>356</v>
      </c>
      <c r="H9" s="1288" t="s">
        <v>357</v>
      </c>
      <c r="I9" s="1289" t="s">
        <v>358</v>
      </c>
    </row>
    <row r="10" spans="1:9" ht="15.75" customHeight="1">
      <c r="A10" s="926" t="s">
        <v>359</v>
      </c>
      <c r="B10" s="926"/>
      <c r="C10" s="924"/>
      <c r="D10" s="1290"/>
      <c r="E10" s="1291"/>
      <c r="F10" s="1291"/>
      <c r="G10" s="1291"/>
      <c r="H10" s="1291"/>
      <c r="I10" s="1292"/>
    </row>
    <row r="11" spans="1:9">
      <c r="A11" s="918" t="s">
        <v>339</v>
      </c>
      <c r="B11" s="919"/>
      <c r="C11" s="383"/>
      <c r="D11" s="384"/>
      <c r="E11" s="384"/>
      <c r="F11" s="384"/>
      <c r="G11" s="384"/>
      <c r="H11" s="384"/>
      <c r="I11" s="385"/>
    </row>
    <row r="12" spans="1:9">
      <c r="A12" s="920" t="s">
        <v>341</v>
      </c>
      <c r="B12" s="921"/>
      <c r="C12" s="381"/>
      <c r="D12" s="382"/>
      <c r="E12" s="382"/>
      <c r="F12" s="382"/>
      <c r="G12" s="382"/>
      <c r="H12" s="382"/>
      <c r="I12" s="382"/>
    </row>
    <row r="13" spans="1:9" ht="31.5" customHeight="1">
      <c r="A13" s="920" t="s">
        <v>342</v>
      </c>
      <c r="B13" s="921"/>
      <c r="C13" s="380"/>
      <c r="D13" s="366"/>
      <c r="E13" s="366"/>
      <c r="F13" s="366"/>
      <c r="G13" s="366"/>
      <c r="H13" s="366"/>
      <c r="I13" s="366"/>
    </row>
    <row r="14" spans="1:9" ht="28.5" customHeight="1">
      <c r="A14" s="920" t="s">
        <v>343</v>
      </c>
      <c r="B14" s="921"/>
      <c r="C14" s="386"/>
      <c r="D14" s="366"/>
      <c r="E14" s="366"/>
      <c r="F14" s="366"/>
      <c r="G14" s="366"/>
      <c r="H14" s="366"/>
      <c r="I14" s="366"/>
    </row>
    <row r="15" spans="1:9">
      <c r="A15" s="918" t="s">
        <v>344</v>
      </c>
      <c r="B15" s="919"/>
      <c r="C15" s="383"/>
      <c r="D15" s="384"/>
      <c r="E15" s="384"/>
      <c r="F15" s="384"/>
      <c r="G15" s="384"/>
      <c r="H15" s="384"/>
      <c r="I15" s="385"/>
    </row>
    <row r="16" spans="1:9" ht="30" customHeight="1">
      <c r="A16" s="920" t="s">
        <v>345</v>
      </c>
      <c r="B16" s="921"/>
      <c r="C16" s="380" t="s">
        <v>362</v>
      </c>
      <c r="D16" s="366"/>
      <c r="E16" s="366"/>
      <c r="F16" s="366"/>
      <c r="G16" s="366"/>
      <c r="H16" s="366"/>
      <c r="I16" s="366"/>
    </row>
    <row r="17" spans="1:9" ht="21" customHeight="1">
      <c r="A17" s="927" t="s">
        <v>346</v>
      </c>
      <c r="B17" s="928"/>
      <c r="C17" s="380" t="s">
        <v>362</v>
      </c>
      <c r="D17" s="366"/>
      <c r="E17" s="366"/>
      <c r="F17" s="366"/>
      <c r="G17" s="366"/>
      <c r="H17" s="366"/>
      <c r="I17" s="366"/>
    </row>
    <row r="18" spans="1:9">
      <c r="A18" s="920" t="s">
        <v>347</v>
      </c>
      <c r="B18" s="921"/>
      <c r="C18" s="380" t="s">
        <v>362</v>
      </c>
      <c r="D18" s="366"/>
      <c r="E18" s="366"/>
      <c r="F18" s="366"/>
      <c r="G18" s="366"/>
      <c r="H18" s="366"/>
      <c r="I18" s="366"/>
    </row>
    <row r="19" spans="1:9">
      <c r="A19" s="920" t="s">
        <v>361</v>
      </c>
      <c r="B19" s="921"/>
      <c r="C19" s="380" t="s">
        <v>362</v>
      </c>
      <c r="D19" s="366"/>
      <c r="E19" s="366"/>
      <c r="F19" s="366"/>
      <c r="G19" s="366"/>
      <c r="H19" s="366"/>
      <c r="I19" s="366"/>
    </row>
    <row r="20" spans="1:9">
      <c r="A20" s="920" t="s">
        <v>348</v>
      </c>
      <c r="B20" s="921"/>
      <c r="C20" s="380" t="s">
        <v>362</v>
      </c>
      <c r="D20" s="366"/>
      <c r="E20" s="366"/>
      <c r="F20" s="366"/>
      <c r="G20" s="366"/>
      <c r="H20" s="366"/>
      <c r="I20" s="366"/>
    </row>
    <row r="21" spans="1:9" ht="22.5" customHeight="1">
      <c r="A21" s="929" t="s">
        <v>319</v>
      </c>
      <c r="B21" s="930"/>
      <c r="C21" s="380" t="s">
        <v>362</v>
      </c>
      <c r="D21" s="366"/>
      <c r="E21" s="366"/>
      <c r="F21" s="366"/>
      <c r="G21" s="366"/>
      <c r="H21" s="366"/>
      <c r="I21" s="366"/>
    </row>
    <row r="22" spans="1:9" ht="29.25" customHeight="1">
      <c r="A22" s="920" t="s">
        <v>349</v>
      </c>
      <c r="B22" s="921"/>
      <c r="C22" s="380" t="s">
        <v>362</v>
      </c>
      <c r="D22" s="366"/>
      <c r="E22" s="366"/>
      <c r="F22" s="366"/>
      <c r="G22" s="366"/>
      <c r="H22" s="366"/>
      <c r="I22" s="366"/>
    </row>
    <row r="23" spans="1:9">
      <c r="A23" s="918" t="s">
        <v>350</v>
      </c>
      <c r="B23" s="919"/>
      <c r="C23" s="383"/>
      <c r="D23" s="384"/>
      <c r="E23" s="384"/>
      <c r="F23" s="384"/>
      <c r="G23" s="384"/>
      <c r="H23" s="384"/>
      <c r="I23" s="385"/>
    </row>
    <row r="24" spans="1:9" ht="29.25" customHeight="1">
      <c r="A24" s="920" t="s">
        <v>351</v>
      </c>
      <c r="B24" s="921"/>
      <c r="C24" s="380" t="s">
        <v>363</v>
      </c>
      <c r="D24" s="366"/>
      <c r="E24" s="366"/>
      <c r="F24" s="366"/>
      <c r="G24" s="366"/>
      <c r="H24" s="366"/>
      <c r="I24" s="366"/>
    </row>
    <row r="25" spans="1:9" ht="25.5" customHeight="1">
      <c r="A25" s="920" t="s">
        <v>354</v>
      </c>
      <c r="B25" s="921"/>
      <c r="C25" s="380"/>
      <c r="D25" s="366"/>
      <c r="E25" s="366"/>
      <c r="F25" s="366"/>
      <c r="G25" s="366"/>
      <c r="H25" s="366"/>
      <c r="I25" s="366"/>
    </row>
    <row r="26" spans="1:9" ht="26.25" customHeight="1">
      <c r="A26" s="920" t="s">
        <v>353</v>
      </c>
      <c r="B26" s="921"/>
      <c r="C26" s="380"/>
      <c r="D26" s="366"/>
      <c r="E26" s="366"/>
      <c r="F26" s="366"/>
      <c r="G26" s="366"/>
      <c r="H26" s="366"/>
      <c r="I26" s="366"/>
    </row>
    <row r="27" spans="1:9">
      <c r="A27" s="391" t="s">
        <v>355</v>
      </c>
      <c r="B27" s="392"/>
      <c r="C27" s="383"/>
      <c r="D27" s="384"/>
      <c r="E27" s="384"/>
      <c r="F27" s="384"/>
      <c r="G27" s="384"/>
      <c r="H27" s="384"/>
      <c r="I27" s="385"/>
    </row>
    <row r="28" spans="1:9" ht="18" customHeight="1">
      <c r="A28" s="920"/>
      <c r="B28" s="921"/>
      <c r="C28" s="380"/>
      <c r="D28" s="366"/>
      <c r="E28" s="366"/>
      <c r="F28" s="366"/>
      <c r="G28" s="366"/>
      <c r="H28" s="366"/>
      <c r="I28" s="366"/>
    </row>
    <row r="29" spans="1:9">
      <c r="A29" s="918" t="s">
        <v>352</v>
      </c>
      <c r="B29" s="919"/>
      <c r="C29" s="383"/>
      <c r="D29" s="384"/>
      <c r="E29" s="384"/>
      <c r="F29" s="384"/>
      <c r="G29" s="384"/>
      <c r="H29" s="384"/>
      <c r="I29" s="385"/>
    </row>
    <row r="30" spans="1:9">
      <c r="A30" s="915"/>
      <c r="B30" s="916"/>
      <c r="C30" s="388"/>
      <c r="D30" s="389"/>
      <c r="E30" s="389"/>
      <c r="F30" s="389"/>
      <c r="G30" s="389"/>
      <c r="H30" s="389"/>
      <c r="I30" s="390"/>
    </row>
    <row r="31" spans="1:9" ht="14.25" customHeight="1">
      <c r="A31" s="917" t="s">
        <v>741</v>
      </c>
      <c r="B31" s="917"/>
      <c r="C31" s="917"/>
      <c r="D31" s="917"/>
      <c r="E31" s="917"/>
      <c r="F31" s="917"/>
      <c r="G31" s="917"/>
      <c r="H31" s="917"/>
      <c r="I31" s="917"/>
    </row>
    <row r="32" spans="1:9">
      <c r="A32" s="917"/>
      <c r="B32" s="917"/>
      <c r="C32" s="917"/>
      <c r="D32" s="917"/>
      <c r="E32" s="917"/>
      <c r="F32" s="917"/>
      <c r="G32" s="917"/>
      <c r="H32" s="917"/>
      <c r="I32" s="917"/>
    </row>
    <row r="33" spans="1:9">
      <c r="A33" s="917"/>
      <c r="B33" s="917"/>
      <c r="C33" s="917"/>
      <c r="D33" s="917"/>
      <c r="E33" s="917"/>
      <c r="F33" s="917"/>
      <c r="G33" s="917"/>
      <c r="H33" s="917"/>
      <c r="I33" s="917"/>
    </row>
    <row r="34" spans="1:9">
      <c r="A34" s="917"/>
      <c r="B34" s="917"/>
      <c r="C34" s="917"/>
      <c r="D34" s="917"/>
      <c r="E34" s="917"/>
      <c r="F34" s="917"/>
      <c r="G34" s="917"/>
      <c r="H34" s="917"/>
      <c r="I34" s="917"/>
    </row>
    <row r="35" spans="1:9" ht="12.75" customHeight="1"/>
    <row r="36" spans="1:9" ht="12.75" customHeight="1"/>
    <row r="37" spans="1:9" ht="12.75" customHeight="1"/>
    <row r="38" spans="1:9" ht="12.75" customHeight="1"/>
    <row r="39" spans="1:9">
      <c r="A39" s="367"/>
      <c r="B39" s="367"/>
      <c r="C39" s="367"/>
      <c r="D39" s="367"/>
      <c r="E39" s="367"/>
      <c r="F39" s="367"/>
      <c r="G39" s="367"/>
      <c r="H39" s="367"/>
      <c r="I39" s="367"/>
    </row>
  </sheetData>
  <mergeCells count="24">
    <mergeCell ref="C7:C10"/>
    <mergeCell ref="D7:F8"/>
    <mergeCell ref="G7:I8"/>
    <mergeCell ref="A10:B10"/>
    <mergeCell ref="A22:B22"/>
    <mergeCell ref="A11:B11"/>
    <mergeCell ref="A12:B12"/>
    <mergeCell ref="A13:B13"/>
    <mergeCell ref="A14:B14"/>
    <mergeCell ref="A15:B15"/>
    <mergeCell ref="A16:B16"/>
    <mergeCell ref="A17:B17"/>
    <mergeCell ref="A18:B18"/>
    <mergeCell ref="A19:B19"/>
    <mergeCell ref="A20:B20"/>
    <mergeCell ref="A21:B21"/>
    <mergeCell ref="A30:B30"/>
    <mergeCell ref="A31:I34"/>
    <mergeCell ref="A23:B23"/>
    <mergeCell ref="A24:B24"/>
    <mergeCell ref="A25:B25"/>
    <mergeCell ref="A26:B26"/>
    <mergeCell ref="A28:B28"/>
    <mergeCell ref="A29:B29"/>
  </mergeCells>
  <dataValidations count="1">
    <dataValidation type="whole" operator="greaterThan" allowBlank="1" showErrorMessage="1" sqref="WVL983070:WVP983073 D65566:H65569 IZ65566:JD65569 SV65566:SZ65569 ACR65566:ACV65569 AMN65566:AMR65569 AWJ65566:AWN65569 BGF65566:BGJ65569 BQB65566:BQF65569 BZX65566:CAB65569 CJT65566:CJX65569 CTP65566:CTT65569 DDL65566:DDP65569 DNH65566:DNL65569 DXD65566:DXH65569 EGZ65566:EHD65569 EQV65566:EQZ65569 FAR65566:FAV65569 FKN65566:FKR65569 FUJ65566:FUN65569 GEF65566:GEJ65569 GOB65566:GOF65569 GXX65566:GYB65569 HHT65566:HHX65569 HRP65566:HRT65569 IBL65566:IBP65569 ILH65566:ILL65569 IVD65566:IVH65569 JEZ65566:JFD65569 JOV65566:JOZ65569 JYR65566:JYV65569 KIN65566:KIR65569 KSJ65566:KSN65569 LCF65566:LCJ65569 LMB65566:LMF65569 LVX65566:LWB65569 MFT65566:MFX65569 MPP65566:MPT65569 MZL65566:MZP65569 NJH65566:NJL65569 NTD65566:NTH65569 OCZ65566:ODD65569 OMV65566:OMZ65569 OWR65566:OWV65569 PGN65566:PGR65569 PQJ65566:PQN65569 QAF65566:QAJ65569 QKB65566:QKF65569 QTX65566:QUB65569 RDT65566:RDX65569 RNP65566:RNT65569 RXL65566:RXP65569 SHH65566:SHL65569 SRD65566:SRH65569 TAZ65566:TBD65569 TKV65566:TKZ65569 TUR65566:TUV65569 UEN65566:UER65569 UOJ65566:UON65569 UYF65566:UYJ65569 VIB65566:VIF65569 VRX65566:VSB65569 WBT65566:WBX65569 WLP65566:WLT65569 WVL65566:WVP65569 D131102:H131105 IZ131102:JD131105 SV131102:SZ131105 ACR131102:ACV131105 AMN131102:AMR131105 AWJ131102:AWN131105 BGF131102:BGJ131105 BQB131102:BQF131105 BZX131102:CAB131105 CJT131102:CJX131105 CTP131102:CTT131105 DDL131102:DDP131105 DNH131102:DNL131105 DXD131102:DXH131105 EGZ131102:EHD131105 EQV131102:EQZ131105 FAR131102:FAV131105 FKN131102:FKR131105 FUJ131102:FUN131105 GEF131102:GEJ131105 GOB131102:GOF131105 GXX131102:GYB131105 HHT131102:HHX131105 HRP131102:HRT131105 IBL131102:IBP131105 ILH131102:ILL131105 IVD131102:IVH131105 JEZ131102:JFD131105 JOV131102:JOZ131105 JYR131102:JYV131105 KIN131102:KIR131105 KSJ131102:KSN131105 LCF131102:LCJ131105 LMB131102:LMF131105 LVX131102:LWB131105 MFT131102:MFX131105 MPP131102:MPT131105 MZL131102:MZP131105 NJH131102:NJL131105 NTD131102:NTH131105 OCZ131102:ODD131105 OMV131102:OMZ131105 OWR131102:OWV131105 PGN131102:PGR131105 PQJ131102:PQN131105 QAF131102:QAJ131105 QKB131102:QKF131105 QTX131102:QUB131105 RDT131102:RDX131105 RNP131102:RNT131105 RXL131102:RXP131105 SHH131102:SHL131105 SRD131102:SRH131105 TAZ131102:TBD131105 TKV131102:TKZ131105 TUR131102:TUV131105 UEN131102:UER131105 UOJ131102:UON131105 UYF131102:UYJ131105 VIB131102:VIF131105 VRX131102:VSB131105 WBT131102:WBX131105 WLP131102:WLT131105 WVL131102:WVP131105 D196638:H196641 IZ196638:JD196641 SV196638:SZ196641 ACR196638:ACV196641 AMN196638:AMR196641 AWJ196638:AWN196641 BGF196638:BGJ196641 BQB196638:BQF196641 BZX196638:CAB196641 CJT196638:CJX196641 CTP196638:CTT196641 DDL196638:DDP196641 DNH196638:DNL196641 DXD196638:DXH196641 EGZ196638:EHD196641 EQV196638:EQZ196641 FAR196638:FAV196641 FKN196638:FKR196641 FUJ196638:FUN196641 GEF196638:GEJ196641 GOB196638:GOF196641 GXX196638:GYB196641 HHT196638:HHX196641 HRP196638:HRT196641 IBL196638:IBP196641 ILH196638:ILL196641 IVD196638:IVH196641 JEZ196638:JFD196641 JOV196638:JOZ196641 JYR196638:JYV196641 KIN196638:KIR196641 KSJ196638:KSN196641 LCF196638:LCJ196641 LMB196638:LMF196641 LVX196638:LWB196641 MFT196638:MFX196641 MPP196638:MPT196641 MZL196638:MZP196641 NJH196638:NJL196641 NTD196638:NTH196641 OCZ196638:ODD196641 OMV196638:OMZ196641 OWR196638:OWV196641 PGN196638:PGR196641 PQJ196638:PQN196641 QAF196638:QAJ196641 QKB196638:QKF196641 QTX196638:QUB196641 RDT196638:RDX196641 RNP196638:RNT196641 RXL196638:RXP196641 SHH196638:SHL196641 SRD196638:SRH196641 TAZ196638:TBD196641 TKV196638:TKZ196641 TUR196638:TUV196641 UEN196638:UER196641 UOJ196638:UON196641 UYF196638:UYJ196641 VIB196638:VIF196641 VRX196638:VSB196641 WBT196638:WBX196641 WLP196638:WLT196641 WVL196638:WVP196641 D262174:H262177 IZ262174:JD262177 SV262174:SZ262177 ACR262174:ACV262177 AMN262174:AMR262177 AWJ262174:AWN262177 BGF262174:BGJ262177 BQB262174:BQF262177 BZX262174:CAB262177 CJT262174:CJX262177 CTP262174:CTT262177 DDL262174:DDP262177 DNH262174:DNL262177 DXD262174:DXH262177 EGZ262174:EHD262177 EQV262174:EQZ262177 FAR262174:FAV262177 FKN262174:FKR262177 FUJ262174:FUN262177 GEF262174:GEJ262177 GOB262174:GOF262177 GXX262174:GYB262177 HHT262174:HHX262177 HRP262174:HRT262177 IBL262174:IBP262177 ILH262174:ILL262177 IVD262174:IVH262177 JEZ262174:JFD262177 JOV262174:JOZ262177 JYR262174:JYV262177 KIN262174:KIR262177 KSJ262174:KSN262177 LCF262174:LCJ262177 LMB262174:LMF262177 LVX262174:LWB262177 MFT262174:MFX262177 MPP262174:MPT262177 MZL262174:MZP262177 NJH262174:NJL262177 NTD262174:NTH262177 OCZ262174:ODD262177 OMV262174:OMZ262177 OWR262174:OWV262177 PGN262174:PGR262177 PQJ262174:PQN262177 QAF262174:QAJ262177 QKB262174:QKF262177 QTX262174:QUB262177 RDT262174:RDX262177 RNP262174:RNT262177 RXL262174:RXP262177 SHH262174:SHL262177 SRD262174:SRH262177 TAZ262174:TBD262177 TKV262174:TKZ262177 TUR262174:TUV262177 UEN262174:UER262177 UOJ262174:UON262177 UYF262174:UYJ262177 VIB262174:VIF262177 VRX262174:VSB262177 WBT262174:WBX262177 WLP262174:WLT262177 WVL262174:WVP262177 D327710:H327713 IZ327710:JD327713 SV327710:SZ327713 ACR327710:ACV327713 AMN327710:AMR327713 AWJ327710:AWN327713 BGF327710:BGJ327713 BQB327710:BQF327713 BZX327710:CAB327713 CJT327710:CJX327713 CTP327710:CTT327713 DDL327710:DDP327713 DNH327710:DNL327713 DXD327710:DXH327713 EGZ327710:EHD327713 EQV327710:EQZ327713 FAR327710:FAV327713 FKN327710:FKR327713 FUJ327710:FUN327713 GEF327710:GEJ327713 GOB327710:GOF327713 GXX327710:GYB327713 HHT327710:HHX327713 HRP327710:HRT327713 IBL327710:IBP327713 ILH327710:ILL327713 IVD327710:IVH327713 JEZ327710:JFD327713 JOV327710:JOZ327713 JYR327710:JYV327713 KIN327710:KIR327713 KSJ327710:KSN327713 LCF327710:LCJ327713 LMB327710:LMF327713 LVX327710:LWB327713 MFT327710:MFX327713 MPP327710:MPT327713 MZL327710:MZP327713 NJH327710:NJL327713 NTD327710:NTH327713 OCZ327710:ODD327713 OMV327710:OMZ327713 OWR327710:OWV327713 PGN327710:PGR327713 PQJ327710:PQN327713 QAF327710:QAJ327713 QKB327710:QKF327713 QTX327710:QUB327713 RDT327710:RDX327713 RNP327710:RNT327713 RXL327710:RXP327713 SHH327710:SHL327713 SRD327710:SRH327713 TAZ327710:TBD327713 TKV327710:TKZ327713 TUR327710:TUV327713 UEN327710:UER327713 UOJ327710:UON327713 UYF327710:UYJ327713 VIB327710:VIF327713 VRX327710:VSB327713 WBT327710:WBX327713 WLP327710:WLT327713 WVL327710:WVP327713 D393246:H393249 IZ393246:JD393249 SV393246:SZ393249 ACR393246:ACV393249 AMN393246:AMR393249 AWJ393246:AWN393249 BGF393246:BGJ393249 BQB393246:BQF393249 BZX393246:CAB393249 CJT393246:CJX393249 CTP393246:CTT393249 DDL393246:DDP393249 DNH393246:DNL393249 DXD393246:DXH393249 EGZ393246:EHD393249 EQV393246:EQZ393249 FAR393246:FAV393249 FKN393246:FKR393249 FUJ393246:FUN393249 GEF393246:GEJ393249 GOB393246:GOF393249 GXX393246:GYB393249 HHT393246:HHX393249 HRP393246:HRT393249 IBL393246:IBP393249 ILH393246:ILL393249 IVD393246:IVH393249 JEZ393246:JFD393249 JOV393246:JOZ393249 JYR393246:JYV393249 KIN393246:KIR393249 KSJ393246:KSN393249 LCF393246:LCJ393249 LMB393246:LMF393249 LVX393246:LWB393249 MFT393246:MFX393249 MPP393246:MPT393249 MZL393246:MZP393249 NJH393246:NJL393249 NTD393246:NTH393249 OCZ393246:ODD393249 OMV393246:OMZ393249 OWR393246:OWV393249 PGN393246:PGR393249 PQJ393246:PQN393249 QAF393246:QAJ393249 QKB393246:QKF393249 QTX393246:QUB393249 RDT393246:RDX393249 RNP393246:RNT393249 RXL393246:RXP393249 SHH393246:SHL393249 SRD393246:SRH393249 TAZ393246:TBD393249 TKV393246:TKZ393249 TUR393246:TUV393249 UEN393246:UER393249 UOJ393246:UON393249 UYF393246:UYJ393249 VIB393246:VIF393249 VRX393246:VSB393249 WBT393246:WBX393249 WLP393246:WLT393249 WVL393246:WVP393249 D458782:H458785 IZ458782:JD458785 SV458782:SZ458785 ACR458782:ACV458785 AMN458782:AMR458785 AWJ458782:AWN458785 BGF458782:BGJ458785 BQB458782:BQF458785 BZX458782:CAB458785 CJT458782:CJX458785 CTP458782:CTT458785 DDL458782:DDP458785 DNH458782:DNL458785 DXD458782:DXH458785 EGZ458782:EHD458785 EQV458782:EQZ458785 FAR458782:FAV458785 FKN458782:FKR458785 FUJ458782:FUN458785 GEF458782:GEJ458785 GOB458782:GOF458785 GXX458782:GYB458785 HHT458782:HHX458785 HRP458782:HRT458785 IBL458782:IBP458785 ILH458782:ILL458785 IVD458782:IVH458785 JEZ458782:JFD458785 JOV458782:JOZ458785 JYR458782:JYV458785 KIN458782:KIR458785 KSJ458782:KSN458785 LCF458782:LCJ458785 LMB458782:LMF458785 LVX458782:LWB458785 MFT458782:MFX458785 MPP458782:MPT458785 MZL458782:MZP458785 NJH458782:NJL458785 NTD458782:NTH458785 OCZ458782:ODD458785 OMV458782:OMZ458785 OWR458782:OWV458785 PGN458782:PGR458785 PQJ458782:PQN458785 QAF458782:QAJ458785 QKB458782:QKF458785 QTX458782:QUB458785 RDT458782:RDX458785 RNP458782:RNT458785 RXL458782:RXP458785 SHH458782:SHL458785 SRD458782:SRH458785 TAZ458782:TBD458785 TKV458782:TKZ458785 TUR458782:TUV458785 UEN458782:UER458785 UOJ458782:UON458785 UYF458782:UYJ458785 VIB458782:VIF458785 VRX458782:VSB458785 WBT458782:WBX458785 WLP458782:WLT458785 WVL458782:WVP458785 D524318:H524321 IZ524318:JD524321 SV524318:SZ524321 ACR524318:ACV524321 AMN524318:AMR524321 AWJ524318:AWN524321 BGF524318:BGJ524321 BQB524318:BQF524321 BZX524318:CAB524321 CJT524318:CJX524321 CTP524318:CTT524321 DDL524318:DDP524321 DNH524318:DNL524321 DXD524318:DXH524321 EGZ524318:EHD524321 EQV524318:EQZ524321 FAR524318:FAV524321 FKN524318:FKR524321 FUJ524318:FUN524321 GEF524318:GEJ524321 GOB524318:GOF524321 GXX524318:GYB524321 HHT524318:HHX524321 HRP524318:HRT524321 IBL524318:IBP524321 ILH524318:ILL524321 IVD524318:IVH524321 JEZ524318:JFD524321 JOV524318:JOZ524321 JYR524318:JYV524321 KIN524318:KIR524321 KSJ524318:KSN524321 LCF524318:LCJ524321 LMB524318:LMF524321 LVX524318:LWB524321 MFT524318:MFX524321 MPP524318:MPT524321 MZL524318:MZP524321 NJH524318:NJL524321 NTD524318:NTH524321 OCZ524318:ODD524321 OMV524318:OMZ524321 OWR524318:OWV524321 PGN524318:PGR524321 PQJ524318:PQN524321 QAF524318:QAJ524321 QKB524318:QKF524321 QTX524318:QUB524321 RDT524318:RDX524321 RNP524318:RNT524321 RXL524318:RXP524321 SHH524318:SHL524321 SRD524318:SRH524321 TAZ524318:TBD524321 TKV524318:TKZ524321 TUR524318:TUV524321 UEN524318:UER524321 UOJ524318:UON524321 UYF524318:UYJ524321 VIB524318:VIF524321 VRX524318:VSB524321 WBT524318:WBX524321 WLP524318:WLT524321 WVL524318:WVP524321 D589854:H589857 IZ589854:JD589857 SV589854:SZ589857 ACR589854:ACV589857 AMN589854:AMR589857 AWJ589854:AWN589857 BGF589854:BGJ589857 BQB589854:BQF589857 BZX589854:CAB589857 CJT589854:CJX589857 CTP589854:CTT589857 DDL589854:DDP589857 DNH589854:DNL589857 DXD589854:DXH589857 EGZ589854:EHD589857 EQV589854:EQZ589857 FAR589854:FAV589857 FKN589854:FKR589857 FUJ589854:FUN589857 GEF589854:GEJ589857 GOB589854:GOF589857 GXX589854:GYB589857 HHT589854:HHX589857 HRP589854:HRT589857 IBL589854:IBP589857 ILH589854:ILL589857 IVD589854:IVH589857 JEZ589854:JFD589857 JOV589854:JOZ589857 JYR589854:JYV589857 KIN589854:KIR589857 KSJ589854:KSN589857 LCF589854:LCJ589857 LMB589854:LMF589857 LVX589854:LWB589857 MFT589854:MFX589857 MPP589854:MPT589857 MZL589854:MZP589857 NJH589854:NJL589857 NTD589854:NTH589857 OCZ589854:ODD589857 OMV589854:OMZ589857 OWR589854:OWV589857 PGN589854:PGR589857 PQJ589854:PQN589857 QAF589854:QAJ589857 QKB589854:QKF589857 QTX589854:QUB589857 RDT589854:RDX589857 RNP589854:RNT589857 RXL589854:RXP589857 SHH589854:SHL589857 SRD589854:SRH589857 TAZ589854:TBD589857 TKV589854:TKZ589857 TUR589854:TUV589857 UEN589854:UER589857 UOJ589854:UON589857 UYF589854:UYJ589857 VIB589854:VIF589857 VRX589854:VSB589857 WBT589854:WBX589857 WLP589854:WLT589857 WVL589854:WVP589857 D655390:H655393 IZ655390:JD655393 SV655390:SZ655393 ACR655390:ACV655393 AMN655390:AMR655393 AWJ655390:AWN655393 BGF655390:BGJ655393 BQB655390:BQF655393 BZX655390:CAB655393 CJT655390:CJX655393 CTP655390:CTT655393 DDL655390:DDP655393 DNH655390:DNL655393 DXD655390:DXH655393 EGZ655390:EHD655393 EQV655390:EQZ655393 FAR655390:FAV655393 FKN655390:FKR655393 FUJ655390:FUN655393 GEF655390:GEJ655393 GOB655390:GOF655393 GXX655390:GYB655393 HHT655390:HHX655393 HRP655390:HRT655393 IBL655390:IBP655393 ILH655390:ILL655393 IVD655390:IVH655393 JEZ655390:JFD655393 JOV655390:JOZ655393 JYR655390:JYV655393 KIN655390:KIR655393 KSJ655390:KSN655393 LCF655390:LCJ655393 LMB655390:LMF655393 LVX655390:LWB655393 MFT655390:MFX655393 MPP655390:MPT655393 MZL655390:MZP655393 NJH655390:NJL655393 NTD655390:NTH655393 OCZ655390:ODD655393 OMV655390:OMZ655393 OWR655390:OWV655393 PGN655390:PGR655393 PQJ655390:PQN655393 QAF655390:QAJ655393 QKB655390:QKF655393 QTX655390:QUB655393 RDT655390:RDX655393 RNP655390:RNT655393 RXL655390:RXP655393 SHH655390:SHL655393 SRD655390:SRH655393 TAZ655390:TBD655393 TKV655390:TKZ655393 TUR655390:TUV655393 UEN655390:UER655393 UOJ655390:UON655393 UYF655390:UYJ655393 VIB655390:VIF655393 VRX655390:VSB655393 WBT655390:WBX655393 WLP655390:WLT655393 WVL655390:WVP655393 D720926:H720929 IZ720926:JD720929 SV720926:SZ720929 ACR720926:ACV720929 AMN720926:AMR720929 AWJ720926:AWN720929 BGF720926:BGJ720929 BQB720926:BQF720929 BZX720926:CAB720929 CJT720926:CJX720929 CTP720926:CTT720929 DDL720926:DDP720929 DNH720926:DNL720929 DXD720926:DXH720929 EGZ720926:EHD720929 EQV720926:EQZ720929 FAR720926:FAV720929 FKN720926:FKR720929 FUJ720926:FUN720929 GEF720926:GEJ720929 GOB720926:GOF720929 GXX720926:GYB720929 HHT720926:HHX720929 HRP720926:HRT720929 IBL720926:IBP720929 ILH720926:ILL720929 IVD720926:IVH720929 JEZ720926:JFD720929 JOV720926:JOZ720929 JYR720926:JYV720929 KIN720926:KIR720929 KSJ720926:KSN720929 LCF720926:LCJ720929 LMB720926:LMF720929 LVX720926:LWB720929 MFT720926:MFX720929 MPP720926:MPT720929 MZL720926:MZP720929 NJH720926:NJL720929 NTD720926:NTH720929 OCZ720926:ODD720929 OMV720926:OMZ720929 OWR720926:OWV720929 PGN720926:PGR720929 PQJ720926:PQN720929 QAF720926:QAJ720929 QKB720926:QKF720929 QTX720926:QUB720929 RDT720926:RDX720929 RNP720926:RNT720929 RXL720926:RXP720929 SHH720926:SHL720929 SRD720926:SRH720929 TAZ720926:TBD720929 TKV720926:TKZ720929 TUR720926:TUV720929 UEN720926:UER720929 UOJ720926:UON720929 UYF720926:UYJ720929 VIB720926:VIF720929 VRX720926:VSB720929 WBT720926:WBX720929 WLP720926:WLT720929 WVL720926:WVP720929 D786462:H786465 IZ786462:JD786465 SV786462:SZ786465 ACR786462:ACV786465 AMN786462:AMR786465 AWJ786462:AWN786465 BGF786462:BGJ786465 BQB786462:BQF786465 BZX786462:CAB786465 CJT786462:CJX786465 CTP786462:CTT786465 DDL786462:DDP786465 DNH786462:DNL786465 DXD786462:DXH786465 EGZ786462:EHD786465 EQV786462:EQZ786465 FAR786462:FAV786465 FKN786462:FKR786465 FUJ786462:FUN786465 GEF786462:GEJ786465 GOB786462:GOF786465 GXX786462:GYB786465 HHT786462:HHX786465 HRP786462:HRT786465 IBL786462:IBP786465 ILH786462:ILL786465 IVD786462:IVH786465 JEZ786462:JFD786465 JOV786462:JOZ786465 JYR786462:JYV786465 KIN786462:KIR786465 KSJ786462:KSN786465 LCF786462:LCJ786465 LMB786462:LMF786465 LVX786462:LWB786465 MFT786462:MFX786465 MPP786462:MPT786465 MZL786462:MZP786465 NJH786462:NJL786465 NTD786462:NTH786465 OCZ786462:ODD786465 OMV786462:OMZ786465 OWR786462:OWV786465 PGN786462:PGR786465 PQJ786462:PQN786465 QAF786462:QAJ786465 QKB786462:QKF786465 QTX786462:QUB786465 RDT786462:RDX786465 RNP786462:RNT786465 RXL786462:RXP786465 SHH786462:SHL786465 SRD786462:SRH786465 TAZ786462:TBD786465 TKV786462:TKZ786465 TUR786462:TUV786465 UEN786462:UER786465 UOJ786462:UON786465 UYF786462:UYJ786465 VIB786462:VIF786465 VRX786462:VSB786465 WBT786462:WBX786465 WLP786462:WLT786465 WVL786462:WVP786465 D851998:H852001 IZ851998:JD852001 SV851998:SZ852001 ACR851998:ACV852001 AMN851998:AMR852001 AWJ851998:AWN852001 BGF851998:BGJ852001 BQB851998:BQF852001 BZX851998:CAB852001 CJT851998:CJX852001 CTP851998:CTT852001 DDL851998:DDP852001 DNH851998:DNL852001 DXD851998:DXH852001 EGZ851998:EHD852001 EQV851998:EQZ852001 FAR851998:FAV852001 FKN851998:FKR852001 FUJ851998:FUN852001 GEF851998:GEJ852001 GOB851998:GOF852001 GXX851998:GYB852001 HHT851998:HHX852001 HRP851998:HRT852001 IBL851998:IBP852001 ILH851998:ILL852001 IVD851998:IVH852001 JEZ851998:JFD852001 JOV851998:JOZ852001 JYR851998:JYV852001 KIN851998:KIR852001 KSJ851998:KSN852001 LCF851998:LCJ852001 LMB851998:LMF852001 LVX851998:LWB852001 MFT851998:MFX852001 MPP851998:MPT852001 MZL851998:MZP852001 NJH851998:NJL852001 NTD851998:NTH852001 OCZ851998:ODD852001 OMV851998:OMZ852001 OWR851998:OWV852001 PGN851998:PGR852001 PQJ851998:PQN852001 QAF851998:QAJ852001 QKB851998:QKF852001 QTX851998:QUB852001 RDT851998:RDX852001 RNP851998:RNT852001 RXL851998:RXP852001 SHH851998:SHL852001 SRD851998:SRH852001 TAZ851998:TBD852001 TKV851998:TKZ852001 TUR851998:TUV852001 UEN851998:UER852001 UOJ851998:UON852001 UYF851998:UYJ852001 VIB851998:VIF852001 VRX851998:VSB852001 WBT851998:WBX852001 WLP851998:WLT852001 WVL851998:WVP852001 D917534:H917537 IZ917534:JD917537 SV917534:SZ917537 ACR917534:ACV917537 AMN917534:AMR917537 AWJ917534:AWN917537 BGF917534:BGJ917537 BQB917534:BQF917537 BZX917534:CAB917537 CJT917534:CJX917537 CTP917534:CTT917537 DDL917534:DDP917537 DNH917534:DNL917537 DXD917534:DXH917537 EGZ917534:EHD917537 EQV917534:EQZ917537 FAR917534:FAV917537 FKN917534:FKR917537 FUJ917534:FUN917537 GEF917534:GEJ917537 GOB917534:GOF917537 GXX917534:GYB917537 HHT917534:HHX917537 HRP917534:HRT917537 IBL917534:IBP917537 ILH917534:ILL917537 IVD917534:IVH917537 JEZ917534:JFD917537 JOV917534:JOZ917537 JYR917534:JYV917537 KIN917534:KIR917537 KSJ917534:KSN917537 LCF917534:LCJ917537 LMB917534:LMF917537 LVX917534:LWB917537 MFT917534:MFX917537 MPP917534:MPT917537 MZL917534:MZP917537 NJH917534:NJL917537 NTD917534:NTH917537 OCZ917534:ODD917537 OMV917534:OMZ917537 OWR917534:OWV917537 PGN917534:PGR917537 PQJ917534:PQN917537 QAF917534:QAJ917537 QKB917534:QKF917537 QTX917534:QUB917537 RDT917534:RDX917537 RNP917534:RNT917537 RXL917534:RXP917537 SHH917534:SHL917537 SRD917534:SRH917537 TAZ917534:TBD917537 TKV917534:TKZ917537 TUR917534:TUV917537 UEN917534:UER917537 UOJ917534:UON917537 UYF917534:UYJ917537 VIB917534:VIF917537 VRX917534:VSB917537 WBT917534:WBX917537 WLP917534:WLT917537 WVL917534:WVP917537 D983070:H983073 IZ983070:JD983073 SV983070:SZ983073 ACR983070:ACV983073 AMN983070:AMR983073 AWJ983070:AWN983073 BGF983070:BGJ983073 BQB983070:BQF983073 BZX983070:CAB983073 CJT983070:CJX983073 CTP983070:CTT983073 DDL983070:DDP983073 DNH983070:DNL983073 DXD983070:DXH983073 EGZ983070:EHD983073 EQV983070:EQZ983073 FAR983070:FAV983073 FKN983070:FKR983073 FUJ983070:FUN983073 GEF983070:GEJ983073 GOB983070:GOF983073 GXX983070:GYB983073 HHT983070:HHX983073 HRP983070:HRT983073 IBL983070:IBP983073 ILH983070:ILL983073 IVD983070:IVH983073 JEZ983070:JFD983073 JOV983070:JOZ983073 JYR983070:JYV983073 KIN983070:KIR983073 KSJ983070:KSN983073 LCF983070:LCJ983073 LMB983070:LMF983073 LVX983070:LWB983073 MFT983070:MFX983073 MPP983070:MPT983073 MZL983070:MZP983073 NJH983070:NJL983073 NTD983070:NTH983073 OCZ983070:ODD983073 OMV983070:OMZ983073 OWR983070:OWV983073 PGN983070:PGR983073 PQJ983070:PQN983073 QAF983070:QAJ983073 QKB983070:QKF983073 QTX983070:QUB983073 RDT983070:RDX983073 RNP983070:RNT983073 RXL983070:RXP983073 SHH983070:SHL983073 SRD983070:SRH983073 TAZ983070:TBD983073 TKV983070:TKZ983073 TUR983070:TUV983073 UEN983070:UER983073 UOJ983070:UON983073 UYF983070:UYJ983073 VIB983070:VIF983073 VRX983070:VSB983073 WBT983070:WBX983073 WLP983070:WLT983073">
      <formula1>0</formula1>
      <formula2>0</formula2>
    </dataValidation>
  </dataValidations>
  <printOptions horizontalCentered="1" verticalCentered="1"/>
  <pageMargins left="0.39374999999999999" right="0.39374999999999999" top="0.59027777777777779" bottom="0.59027777777777779" header="0.11805555555555555" footer="0.11805555555555555"/>
  <pageSetup paperSize="9" firstPageNumber="0" orientation="portrait" horizontalDpi="300" verticalDpi="300" r:id="rId1"/>
  <headerFooter alignWithMargins="0">
    <oddFooter>&amp;R&amp;"Calibri,Normal"&amp;9 3/9</oddFooter>
  </headerFooter>
  <legacyDrawing r:id="rId2"/>
</worksheet>
</file>

<file path=xl/worksheets/sheet10.xml><?xml version="1.0" encoding="utf-8"?>
<worksheet xmlns="http://schemas.openxmlformats.org/spreadsheetml/2006/main" xmlns:r="http://schemas.openxmlformats.org/officeDocument/2006/relationships">
  <sheetPr codeName="Feuil12">
    <tabColor rgb="FF00B050"/>
    <pageSetUpPr fitToPage="1"/>
  </sheetPr>
  <dimension ref="A1:AV58"/>
  <sheetViews>
    <sheetView topLeftCell="A46" zoomScaleNormal="100" zoomScaleSheetLayoutView="100" workbookViewId="0">
      <selection activeCell="AN14" sqref="AN14"/>
    </sheetView>
  </sheetViews>
  <sheetFormatPr baseColWidth="10" defaultRowHeight="12"/>
  <cols>
    <col min="1" max="1" width="5.42578125" style="11" customWidth="1"/>
    <col min="2" max="2" width="13.28515625" style="11" customWidth="1"/>
    <col min="3" max="3" width="2.7109375" style="11" customWidth="1"/>
    <col min="4" max="5" width="2.42578125" style="11" customWidth="1"/>
    <col min="6" max="6" width="2.5703125" style="11" customWidth="1"/>
    <col min="7" max="7" width="3" style="11" customWidth="1"/>
    <col min="8" max="11" width="2.42578125" style="11" customWidth="1"/>
    <col min="12" max="12" width="2.5703125" style="11" customWidth="1"/>
    <col min="13" max="16" width="2.42578125" style="11" customWidth="1"/>
    <col min="17" max="17" width="2.5703125" style="11" customWidth="1"/>
    <col min="18" max="18" width="3.28515625" style="11" customWidth="1"/>
    <col min="19" max="20" width="2.42578125" style="11" customWidth="1"/>
    <col min="21" max="21" width="2.28515625" style="11" customWidth="1"/>
    <col min="22" max="22" width="2.42578125" style="11" customWidth="1"/>
    <col min="23" max="23" width="2.28515625" style="11" customWidth="1"/>
    <col min="24" max="24" width="2.42578125" style="11" customWidth="1"/>
    <col min="25" max="25" width="2.7109375" style="11" customWidth="1"/>
    <col min="26" max="28" width="2.42578125" style="11" customWidth="1"/>
    <col min="29" max="29" width="1" style="11" customWidth="1"/>
    <col min="30" max="30" width="2.85546875" style="11" customWidth="1"/>
    <col min="31" max="32" width="2.42578125" style="11" customWidth="1"/>
    <col min="33" max="33" width="6.28515625" style="11" customWidth="1"/>
    <col min="34" max="34" width="13.85546875" style="11" customWidth="1"/>
    <col min="35" max="35" width="6.85546875" style="11" customWidth="1"/>
    <col min="36" max="36" width="1.28515625" style="11" customWidth="1"/>
    <col min="37" max="37" width="3.28515625" style="11" customWidth="1"/>
    <col min="38" max="38" width="1.85546875" style="11" customWidth="1"/>
    <col min="39" max="39" width="2.42578125" style="11" customWidth="1"/>
    <col min="40" max="40" width="22.28515625" style="11" customWidth="1"/>
    <col min="41" max="41" width="11.42578125" style="11"/>
    <col min="42" max="42" width="9" style="11" customWidth="1"/>
    <col min="43" max="43" width="3.7109375" style="11" customWidth="1"/>
    <col min="44" max="16384" width="11.42578125" style="11"/>
  </cols>
  <sheetData>
    <row r="1" spans="1:46" ht="13.5">
      <c r="A1" s="8"/>
      <c r="B1" s="9"/>
      <c r="C1" s="9"/>
      <c r="D1" s="10"/>
      <c r="E1" s="10"/>
      <c r="F1" s="10"/>
      <c r="G1" s="10"/>
      <c r="H1" s="10"/>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46" ht="22.5">
      <c r="A2" s="936" t="s">
        <v>83</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row>
    <row r="3" spans="1:46" s="15" customFormat="1" ht="27.75" customHeight="1">
      <c r="A3" s="12"/>
      <c r="B3" s="937"/>
      <c r="C3" s="937"/>
      <c r="D3" s="937"/>
      <c r="E3" s="937"/>
      <c r="F3" s="938"/>
      <c r="G3" s="938"/>
      <c r="H3" s="938"/>
      <c r="I3" s="938"/>
      <c r="J3" s="13"/>
      <c r="K3" s="14"/>
      <c r="L3" s="14"/>
      <c r="M3" s="12"/>
      <c r="N3" s="12"/>
      <c r="O3" s="12"/>
      <c r="P3" s="12"/>
      <c r="Q3" s="12"/>
      <c r="R3" s="12"/>
      <c r="S3" s="12"/>
      <c r="T3" s="12"/>
      <c r="U3" s="12"/>
      <c r="V3" s="12"/>
      <c r="W3" s="12"/>
      <c r="X3" s="12"/>
      <c r="Y3" s="12"/>
      <c r="Z3" s="12"/>
      <c r="AA3" s="12"/>
      <c r="AB3" s="12"/>
      <c r="AC3" s="12"/>
      <c r="AD3" s="12"/>
      <c r="AE3" s="12"/>
      <c r="AF3" s="12"/>
      <c r="AG3" s="12"/>
      <c r="AH3" s="12"/>
      <c r="AI3" s="12"/>
      <c r="AJ3" s="12"/>
      <c r="AK3" s="12"/>
    </row>
    <row r="4" spans="1:46" s="15" customFormat="1" ht="16.5" customHeight="1">
      <c r="A4" s="12"/>
      <c r="B4" s="12"/>
      <c r="C4" s="13"/>
      <c r="D4" s="13"/>
      <c r="E4" s="13"/>
      <c r="F4" s="13"/>
      <c r="G4" s="13"/>
      <c r="H4" s="13"/>
      <c r="I4" s="13"/>
      <c r="J4" s="13"/>
      <c r="K4" s="16"/>
      <c r="L4" s="14"/>
      <c r="M4" s="12"/>
      <c r="N4" s="12"/>
      <c r="O4" s="12"/>
      <c r="P4" s="12"/>
      <c r="Q4" s="12"/>
      <c r="R4" s="12"/>
      <c r="S4" s="12"/>
      <c r="T4" s="12"/>
      <c r="U4" s="12"/>
      <c r="V4" s="12"/>
      <c r="W4" s="12"/>
      <c r="X4" s="12"/>
      <c r="Y4" s="12"/>
      <c r="Z4" s="12"/>
      <c r="AA4" s="12"/>
      <c r="AB4" s="12"/>
      <c r="AC4" s="12"/>
      <c r="AD4" s="12"/>
      <c r="AE4" s="12"/>
      <c r="AF4" s="12"/>
      <c r="AG4" s="12"/>
      <c r="AH4" s="12"/>
      <c r="AI4" s="12"/>
      <c r="AJ4" s="12"/>
      <c r="AK4" s="12"/>
    </row>
    <row r="5" spans="1:46" ht="12" customHeight="1">
      <c r="A5" s="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8"/>
      <c r="AI5" s="8"/>
      <c r="AJ5" s="8"/>
      <c r="AK5" s="8"/>
    </row>
    <row r="6" spans="1:46" ht="27" customHeight="1">
      <c r="A6" s="8"/>
      <c r="B6" s="18" t="s">
        <v>13</v>
      </c>
      <c r="C6" s="17"/>
      <c r="D6" s="17"/>
      <c r="E6" s="17"/>
      <c r="F6" s="17"/>
      <c r="G6" s="17"/>
      <c r="H6" s="17"/>
      <c r="I6" s="939" t="s">
        <v>593</v>
      </c>
      <c r="J6" s="940"/>
      <c r="K6" s="940"/>
      <c r="L6" s="940"/>
      <c r="M6" s="940"/>
      <c r="N6" s="940"/>
      <c r="O6" s="940"/>
      <c r="P6" s="940"/>
      <c r="Q6" s="940"/>
      <c r="R6" s="940"/>
      <c r="S6" s="940"/>
      <c r="T6" s="940"/>
      <c r="U6" s="940"/>
      <c r="V6" s="940"/>
      <c r="W6" s="940"/>
      <c r="X6" s="940"/>
      <c r="Y6" s="941"/>
      <c r="Z6" s="17"/>
      <c r="AA6" s="942" t="s">
        <v>14</v>
      </c>
      <c r="AB6" s="943"/>
      <c r="AC6" s="943"/>
      <c r="AD6" s="943"/>
      <c r="AE6" s="944"/>
      <c r="AF6" s="945" t="s">
        <v>593</v>
      </c>
      <c r="AG6" s="946"/>
      <c r="AH6" s="8"/>
      <c r="AI6" s="8"/>
      <c r="AJ6" s="8"/>
      <c r="AK6" s="8"/>
    </row>
    <row r="7" spans="1:46" ht="8.25" customHeight="1">
      <c r="A7" s="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8"/>
      <c r="AI7" s="8"/>
      <c r="AJ7" s="8"/>
      <c r="AK7" s="8"/>
    </row>
    <row r="8" spans="1:46" ht="27" customHeight="1">
      <c r="A8" s="8"/>
      <c r="B8" s="18" t="s">
        <v>15</v>
      </c>
      <c r="C8" s="17"/>
      <c r="D8" s="17"/>
      <c r="E8" s="17"/>
      <c r="F8" s="17"/>
      <c r="G8" s="17"/>
      <c r="H8" s="17"/>
      <c r="I8" s="939" t="s">
        <v>593</v>
      </c>
      <c r="J8" s="947"/>
      <c r="K8" s="947"/>
      <c r="L8" s="947"/>
      <c r="M8" s="947"/>
      <c r="N8" s="947"/>
      <c r="O8" s="947"/>
      <c r="P8" s="947"/>
      <c r="Q8" s="947"/>
      <c r="R8" s="947"/>
      <c r="S8" s="947"/>
      <c r="T8" s="947"/>
      <c r="U8" s="947"/>
      <c r="V8" s="947"/>
      <c r="W8" s="947"/>
      <c r="X8" s="947"/>
      <c r="Y8" s="948"/>
      <c r="Z8" s="17"/>
      <c r="AA8" s="19" t="s">
        <v>16</v>
      </c>
      <c r="AC8" s="17"/>
      <c r="AD8" s="20"/>
      <c r="AE8" s="17"/>
      <c r="AF8" s="17"/>
      <c r="AG8" s="17"/>
      <c r="AH8" s="8"/>
      <c r="AI8" s="8"/>
      <c r="AJ8" s="8"/>
      <c r="AK8" s="8"/>
    </row>
    <row r="9" spans="1:46" ht="7.5" customHeight="1">
      <c r="A9" s="8"/>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8"/>
      <c r="AI9" s="8"/>
      <c r="AJ9" s="8"/>
      <c r="AK9" s="8"/>
    </row>
    <row r="10" spans="1:46" ht="8.25" customHeight="1">
      <c r="A10" s="8"/>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8"/>
      <c r="AI10" s="8"/>
      <c r="AJ10" s="8"/>
      <c r="AK10" s="8"/>
    </row>
    <row r="11" spans="1:46" ht="5.25" customHeight="1">
      <c r="A11" s="8"/>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8"/>
      <c r="AI11" s="8"/>
      <c r="AJ11" s="8"/>
      <c r="AK11" s="8"/>
    </row>
    <row r="12" spans="1:46" ht="30.75" customHeight="1">
      <c r="A12" s="8"/>
      <c r="B12" s="950"/>
      <c r="C12" s="951"/>
      <c r="D12" s="951"/>
      <c r="E12" s="951"/>
      <c r="F12" s="951"/>
      <c r="G12" s="951"/>
      <c r="H12" s="951"/>
      <c r="I12" s="952"/>
      <c r="J12" s="953"/>
      <c r="K12" s="953"/>
      <c r="L12" s="953"/>
      <c r="M12" s="953"/>
      <c r="N12" s="953"/>
      <c r="O12" s="953"/>
      <c r="P12" s="953"/>
      <c r="Q12" s="953"/>
      <c r="R12" s="953"/>
      <c r="S12" s="953"/>
      <c r="T12" s="953"/>
      <c r="U12" s="953"/>
      <c r="V12" s="953"/>
      <c r="W12" s="953"/>
      <c r="X12" s="953"/>
      <c r="Y12" s="954"/>
      <c r="Z12" s="22"/>
      <c r="AA12" s="22"/>
      <c r="AB12" s="23"/>
      <c r="AC12" s="23"/>
      <c r="AD12" s="955" t="s">
        <v>17</v>
      </c>
      <c r="AE12" s="955"/>
      <c r="AF12" s="955"/>
      <c r="AG12" s="956"/>
      <c r="AH12" s="957"/>
      <c r="AI12" s="958"/>
      <c r="AJ12" s="959"/>
      <c r="AK12" s="8"/>
    </row>
    <row r="13" spans="1:46" s="34" customFormat="1" ht="5.25" customHeight="1">
      <c r="A13" s="17"/>
      <c r="B13" s="23"/>
      <c r="C13" s="24"/>
      <c r="D13" s="25"/>
      <c r="E13" s="23"/>
      <c r="F13" s="23"/>
      <c r="G13" s="23"/>
      <c r="H13" s="23"/>
      <c r="I13" s="23"/>
      <c r="J13" s="23"/>
      <c r="K13" s="23"/>
      <c r="L13" s="23"/>
      <c r="M13" s="23"/>
      <c r="N13" s="23"/>
      <c r="O13" s="23"/>
      <c r="P13" s="23"/>
      <c r="Q13" s="23"/>
      <c r="R13" s="23"/>
      <c r="S13" s="26"/>
      <c r="T13" s="26"/>
      <c r="U13" s="27"/>
      <c r="V13" s="23"/>
      <c r="W13" s="28"/>
      <c r="X13" s="29"/>
      <c r="Y13" s="29"/>
      <c r="Z13" s="30"/>
      <c r="AA13" s="31"/>
      <c r="AB13" s="32"/>
      <c r="AC13" s="30"/>
      <c r="AD13" s="33"/>
      <c r="AE13" s="33"/>
      <c r="AF13" s="17"/>
      <c r="AG13" s="17"/>
      <c r="AH13" s="33"/>
      <c r="AI13" s="33"/>
      <c r="AJ13" s="33"/>
      <c r="AK13" s="33"/>
    </row>
    <row r="14" spans="1:46" ht="36.75" customHeight="1">
      <c r="A14" s="8"/>
      <c r="B14" s="931" t="s">
        <v>18</v>
      </c>
      <c r="C14" s="932"/>
      <c r="D14" s="932"/>
      <c r="E14" s="932"/>
      <c r="F14" s="932"/>
      <c r="G14" s="932"/>
      <c r="H14" s="932"/>
      <c r="I14" s="932"/>
      <c r="J14" s="932"/>
      <c r="K14" s="932"/>
      <c r="L14" s="932"/>
      <c r="M14" s="932"/>
      <c r="N14" s="932"/>
      <c r="O14" s="932"/>
      <c r="P14" s="932"/>
      <c r="Q14" s="933"/>
      <c r="R14" s="934"/>
      <c r="S14" s="26"/>
      <c r="T14" s="26"/>
      <c r="U14" s="27"/>
      <c r="V14" s="935" t="s">
        <v>19</v>
      </c>
      <c r="W14" s="935"/>
      <c r="X14" s="935"/>
      <c r="Y14" s="935"/>
      <c r="Z14" s="935"/>
      <c r="AA14" s="935"/>
      <c r="AB14" s="935"/>
      <c r="AC14" s="935"/>
      <c r="AD14" s="935"/>
      <c r="AE14" s="935"/>
      <c r="AF14" s="935"/>
      <c r="AG14" s="935"/>
      <c r="AH14" s="935"/>
      <c r="AI14" s="935"/>
      <c r="AJ14" s="935"/>
      <c r="AK14" s="35"/>
      <c r="AL14" s="36"/>
      <c r="AM14" s="36"/>
      <c r="AN14" s="37" t="s">
        <v>20</v>
      </c>
      <c r="AQ14" s="38"/>
      <c r="AR14" s="38"/>
      <c r="AS14" s="38"/>
      <c r="AT14" s="38"/>
    </row>
    <row r="15" spans="1:46" s="34" customFormat="1" ht="4.5" customHeight="1">
      <c r="A15" s="17"/>
      <c r="B15" s="23"/>
      <c r="C15" s="24"/>
      <c r="D15" s="25"/>
      <c r="E15" s="23"/>
      <c r="F15" s="23"/>
      <c r="G15" s="23"/>
      <c r="H15" s="23"/>
      <c r="I15" s="23"/>
      <c r="J15" s="23"/>
      <c r="K15" s="23"/>
      <c r="L15" s="23"/>
      <c r="M15" s="23"/>
      <c r="N15" s="23"/>
      <c r="O15" s="23"/>
      <c r="P15" s="23"/>
      <c r="Q15" s="23"/>
      <c r="R15" s="23"/>
      <c r="S15" s="26"/>
      <c r="T15" s="26"/>
      <c r="U15" s="27"/>
      <c r="V15" s="23"/>
      <c r="W15" s="28"/>
      <c r="X15" s="29"/>
      <c r="Y15" s="29"/>
      <c r="Z15" s="30"/>
      <c r="AA15" s="31"/>
      <c r="AB15" s="39"/>
      <c r="AC15" s="40"/>
      <c r="AD15" s="33"/>
      <c r="AE15" s="33"/>
      <c r="AF15" s="17"/>
      <c r="AG15" s="17"/>
      <c r="AH15" s="33"/>
      <c r="AI15" s="33"/>
      <c r="AJ15" s="33"/>
      <c r="AK15" s="33"/>
    </row>
    <row r="16" spans="1:46" s="34" customFormat="1" ht="21.95" customHeight="1">
      <c r="A16" s="17"/>
      <c r="B16" s="23"/>
      <c r="C16" s="960" t="s">
        <v>21</v>
      </c>
      <c r="D16" s="961"/>
      <c r="E16" s="962"/>
      <c r="F16" s="963"/>
      <c r="G16" s="963"/>
      <c r="H16" s="963"/>
      <c r="I16" s="963"/>
      <c r="J16" s="963"/>
      <c r="K16" s="963"/>
      <c r="L16" s="963"/>
      <c r="M16" s="963"/>
      <c r="N16" s="963"/>
      <c r="O16" s="963"/>
      <c r="P16" s="963"/>
      <c r="Q16" s="963"/>
      <c r="R16" s="964"/>
      <c r="S16" s="26"/>
      <c r="T16" s="26"/>
      <c r="U16" s="27"/>
      <c r="V16" s="23" t="s">
        <v>22</v>
      </c>
      <c r="W16" s="28"/>
      <c r="X16" s="29"/>
      <c r="Y16" s="29"/>
      <c r="Z16" s="30"/>
      <c r="AA16" s="965" t="s">
        <v>23</v>
      </c>
      <c r="AB16" s="966"/>
      <c r="AC16" s="41"/>
      <c r="AD16" s="962"/>
      <c r="AE16" s="963"/>
      <c r="AF16" s="963"/>
      <c r="AG16" s="963"/>
      <c r="AH16" s="963"/>
      <c r="AI16" s="963"/>
      <c r="AJ16" s="963"/>
      <c r="AK16" s="33"/>
    </row>
    <row r="17" spans="1:48" s="34" customFormat="1" ht="4.5" customHeight="1">
      <c r="A17" s="17"/>
      <c r="B17" s="23"/>
      <c r="C17" s="24"/>
      <c r="D17" s="25"/>
      <c r="E17" s="23"/>
      <c r="F17" s="23"/>
      <c r="G17" s="23"/>
      <c r="H17" s="23"/>
      <c r="I17" s="23"/>
      <c r="J17" s="23"/>
      <c r="K17" s="23"/>
      <c r="L17" s="23"/>
      <c r="M17" s="23"/>
      <c r="N17" s="23"/>
      <c r="O17" s="23"/>
      <c r="P17" s="23"/>
      <c r="Q17" s="23"/>
      <c r="R17" s="23"/>
      <c r="S17" s="26"/>
      <c r="T17" s="26"/>
      <c r="U17" s="27"/>
      <c r="V17" s="23"/>
      <c r="W17" s="28"/>
      <c r="X17" s="29"/>
      <c r="Y17" s="29"/>
      <c r="Z17" s="30"/>
      <c r="AA17" s="31"/>
      <c r="AB17" s="32"/>
      <c r="AC17" s="40"/>
      <c r="AD17" s="33"/>
      <c r="AE17" s="33"/>
      <c r="AF17" s="17"/>
      <c r="AG17" s="17"/>
      <c r="AH17" s="33"/>
      <c r="AI17" s="33"/>
      <c r="AJ17" s="33"/>
      <c r="AK17" s="33"/>
    </row>
    <row r="18" spans="1:48" s="34" customFormat="1" ht="21.95" customHeight="1">
      <c r="A18" s="17"/>
      <c r="B18" s="42" t="s">
        <v>24</v>
      </c>
      <c r="C18" s="967"/>
      <c r="D18" s="963"/>
      <c r="E18" s="963"/>
      <c r="F18" s="963"/>
      <c r="G18" s="963"/>
      <c r="H18" s="963"/>
      <c r="I18" s="963"/>
      <c r="J18" s="963"/>
      <c r="K18" s="963"/>
      <c r="L18" s="963"/>
      <c r="M18" s="963"/>
      <c r="N18" s="963"/>
      <c r="O18" s="963"/>
      <c r="P18" s="963"/>
      <c r="Q18" s="963"/>
      <c r="R18" s="964"/>
      <c r="S18" s="26"/>
      <c r="T18" s="26"/>
      <c r="U18" s="27"/>
      <c r="V18" s="968" t="s">
        <v>24</v>
      </c>
      <c r="W18" s="969"/>
      <c r="X18" s="970"/>
      <c r="Y18" s="970"/>
      <c r="Z18" s="33"/>
      <c r="AA18" s="962"/>
      <c r="AB18" s="963"/>
      <c r="AC18" s="963"/>
      <c r="AD18" s="963"/>
      <c r="AE18" s="963"/>
      <c r="AF18" s="963"/>
      <c r="AG18" s="963"/>
      <c r="AH18" s="963"/>
      <c r="AI18" s="963"/>
      <c r="AJ18" s="964"/>
      <c r="AK18" s="33"/>
    </row>
    <row r="19" spans="1:48" s="34" customFormat="1" ht="4.5" customHeight="1">
      <c r="A19" s="17"/>
      <c r="B19" s="23"/>
      <c r="C19" s="24"/>
      <c r="D19" s="25"/>
      <c r="E19" s="23"/>
      <c r="F19" s="23"/>
      <c r="G19" s="23"/>
      <c r="H19" s="23"/>
      <c r="I19" s="23"/>
      <c r="J19" s="23"/>
      <c r="K19" s="23"/>
      <c r="L19" s="23"/>
      <c r="M19" s="23"/>
      <c r="N19" s="23"/>
      <c r="O19" s="23"/>
      <c r="P19" s="23"/>
      <c r="Q19" s="23"/>
      <c r="R19" s="23"/>
      <c r="S19" s="26"/>
      <c r="T19" s="26"/>
      <c r="U19" s="27"/>
      <c r="V19" s="23"/>
      <c r="W19" s="28"/>
      <c r="X19" s="29"/>
      <c r="Y19" s="29"/>
      <c r="Z19" s="30"/>
      <c r="AA19" s="31"/>
      <c r="AB19" s="32"/>
      <c r="AC19" s="40"/>
      <c r="AD19" s="33"/>
      <c r="AE19" s="33"/>
      <c r="AF19" s="17"/>
      <c r="AG19" s="17"/>
      <c r="AH19" s="33"/>
      <c r="AI19" s="33"/>
      <c r="AJ19" s="33"/>
      <c r="AK19" s="33"/>
    </row>
    <row r="20" spans="1:48" s="34" customFormat="1" ht="21.95" customHeight="1">
      <c r="A20" s="17"/>
      <c r="B20" s="42" t="s">
        <v>25</v>
      </c>
      <c r="C20" s="971"/>
      <c r="D20" s="963"/>
      <c r="E20" s="963"/>
      <c r="F20" s="963"/>
      <c r="G20" s="963"/>
      <c r="H20" s="963"/>
      <c r="I20" s="963"/>
      <c r="J20" s="963"/>
      <c r="K20" s="963"/>
      <c r="L20" s="963"/>
      <c r="M20" s="963"/>
      <c r="N20" s="963"/>
      <c r="O20" s="963"/>
      <c r="P20" s="963"/>
      <c r="Q20" s="963"/>
      <c r="R20" s="964"/>
      <c r="S20" s="26"/>
      <c r="T20" s="26"/>
      <c r="U20" s="27"/>
      <c r="V20" s="968" t="s">
        <v>25</v>
      </c>
      <c r="W20" s="970"/>
      <c r="X20" s="970"/>
      <c r="Y20" s="970"/>
      <c r="Z20" s="33"/>
      <c r="AA20" s="962"/>
      <c r="AB20" s="963"/>
      <c r="AC20" s="963"/>
      <c r="AD20" s="963"/>
      <c r="AE20" s="963"/>
      <c r="AF20" s="963"/>
      <c r="AG20" s="963"/>
      <c r="AH20" s="963"/>
      <c r="AI20" s="963"/>
      <c r="AJ20" s="964"/>
      <c r="AK20" s="33"/>
      <c r="AN20" s="972" t="s">
        <v>26</v>
      </c>
      <c r="AO20" s="973"/>
      <c r="AP20" s="973"/>
    </row>
    <row r="21" spans="1:48" s="34" customFormat="1" ht="4.5" customHeight="1">
      <c r="A21" s="17"/>
      <c r="B21" s="23"/>
      <c r="C21" s="24"/>
      <c r="D21" s="25"/>
      <c r="E21" s="23"/>
      <c r="F21" s="23"/>
      <c r="G21" s="23"/>
      <c r="H21" s="23"/>
      <c r="I21" s="23"/>
      <c r="J21" s="23"/>
      <c r="K21" s="23"/>
      <c r="L21" s="23"/>
      <c r="M21" s="23"/>
      <c r="N21" s="23"/>
      <c r="O21" s="23"/>
      <c r="P21" s="23"/>
      <c r="Q21" s="23"/>
      <c r="R21" s="23"/>
      <c r="S21" s="26"/>
      <c r="T21" s="26"/>
      <c r="U21" s="27"/>
      <c r="V21" s="23"/>
      <c r="W21" s="28"/>
      <c r="X21" s="29"/>
      <c r="Y21" s="29"/>
      <c r="Z21" s="30"/>
      <c r="AA21" s="31"/>
      <c r="AB21" s="32"/>
      <c r="AC21" s="40"/>
      <c r="AD21" s="33"/>
      <c r="AE21" s="33"/>
      <c r="AF21" s="17"/>
      <c r="AG21" s="17"/>
      <c r="AH21" s="33"/>
      <c r="AI21" s="33"/>
      <c r="AJ21" s="33"/>
      <c r="AK21" s="33"/>
      <c r="AN21" s="972"/>
      <c r="AO21" s="973"/>
      <c r="AP21" s="973"/>
    </row>
    <row r="22" spans="1:48" s="34" customFormat="1" ht="21.95" customHeight="1">
      <c r="A22" s="17"/>
      <c r="B22" s="42" t="s">
        <v>27</v>
      </c>
      <c r="C22" s="971"/>
      <c r="D22" s="963"/>
      <c r="E22" s="963"/>
      <c r="F22" s="963"/>
      <c r="G22" s="963"/>
      <c r="H22" s="963"/>
      <c r="I22" s="963"/>
      <c r="J22" s="963"/>
      <c r="K22" s="963"/>
      <c r="L22" s="963"/>
      <c r="M22" s="963"/>
      <c r="N22" s="963"/>
      <c r="O22" s="963"/>
      <c r="P22" s="963"/>
      <c r="Q22" s="963"/>
      <c r="R22" s="964"/>
      <c r="S22" s="26"/>
      <c r="T22" s="26"/>
      <c r="U22" s="27"/>
      <c r="V22" s="968" t="s">
        <v>27</v>
      </c>
      <c r="W22" s="969"/>
      <c r="X22" s="970"/>
      <c r="Y22" s="970"/>
      <c r="Z22" s="33"/>
      <c r="AA22" s="962"/>
      <c r="AB22" s="963"/>
      <c r="AC22" s="963"/>
      <c r="AD22" s="963"/>
      <c r="AE22" s="963"/>
      <c r="AF22" s="963"/>
      <c r="AG22" s="963"/>
      <c r="AH22" s="963"/>
      <c r="AI22" s="963"/>
      <c r="AJ22" s="964"/>
      <c r="AK22" s="33"/>
      <c r="AN22" s="973"/>
      <c r="AO22" s="973"/>
      <c r="AP22" s="973"/>
    </row>
    <row r="23" spans="1:48" s="34" customFormat="1" ht="4.5" customHeight="1">
      <c r="A23" s="17"/>
      <c r="B23" s="23"/>
      <c r="C23" s="24"/>
      <c r="D23" s="25"/>
      <c r="E23" s="23"/>
      <c r="F23" s="23"/>
      <c r="G23" s="23"/>
      <c r="H23" s="23"/>
      <c r="I23" s="23"/>
      <c r="J23" s="23"/>
      <c r="K23" s="23"/>
      <c r="L23" s="23"/>
      <c r="M23" s="23"/>
      <c r="N23" s="23"/>
      <c r="O23" s="23"/>
      <c r="P23" s="23"/>
      <c r="Q23" s="23"/>
      <c r="R23" s="23"/>
      <c r="S23" s="26"/>
      <c r="T23" s="26"/>
      <c r="U23" s="27"/>
      <c r="V23" s="23"/>
      <c r="W23" s="28"/>
      <c r="X23" s="29"/>
      <c r="Y23" s="29"/>
      <c r="Z23" s="30"/>
      <c r="AA23" s="31"/>
      <c r="AB23" s="32"/>
      <c r="AC23" s="40"/>
      <c r="AD23" s="33"/>
      <c r="AE23" s="33"/>
      <c r="AF23" s="17"/>
      <c r="AG23" s="17"/>
      <c r="AH23" s="33"/>
      <c r="AI23" s="33"/>
      <c r="AJ23" s="33"/>
      <c r="AK23" s="33"/>
      <c r="AN23" s="973"/>
      <c r="AO23" s="973"/>
      <c r="AP23" s="973"/>
    </row>
    <row r="24" spans="1:48" s="34" customFormat="1" ht="21.95" customHeight="1">
      <c r="A24" s="17"/>
      <c r="B24" s="42" t="s">
        <v>28</v>
      </c>
      <c r="C24" s="971"/>
      <c r="D24" s="963"/>
      <c r="E24" s="963"/>
      <c r="F24" s="963"/>
      <c r="G24" s="963"/>
      <c r="H24" s="963"/>
      <c r="I24" s="963"/>
      <c r="J24" s="963"/>
      <c r="K24" s="963"/>
      <c r="L24" s="963"/>
      <c r="M24" s="963"/>
      <c r="N24" s="963"/>
      <c r="O24" s="963"/>
      <c r="P24" s="963"/>
      <c r="Q24" s="963"/>
      <c r="R24" s="964"/>
      <c r="S24" s="26"/>
      <c r="T24" s="26"/>
      <c r="U24" s="27"/>
      <c r="V24" s="968" t="s">
        <v>28</v>
      </c>
      <c r="W24" s="975"/>
      <c r="X24" s="975"/>
      <c r="Y24" s="975"/>
      <c r="Z24" s="33"/>
      <c r="AA24" s="962"/>
      <c r="AB24" s="963"/>
      <c r="AC24" s="963"/>
      <c r="AD24" s="963"/>
      <c r="AE24" s="963"/>
      <c r="AF24" s="963"/>
      <c r="AG24" s="963"/>
      <c r="AH24" s="963"/>
      <c r="AI24" s="963"/>
      <c r="AJ24" s="964"/>
      <c r="AK24" s="33"/>
      <c r="AN24" s="974"/>
      <c r="AO24" s="974"/>
      <c r="AP24" s="974"/>
    </row>
    <row r="25" spans="1:48" s="34" customFormat="1" ht="4.5" customHeight="1">
      <c r="A25" s="17"/>
      <c r="B25" s="23"/>
      <c r="C25" s="24"/>
      <c r="D25" s="25"/>
      <c r="E25" s="23"/>
      <c r="F25" s="23"/>
      <c r="G25" s="23"/>
      <c r="H25" s="23"/>
      <c r="I25" s="23"/>
      <c r="J25" s="23"/>
      <c r="K25" s="23"/>
      <c r="L25" s="23"/>
      <c r="M25" s="23"/>
      <c r="N25" s="23"/>
      <c r="O25" s="23"/>
      <c r="P25" s="23"/>
      <c r="Q25" s="23"/>
      <c r="R25" s="23"/>
      <c r="S25" s="26"/>
      <c r="T25" s="26"/>
      <c r="U25" s="27"/>
      <c r="V25" s="23"/>
      <c r="W25" s="28"/>
      <c r="X25" s="29"/>
      <c r="Y25" s="29"/>
      <c r="Z25" s="30"/>
      <c r="AA25" s="31"/>
      <c r="AB25" s="39"/>
      <c r="AC25" s="43"/>
      <c r="AD25" s="33"/>
      <c r="AE25" s="33"/>
      <c r="AF25" s="17"/>
      <c r="AG25" s="17"/>
      <c r="AH25" s="33"/>
      <c r="AI25" s="33"/>
      <c r="AJ25" s="33"/>
      <c r="AK25" s="33"/>
      <c r="AN25" s="44"/>
      <c r="AO25" s="44"/>
      <c r="AP25" s="44"/>
    </row>
    <row r="26" spans="1:48" s="34" customFormat="1" ht="54.75" customHeight="1">
      <c r="A26" s="17"/>
      <c r="B26" s="42" t="s">
        <v>29</v>
      </c>
      <c r="C26" s="976"/>
      <c r="D26" s="963"/>
      <c r="E26" s="963"/>
      <c r="F26" s="963"/>
      <c r="G26" s="963"/>
      <c r="H26" s="963"/>
      <c r="I26" s="963"/>
      <c r="J26" s="963"/>
      <c r="K26" s="963"/>
      <c r="L26" s="963"/>
      <c r="M26" s="963"/>
      <c r="N26" s="963"/>
      <c r="O26" s="963"/>
      <c r="P26" s="963"/>
      <c r="Q26" s="963"/>
      <c r="R26" s="964"/>
      <c r="S26" s="26"/>
      <c r="T26" s="26"/>
      <c r="U26" s="27"/>
      <c r="V26" s="968" t="s">
        <v>29</v>
      </c>
      <c r="W26" s="969"/>
      <c r="X26" s="970"/>
      <c r="Y26" s="970"/>
      <c r="Z26" s="33"/>
      <c r="AA26" s="962"/>
      <c r="AB26" s="963"/>
      <c r="AC26" s="963"/>
      <c r="AD26" s="963"/>
      <c r="AE26" s="963"/>
      <c r="AF26" s="963"/>
      <c r="AG26" s="963"/>
      <c r="AH26" s="963"/>
      <c r="AI26" s="963"/>
      <c r="AJ26" s="964"/>
      <c r="AK26" s="33"/>
    </row>
    <row r="27" spans="1:48" s="34" customFormat="1" ht="15.75" customHeight="1">
      <c r="A27" s="17"/>
      <c r="B27" s="45"/>
      <c r="C27" s="45"/>
      <c r="D27" s="45"/>
      <c r="E27" s="45"/>
      <c r="F27" s="45"/>
      <c r="G27" s="45"/>
      <c r="H27" s="45"/>
      <c r="I27" s="45"/>
      <c r="J27" s="45"/>
      <c r="K27" s="45"/>
      <c r="L27" s="45"/>
      <c r="M27" s="45"/>
      <c r="N27" s="45"/>
      <c r="O27" s="45"/>
      <c r="P27" s="45"/>
      <c r="Q27" s="45"/>
      <c r="R27" s="45"/>
      <c r="S27" s="45"/>
      <c r="T27" s="45"/>
      <c r="U27" s="21"/>
      <c r="V27" s="21"/>
      <c r="W27" s="17"/>
      <c r="X27" s="45"/>
      <c r="Y27" s="45"/>
      <c r="Z27" s="45"/>
      <c r="AA27" s="45"/>
      <c r="AB27" s="45"/>
      <c r="AC27" s="45"/>
      <c r="AD27" s="45"/>
      <c r="AE27" s="45"/>
      <c r="AF27" s="45"/>
      <c r="AG27" s="45"/>
      <c r="AH27" s="45"/>
      <c r="AI27" s="45"/>
      <c r="AJ27" s="45"/>
      <c r="AK27" s="45"/>
    </row>
    <row r="28" spans="1:48" s="34" customFormat="1" ht="4.5" customHeight="1">
      <c r="A28" s="17"/>
      <c r="B28" s="23"/>
      <c r="C28" s="24"/>
      <c r="D28" s="25"/>
      <c r="E28" s="23"/>
      <c r="F28" s="23"/>
      <c r="G28" s="23"/>
      <c r="H28" s="23"/>
      <c r="I28" s="23"/>
      <c r="J28" s="23"/>
      <c r="K28" s="23"/>
      <c r="L28" s="23"/>
      <c r="M28" s="23"/>
      <c r="N28" s="23"/>
      <c r="O28" s="23"/>
      <c r="P28" s="23"/>
      <c r="Q28" s="23"/>
      <c r="R28" s="23"/>
      <c r="S28" s="26"/>
      <c r="T28" s="26"/>
      <c r="U28" s="27"/>
      <c r="V28" s="23"/>
      <c r="W28" s="28"/>
      <c r="X28" s="29"/>
      <c r="Y28" s="29"/>
      <c r="Z28" s="30"/>
      <c r="AA28" s="31"/>
      <c r="AB28" s="39"/>
      <c r="AC28" s="40"/>
      <c r="AD28" s="33"/>
      <c r="AE28" s="33"/>
      <c r="AF28" s="17"/>
      <c r="AG28" s="17"/>
      <c r="AH28" s="33"/>
      <c r="AI28" s="33"/>
      <c r="AJ28" s="33"/>
      <c r="AK28" s="33"/>
    </row>
    <row r="29" spans="1:48" ht="33" customHeight="1">
      <c r="A29" s="8"/>
      <c r="B29" s="977"/>
      <c r="C29" s="951"/>
      <c r="D29" s="951"/>
      <c r="E29" s="951"/>
      <c r="F29" s="951"/>
      <c r="G29" s="951"/>
      <c r="H29" s="951"/>
      <c r="I29" s="952"/>
      <c r="J29" s="953"/>
      <c r="K29" s="953"/>
      <c r="L29" s="953"/>
      <c r="M29" s="953"/>
      <c r="N29" s="953"/>
      <c r="O29" s="953"/>
      <c r="P29" s="953"/>
      <c r="Q29" s="953"/>
      <c r="R29" s="953"/>
      <c r="S29" s="953"/>
      <c r="T29" s="953"/>
      <c r="U29" s="953"/>
      <c r="V29" s="953"/>
      <c r="W29" s="953"/>
      <c r="X29" s="953"/>
      <c r="Y29" s="954"/>
      <c r="Z29" s="22"/>
      <c r="AA29" s="22"/>
      <c r="AB29" s="978" t="s">
        <v>30</v>
      </c>
      <c r="AC29" s="979"/>
      <c r="AD29" s="979"/>
      <c r="AE29" s="979"/>
      <c r="AF29" s="979"/>
      <c r="AG29" s="980"/>
      <c r="AH29" s="957"/>
      <c r="AI29" s="958"/>
      <c r="AJ29" s="959"/>
      <c r="AK29" s="8"/>
      <c r="AN29" s="34"/>
      <c r="AO29" s="34"/>
      <c r="AP29" s="34"/>
    </row>
    <row r="30" spans="1:48" s="34" customFormat="1" ht="4.5" customHeight="1">
      <c r="A30" s="17"/>
      <c r="B30" s="23"/>
      <c r="C30" s="24"/>
      <c r="D30" s="25"/>
      <c r="E30" s="23"/>
      <c r="F30" s="23"/>
      <c r="G30" s="23"/>
      <c r="H30" s="23"/>
      <c r="I30" s="23"/>
      <c r="J30" s="23"/>
      <c r="K30" s="23"/>
      <c r="L30" s="23"/>
      <c r="M30" s="23"/>
      <c r="N30" s="23"/>
      <c r="O30" s="23"/>
      <c r="P30" s="23"/>
      <c r="Q30" s="23"/>
      <c r="R30" s="23"/>
      <c r="S30" s="26"/>
      <c r="T30" s="26"/>
      <c r="U30" s="27"/>
      <c r="V30" s="23"/>
      <c r="W30" s="28"/>
      <c r="X30" s="29"/>
      <c r="Y30" s="29"/>
      <c r="Z30" s="30"/>
      <c r="AA30" s="31"/>
      <c r="AB30" s="39"/>
      <c r="AC30" s="40"/>
      <c r="AD30" s="33"/>
      <c r="AE30" s="33"/>
      <c r="AF30" s="17"/>
      <c r="AG30" s="17"/>
      <c r="AH30" s="33"/>
      <c r="AI30" s="33"/>
      <c r="AJ30" s="33"/>
      <c r="AK30" s="33"/>
    </row>
    <row r="31" spans="1:48" ht="30.75" customHeight="1">
      <c r="A31" s="8"/>
      <c r="B31" s="46" t="s">
        <v>31</v>
      </c>
      <c r="C31" s="981" t="s">
        <v>32</v>
      </c>
      <c r="D31" s="982"/>
      <c r="E31" s="982"/>
      <c r="F31" s="982"/>
      <c r="G31" s="982"/>
      <c r="H31" s="982"/>
      <c r="I31" s="982"/>
      <c r="J31" s="983"/>
      <c r="K31" s="984"/>
      <c r="L31" s="984"/>
      <c r="M31" s="984"/>
      <c r="N31" s="984"/>
      <c r="O31" s="984"/>
      <c r="P31" s="984"/>
      <c r="Q31" s="984"/>
      <c r="R31" s="984"/>
      <c r="S31" s="984"/>
      <c r="T31" s="984"/>
      <c r="U31" s="984"/>
      <c r="V31" s="984"/>
      <c r="W31" s="984"/>
      <c r="X31" s="985"/>
      <c r="Y31" s="968" t="s">
        <v>33</v>
      </c>
      <c r="Z31" s="969"/>
      <c r="AA31" s="969"/>
      <c r="AB31" s="969"/>
      <c r="AC31" s="986"/>
      <c r="AD31" s="953"/>
      <c r="AE31" s="953"/>
      <c r="AF31" s="953"/>
      <c r="AG31" s="953"/>
      <c r="AH31" s="953"/>
      <c r="AI31" s="953"/>
      <c r="AJ31" s="954"/>
      <c r="AK31" s="8"/>
      <c r="AN31" s="34"/>
      <c r="AO31" s="34"/>
      <c r="AP31" s="34"/>
      <c r="AQ31" s="34"/>
      <c r="AR31" s="34"/>
      <c r="AS31" s="34"/>
      <c r="AT31" s="34"/>
      <c r="AU31" s="34"/>
      <c r="AV31" s="34"/>
    </row>
    <row r="32" spans="1:48" s="34" customFormat="1" ht="4.5" customHeight="1">
      <c r="A32" s="17"/>
      <c r="B32" s="23"/>
      <c r="C32" s="24"/>
      <c r="D32" s="25"/>
      <c r="E32" s="23"/>
      <c r="F32" s="23"/>
      <c r="G32" s="23"/>
      <c r="H32" s="23"/>
      <c r="I32" s="23"/>
      <c r="J32" s="23"/>
      <c r="K32" s="23"/>
      <c r="L32" s="23"/>
      <c r="M32" s="23"/>
      <c r="N32" s="23"/>
      <c r="O32" s="23"/>
      <c r="P32" s="23"/>
      <c r="Q32" s="23"/>
      <c r="R32" s="23"/>
      <c r="S32" s="26"/>
      <c r="T32" s="26"/>
      <c r="U32" s="27"/>
      <c r="V32" s="23"/>
      <c r="W32" s="28"/>
      <c r="X32" s="29"/>
      <c r="Y32" s="29"/>
      <c r="Z32" s="30"/>
      <c r="AA32" s="31"/>
      <c r="AB32" s="32"/>
      <c r="AC32" s="43"/>
      <c r="AD32" s="33"/>
      <c r="AE32" s="33"/>
      <c r="AF32" s="17"/>
      <c r="AG32" s="17"/>
      <c r="AH32" s="33"/>
      <c r="AI32" s="33"/>
      <c r="AJ32" s="33"/>
      <c r="AK32" s="33"/>
    </row>
    <row r="33" spans="1:45" s="34" customFormat="1" ht="24" customHeight="1">
      <c r="A33" s="17"/>
      <c r="B33" s="42" t="s">
        <v>25</v>
      </c>
      <c r="C33" s="19"/>
      <c r="D33" s="19"/>
      <c r="E33" s="19"/>
      <c r="F33" s="19"/>
      <c r="G33" s="19"/>
      <c r="H33" s="19"/>
      <c r="I33" s="19"/>
      <c r="J33" s="986"/>
      <c r="K33" s="953"/>
      <c r="L33" s="953"/>
      <c r="M33" s="953"/>
      <c r="N33" s="953"/>
      <c r="O33" s="953"/>
      <c r="P33" s="953"/>
      <c r="Q33" s="953"/>
      <c r="R33" s="953"/>
      <c r="S33" s="953"/>
      <c r="T33" s="953"/>
      <c r="U33" s="953"/>
      <c r="V33" s="953"/>
      <c r="W33" s="953"/>
      <c r="X33" s="954"/>
      <c r="Y33" s="968" t="s">
        <v>34</v>
      </c>
      <c r="Z33" s="969"/>
      <c r="AA33" s="969"/>
      <c r="AB33" s="969"/>
      <c r="AC33" s="986"/>
      <c r="AD33" s="953"/>
      <c r="AE33" s="953"/>
      <c r="AF33" s="953"/>
      <c r="AG33" s="953"/>
      <c r="AH33" s="953"/>
      <c r="AI33" s="953"/>
      <c r="AJ33" s="954"/>
      <c r="AK33" s="21"/>
    </row>
    <row r="34" spans="1:45" s="34" customFormat="1" ht="4.5" customHeight="1">
      <c r="A34" s="17"/>
      <c r="B34" s="23"/>
      <c r="C34" s="24"/>
      <c r="D34" s="25"/>
      <c r="E34" s="23"/>
      <c r="F34" s="23"/>
      <c r="G34" s="23"/>
      <c r="H34" s="19"/>
      <c r="I34" s="19"/>
      <c r="J34" s="19"/>
      <c r="K34" s="19"/>
      <c r="L34" s="19"/>
      <c r="M34" s="19"/>
      <c r="N34" s="19"/>
      <c r="O34" s="19"/>
      <c r="P34" s="19"/>
      <c r="Q34" s="19"/>
      <c r="R34" s="19"/>
      <c r="S34" s="19"/>
      <c r="T34" s="19"/>
      <c r="U34" s="19"/>
      <c r="V34" s="19"/>
      <c r="W34" s="19"/>
      <c r="X34" s="19"/>
      <c r="Y34" s="29"/>
      <c r="Z34" s="30"/>
      <c r="AA34" s="31"/>
      <c r="AB34" s="32"/>
      <c r="AC34" s="43"/>
      <c r="AD34" s="33"/>
      <c r="AE34" s="33"/>
      <c r="AF34" s="17"/>
      <c r="AG34" s="17"/>
      <c r="AH34" s="33"/>
      <c r="AI34" s="33"/>
      <c r="AJ34" s="33"/>
      <c r="AK34" s="33"/>
    </row>
    <row r="35" spans="1:45" s="34" customFormat="1" ht="33" customHeight="1">
      <c r="A35" s="17"/>
      <c r="B35" s="987" t="s">
        <v>35</v>
      </c>
      <c r="C35" s="988"/>
      <c r="D35" s="988"/>
      <c r="E35" s="988"/>
      <c r="F35" s="988"/>
      <c r="G35" s="42"/>
      <c r="H35" s="19"/>
      <c r="I35" s="19"/>
      <c r="J35" s="986"/>
      <c r="K35" s="953"/>
      <c r="L35" s="953"/>
      <c r="M35" s="953"/>
      <c r="N35" s="953"/>
      <c r="O35" s="953"/>
      <c r="P35" s="953"/>
      <c r="Q35" s="953"/>
      <c r="R35" s="953"/>
      <c r="S35" s="953"/>
      <c r="T35" s="953"/>
      <c r="U35" s="953"/>
      <c r="V35" s="953"/>
      <c r="W35" s="953"/>
      <c r="X35" s="954"/>
      <c r="Y35" s="968" t="s">
        <v>36</v>
      </c>
      <c r="Z35" s="969"/>
      <c r="AA35" s="969"/>
      <c r="AB35" s="969"/>
      <c r="AC35" s="986"/>
      <c r="AD35" s="953"/>
      <c r="AE35" s="953"/>
      <c r="AF35" s="953"/>
      <c r="AG35" s="953"/>
      <c r="AH35" s="953"/>
      <c r="AI35" s="953"/>
      <c r="AJ35" s="954"/>
      <c r="AK35" s="21"/>
    </row>
    <row r="36" spans="1:45" s="34" customFormat="1" ht="4.5" customHeight="1">
      <c r="A36" s="17"/>
      <c r="B36" s="23"/>
      <c r="C36" s="24"/>
      <c r="D36" s="25"/>
      <c r="E36" s="23"/>
      <c r="F36" s="23"/>
      <c r="G36" s="23"/>
      <c r="H36" s="19"/>
      <c r="I36" s="19"/>
      <c r="J36" s="19"/>
      <c r="K36" s="19"/>
      <c r="L36" s="19"/>
      <c r="M36" s="19"/>
      <c r="N36" s="19"/>
      <c r="O36" s="19"/>
      <c r="P36" s="19"/>
      <c r="Q36" s="19"/>
      <c r="R36" s="19"/>
      <c r="S36" s="19"/>
      <c r="T36" s="19"/>
      <c r="U36" s="19"/>
      <c r="V36" s="19"/>
      <c r="W36" s="19"/>
      <c r="X36" s="19"/>
      <c r="Y36" s="29"/>
      <c r="Z36" s="30"/>
      <c r="AA36" s="31"/>
      <c r="AB36" s="32"/>
      <c r="AC36" s="43"/>
      <c r="AD36" s="33"/>
      <c r="AE36" s="33"/>
      <c r="AF36" s="17"/>
      <c r="AG36" s="17"/>
      <c r="AH36" s="33"/>
      <c r="AI36" s="33"/>
      <c r="AJ36" s="33"/>
      <c r="AK36" s="33"/>
      <c r="AN36" s="47"/>
      <c r="AO36" s="44"/>
      <c r="AP36" s="44"/>
    </row>
    <row r="37" spans="1:45" s="34" customFormat="1" ht="30" customHeight="1">
      <c r="A37" s="17"/>
      <c r="B37" s="968" t="s">
        <v>37</v>
      </c>
      <c r="C37" s="969"/>
      <c r="D37" s="969"/>
      <c r="E37" s="969"/>
      <c r="F37" s="19"/>
      <c r="G37" s="42"/>
      <c r="H37" s="19"/>
      <c r="I37" s="19"/>
      <c r="J37" s="986"/>
      <c r="K37" s="953"/>
      <c r="L37" s="953"/>
      <c r="M37" s="953"/>
      <c r="N37" s="953"/>
      <c r="O37" s="953"/>
      <c r="P37" s="953"/>
      <c r="Q37" s="953"/>
      <c r="R37" s="953"/>
      <c r="S37" s="953"/>
      <c r="T37" s="953"/>
      <c r="U37" s="953"/>
      <c r="V37" s="953"/>
      <c r="W37" s="953"/>
      <c r="X37" s="954"/>
      <c r="Y37" s="968" t="s">
        <v>38</v>
      </c>
      <c r="Z37" s="969"/>
      <c r="AA37" s="969"/>
      <c r="AB37" s="969"/>
      <c r="AC37" s="986"/>
      <c r="AD37" s="953"/>
      <c r="AE37" s="953"/>
      <c r="AF37" s="953"/>
      <c r="AG37" s="953"/>
      <c r="AH37" s="953"/>
      <c r="AI37" s="953"/>
      <c r="AJ37" s="954"/>
      <c r="AK37" s="21"/>
    </row>
    <row r="38" spans="1:45" s="34" customFormat="1" ht="23.25" customHeight="1">
      <c r="A38" s="17"/>
      <c r="B38" s="23"/>
      <c r="C38" s="48"/>
      <c r="D38" s="48"/>
      <c r="E38" s="48"/>
      <c r="F38" s="48"/>
      <c r="G38" s="48"/>
      <c r="H38" s="48"/>
      <c r="I38" s="48"/>
      <c r="J38" s="48"/>
      <c r="K38" s="48"/>
      <c r="L38" s="48"/>
      <c r="M38" s="48"/>
      <c r="N38" s="48"/>
      <c r="O38" s="48"/>
      <c r="P38" s="48"/>
      <c r="Q38" s="48"/>
      <c r="R38" s="48"/>
      <c r="S38" s="48"/>
      <c r="T38" s="48"/>
      <c r="U38" s="23"/>
      <c r="V38" s="49"/>
      <c r="W38" s="23"/>
      <c r="X38" s="23"/>
      <c r="Y38" s="23"/>
      <c r="Z38" s="23"/>
      <c r="AA38" s="23"/>
      <c r="AB38" s="23"/>
      <c r="AC38" s="23"/>
      <c r="AD38" s="23"/>
      <c r="AE38" s="23"/>
      <c r="AF38" s="21"/>
      <c r="AG38" s="17"/>
      <c r="AH38" s="21"/>
      <c r="AI38" s="21"/>
      <c r="AJ38" s="21"/>
      <c r="AK38" s="21"/>
    </row>
    <row r="39" spans="1:45" ht="24.75" customHeight="1">
      <c r="A39" s="8"/>
      <c r="B39" s="992"/>
      <c r="C39" s="993"/>
      <c r="D39" s="993"/>
      <c r="E39" s="993"/>
      <c r="F39" s="993"/>
      <c r="G39" s="993"/>
      <c r="H39" s="993"/>
      <c r="I39" s="50"/>
      <c r="J39" s="23"/>
      <c r="K39" s="23"/>
      <c r="L39" s="23"/>
      <c r="M39" s="23"/>
      <c r="N39" s="23"/>
      <c r="O39" s="23"/>
      <c r="P39" s="23"/>
      <c r="Q39" s="23"/>
      <c r="R39" s="23"/>
      <c r="S39" s="23"/>
      <c r="T39" s="23"/>
      <c r="U39" s="23"/>
      <c r="V39" s="23"/>
      <c r="W39" s="22"/>
      <c r="X39" s="22"/>
      <c r="Y39" s="22"/>
      <c r="Z39" s="22"/>
      <c r="AA39" s="22"/>
      <c r="AB39" s="994"/>
      <c r="AC39" s="995"/>
      <c r="AD39" s="995"/>
      <c r="AE39" s="995"/>
      <c r="AF39" s="949"/>
      <c r="AG39" s="996"/>
      <c r="AH39" s="21"/>
      <c r="AI39" s="8"/>
      <c r="AJ39" s="8"/>
      <c r="AK39" s="8"/>
      <c r="AN39" s="51"/>
    </row>
    <row r="40" spans="1:45" s="34" customFormat="1" ht="4.5" customHeight="1">
      <c r="A40" s="17"/>
      <c r="B40" s="23"/>
      <c r="C40" s="24"/>
      <c r="D40" s="25"/>
      <c r="E40" s="23"/>
      <c r="F40" s="23"/>
      <c r="G40" s="23"/>
      <c r="H40" s="23"/>
      <c r="I40" s="23"/>
      <c r="J40" s="23"/>
      <c r="K40" s="23"/>
      <c r="L40" s="23"/>
      <c r="M40" s="23"/>
      <c r="N40" s="23"/>
      <c r="O40" s="23"/>
      <c r="P40" s="23"/>
      <c r="Q40" s="23"/>
      <c r="R40" s="23"/>
      <c r="S40" s="26"/>
      <c r="T40" s="26"/>
      <c r="U40" s="27"/>
      <c r="V40" s="23"/>
      <c r="W40" s="28"/>
      <c r="X40" s="29"/>
      <c r="Y40" s="29"/>
      <c r="Z40" s="30"/>
      <c r="AA40" s="31"/>
      <c r="AB40" s="39"/>
      <c r="AC40" s="40"/>
      <c r="AD40" s="33"/>
      <c r="AE40" s="33"/>
      <c r="AF40" s="17"/>
      <c r="AG40" s="17"/>
      <c r="AH40" s="33"/>
      <c r="AI40" s="33"/>
      <c r="AJ40" s="33"/>
      <c r="AK40" s="33"/>
    </row>
    <row r="41" spans="1:45" s="34" customFormat="1" ht="25.5" customHeight="1">
      <c r="A41" s="17"/>
      <c r="B41" s="52" t="s">
        <v>39</v>
      </c>
      <c r="C41" s="994" t="s">
        <v>40</v>
      </c>
      <c r="D41" s="997"/>
      <c r="E41" s="997"/>
      <c r="F41" s="997"/>
      <c r="G41" s="997"/>
      <c r="H41" s="997"/>
      <c r="I41" s="997"/>
      <c r="J41" s="986"/>
      <c r="K41" s="953"/>
      <c r="L41" s="953"/>
      <c r="M41" s="953"/>
      <c r="N41" s="953"/>
      <c r="O41" s="953"/>
      <c r="P41" s="953"/>
      <c r="Q41" s="953"/>
      <c r="R41" s="953"/>
      <c r="S41" s="953"/>
      <c r="T41" s="953"/>
      <c r="U41" s="953"/>
      <c r="V41" s="953"/>
      <c r="W41" s="953"/>
      <c r="X41" s="954"/>
      <c r="Y41" s="998" t="s">
        <v>33</v>
      </c>
      <c r="Z41" s="999"/>
      <c r="AA41" s="999"/>
      <c r="AB41" s="999"/>
      <c r="AC41" s="986"/>
      <c r="AD41" s="953"/>
      <c r="AE41" s="953"/>
      <c r="AF41" s="953"/>
      <c r="AG41" s="953"/>
      <c r="AH41" s="953"/>
      <c r="AI41" s="953"/>
      <c r="AJ41" s="954"/>
      <c r="AK41" s="21"/>
      <c r="AP41" s="53"/>
      <c r="AQ41" s="1000"/>
      <c r="AR41" s="1000"/>
      <c r="AS41" s="1000"/>
    </row>
    <row r="42" spans="1:45" s="34" customFormat="1" ht="4.5" customHeight="1">
      <c r="A42" s="17"/>
      <c r="B42" s="23"/>
      <c r="C42" s="24"/>
      <c r="D42" s="25"/>
      <c r="E42" s="23"/>
      <c r="F42" s="23"/>
      <c r="G42" s="23"/>
      <c r="H42" s="23"/>
      <c r="I42" s="23"/>
      <c r="J42" s="23"/>
      <c r="K42" s="23"/>
      <c r="L42" s="23"/>
      <c r="M42" s="23"/>
      <c r="N42" s="23"/>
      <c r="O42" s="23"/>
      <c r="P42" s="23"/>
      <c r="Q42" s="23"/>
      <c r="R42" s="23"/>
      <c r="S42" s="26"/>
      <c r="T42" s="26"/>
      <c r="U42" s="27"/>
      <c r="V42" s="23"/>
      <c r="W42" s="28"/>
      <c r="X42" s="29"/>
      <c r="Y42" s="29"/>
      <c r="Z42" s="30"/>
      <c r="AA42" s="31"/>
      <c r="AB42" s="32"/>
      <c r="AC42" s="43"/>
      <c r="AD42" s="33"/>
      <c r="AE42" s="33"/>
      <c r="AF42" s="17"/>
      <c r="AG42" s="17"/>
      <c r="AH42" s="33"/>
      <c r="AI42" s="33"/>
      <c r="AJ42" s="33"/>
      <c r="AK42" s="33"/>
    </row>
    <row r="43" spans="1:45" s="34" customFormat="1" ht="24.75" customHeight="1">
      <c r="A43" s="17"/>
      <c r="B43" s="998" t="s">
        <v>25</v>
      </c>
      <c r="C43" s="999"/>
      <c r="D43" s="999"/>
      <c r="E43" s="999"/>
      <c r="F43" s="999"/>
      <c r="G43" s="999"/>
      <c r="H43" s="23"/>
      <c r="I43" s="23"/>
      <c r="J43" s="986"/>
      <c r="K43" s="953"/>
      <c r="L43" s="953"/>
      <c r="M43" s="953"/>
      <c r="N43" s="953"/>
      <c r="O43" s="953"/>
      <c r="P43" s="953"/>
      <c r="Q43" s="953"/>
      <c r="R43" s="953"/>
      <c r="S43" s="953"/>
      <c r="T43" s="953"/>
      <c r="U43" s="953"/>
      <c r="V43" s="953"/>
      <c r="W43" s="953"/>
      <c r="X43" s="954"/>
      <c r="Y43" s="998" t="s">
        <v>34</v>
      </c>
      <c r="Z43" s="999"/>
      <c r="AA43" s="999"/>
      <c r="AB43" s="999"/>
      <c r="AC43" s="986"/>
      <c r="AD43" s="953"/>
      <c r="AE43" s="953"/>
      <c r="AF43" s="953"/>
      <c r="AG43" s="953"/>
      <c r="AH43" s="953"/>
      <c r="AI43" s="953"/>
      <c r="AJ43" s="954"/>
      <c r="AK43" s="21"/>
      <c r="AP43" s="53"/>
      <c r="AQ43" s="54"/>
      <c r="AR43" s="53"/>
      <c r="AS43" s="54"/>
    </row>
    <row r="44" spans="1:45" s="34" customFormat="1" ht="4.5" customHeight="1">
      <c r="A44" s="17"/>
      <c r="B44" s="23"/>
      <c r="C44" s="24"/>
      <c r="D44" s="25"/>
      <c r="E44" s="23"/>
      <c r="F44" s="23"/>
      <c r="G44" s="23"/>
      <c r="H44" s="23"/>
      <c r="I44" s="23"/>
      <c r="J44" s="989"/>
      <c r="K44" s="990"/>
      <c r="L44" s="990"/>
      <c r="M44" s="990"/>
      <c r="N44" s="990"/>
      <c r="O44" s="990"/>
      <c r="P44" s="990"/>
      <c r="Q44" s="990"/>
      <c r="R44" s="990"/>
      <c r="S44" s="990"/>
      <c r="T44" s="990"/>
      <c r="U44" s="990"/>
      <c r="V44" s="990"/>
      <c r="W44" s="990"/>
      <c r="X44" s="991"/>
      <c r="Y44" s="29"/>
      <c r="Z44" s="30"/>
      <c r="AA44" s="31"/>
      <c r="AB44" s="32"/>
      <c r="AC44" s="43"/>
      <c r="AD44" s="33"/>
      <c r="AE44" s="33"/>
      <c r="AF44" s="17"/>
      <c r="AG44" s="17"/>
      <c r="AH44" s="33"/>
      <c r="AI44" s="33"/>
      <c r="AJ44" s="33"/>
      <c r="AK44" s="33"/>
    </row>
    <row r="45" spans="1:45" s="34" customFormat="1" ht="24.75" customHeight="1">
      <c r="A45" s="17"/>
      <c r="B45" s="998" t="s">
        <v>29</v>
      </c>
      <c r="C45" s="1001"/>
      <c r="D45" s="1001"/>
      <c r="E45" s="1001"/>
      <c r="F45" s="1001"/>
      <c r="G45" s="1001"/>
      <c r="H45" s="23"/>
      <c r="I45" s="23"/>
      <c r="J45" s="986"/>
      <c r="K45" s="953"/>
      <c r="L45" s="953"/>
      <c r="M45" s="953"/>
      <c r="N45" s="953"/>
      <c r="O45" s="953"/>
      <c r="P45" s="953"/>
      <c r="Q45" s="953"/>
      <c r="R45" s="953"/>
      <c r="S45" s="953"/>
      <c r="T45" s="953"/>
      <c r="U45" s="953"/>
      <c r="V45" s="953"/>
      <c r="W45" s="953"/>
      <c r="X45" s="954"/>
      <c r="Y45" s="998" t="s">
        <v>41</v>
      </c>
      <c r="Z45" s="999"/>
      <c r="AA45" s="999"/>
      <c r="AB45" s="999"/>
      <c r="AC45" s="986"/>
      <c r="AD45" s="953"/>
      <c r="AE45" s="953"/>
      <c r="AF45" s="953"/>
      <c r="AG45" s="953"/>
      <c r="AH45" s="953"/>
      <c r="AI45" s="953"/>
      <c r="AJ45" s="954"/>
      <c r="AK45" s="21"/>
      <c r="AP45" s="53"/>
      <c r="AQ45" s="54"/>
      <c r="AR45" s="53"/>
      <c r="AS45" s="54"/>
    </row>
    <row r="46" spans="1:45" s="34" customFormat="1" ht="33.75" customHeight="1">
      <c r="A46" s="17"/>
      <c r="B46" s="1001"/>
      <c r="C46" s="1001"/>
      <c r="D46" s="1001"/>
      <c r="E46" s="1001"/>
      <c r="F46" s="1001"/>
      <c r="G46" s="1001"/>
      <c r="H46" s="48"/>
      <c r="I46" s="48"/>
      <c r="J46" s="986"/>
      <c r="K46" s="953"/>
      <c r="L46" s="953"/>
      <c r="M46" s="953"/>
      <c r="N46" s="953"/>
      <c r="O46" s="953"/>
      <c r="P46" s="953"/>
      <c r="Q46" s="953"/>
      <c r="R46" s="953"/>
      <c r="S46" s="953"/>
      <c r="T46" s="953"/>
      <c r="U46" s="953"/>
      <c r="V46" s="953"/>
      <c r="W46" s="953"/>
      <c r="X46" s="954"/>
      <c r="Y46" s="998"/>
      <c r="Z46" s="999"/>
      <c r="AA46" s="999"/>
      <c r="AB46" s="999"/>
      <c r="AC46" s="999"/>
      <c r="AD46" s="21"/>
      <c r="AE46" s="21"/>
      <c r="AF46" s="21"/>
      <c r="AG46" s="21"/>
      <c r="AH46" s="21"/>
      <c r="AI46" s="21"/>
      <c r="AJ46" s="21"/>
      <c r="AK46" s="21"/>
      <c r="AP46" s="53"/>
      <c r="AQ46" s="54"/>
      <c r="AR46" s="53"/>
      <c r="AS46" s="54"/>
    </row>
    <row r="47" spans="1:45" s="34" customFormat="1" ht="14.25" customHeight="1">
      <c r="A47" s="17"/>
      <c r="B47" s="23"/>
      <c r="C47" s="48"/>
      <c r="D47" s="48"/>
      <c r="E47" s="48"/>
      <c r="F47" s="48"/>
      <c r="G47" s="48"/>
      <c r="H47" s="48"/>
      <c r="I47" s="48"/>
      <c r="J47" s="48"/>
      <c r="K47" s="48"/>
      <c r="L47" s="48"/>
      <c r="M47" s="48"/>
      <c r="N47" s="48"/>
      <c r="O47" s="48"/>
      <c r="P47" s="48"/>
      <c r="Q47" s="48"/>
      <c r="R47" s="48"/>
      <c r="S47" s="48"/>
      <c r="T47" s="48"/>
      <c r="U47" s="23"/>
      <c r="V47" s="49"/>
      <c r="W47" s="23"/>
      <c r="X47" s="21"/>
      <c r="Y47" s="23"/>
      <c r="Z47" s="48"/>
      <c r="AA47" s="48"/>
      <c r="AB47" s="48"/>
      <c r="AC47" s="55"/>
      <c r="AD47" s="21"/>
      <c r="AE47" s="21"/>
      <c r="AF47" s="21"/>
      <c r="AG47" s="21"/>
      <c r="AH47" s="21"/>
      <c r="AI47" s="21"/>
      <c r="AJ47" s="21"/>
      <c r="AK47" s="21"/>
      <c r="AP47" s="53"/>
      <c r="AQ47" s="54"/>
      <c r="AR47" s="53"/>
      <c r="AS47" s="54"/>
    </row>
    <row r="48" spans="1:45" s="34" customFormat="1" ht="8.25" customHeight="1">
      <c r="A48" s="17"/>
      <c r="B48" s="23"/>
      <c r="C48" s="48"/>
      <c r="D48" s="48"/>
      <c r="E48" s="48"/>
      <c r="F48" s="48"/>
      <c r="G48" s="48"/>
      <c r="H48" s="48"/>
      <c r="I48" s="48"/>
      <c r="J48" s="48"/>
      <c r="K48" s="48"/>
      <c r="L48" s="48"/>
      <c r="M48" s="48"/>
      <c r="N48" s="48"/>
      <c r="O48" s="48"/>
      <c r="P48" s="48"/>
      <c r="Q48" s="48"/>
      <c r="R48" s="48"/>
      <c r="S48" s="48"/>
      <c r="T48" s="48"/>
      <c r="U48" s="23"/>
      <c r="V48" s="49"/>
      <c r="W48" s="23"/>
      <c r="X48" s="21"/>
      <c r="Y48" s="23"/>
      <c r="Z48" s="48"/>
      <c r="AA48" s="48"/>
      <c r="AB48" s="48"/>
      <c r="AC48" s="55"/>
      <c r="AD48" s="21"/>
      <c r="AE48" s="21"/>
      <c r="AF48" s="21"/>
      <c r="AG48" s="21"/>
      <c r="AH48" s="21"/>
      <c r="AI48" s="21"/>
      <c r="AJ48" s="21"/>
      <c r="AK48" s="21"/>
      <c r="AP48" s="53"/>
      <c r="AQ48" s="54"/>
      <c r="AR48" s="53"/>
      <c r="AS48" s="54"/>
    </row>
    <row r="49" spans="1:45" s="58" customFormat="1" ht="17.25" customHeight="1">
      <c r="A49" s="56"/>
      <c r="B49" s="57" t="s">
        <v>42</v>
      </c>
      <c r="C49" s="1004"/>
      <c r="D49" s="1005"/>
      <c r="E49" s="1005"/>
      <c r="F49" s="1005"/>
      <c r="G49" s="1005"/>
      <c r="H49" s="1005"/>
      <c r="I49" s="1005"/>
      <c r="J49" s="1005"/>
      <c r="K49" s="1005"/>
      <c r="L49" s="1005"/>
      <c r="M49" s="1005"/>
      <c r="N49" s="1006" t="s">
        <v>43</v>
      </c>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45"/>
      <c r="AP49" s="59"/>
      <c r="AQ49" s="60"/>
      <c r="AR49" s="59"/>
      <c r="AS49" s="60"/>
    </row>
    <row r="50" spans="1:45" s="62" customFormat="1" ht="117.75" customHeight="1">
      <c r="A50" s="61"/>
      <c r="B50" s="1008" t="s">
        <v>739</v>
      </c>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61"/>
    </row>
    <row r="51" spans="1:45" s="34" customFormat="1" ht="18.75" customHeight="1">
      <c r="A51" s="17"/>
      <c r="B51" s="17"/>
      <c r="C51" s="17"/>
      <c r="D51" s="17"/>
      <c r="E51" s="17"/>
      <c r="F51" s="17"/>
      <c r="G51" s="17"/>
      <c r="H51" s="17"/>
      <c r="I51" s="63" t="s">
        <v>44</v>
      </c>
      <c r="J51" s="64"/>
      <c r="K51" s="64"/>
      <c r="L51" s="1010"/>
      <c r="M51" s="1010"/>
      <c r="N51" s="1010"/>
      <c r="O51" s="1010"/>
      <c r="P51" s="1010"/>
      <c r="Q51" s="1010"/>
      <c r="R51" s="1010"/>
      <c r="S51" s="1010"/>
      <c r="T51" s="1010"/>
      <c r="U51" s="1010"/>
      <c r="V51" s="1010"/>
      <c r="W51" s="1010"/>
      <c r="X51" s="1010"/>
      <c r="Y51" s="1010"/>
      <c r="Z51" s="1010"/>
      <c r="AA51" s="65"/>
      <c r="AB51" s="66" t="s">
        <v>45</v>
      </c>
      <c r="AC51" s="65"/>
      <c r="AD51" s="1011"/>
      <c r="AE51" s="1011"/>
      <c r="AF51" s="1011"/>
      <c r="AG51" s="1011"/>
      <c r="AH51" s="1011"/>
      <c r="AI51" s="1011"/>
      <c r="AJ51" s="67"/>
      <c r="AK51" s="17"/>
      <c r="AN51" s="53"/>
      <c r="AO51" s="54"/>
      <c r="AP51" s="53"/>
      <c r="AQ51" s="54"/>
    </row>
    <row r="52" spans="1:45" s="34" customFormat="1" ht="4.5" customHeight="1">
      <c r="A52" s="17"/>
      <c r="B52" s="23"/>
      <c r="C52" s="24"/>
      <c r="D52" s="25"/>
      <c r="E52" s="23"/>
      <c r="F52" s="23"/>
      <c r="G52" s="23"/>
      <c r="H52" s="23"/>
      <c r="I52" s="23"/>
      <c r="J52" s="23"/>
      <c r="K52" s="23"/>
      <c r="L52" s="23"/>
      <c r="M52" s="23"/>
      <c r="N52" s="23"/>
      <c r="O52" s="23"/>
      <c r="P52" s="23"/>
      <c r="Q52" s="23"/>
      <c r="R52" s="23"/>
      <c r="S52" s="26"/>
      <c r="T52" s="26"/>
      <c r="U52" s="27"/>
      <c r="V52" s="23"/>
      <c r="W52" s="28"/>
      <c r="X52" s="29"/>
      <c r="Y52" s="29"/>
      <c r="Z52" s="30"/>
      <c r="AA52" s="31"/>
      <c r="AB52" s="32"/>
      <c r="AC52" s="43"/>
      <c r="AD52" s="33"/>
      <c r="AE52" s="33"/>
      <c r="AF52" s="17"/>
      <c r="AG52" s="17"/>
      <c r="AH52" s="33"/>
      <c r="AI52" s="33"/>
      <c r="AJ52" s="33"/>
      <c r="AK52" s="33"/>
    </row>
    <row r="53" spans="1:45" s="34" customFormat="1" ht="33" customHeight="1">
      <c r="A53" s="17"/>
      <c r="B53" s="17"/>
      <c r="C53" s="17"/>
      <c r="D53" s="17"/>
      <c r="E53" s="17"/>
      <c r="F53" s="17"/>
      <c r="G53" s="17"/>
      <c r="H53" s="17"/>
      <c r="I53" s="1012" t="s">
        <v>46</v>
      </c>
      <c r="J53" s="1013"/>
      <c r="K53" s="1013"/>
      <c r="L53" s="1013"/>
      <c r="M53" s="1013"/>
      <c r="N53" s="1013"/>
      <c r="O53" s="1013"/>
      <c r="P53" s="1013"/>
      <c r="Q53" s="1013"/>
      <c r="R53" s="1013"/>
      <c r="S53" s="1013"/>
      <c r="T53" s="1013"/>
      <c r="U53" s="1014"/>
      <c r="V53" s="1014"/>
      <c r="W53" s="1014"/>
      <c r="X53" s="1014"/>
      <c r="Y53" s="1014"/>
      <c r="Z53" s="1015"/>
      <c r="AA53" s="1016"/>
      <c r="AB53" s="1016"/>
      <c r="AC53" s="1016"/>
      <c r="AD53" s="1016"/>
      <c r="AE53" s="1016"/>
      <c r="AF53" s="1016"/>
      <c r="AG53" s="1016"/>
      <c r="AH53" s="1016"/>
      <c r="AI53" s="1016"/>
      <c r="AJ53" s="67"/>
      <c r="AK53" s="17"/>
    </row>
    <row r="54" spans="1:45" s="34" customFormat="1" ht="29.25" customHeight="1">
      <c r="A54" s="17"/>
      <c r="B54" s="17"/>
      <c r="C54" s="17"/>
      <c r="D54" s="17"/>
      <c r="E54" s="17"/>
      <c r="F54" s="17"/>
      <c r="G54" s="17"/>
      <c r="H54" s="17"/>
      <c r="I54" s="68" t="s">
        <v>47</v>
      </c>
      <c r="J54" s="64"/>
      <c r="K54" s="64"/>
      <c r="L54" s="64"/>
      <c r="M54" s="64"/>
      <c r="N54" s="64"/>
      <c r="O54" s="64"/>
      <c r="P54" s="64"/>
      <c r="Q54" s="64"/>
      <c r="R54" s="64"/>
      <c r="S54" s="64"/>
      <c r="T54" s="64"/>
      <c r="U54" s="64"/>
      <c r="V54" s="64"/>
      <c r="W54" s="64"/>
      <c r="X54" s="64"/>
      <c r="Y54" s="67"/>
      <c r="Z54" s="67"/>
      <c r="AA54" s="67"/>
      <c r="AB54" s="67"/>
      <c r="AC54" s="67"/>
      <c r="AD54" s="67"/>
      <c r="AE54" s="67"/>
      <c r="AF54" s="67"/>
      <c r="AG54" s="67"/>
      <c r="AH54" s="67"/>
      <c r="AI54" s="67"/>
      <c r="AJ54" s="67"/>
      <c r="AK54" s="17"/>
    </row>
    <row r="55" spans="1:45" s="34" customFormat="1" ht="13.5">
      <c r="A55" s="17"/>
      <c r="B55" s="17"/>
      <c r="C55" s="17"/>
      <c r="D55" s="17"/>
      <c r="E55" s="17"/>
      <c r="F55" s="17"/>
      <c r="G55" s="17"/>
      <c r="H55" s="69"/>
      <c r="I55" s="64"/>
      <c r="J55" s="64"/>
      <c r="K55" s="64"/>
      <c r="L55" s="64"/>
      <c r="M55" s="64"/>
      <c r="N55" s="64"/>
      <c r="O55" s="64"/>
      <c r="P55" s="64"/>
      <c r="Q55" s="64"/>
      <c r="R55" s="64"/>
      <c r="S55" s="64"/>
      <c r="T55" s="64"/>
      <c r="U55" s="64"/>
      <c r="V55" s="64"/>
      <c r="W55" s="64"/>
      <c r="X55" s="64"/>
      <c r="Y55" s="67"/>
      <c r="Z55" s="67"/>
      <c r="AA55" s="67"/>
      <c r="AB55" s="67"/>
      <c r="AC55" s="67"/>
      <c r="AD55" s="67"/>
      <c r="AE55" s="67"/>
      <c r="AF55" s="67"/>
      <c r="AG55" s="67"/>
      <c r="AH55" s="67"/>
      <c r="AI55" s="67"/>
      <c r="AJ55" s="67"/>
      <c r="AK55" s="17"/>
    </row>
    <row r="56" spans="1:45" s="34" customFormat="1" ht="35.25" customHeight="1">
      <c r="A56" s="17"/>
      <c r="B56" s="1002"/>
      <c r="C56" s="1002"/>
      <c r="D56" s="1002"/>
      <c r="E56" s="1002"/>
      <c r="F56" s="1002"/>
      <c r="G56" s="17"/>
      <c r="H56" s="17"/>
      <c r="I56" s="64"/>
      <c r="J56" s="64"/>
      <c r="K56" s="64"/>
      <c r="L56" s="64"/>
      <c r="M56" s="64"/>
      <c r="N56" s="64"/>
      <c r="O56" s="64"/>
      <c r="P56" s="64"/>
      <c r="Q56" s="64"/>
      <c r="R56" s="64"/>
      <c r="S56" s="64"/>
      <c r="T56" s="64"/>
      <c r="U56" s="64"/>
      <c r="V56" s="64"/>
      <c r="W56" s="64"/>
      <c r="X56" s="64"/>
      <c r="Y56" s="67"/>
      <c r="Z56" s="67"/>
      <c r="AA56" s="67"/>
      <c r="AB56" s="67"/>
      <c r="AC56" s="67"/>
      <c r="AD56" s="67"/>
      <c r="AE56" s="67"/>
      <c r="AF56" s="67"/>
      <c r="AG56" s="67"/>
      <c r="AH56" s="67"/>
      <c r="AI56" s="67"/>
      <c r="AJ56" s="67"/>
      <c r="AK56" s="17"/>
    </row>
    <row r="57" spans="1:45" s="34" customFormat="1" ht="82.5" customHeight="1">
      <c r="A57" s="1003" t="s">
        <v>738</v>
      </c>
      <c r="B57" s="1003"/>
      <c r="C57" s="1003"/>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row>
    <row r="58" spans="1:4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O58" s="71"/>
    </row>
  </sheetData>
  <sheetProtection selectLockedCells="1"/>
  <mergeCells count="81">
    <mergeCell ref="B56:F56"/>
    <mergeCell ref="A57:AK57"/>
    <mergeCell ref="C49:M49"/>
    <mergeCell ref="N49:AJ49"/>
    <mergeCell ref="B50:AJ50"/>
    <mergeCell ref="L51:Z51"/>
    <mergeCell ref="AD51:AI51"/>
    <mergeCell ref="I53:Y53"/>
    <mergeCell ref="Z53:AI53"/>
    <mergeCell ref="B45:G46"/>
    <mergeCell ref="J45:X45"/>
    <mergeCell ref="Y45:AB45"/>
    <mergeCell ref="AC45:AJ45"/>
    <mergeCell ref="J46:X46"/>
    <mergeCell ref="Y46:AC46"/>
    <mergeCell ref="AQ41:AS41"/>
    <mergeCell ref="B43:G43"/>
    <mergeCell ref="J43:X43"/>
    <mergeCell ref="Y43:AB43"/>
    <mergeCell ref="AC43:AJ43"/>
    <mergeCell ref="J44:X44"/>
    <mergeCell ref="B39:H39"/>
    <mergeCell ref="AB39:AE39"/>
    <mergeCell ref="AF39:AG39"/>
    <mergeCell ref="C41:I41"/>
    <mergeCell ref="J41:X41"/>
    <mergeCell ref="Y41:AB41"/>
    <mergeCell ref="AC41:AJ41"/>
    <mergeCell ref="B35:F35"/>
    <mergeCell ref="J35:X35"/>
    <mergeCell ref="Y35:AB35"/>
    <mergeCell ref="AC35:AJ35"/>
    <mergeCell ref="B37:E37"/>
    <mergeCell ref="J37:X37"/>
    <mergeCell ref="Y37:AB37"/>
    <mergeCell ref="AC37:AJ37"/>
    <mergeCell ref="C31:I31"/>
    <mergeCell ref="J31:X31"/>
    <mergeCell ref="Y31:AB31"/>
    <mergeCell ref="AC31:AJ31"/>
    <mergeCell ref="J33:X33"/>
    <mergeCell ref="Y33:AB33"/>
    <mergeCell ref="AC33:AJ33"/>
    <mergeCell ref="C26:R26"/>
    <mergeCell ref="V26:Y26"/>
    <mergeCell ref="AA26:AJ26"/>
    <mergeCell ref="B29:H29"/>
    <mergeCell ref="I29:Y29"/>
    <mergeCell ref="AB29:AG29"/>
    <mergeCell ref="AH29:AJ29"/>
    <mergeCell ref="C20:R20"/>
    <mergeCell ref="V20:Y20"/>
    <mergeCell ref="AA20:AJ20"/>
    <mergeCell ref="AN20:AP24"/>
    <mergeCell ref="C22:R22"/>
    <mergeCell ref="V22:Y22"/>
    <mergeCell ref="AA22:AJ22"/>
    <mergeCell ref="C24:R24"/>
    <mergeCell ref="V24:Y24"/>
    <mergeCell ref="AA24:AJ24"/>
    <mergeCell ref="C16:D16"/>
    <mergeCell ref="E16:R16"/>
    <mergeCell ref="AA16:AB16"/>
    <mergeCell ref="AD16:AJ16"/>
    <mergeCell ref="C18:R18"/>
    <mergeCell ref="V18:Y18"/>
    <mergeCell ref="AA18:AJ18"/>
    <mergeCell ref="B14:P14"/>
    <mergeCell ref="Q14:R14"/>
    <mergeCell ref="V14:AJ14"/>
    <mergeCell ref="A2:AK2"/>
    <mergeCell ref="B3:I3"/>
    <mergeCell ref="I6:Y6"/>
    <mergeCell ref="AA6:AE6"/>
    <mergeCell ref="AF6:AG6"/>
    <mergeCell ref="I8:Y8"/>
    <mergeCell ref="B9:AG9"/>
    <mergeCell ref="B12:H12"/>
    <mergeCell ref="I12:Y12"/>
    <mergeCell ref="AD12:AG12"/>
    <mergeCell ref="AH12:AJ12"/>
  </mergeCells>
  <printOptions horizontalCentered="1" verticalCentered="1"/>
  <pageMargins left="0.27559055118110237" right="0" top="0.15748031496062992" bottom="0.17" header="0.15748031496062992" footer="0.15748031496062992"/>
  <pageSetup paperSize="9" scale="71" orientation="portrait" r:id="rId1"/>
  <headerFooter alignWithMargins="0"/>
  <drawing r:id="rId2"/>
  <legacyDrawing r:id="rId3"/>
  <legacyDrawingHF r:id="rId4"/>
</worksheet>
</file>

<file path=xl/worksheets/sheet11.xml><?xml version="1.0" encoding="utf-8"?>
<worksheet xmlns="http://schemas.openxmlformats.org/spreadsheetml/2006/main" xmlns:r="http://schemas.openxmlformats.org/officeDocument/2006/relationships">
  <sheetPr codeName="Feuil2">
    <tabColor rgb="FF00B050"/>
  </sheetPr>
  <dimension ref="A1:H66"/>
  <sheetViews>
    <sheetView showGridLines="0" zoomScale="90" zoomScaleNormal="90" zoomScaleSheetLayoutView="100" workbookViewId="0">
      <pane ySplit="1" topLeftCell="A23" activePane="bottomLeft" state="frozen"/>
      <selection pane="bottomLeft" activeCell="J25" sqref="J25"/>
    </sheetView>
  </sheetViews>
  <sheetFormatPr baseColWidth="10" defaultColWidth="11" defaultRowHeight="12.75"/>
  <cols>
    <col min="1" max="1" width="14.85546875" style="1" customWidth="1"/>
    <col min="2" max="16384" width="11" style="1"/>
  </cols>
  <sheetData>
    <row r="1" spans="1:8" s="72" customFormat="1" ht="22.5" customHeight="1">
      <c r="A1" s="93" t="s">
        <v>556</v>
      </c>
      <c r="B1" s="94"/>
      <c r="C1" s="94"/>
      <c r="D1" s="94"/>
      <c r="E1" s="94"/>
      <c r="F1" s="94"/>
      <c r="G1" s="94"/>
      <c r="H1" s="94"/>
    </row>
    <row r="4" spans="1:8" ht="15.75">
      <c r="A4" s="3" t="s">
        <v>48</v>
      </c>
      <c r="B4" s="4"/>
      <c r="C4" s="4"/>
      <c r="D4" s="4"/>
      <c r="E4" s="4"/>
      <c r="F4" s="4"/>
      <c r="G4" s="4"/>
      <c r="H4" s="4"/>
    </row>
    <row r="5" spans="1:8" ht="9" customHeight="1"/>
    <row r="6" spans="1:8">
      <c r="A6" s="1" t="s">
        <v>49</v>
      </c>
      <c r="C6" s="780"/>
      <c r="D6" s="780"/>
      <c r="E6" s="780"/>
      <c r="F6" s="780"/>
    </row>
    <row r="7" spans="1:8">
      <c r="C7" s="780"/>
      <c r="D7" s="780"/>
      <c r="E7" s="780"/>
      <c r="F7" s="780"/>
    </row>
    <row r="8" spans="1:8">
      <c r="A8" s="1" t="s">
        <v>50</v>
      </c>
      <c r="C8" s="1017"/>
      <c r="D8" s="1017"/>
      <c r="E8" s="1017"/>
      <c r="F8" s="1017"/>
    </row>
    <row r="9" spans="1:8">
      <c r="C9" s="784"/>
      <c r="D9" s="784"/>
      <c r="E9" s="784"/>
      <c r="F9" s="784"/>
    </row>
    <row r="10" spans="1:8">
      <c r="A10" s="1" t="s">
        <v>51</v>
      </c>
      <c r="C10" s="784"/>
      <c r="D10" s="784"/>
      <c r="E10" s="784"/>
      <c r="F10" s="784"/>
    </row>
    <row r="11" spans="1:8" ht="9" customHeight="1"/>
    <row r="12" spans="1:8">
      <c r="A12" s="1" t="s">
        <v>52</v>
      </c>
      <c r="E12" s="1018"/>
      <c r="F12" s="1018"/>
      <c r="G12" s="1018"/>
    </row>
    <row r="13" spans="1:8">
      <c r="A13" s="1" t="s">
        <v>53</v>
      </c>
      <c r="E13" s="1018"/>
      <c r="F13" s="1018"/>
      <c r="G13" s="1018"/>
    </row>
    <row r="14" spans="1:8" ht="9" customHeight="1"/>
    <row r="15" spans="1:8">
      <c r="A15" s="1" t="s">
        <v>54</v>
      </c>
      <c r="C15" s="73"/>
    </row>
    <row r="16" spans="1:8" ht="9" customHeight="1"/>
    <row r="17" spans="1:8" ht="12.75" customHeight="1">
      <c r="A17" s="1" t="s">
        <v>55</v>
      </c>
      <c r="C17" s="780"/>
      <c r="D17" s="780"/>
      <c r="E17" s="780"/>
      <c r="F17" s="780"/>
      <c r="G17" s="780"/>
      <c r="H17" s="780"/>
    </row>
    <row r="18" spans="1:8" ht="9" customHeight="1">
      <c r="C18" s="74"/>
      <c r="D18" s="74"/>
      <c r="E18" s="74"/>
      <c r="F18" s="74"/>
    </row>
    <row r="19" spans="1:8">
      <c r="A19" s="1" t="s">
        <v>56</v>
      </c>
      <c r="C19" s="1" t="s">
        <v>57</v>
      </c>
      <c r="F19" s="1" t="s">
        <v>58</v>
      </c>
    </row>
    <row r="20" spans="1:8" ht="9" customHeight="1"/>
    <row r="21" spans="1:8" ht="15.75">
      <c r="A21" s="3" t="s">
        <v>59</v>
      </c>
      <c r="B21" s="4"/>
      <c r="C21" s="4"/>
      <c r="D21" s="4"/>
      <c r="E21" s="4"/>
      <c r="F21" s="4"/>
      <c r="G21" s="4"/>
      <c r="H21" s="4"/>
    </row>
    <row r="22" spans="1:8" ht="9" customHeight="1"/>
    <row r="23" spans="1:8">
      <c r="A23" s="1" t="s">
        <v>60</v>
      </c>
      <c r="B23" s="75" t="s">
        <v>61</v>
      </c>
      <c r="D23" s="780"/>
      <c r="E23" s="780"/>
      <c r="F23" s="76" t="s">
        <v>62</v>
      </c>
      <c r="G23" s="780"/>
      <c r="H23" s="780"/>
    </row>
    <row r="24" spans="1:8">
      <c r="B24" s="1" t="s">
        <v>25</v>
      </c>
      <c r="D24" s="780"/>
      <c r="E24" s="780"/>
      <c r="F24" s="780"/>
      <c r="G24" s="780"/>
      <c r="H24" s="780"/>
    </row>
    <row r="25" spans="1:8" ht="9" customHeight="1">
      <c r="D25" s="77"/>
      <c r="E25" s="77"/>
      <c r="F25" s="77"/>
      <c r="G25" s="77"/>
      <c r="H25" s="77"/>
    </row>
    <row r="26" spans="1:8">
      <c r="A26" s="1" t="s">
        <v>63</v>
      </c>
      <c r="D26" s="780"/>
      <c r="E26" s="780"/>
      <c r="F26" s="780"/>
      <c r="G26" s="780"/>
      <c r="H26" s="780"/>
    </row>
    <row r="27" spans="1:8">
      <c r="A27" s="78" t="s">
        <v>64</v>
      </c>
      <c r="D27" s="784"/>
      <c r="E27" s="784"/>
      <c r="F27" s="784"/>
      <c r="G27" s="784"/>
      <c r="H27" s="784"/>
    </row>
    <row r="28" spans="1:8">
      <c r="D28" s="784"/>
      <c r="E28" s="784"/>
      <c r="F28" s="784"/>
      <c r="G28" s="784"/>
      <c r="H28" s="784"/>
    </row>
    <row r="29" spans="1:8">
      <c r="D29" s="784"/>
      <c r="E29" s="784"/>
      <c r="F29" s="784"/>
      <c r="G29" s="784"/>
      <c r="H29" s="784"/>
    </row>
    <row r="30" spans="1:8" ht="9" customHeight="1"/>
    <row r="31" spans="1:8" ht="15.75">
      <c r="A31" s="3" t="s">
        <v>65</v>
      </c>
      <c r="B31" s="4"/>
      <c r="C31" s="4"/>
      <c r="D31" s="4"/>
      <c r="E31" s="4"/>
      <c r="F31" s="4"/>
      <c r="G31" s="4"/>
      <c r="H31" s="4"/>
    </row>
    <row r="32" spans="1:8" s="2" customFormat="1" ht="9" customHeight="1">
      <c r="A32" s="79"/>
    </row>
    <row r="33" spans="1:8">
      <c r="A33" s="1" t="s">
        <v>66</v>
      </c>
      <c r="C33" s="1019"/>
      <c r="D33" s="1019"/>
      <c r="E33" s="1019"/>
    </row>
    <row r="34" spans="1:8" ht="9" customHeight="1"/>
    <row r="35" spans="1:8">
      <c r="A35" s="1" t="s">
        <v>67</v>
      </c>
      <c r="C35" s="5" t="s">
        <v>23</v>
      </c>
      <c r="D35" s="80"/>
      <c r="E35" s="81" t="s">
        <v>68</v>
      </c>
      <c r="F35" s="80"/>
      <c r="G35" s="81" t="s">
        <v>69</v>
      </c>
    </row>
    <row r="36" spans="1:8">
      <c r="C36" s="1020"/>
      <c r="D36" s="1020"/>
      <c r="E36" s="1020" t="s">
        <v>70</v>
      </c>
      <c r="F36" s="1020"/>
      <c r="G36" s="80">
        <v>77.09</v>
      </c>
    </row>
    <row r="37" spans="1:8">
      <c r="C37" s="1020"/>
      <c r="D37" s="1020"/>
      <c r="E37" s="1020" t="s">
        <v>71</v>
      </c>
      <c r="F37" s="1020"/>
      <c r="G37" s="80">
        <v>22.72</v>
      </c>
    </row>
    <row r="38" spans="1:8">
      <c r="C38" s="1020"/>
      <c r="D38" s="1020"/>
      <c r="E38" s="1020" t="s">
        <v>70</v>
      </c>
      <c r="F38" s="1020"/>
      <c r="G38" s="80">
        <v>0.19</v>
      </c>
    </row>
    <row r="39" spans="1:8">
      <c r="C39" s="1020"/>
      <c r="D39" s="1020"/>
      <c r="E39" s="1020"/>
      <c r="F39" s="1020"/>
      <c r="G39" s="82"/>
    </row>
    <row r="40" spans="1:8">
      <c r="C40" s="1020"/>
      <c r="D40" s="1020"/>
      <c r="E40" s="1020"/>
      <c r="F40" s="1020"/>
      <c r="G40" s="82"/>
      <c r="H40" s="78" t="s">
        <v>72</v>
      </c>
    </row>
    <row r="41" spans="1:8" ht="9" customHeight="1"/>
    <row r="42" spans="1:8" ht="15.75">
      <c r="A42" s="3" t="s">
        <v>73</v>
      </c>
      <c r="B42" s="4"/>
      <c r="C42" s="4"/>
      <c r="D42" s="4"/>
      <c r="E42" s="4"/>
      <c r="F42" s="4"/>
      <c r="G42" s="4"/>
      <c r="H42" s="4"/>
    </row>
    <row r="43" spans="1:8" s="2" customFormat="1" ht="9" customHeight="1">
      <c r="A43" s="79"/>
    </row>
    <row r="44" spans="1:8">
      <c r="A44" s="95" t="s">
        <v>84</v>
      </c>
    </row>
    <row r="45" spans="1:8">
      <c r="A45" s="1" t="s">
        <v>74</v>
      </c>
    </row>
    <row r="46" spans="1:8" ht="9" customHeight="1"/>
    <row r="47" spans="1:8" ht="25.5">
      <c r="A47" s="83" t="s">
        <v>75</v>
      </c>
      <c r="B47" s="84"/>
      <c r="C47" s="84"/>
      <c r="D47" s="84"/>
      <c r="E47" s="84"/>
      <c r="F47" s="84"/>
      <c r="G47" s="84"/>
      <c r="H47" s="84"/>
    </row>
    <row r="48" spans="1:8" ht="25.5">
      <c r="A48" s="83" t="s">
        <v>76</v>
      </c>
      <c r="B48" s="84"/>
      <c r="C48" s="84"/>
      <c r="D48" s="84"/>
      <c r="E48" s="84"/>
      <c r="F48" s="84"/>
      <c r="G48" s="84"/>
      <c r="H48" s="84"/>
    </row>
    <row r="49" spans="1:8" ht="25.5">
      <c r="A49" s="83" t="s">
        <v>77</v>
      </c>
      <c r="B49" s="84"/>
      <c r="C49" s="84"/>
      <c r="D49" s="84"/>
      <c r="E49" s="84"/>
      <c r="F49" s="84"/>
      <c r="G49" s="84"/>
      <c r="H49" s="84"/>
    </row>
    <row r="50" spans="1:8" ht="38.25">
      <c r="A50" s="83" t="s">
        <v>85</v>
      </c>
      <c r="B50" s="84"/>
      <c r="C50" s="84"/>
      <c r="D50" s="84"/>
      <c r="E50" s="84"/>
      <c r="F50" s="84"/>
      <c r="G50" s="84"/>
      <c r="H50" s="84"/>
    </row>
    <row r="51" spans="1:8">
      <c r="A51" s="83" t="s">
        <v>86</v>
      </c>
      <c r="B51" s="84"/>
      <c r="C51" s="84"/>
      <c r="D51" s="84"/>
      <c r="E51" s="84"/>
      <c r="F51" s="84"/>
      <c r="G51" s="84"/>
      <c r="H51" s="84"/>
    </row>
    <row r="52" spans="1:8">
      <c r="A52" s="85" t="s">
        <v>78</v>
      </c>
      <c r="B52" s="86">
        <v>0</v>
      </c>
      <c r="C52" s="86"/>
      <c r="D52" s="86"/>
      <c r="E52" s="86"/>
      <c r="F52" s="86"/>
      <c r="G52" s="86"/>
      <c r="H52" s="86"/>
    </row>
    <row r="53" spans="1:8" ht="12.75" customHeight="1">
      <c r="A53" s="87" t="s">
        <v>79</v>
      </c>
      <c r="B53" s="86">
        <v>0</v>
      </c>
      <c r="C53" s="86"/>
      <c r="D53" s="86"/>
      <c r="E53" s="86"/>
      <c r="F53" s="86"/>
      <c r="G53" s="86"/>
      <c r="H53" s="86"/>
    </row>
    <row r="54" spans="1:8">
      <c r="A54" s="87" t="s">
        <v>80</v>
      </c>
      <c r="B54" s="86">
        <v>0</v>
      </c>
      <c r="C54" s="86"/>
      <c r="D54" s="86"/>
      <c r="E54" s="86"/>
      <c r="F54" s="86"/>
      <c r="G54" s="86"/>
      <c r="H54" s="86"/>
    </row>
    <row r="55" spans="1:8">
      <c r="A55" s="88" t="s">
        <v>81</v>
      </c>
      <c r="B55" s="89">
        <v>0</v>
      </c>
      <c r="C55" s="89"/>
      <c r="D55" s="86"/>
      <c r="E55" s="86"/>
      <c r="F55" s="86"/>
      <c r="G55" s="86"/>
      <c r="H55" s="86"/>
    </row>
    <row r="56" spans="1:8" ht="9" customHeight="1">
      <c r="A56" s="90"/>
      <c r="B56" s="91"/>
      <c r="C56" s="91"/>
      <c r="D56" s="92"/>
      <c r="E56" s="92"/>
      <c r="F56" s="92"/>
      <c r="G56" s="92"/>
      <c r="H56" s="92"/>
    </row>
    <row r="57" spans="1:8" ht="12.75" customHeight="1">
      <c r="A57" s="1021" t="s">
        <v>82</v>
      </c>
      <c r="B57" s="1021"/>
      <c r="C57" s="1021"/>
      <c r="D57" s="1021"/>
      <c r="E57" s="1021"/>
      <c r="F57" s="1021"/>
      <c r="G57" s="1021"/>
      <c r="H57" s="1021"/>
    </row>
    <row r="58" spans="1:8">
      <c r="A58" s="1021"/>
      <c r="B58" s="1021"/>
      <c r="C58" s="1021"/>
      <c r="D58" s="1021"/>
      <c r="E58" s="1021"/>
      <c r="F58" s="1021"/>
      <c r="G58" s="1021"/>
      <c r="H58" s="1021"/>
    </row>
    <row r="59" spans="1:8">
      <c r="A59" s="1021"/>
      <c r="B59" s="1021"/>
      <c r="C59" s="1021"/>
      <c r="D59" s="1021"/>
      <c r="E59" s="1021"/>
      <c r="F59" s="1021"/>
      <c r="G59" s="1021"/>
      <c r="H59" s="1021"/>
    </row>
    <row r="60" spans="1:8">
      <c r="A60" s="1021"/>
      <c r="B60" s="1021"/>
      <c r="C60" s="1021"/>
      <c r="D60" s="1021"/>
      <c r="E60" s="1021"/>
      <c r="F60" s="1021"/>
      <c r="G60" s="1021"/>
      <c r="H60" s="1021"/>
    </row>
    <row r="61" spans="1:8">
      <c r="A61" s="1021"/>
      <c r="B61" s="1021"/>
      <c r="C61" s="1021"/>
      <c r="D61" s="1021"/>
      <c r="E61" s="1021"/>
      <c r="F61" s="1021"/>
      <c r="G61" s="1021"/>
      <c r="H61" s="1021"/>
    </row>
    <row r="62" spans="1:8">
      <c r="A62" s="1021"/>
      <c r="B62" s="1021"/>
      <c r="C62" s="1021"/>
      <c r="D62" s="1021"/>
      <c r="E62" s="1021"/>
      <c r="F62" s="1021"/>
      <c r="G62" s="1021"/>
      <c r="H62" s="1021"/>
    </row>
    <row r="66" ht="12.75" customHeight="1"/>
  </sheetData>
  <mergeCells count="25">
    <mergeCell ref="A57:H62"/>
    <mergeCell ref="C38:D38"/>
    <mergeCell ref="E38:F38"/>
    <mergeCell ref="C39:D39"/>
    <mergeCell ref="E39:F39"/>
    <mergeCell ref="C40:D40"/>
    <mergeCell ref="E40:F40"/>
    <mergeCell ref="D29:H29"/>
    <mergeCell ref="C33:E33"/>
    <mergeCell ref="C36:D36"/>
    <mergeCell ref="E36:F36"/>
    <mergeCell ref="C37:D37"/>
    <mergeCell ref="E37:F37"/>
    <mergeCell ref="D28:H28"/>
    <mergeCell ref="C6:F7"/>
    <mergeCell ref="C8:F8"/>
    <mergeCell ref="C9:F10"/>
    <mergeCell ref="E12:G12"/>
    <mergeCell ref="E13:G13"/>
    <mergeCell ref="C17:H17"/>
    <mergeCell ref="D23:E23"/>
    <mergeCell ref="G23:H23"/>
    <mergeCell ref="D24:H24"/>
    <mergeCell ref="D26:H26"/>
    <mergeCell ref="D27:H27"/>
  </mergeCells>
  <dataValidations count="1">
    <dataValidation type="decimal" allowBlank="1" showErrorMessage="1" sqref="B52:H56 IX52:JD56 ST52:SZ56 ACP52:ACV56 AML52:AMR56 AWH52:AWN56 BGD52:BGJ56 BPZ52:BQF56 BZV52:CAB56 CJR52:CJX56 CTN52:CTT56 DDJ52:DDP56 DNF52:DNL56 DXB52:DXH56 EGX52:EHD56 EQT52:EQZ56 FAP52:FAV56 FKL52:FKR56 FUH52:FUN56 GED52:GEJ56 GNZ52:GOF56 GXV52:GYB56 HHR52:HHX56 HRN52:HRT56 IBJ52:IBP56 ILF52:ILL56 IVB52:IVH56 JEX52:JFD56 JOT52:JOZ56 JYP52:JYV56 KIL52:KIR56 KSH52:KSN56 LCD52:LCJ56 LLZ52:LMF56 LVV52:LWB56 MFR52:MFX56 MPN52:MPT56 MZJ52:MZP56 NJF52:NJL56 NTB52:NTH56 OCX52:ODD56 OMT52:OMZ56 OWP52:OWV56 PGL52:PGR56 PQH52:PQN56 QAD52:QAJ56 QJZ52:QKF56 QTV52:QUB56 RDR52:RDX56 RNN52:RNT56 RXJ52:RXP56 SHF52:SHL56 SRB52:SRH56 TAX52:TBD56 TKT52:TKZ56 TUP52:TUV56 UEL52:UER56 UOH52:UON56 UYD52:UYJ56 VHZ52:VIF56 VRV52:VSB56 WBR52:WBX56 WLN52:WLT56 WVJ52:WVP56 B65588:H65592 IX65588:JD65592 ST65588:SZ65592 ACP65588:ACV65592 AML65588:AMR65592 AWH65588:AWN65592 BGD65588:BGJ65592 BPZ65588:BQF65592 BZV65588:CAB65592 CJR65588:CJX65592 CTN65588:CTT65592 DDJ65588:DDP65592 DNF65588:DNL65592 DXB65588:DXH65592 EGX65588:EHD65592 EQT65588:EQZ65592 FAP65588:FAV65592 FKL65588:FKR65592 FUH65588:FUN65592 GED65588:GEJ65592 GNZ65588:GOF65592 GXV65588:GYB65592 HHR65588:HHX65592 HRN65588:HRT65592 IBJ65588:IBP65592 ILF65588:ILL65592 IVB65588:IVH65592 JEX65588:JFD65592 JOT65588:JOZ65592 JYP65588:JYV65592 KIL65588:KIR65592 KSH65588:KSN65592 LCD65588:LCJ65592 LLZ65588:LMF65592 LVV65588:LWB65592 MFR65588:MFX65592 MPN65588:MPT65592 MZJ65588:MZP65592 NJF65588:NJL65592 NTB65588:NTH65592 OCX65588:ODD65592 OMT65588:OMZ65592 OWP65588:OWV65592 PGL65588:PGR65592 PQH65588:PQN65592 QAD65588:QAJ65592 QJZ65588:QKF65592 QTV65588:QUB65592 RDR65588:RDX65592 RNN65588:RNT65592 RXJ65588:RXP65592 SHF65588:SHL65592 SRB65588:SRH65592 TAX65588:TBD65592 TKT65588:TKZ65592 TUP65588:TUV65592 UEL65588:UER65592 UOH65588:UON65592 UYD65588:UYJ65592 VHZ65588:VIF65592 VRV65588:VSB65592 WBR65588:WBX65592 WLN65588:WLT65592 WVJ65588:WVP65592 B131124:H131128 IX131124:JD131128 ST131124:SZ131128 ACP131124:ACV131128 AML131124:AMR131128 AWH131124:AWN131128 BGD131124:BGJ131128 BPZ131124:BQF131128 BZV131124:CAB131128 CJR131124:CJX131128 CTN131124:CTT131128 DDJ131124:DDP131128 DNF131124:DNL131128 DXB131124:DXH131128 EGX131124:EHD131128 EQT131124:EQZ131128 FAP131124:FAV131128 FKL131124:FKR131128 FUH131124:FUN131128 GED131124:GEJ131128 GNZ131124:GOF131128 GXV131124:GYB131128 HHR131124:HHX131128 HRN131124:HRT131128 IBJ131124:IBP131128 ILF131124:ILL131128 IVB131124:IVH131128 JEX131124:JFD131128 JOT131124:JOZ131128 JYP131124:JYV131128 KIL131124:KIR131128 KSH131124:KSN131128 LCD131124:LCJ131128 LLZ131124:LMF131128 LVV131124:LWB131128 MFR131124:MFX131128 MPN131124:MPT131128 MZJ131124:MZP131128 NJF131124:NJL131128 NTB131124:NTH131128 OCX131124:ODD131128 OMT131124:OMZ131128 OWP131124:OWV131128 PGL131124:PGR131128 PQH131124:PQN131128 QAD131124:QAJ131128 QJZ131124:QKF131128 QTV131124:QUB131128 RDR131124:RDX131128 RNN131124:RNT131128 RXJ131124:RXP131128 SHF131124:SHL131128 SRB131124:SRH131128 TAX131124:TBD131128 TKT131124:TKZ131128 TUP131124:TUV131128 UEL131124:UER131128 UOH131124:UON131128 UYD131124:UYJ131128 VHZ131124:VIF131128 VRV131124:VSB131128 WBR131124:WBX131128 WLN131124:WLT131128 WVJ131124:WVP131128 B196660:H196664 IX196660:JD196664 ST196660:SZ196664 ACP196660:ACV196664 AML196660:AMR196664 AWH196660:AWN196664 BGD196660:BGJ196664 BPZ196660:BQF196664 BZV196660:CAB196664 CJR196660:CJX196664 CTN196660:CTT196664 DDJ196660:DDP196664 DNF196660:DNL196664 DXB196660:DXH196664 EGX196660:EHD196664 EQT196660:EQZ196664 FAP196660:FAV196664 FKL196660:FKR196664 FUH196660:FUN196664 GED196660:GEJ196664 GNZ196660:GOF196664 GXV196660:GYB196664 HHR196660:HHX196664 HRN196660:HRT196664 IBJ196660:IBP196664 ILF196660:ILL196664 IVB196660:IVH196664 JEX196660:JFD196664 JOT196660:JOZ196664 JYP196660:JYV196664 KIL196660:KIR196664 KSH196660:KSN196664 LCD196660:LCJ196664 LLZ196660:LMF196664 LVV196660:LWB196664 MFR196660:MFX196664 MPN196660:MPT196664 MZJ196660:MZP196664 NJF196660:NJL196664 NTB196660:NTH196664 OCX196660:ODD196664 OMT196660:OMZ196664 OWP196660:OWV196664 PGL196660:PGR196664 PQH196660:PQN196664 QAD196660:QAJ196664 QJZ196660:QKF196664 QTV196660:QUB196664 RDR196660:RDX196664 RNN196660:RNT196664 RXJ196660:RXP196664 SHF196660:SHL196664 SRB196660:SRH196664 TAX196660:TBD196664 TKT196660:TKZ196664 TUP196660:TUV196664 UEL196660:UER196664 UOH196660:UON196664 UYD196660:UYJ196664 VHZ196660:VIF196664 VRV196660:VSB196664 WBR196660:WBX196664 WLN196660:WLT196664 WVJ196660:WVP196664 B262196:H262200 IX262196:JD262200 ST262196:SZ262200 ACP262196:ACV262200 AML262196:AMR262200 AWH262196:AWN262200 BGD262196:BGJ262200 BPZ262196:BQF262200 BZV262196:CAB262200 CJR262196:CJX262200 CTN262196:CTT262200 DDJ262196:DDP262200 DNF262196:DNL262200 DXB262196:DXH262200 EGX262196:EHD262200 EQT262196:EQZ262200 FAP262196:FAV262200 FKL262196:FKR262200 FUH262196:FUN262200 GED262196:GEJ262200 GNZ262196:GOF262200 GXV262196:GYB262200 HHR262196:HHX262200 HRN262196:HRT262200 IBJ262196:IBP262200 ILF262196:ILL262200 IVB262196:IVH262200 JEX262196:JFD262200 JOT262196:JOZ262200 JYP262196:JYV262200 KIL262196:KIR262200 KSH262196:KSN262200 LCD262196:LCJ262200 LLZ262196:LMF262200 LVV262196:LWB262200 MFR262196:MFX262200 MPN262196:MPT262200 MZJ262196:MZP262200 NJF262196:NJL262200 NTB262196:NTH262200 OCX262196:ODD262200 OMT262196:OMZ262200 OWP262196:OWV262200 PGL262196:PGR262200 PQH262196:PQN262200 QAD262196:QAJ262200 QJZ262196:QKF262200 QTV262196:QUB262200 RDR262196:RDX262200 RNN262196:RNT262200 RXJ262196:RXP262200 SHF262196:SHL262200 SRB262196:SRH262200 TAX262196:TBD262200 TKT262196:TKZ262200 TUP262196:TUV262200 UEL262196:UER262200 UOH262196:UON262200 UYD262196:UYJ262200 VHZ262196:VIF262200 VRV262196:VSB262200 WBR262196:WBX262200 WLN262196:WLT262200 WVJ262196:WVP262200 B327732:H327736 IX327732:JD327736 ST327732:SZ327736 ACP327732:ACV327736 AML327732:AMR327736 AWH327732:AWN327736 BGD327732:BGJ327736 BPZ327732:BQF327736 BZV327732:CAB327736 CJR327732:CJX327736 CTN327732:CTT327736 DDJ327732:DDP327736 DNF327732:DNL327736 DXB327732:DXH327736 EGX327732:EHD327736 EQT327732:EQZ327736 FAP327732:FAV327736 FKL327732:FKR327736 FUH327732:FUN327736 GED327732:GEJ327736 GNZ327732:GOF327736 GXV327732:GYB327736 HHR327732:HHX327736 HRN327732:HRT327736 IBJ327732:IBP327736 ILF327732:ILL327736 IVB327732:IVH327736 JEX327732:JFD327736 JOT327732:JOZ327736 JYP327732:JYV327736 KIL327732:KIR327736 KSH327732:KSN327736 LCD327732:LCJ327736 LLZ327732:LMF327736 LVV327732:LWB327736 MFR327732:MFX327736 MPN327732:MPT327736 MZJ327732:MZP327736 NJF327732:NJL327736 NTB327732:NTH327736 OCX327732:ODD327736 OMT327732:OMZ327736 OWP327732:OWV327736 PGL327732:PGR327736 PQH327732:PQN327736 QAD327732:QAJ327736 QJZ327732:QKF327736 QTV327732:QUB327736 RDR327732:RDX327736 RNN327732:RNT327736 RXJ327732:RXP327736 SHF327732:SHL327736 SRB327732:SRH327736 TAX327732:TBD327736 TKT327732:TKZ327736 TUP327732:TUV327736 UEL327732:UER327736 UOH327732:UON327736 UYD327732:UYJ327736 VHZ327732:VIF327736 VRV327732:VSB327736 WBR327732:WBX327736 WLN327732:WLT327736 WVJ327732:WVP327736 B393268:H393272 IX393268:JD393272 ST393268:SZ393272 ACP393268:ACV393272 AML393268:AMR393272 AWH393268:AWN393272 BGD393268:BGJ393272 BPZ393268:BQF393272 BZV393268:CAB393272 CJR393268:CJX393272 CTN393268:CTT393272 DDJ393268:DDP393272 DNF393268:DNL393272 DXB393268:DXH393272 EGX393268:EHD393272 EQT393268:EQZ393272 FAP393268:FAV393272 FKL393268:FKR393272 FUH393268:FUN393272 GED393268:GEJ393272 GNZ393268:GOF393272 GXV393268:GYB393272 HHR393268:HHX393272 HRN393268:HRT393272 IBJ393268:IBP393272 ILF393268:ILL393272 IVB393268:IVH393272 JEX393268:JFD393272 JOT393268:JOZ393272 JYP393268:JYV393272 KIL393268:KIR393272 KSH393268:KSN393272 LCD393268:LCJ393272 LLZ393268:LMF393272 LVV393268:LWB393272 MFR393268:MFX393272 MPN393268:MPT393272 MZJ393268:MZP393272 NJF393268:NJL393272 NTB393268:NTH393272 OCX393268:ODD393272 OMT393268:OMZ393272 OWP393268:OWV393272 PGL393268:PGR393272 PQH393268:PQN393272 QAD393268:QAJ393272 QJZ393268:QKF393272 QTV393268:QUB393272 RDR393268:RDX393272 RNN393268:RNT393272 RXJ393268:RXP393272 SHF393268:SHL393272 SRB393268:SRH393272 TAX393268:TBD393272 TKT393268:TKZ393272 TUP393268:TUV393272 UEL393268:UER393272 UOH393268:UON393272 UYD393268:UYJ393272 VHZ393268:VIF393272 VRV393268:VSB393272 WBR393268:WBX393272 WLN393268:WLT393272 WVJ393268:WVP393272 B458804:H458808 IX458804:JD458808 ST458804:SZ458808 ACP458804:ACV458808 AML458804:AMR458808 AWH458804:AWN458808 BGD458804:BGJ458808 BPZ458804:BQF458808 BZV458804:CAB458808 CJR458804:CJX458808 CTN458804:CTT458808 DDJ458804:DDP458808 DNF458804:DNL458808 DXB458804:DXH458808 EGX458804:EHD458808 EQT458804:EQZ458808 FAP458804:FAV458808 FKL458804:FKR458808 FUH458804:FUN458808 GED458804:GEJ458808 GNZ458804:GOF458808 GXV458804:GYB458808 HHR458804:HHX458808 HRN458804:HRT458808 IBJ458804:IBP458808 ILF458804:ILL458808 IVB458804:IVH458808 JEX458804:JFD458808 JOT458804:JOZ458808 JYP458804:JYV458808 KIL458804:KIR458808 KSH458804:KSN458808 LCD458804:LCJ458808 LLZ458804:LMF458808 LVV458804:LWB458808 MFR458804:MFX458808 MPN458804:MPT458808 MZJ458804:MZP458808 NJF458804:NJL458808 NTB458804:NTH458808 OCX458804:ODD458808 OMT458804:OMZ458808 OWP458804:OWV458808 PGL458804:PGR458808 PQH458804:PQN458808 QAD458804:QAJ458808 QJZ458804:QKF458808 QTV458804:QUB458808 RDR458804:RDX458808 RNN458804:RNT458808 RXJ458804:RXP458808 SHF458804:SHL458808 SRB458804:SRH458808 TAX458804:TBD458808 TKT458804:TKZ458808 TUP458804:TUV458808 UEL458804:UER458808 UOH458804:UON458808 UYD458804:UYJ458808 VHZ458804:VIF458808 VRV458804:VSB458808 WBR458804:WBX458808 WLN458804:WLT458808 WVJ458804:WVP458808 B524340:H524344 IX524340:JD524344 ST524340:SZ524344 ACP524340:ACV524344 AML524340:AMR524344 AWH524340:AWN524344 BGD524340:BGJ524344 BPZ524340:BQF524344 BZV524340:CAB524344 CJR524340:CJX524344 CTN524340:CTT524344 DDJ524340:DDP524344 DNF524340:DNL524344 DXB524340:DXH524344 EGX524340:EHD524344 EQT524340:EQZ524344 FAP524340:FAV524344 FKL524340:FKR524344 FUH524340:FUN524344 GED524340:GEJ524344 GNZ524340:GOF524344 GXV524340:GYB524344 HHR524340:HHX524344 HRN524340:HRT524344 IBJ524340:IBP524344 ILF524340:ILL524344 IVB524340:IVH524344 JEX524340:JFD524344 JOT524340:JOZ524344 JYP524340:JYV524344 KIL524340:KIR524344 KSH524340:KSN524344 LCD524340:LCJ524344 LLZ524340:LMF524344 LVV524340:LWB524344 MFR524340:MFX524344 MPN524340:MPT524344 MZJ524340:MZP524344 NJF524340:NJL524344 NTB524340:NTH524344 OCX524340:ODD524344 OMT524340:OMZ524344 OWP524340:OWV524344 PGL524340:PGR524344 PQH524340:PQN524344 QAD524340:QAJ524344 QJZ524340:QKF524344 QTV524340:QUB524344 RDR524340:RDX524344 RNN524340:RNT524344 RXJ524340:RXP524344 SHF524340:SHL524344 SRB524340:SRH524344 TAX524340:TBD524344 TKT524340:TKZ524344 TUP524340:TUV524344 UEL524340:UER524344 UOH524340:UON524344 UYD524340:UYJ524344 VHZ524340:VIF524344 VRV524340:VSB524344 WBR524340:WBX524344 WLN524340:WLT524344 WVJ524340:WVP524344 B589876:H589880 IX589876:JD589880 ST589876:SZ589880 ACP589876:ACV589880 AML589876:AMR589880 AWH589876:AWN589880 BGD589876:BGJ589880 BPZ589876:BQF589880 BZV589876:CAB589880 CJR589876:CJX589880 CTN589876:CTT589880 DDJ589876:DDP589880 DNF589876:DNL589880 DXB589876:DXH589880 EGX589876:EHD589880 EQT589876:EQZ589880 FAP589876:FAV589880 FKL589876:FKR589880 FUH589876:FUN589880 GED589876:GEJ589880 GNZ589876:GOF589880 GXV589876:GYB589880 HHR589876:HHX589880 HRN589876:HRT589880 IBJ589876:IBP589880 ILF589876:ILL589880 IVB589876:IVH589880 JEX589876:JFD589880 JOT589876:JOZ589880 JYP589876:JYV589880 KIL589876:KIR589880 KSH589876:KSN589880 LCD589876:LCJ589880 LLZ589876:LMF589880 LVV589876:LWB589880 MFR589876:MFX589880 MPN589876:MPT589880 MZJ589876:MZP589880 NJF589876:NJL589880 NTB589876:NTH589880 OCX589876:ODD589880 OMT589876:OMZ589880 OWP589876:OWV589880 PGL589876:PGR589880 PQH589876:PQN589880 QAD589876:QAJ589880 QJZ589876:QKF589880 QTV589876:QUB589880 RDR589876:RDX589880 RNN589876:RNT589880 RXJ589876:RXP589880 SHF589876:SHL589880 SRB589876:SRH589880 TAX589876:TBD589880 TKT589876:TKZ589880 TUP589876:TUV589880 UEL589876:UER589880 UOH589876:UON589880 UYD589876:UYJ589880 VHZ589876:VIF589880 VRV589876:VSB589880 WBR589876:WBX589880 WLN589876:WLT589880 WVJ589876:WVP589880 B655412:H655416 IX655412:JD655416 ST655412:SZ655416 ACP655412:ACV655416 AML655412:AMR655416 AWH655412:AWN655416 BGD655412:BGJ655416 BPZ655412:BQF655416 BZV655412:CAB655416 CJR655412:CJX655416 CTN655412:CTT655416 DDJ655412:DDP655416 DNF655412:DNL655416 DXB655412:DXH655416 EGX655412:EHD655416 EQT655412:EQZ655416 FAP655412:FAV655416 FKL655412:FKR655416 FUH655412:FUN655416 GED655412:GEJ655416 GNZ655412:GOF655416 GXV655412:GYB655416 HHR655412:HHX655416 HRN655412:HRT655416 IBJ655412:IBP655416 ILF655412:ILL655416 IVB655412:IVH655416 JEX655412:JFD655416 JOT655412:JOZ655416 JYP655412:JYV655416 KIL655412:KIR655416 KSH655412:KSN655416 LCD655412:LCJ655416 LLZ655412:LMF655416 LVV655412:LWB655416 MFR655412:MFX655416 MPN655412:MPT655416 MZJ655412:MZP655416 NJF655412:NJL655416 NTB655412:NTH655416 OCX655412:ODD655416 OMT655412:OMZ655416 OWP655412:OWV655416 PGL655412:PGR655416 PQH655412:PQN655416 QAD655412:QAJ655416 QJZ655412:QKF655416 QTV655412:QUB655416 RDR655412:RDX655416 RNN655412:RNT655416 RXJ655412:RXP655416 SHF655412:SHL655416 SRB655412:SRH655416 TAX655412:TBD655416 TKT655412:TKZ655416 TUP655412:TUV655416 UEL655412:UER655416 UOH655412:UON655416 UYD655412:UYJ655416 VHZ655412:VIF655416 VRV655412:VSB655416 WBR655412:WBX655416 WLN655412:WLT655416 WVJ655412:WVP655416 B720948:H720952 IX720948:JD720952 ST720948:SZ720952 ACP720948:ACV720952 AML720948:AMR720952 AWH720948:AWN720952 BGD720948:BGJ720952 BPZ720948:BQF720952 BZV720948:CAB720952 CJR720948:CJX720952 CTN720948:CTT720952 DDJ720948:DDP720952 DNF720948:DNL720952 DXB720948:DXH720952 EGX720948:EHD720952 EQT720948:EQZ720952 FAP720948:FAV720952 FKL720948:FKR720952 FUH720948:FUN720952 GED720948:GEJ720952 GNZ720948:GOF720952 GXV720948:GYB720952 HHR720948:HHX720952 HRN720948:HRT720952 IBJ720948:IBP720952 ILF720948:ILL720952 IVB720948:IVH720952 JEX720948:JFD720952 JOT720948:JOZ720952 JYP720948:JYV720952 KIL720948:KIR720952 KSH720948:KSN720952 LCD720948:LCJ720952 LLZ720948:LMF720952 LVV720948:LWB720952 MFR720948:MFX720952 MPN720948:MPT720952 MZJ720948:MZP720952 NJF720948:NJL720952 NTB720948:NTH720952 OCX720948:ODD720952 OMT720948:OMZ720952 OWP720948:OWV720952 PGL720948:PGR720952 PQH720948:PQN720952 QAD720948:QAJ720952 QJZ720948:QKF720952 QTV720948:QUB720952 RDR720948:RDX720952 RNN720948:RNT720952 RXJ720948:RXP720952 SHF720948:SHL720952 SRB720948:SRH720952 TAX720948:TBD720952 TKT720948:TKZ720952 TUP720948:TUV720952 UEL720948:UER720952 UOH720948:UON720952 UYD720948:UYJ720952 VHZ720948:VIF720952 VRV720948:VSB720952 WBR720948:WBX720952 WLN720948:WLT720952 WVJ720948:WVP720952 B786484:H786488 IX786484:JD786488 ST786484:SZ786488 ACP786484:ACV786488 AML786484:AMR786488 AWH786484:AWN786488 BGD786484:BGJ786488 BPZ786484:BQF786488 BZV786484:CAB786488 CJR786484:CJX786488 CTN786484:CTT786488 DDJ786484:DDP786488 DNF786484:DNL786488 DXB786484:DXH786488 EGX786484:EHD786488 EQT786484:EQZ786488 FAP786484:FAV786488 FKL786484:FKR786488 FUH786484:FUN786488 GED786484:GEJ786488 GNZ786484:GOF786488 GXV786484:GYB786488 HHR786484:HHX786488 HRN786484:HRT786488 IBJ786484:IBP786488 ILF786484:ILL786488 IVB786484:IVH786488 JEX786484:JFD786488 JOT786484:JOZ786488 JYP786484:JYV786488 KIL786484:KIR786488 KSH786484:KSN786488 LCD786484:LCJ786488 LLZ786484:LMF786488 LVV786484:LWB786488 MFR786484:MFX786488 MPN786484:MPT786488 MZJ786484:MZP786488 NJF786484:NJL786488 NTB786484:NTH786488 OCX786484:ODD786488 OMT786484:OMZ786488 OWP786484:OWV786488 PGL786484:PGR786488 PQH786484:PQN786488 QAD786484:QAJ786488 QJZ786484:QKF786488 QTV786484:QUB786488 RDR786484:RDX786488 RNN786484:RNT786488 RXJ786484:RXP786488 SHF786484:SHL786488 SRB786484:SRH786488 TAX786484:TBD786488 TKT786484:TKZ786488 TUP786484:TUV786488 UEL786484:UER786488 UOH786484:UON786488 UYD786484:UYJ786488 VHZ786484:VIF786488 VRV786484:VSB786488 WBR786484:WBX786488 WLN786484:WLT786488 WVJ786484:WVP786488 B852020:H852024 IX852020:JD852024 ST852020:SZ852024 ACP852020:ACV852024 AML852020:AMR852024 AWH852020:AWN852024 BGD852020:BGJ852024 BPZ852020:BQF852024 BZV852020:CAB852024 CJR852020:CJX852024 CTN852020:CTT852024 DDJ852020:DDP852024 DNF852020:DNL852024 DXB852020:DXH852024 EGX852020:EHD852024 EQT852020:EQZ852024 FAP852020:FAV852024 FKL852020:FKR852024 FUH852020:FUN852024 GED852020:GEJ852024 GNZ852020:GOF852024 GXV852020:GYB852024 HHR852020:HHX852024 HRN852020:HRT852024 IBJ852020:IBP852024 ILF852020:ILL852024 IVB852020:IVH852024 JEX852020:JFD852024 JOT852020:JOZ852024 JYP852020:JYV852024 KIL852020:KIR852024 KSH852020:KSN852024 LCD852020:LCJ852024 LLZ852020:LMF852024 LVV852020:LWB852024 MFR852020:MFX852024 MPN852020:MPT852024 MZJ852020:MZP852024 NJF852020:NJL852024 NTB852020:NTH852024 OCX852020:ODD852024 OMT852020:OMZ852024 OWP852020:OWV852024 PGL852020:PGR852024 PQH852020:PQN852024 QAD852020:QAJ852024 QJZ852020:QKF852024 QTV852020:QUB852024 RDR852020:RDX852024 RNN852020:RNT852024 RXJ852020:RXP852024 SHF852020:SHL852024 SRB852020:SRH852024 TAX852020:TBD852024 TKT852020:TKZ852024 TUP852020:TUV852024 UEL852020:UER852024 UOH852020:UON852024 UYD852020:UYJ852024 VHZ852020:VIF852024 VRV852020:VSB852024 WBR852020:WBX852024 WLN852020:WLT852024 WVJ852020:WVP852024 B917556:H917560 IX917556:JD917560 ST917556:SZ917560 ACP917556:ACV917560 AML917556:AMR917560 AWH917556:AWN917560 BGD917556:BGJ917560 BPZ917556:BQF917560 BZV917556:CAB917560 CJR917556:CJX917560 CTN917556:CTT917560 DDJ917556:DDP917560 DNF917556:DNL917560 DXB917556:DXH917560 EGX917556:EHD917560 EQT917556:EQZ917560 FAP917556:FAV917560 FKL917556:FKR917560 FUH917556:FUN917560 GED917556:GEJ917560 GNZ917556:GOF917560 GXV917556:GYB917560 HHR917556:HHX917560 HRN917556:HRT917560 IBJ917556:IBP917560 ILF917556:ILL917560 IVB917556:IVH917560 JEX917556:JFD917560 JOT917556:JOZ917560 JYP917556:JYV917560 KIL917556:KIR917560 KSH917556:KSN917560 LCD917556:LCJ917560 LLZ917556:LMF917560 LVV917556:LWB917560 MFR917556:MFX917560 MPN917556:MPT917560 MZJ917556:MZP917560 NJF917556:NJL917560 NTB917556:NTH917560 OCX917556:ODD917560 OMT917556:OMZ917560 OWP917556:OWV917560 PGL917556:PGR917560 PQH917556:PQN917560 QAD917556:QAJ917560 QJZ917556:QKF917560 QTV917556:QUB917560 RDR917556:RDX917560 RNN917556:RNT917560 RXJ917556:RXP917560 SHF917556:SHL917560 SRB917556:SRH917560 TAX917556:TBD917560 TKT917556:TKZ917560 TUP917556:TUV917560 UEL917556:UER917560 UOH917556:UON917560 UYD917556:UYJ917560 VHZ917556:VIF917560 VRV917556:VSB917560 WBR917556:WBX917560 WLN917556:WLT917560 WVJ917556:WVP917560 B983092:H983096 IX983092:JD983096 ST983092:SZ983096 ACP983092:ACV983096 AML983092:AMR983096 AWH983092:AWN983096 BGD983092:BGJ983096 BPZ983092:BQF983096 BZV983092:CAB983096 CJR983092:CJX983096 CTN983092:CTT983096 DDJ983092:DDP983096 DNF983092:DNL983096 DXB983092:DXH983096 EGX983092:EHD983096 EQT983092:EQZ983096 FAP983092:FAV983096 FKL983092:FKR983096 FUH983092:FUN983096 GED983092:GEJ983096 GNZ983092:GOF983096 GXV983092:GYB983096 HHR983092:HHX983096 HRN983092:HRT983096 IBJ983092:IBP983096 ILF983092:ILL983096 IVB983092:IVH983096 JEX983092:JFD983096 JOT983092:JOZ983096 JYP983092:JYV983096 KIL983092:KIR983096 KSH983092:KSN983096 LCD983092:LCJ983096 LLZ983092:LMF983096 LVV983092:LWB983096 MFR983092:MFX983096 MPN983092:MPT983096 MZJ983092:MZP983096 NJF983092:NJL983096 NTB983092:NTH983096 OCX983092:ODD983096 OMT983092:OMZ983096 OWP983092:OWV983096 PGL983092:PGR983096 PQH983092:PQN983096 QAD983092:QAJ983096 QJZ983092:QKF983096 QTV983092:QUB983096 RDR983092:RDX983096 RNN983092:RNT983096 RXJ983092:RXP983096 SHF983092:SHL983096 SRB983092:SRH983096 TAX983092:TBD983096 TKT983092:TKZ983096 TUP983092:TUV983096 UEL983092:UER983096 UOH983092:UON983096 UYD983092:UYJ983096 VHZ983092:VIF983096 VRV983092:VSB983096 WBR983092:WBX983096 WLN983092:WLT983096 WVJ983092:WVP983096">
      <formula1>0</formula1>
      <formula2>100000</formula2>
    </dataValidation>
  </dataValidations>
  <printOptions horizontalCentered="1"/>
  <pageMargins left="0.39374999999999999" right="0.39374999999999999" top="0.59027777777777779" bottom="0.59027777777777779" header="0.11805555555555555" footer="0.11805555555555555"/>
  <pageSetup paperSize="9" scale="99" firstPageNumber="0" orientation="portrait" horizontalDpi="300" verticalDpi="300" r:id="rId1"/>
  <headerFooter alignWithMargins="0">
    <oddFooter>&amp;R&amp;"Calibri,Normal"&amp;9 2/9</oddFooter>
  </headerFooter>
  <legacyDrawing r:id="rId2"/>
</worksheet>
</file>

<file path=xl/worksheets/sheet12.xml><?xml version="1.0" encoding="utf-8"?>
<worksheet xmlns="http://schemas.openxmlformats.org/spreadsheetml/2006/main" xmlns:r="http://schemas.openxmlformats.org/officeDocument/2006/relationships">
  <sheetPr codeName="Feuil12">
    <tabColor rgb="FF00B050"/>
    <pageSetUpPr fitToPage="1"/>
  </sheetPr>
  <dimension ref="A1:BO2363"/>
  <sheetViews>
    <sheetView topLeftCell="A55" zoomScale="88" zoomScaleNormal="88" zoomScalePageLayoutView="50" workbookViewId="0"/>
  </sheetViews>
  <sheetFormatPr baseColWidth="10" defaultRowHeight="11.25"/>
  <cols>
    <col min="1" max="1" width="5.5703125" style="15" customWidth="1"/>
    <col min="2" max="2" width="21.5703125" style="15" customWidth="1"/>
    <col min="3" max="3" width="29.42578125" style="257" customWidth="1"/>
    <col min="4" max="4" width="15.7109375" style="257" customWidth="1"/>
    <col min="5" max="5" width="14.42578125" style="257" customWidth="1"/>
    <col min="6" max="6" width="18.28515625" style="257" customWidth="1"/>
    <col min="7" max="7" width="18.42578125" style="257" customWidth="1"/>
    <col min="8" max="9" width="14.7109375" style="257" customWidth="1"/>
    <col min="10" max="10" width="6.140625" style="257" customWidth="1"/>
    <col min="11" max="11" width="5.85546875" style="257" customWidth="1"/>
    <col min="12" max="12" width="3.85546875" style="257" customWidth="1"/>
    <col min="13" max="13" width="147.42578125" style="257" customWidth="1"/>
    <col min="14" max="14" width="4.5703125" style="256" customWidth="1"/>
    <col min="15" max="42" width="11.42578125" style="173"/>
    <col min="43" max="67" width="11.42578125" style="15"/>
    <col min="68" max="16384" width="11.42578125" style="211"/>
  </cols>
  <sheetData>
    <row r="1" spans="1:67" s="15" customFormat="1" ht="14.25" customHeight="1">
      <c r="A1" s="170"/>
      <c r="C1" s="171"/>
      <c r="D1" s="171"/>
      <c r="E1" s="171"/>
      <c r="F1" s="171"/>
      <c r="G1" s="171"/>
      <c r="H1" s="171"/>
      <c r="I1" s="171"/>
      <c r="J1" s="171"/>
      <c r="K1" s="171"/>
      <c r="L1" s="171"/>
      <c r="M1" s="172"/>
      <c r="N1" s="171"/>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67" s="15" customFormat="1" ht="14.25" customHeight="1">
      <c r="C2" s="171"/>
      <c r="D2" s="171"/>
      <c r="E2" s="171"/>
      <c r="F2" s="171"/>
      <c r="G2" s="171"/>
      <c r="H2" s="171"/>
      <c r="I2" s="171"/>
      <c r="J2" s="171"/>
      <c r="K2" s="171"/>
      <c r="L2" s="171"/>
      <c r="M2" s="172"/>
      <c r="N2" s="171"/>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row>
    <row r="3" spans="1:67" s="15" customFormat="1" ht="22.5" customHeight="1">
      <c r="C3" s="174" t="s">
        <v>591</v>
      </c>
      <c r="D3" s="175"/>
      <c r="E3" s="176"/>
      <c r="F3" s="175"/>
      <c r="G3" s="175"/>
      <c r="H3" s="175"/>
      <c r="I3" s="177"/>
      <c r="J3" s="178"/>
      <c r="K3" s="179"/>
      <c r="L3" s="172"/>
      <c r="M3" s="180"/>
      <c r="N3" s="171"/>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67" s="15" customFormat="1" ht="14.25" customHeight="1">
      <c r="C4" s="181"/>
      <c r="D4" s="181"/>
      <c r="E4" s="181"/>
      <c r="F4" s="181"/>
      <c r="G4" s="181"/>
      <c r="H4" s="181"/>
      <c r="I4" s="181"/>
      <c r="J4" s="181"/>
      <c r="K4" s="182"/>
      <c r="L4" s="182"/>
      <c r="M4" s="183"/>
      <c r="N4" s="171"/>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row>
    <row r="5" spans="1:67" s="15" customFormat="1" ht="50.1" customHeight="1">
      <c r="B5" s="1023"/>
      <c r="C5" s="1023"/>
      <c r="D5" s="1023"/>
      <c r="E5" s="1023"/>
      <c r="F5" s="1024"/>
      <c r="G5" s="1024"/>
      <c r="H5" s="1024"/>
      <c r="I5" s="1024"/>
      <c r="J5" s="181"/>
      <c r="K5" s="182"/>
      <c r="L5" s="182"/>
      <c r="M5" s="172"/>
      <c r="N5" s="171"/>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row>
    <row r="6" spans="1:67" s="191" customFormat="1" ht="18.75">
      <c r="A6" s="184"/>
      <c r="B6" s="1025"/>
      <c r="C6" s="1025"/>
      <c r="D6" s="1025"/>
      <c r="E6" s="1025"/>
      <c r="F6" s="1025"/>
      <c r="G6" s="1025"/>
      <c r="H6" s="1025"/>
      <c r="I6" s="1026"/>
      <c r="J6" s="185"/>
      <c r="K6" s="186"/>
      <c r="L6" s="1027" t="s">
        <v>169</v>
      </c>
      <c r="M6" s="1027"/>
      <c r="N6" s="187"/>
      <c r="O6" s="188"/>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row>
    <row r="7" spans="1:67" s="191" customFormat="1" ht="8.25" customHeight="1">
      <c r="A7" s="184"/>
      <c r="B7" s="184"/>
      <c r="C7" s="192"/>
      <c r="D7" s="192"/>
      <c r="E7" s="192"/>
      <c r="F7" s="192"/>
      <c r="G7" s="193"/>
      <c r="H7" s="193"/>
      <c r="I7" s="193"/>
      <c r="J7" s="193"/>
      <c r="K7" s="194"/>
      <c r="L7" s="194"/>
      <c r="M7" s="195"/>
      <c r="N7" s="196"/>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row>
    <row r="8" spans="1:67" s="191" customFormat="1" ht="14.25" customHeight="1">
      <c r="A8" s="197"/>
      <c r="B8" s="198" t="s">
        <v>171</v>
      </c>
      <c r="C8" s="199" t="s">
        <v>593</v>
      </c>
      <c r="D8" s="200"/>
      <c r="E8" s="200"/>
      <c r="F8" s="690" t="s">
        <v>592</v>
      </c>
      <c r="G8" s="691"/>
      <c r="H8" s="1028" t="s">
        <v>593</v>
      </c>
      <c r="I8" s="1029"/>
      <c r="J8" s="202"/>
      <c r="K8" s="203"/>
      <c r="L8" s="1030"/>
      <c r="M8" s="1030"/>
      <c r="N8" s="186"/>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row>
    <row r="9" spans="1:67" s="191" customFormat="1" ht="5.25" customHeight="1">
      <c r="A9" s="197"/>
      <c r="B9" s="204"/>
      <c r="C9" s="205"/>
      <c r="D9" s="193"/>
      <c r="E9" s="200"/>
      <c r="F9" s="200"/>
      <c r="G9" s="200"/>
      <c r="H9" s="200"/>
      <c r="I9" s="200"/>
      <c r="J9" s="202"/>
      <c r="K9" s="203"/>
      <c r="L9" s="206"/>
      <c r="M9" s="206"/>
      <c r="N9" s="186"/>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row>
    <row r="10" spans="1:67" ht="12.75" customHeight="1">
      <c r="B10" s="207"/>
      <c r="C10" s="208"/>
      <c r="D10" s="208"/>
      <c r="E10" s="208"/>
      <c r="F10" s="208"/>
      <c r="G10" s="207"/>
      <c r="H10" s="207"/>
      <c r="I10" s="209"/>
      <c r="J10" s="171"/>
      <c r="K10" s="171"/>
      <c r="L10" s="688"/>
      <c r="M10" s="689"/>
      <c r="N10" s="210"/>
    </row>
    <row r="11" spans="1:67" ht="13.5">
      <c r="B11" s="207"/>
      <c r="C11" s="208"/>
      <c r="D11" s="208"/>
      <c r="E11" s="208"/>
      <c r="F11" s="208"/>
      <c r="G11" s="207"/>
      <c r="H11" s="207"/>
      <c r="I11" s="209"/>
      <c r="J11" s="171"/>
      <c r="K11" s="171"/>
      <c r="L11" s="232"/>
      <c r="M11" s="233"/>
      <c r="N11" s="210"/>
    </row>
    <row r="12" spans="1:67" ht="13.5">
      <c r="B12" s="207"/>
      <c r="C12" s="208"/>
      <c r="D12" s="208"/>
      <c r="E12" s="208"/>
      <c r="F12" s="208"/>
      <c r="G12" s="207"/>
      <c r="H12" s="207"/>
      <c r="I12" s="209"/>
      <c r="J12" s="171"/>
      <c r="K12" s="171"/>
      <c r="L12" s="692" t="s">
        <v>594</v>
      </c>
      <c r="M12" s="241"/>
      <c r="N12" s="210"/>
    </row>
    <row r="13" spans="1:67" ht="12.75" customHeight="1" thickBot="1">
      <c r="B13" s="1022" t="s">
        <v>595</v>
      </c>
      <c r="C13" s="1022"/>
      <c r="D13" s="1022"/>
      <c r="E13" s="1022"/>
      <c r="F13" s="1022"/>
      <c r="G13" s="1022"/>
      <c r="H13" s="1022"/>
      <c r="I13" s="1022"/>
      <c r="J13" s="171"/>
      <c r="K13" s="171"/>
      <c r="L13" s="211"/>
      <c r="M13" s="693"/>
      <c r="N13" s="210"/>
    </row>
    <row r="14" spans="1:67" ht="12.75" customHeight="1">
      <c r="B14" s="207"/>
      <c r="C14" s="208"/>
      <c r="D14" s="208"/>
      <c r="E14" s="208"/>
      <c r="F14" s="208"/>
      <c r="G14" s="207"/>
      <c r="H14" s="207"/>
      <c r="I14" s="209"/>
      <c r="J14" s="171"/>
      <c r="K14" s="171"/>
      <c r="L14" s="694"/>
      <c r="M14" s="1031" t="s">
        <v>596</v>
      </c>
      <c r="N14" s="210"/>
    </row>
    <row r="15" spans="1:67" s="230" customFormat="1" ht="25.5" customHeight="1">
      <c r="A15" s="223"/>
      <c r="B15" s="236" t="s">
        <v>597</v>
      </c>
      <c r="C15" s="1034" t="s">
        <v>177</v>
      </c>
      <c r="D15" s="1035"/>
      <c r="E15" s="1036"/>
      <c r="F15" s="695" t="s">
        <v>598</v>
      </c>
      <c r="G15" s="696" t="s">
        <v>599</v>
      </c>
      <c r="H15" s="697" t="s">
        <v>600</v>
      </c>
      <c r="I15" s="236" t="s">
        <v>180</v>
      </c>
      <c r="J15" s="226"/>
      <c r="K15" s="227"/>
      <c r="L15" s="1037" t="s">
        <v>174</v>
      </c>
      <c r="M15" s="1032"/>
      <c r="N15" s="228"/>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row>
    <row r="16" spans="1:67" s="230" customFormat="1" ht="12.75" customHeight="1">
      <c r="A16" s="223"/>
      <c r="B16" s="698" t="s">
        <v>601</v>
      </c>
      <c r="C16" s="1039"/>
      <c r="D16" s="1040"/>
      <c r="E16" s="1041"/>
      <c r="F16" s="699"/>
      <c r="G16" s="699"/>
      <c r="H16" s="699"/>
      <c r="I16" s="243">
        <v>0</v>
      </c>
      <c r="J16" s="226"/>
      <c r="K16" s="227"/>
      <c r="L16" s="1037"/>
      <c r="M16" s="1032"/>
      <c r="N16" s="228"/>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row>
    <row r="17" spans="1:67" s="230" customFormat="1" ht="12.75" customHeight="1">
      <c r="A17" s="223"/>
      <c r="B17" s="698" t="s">
        <v>602</v>
      </c>
      <c r="C17" s="1039"/>
      <c r="D17" s="1040"/>
      <c r="E17" s="1041"/>
      <c r="F17" s="699"/>
      <c r="G17" s="699"/>
      <c r="H17" s="699"/>
      <c r="I17" s="243">
        <v>0</v>
      </c>
      <c r="J17" s="226"/>
      <c r="K17" s="227"/>
      <c r="L17" s="1037"/>
      <c r="M17" s="1032"/>
      <c r="N17" s="228"/>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row>
    <row r="18" spans="1:67" s="230" customFormat="1" ht="12.75" customHeight="1">
      <c r="A18" s="223"/>
      <c r="B18" s="698" t="s">
        <v>603</v>
      </c>
      <c r="C18" s="1039"/>
      <c r="D18" s="1040"/>
      <c r="E18" s="1041"/>
      <c r="F18" s="699"/>
      <c r="G18" s="699"/>
      <c r="H18" s="699"/>
      <c r="I18" s="243">
        <v>0</v>
      </c>
      <c r="J18" s="226"/>
      <c r="K18" s="227"/>
      <c r="L18" s="1037"/>
      <c r="M18" s="1032"/>
      <c r="N18" s="228"/>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row>
    <row r="19" spans="1:67" s="230" customFormat="1" ht="12.75" customHeight="1">
      <c r="A19" s="223"/>
      <c r="B19" s="231"/>
      <c r="C19" s="1042" t="s">
        <v>604</v>
      </c>
      <c r="D19" s="1042"/>
      <c r="E19" s="1042"/>
      <c r="F19" s="1042"/>
      <c r="G19" s="1043"/>
      <c r="H19" s="1043"/>
      <c r="I19" s="244">
        <f>SUM(I16:I18)</f>
        <v>0</v>
      </c>
      <c r="J19" s="226"/>
      <c r="K19" s="227"/>
      <c r="L19" s="1038"/>
      <c r="M19" s="1033"/>
      <c r="N19" s="228"/>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row>
    <row r="20" spans="1:67" s="230" customFormat="1" ht="12.75" customHeight="1">
      <c r="A20" s="223"/>
      <c r="B20" s="700"/>
      <c r="C20" s="701"/>
      <c r="D20" s="701"/>
      <c r="E20" s="701"/>
      <c r="F20" s="701"/>
      <c r="G20" s="701"/>
      <c r="H20" s="701"/>
      <c r="I20" s="701"/>
      <c r="J20" s="226"/>
      <c r="K20" s="227"/>
      <c r="L20" s="702"/>
      <c r="M20" s="703"/>
      <c r="N20" s="228"/>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row>
    <row r="21" spans="1:67" s="230" customFormat="1" ht="12.75" customHeight="1">
      <c r="A21" s="223"/>
      <c r="B21" s="700"/>
      <c r="C21" s="701"/>
      <c r="D21" s="701"/>
      <c r="E21" s="701"/>
      <c r="F21" s="701"/>
      <c r="G21" s="701"/>
      <c r="H21" s="701"/>
      <c r="I21" s="701"/>
      <c r="J21" s="226"/>
      <c r="K21" s="227"/>
      <c r="L21" s="704"/>
      <c r="M21" s="705"/>
      <c r="N21" s="228"/>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row>
    <row r="22" spans="1:67" s="230" customFormat="1" ht="12.75" customHeight="1" thickBot="1">
      <c r="A22" s="223"/>
      <c r="B22" s="1022" t="s">
        <v>605</v>
      </c>
      <c r="C22" s="1022"/>
      <c r="D22" s="1022"/>
      <c r="E22" s="1022"/>
      <c r="F22" s="1022"/>
      <c r="G22" s="1022"/>
      <c r="H22" s="1022"/>
      <c r="I22" s="1022"/>
      <c r="J22" s="226"/>
      <c r="K22" s="227"/>
      <c r="L22" s="704"/>
      <c r="M22" s="705"/>
      <c r="N22" s="228"/>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row>
    <row r="23" spans="1:67" s="230" customFormat="1" ht="12.75" customHeight="1">
      <c r="A23" s="223"/>
      <c r="B23" s="207"/>
      <c r="C23" s="208"/>
      <c r="D23" s="208"/>
      <c r="E23" s="208"/>
      <c r="F23" s="208"/>
      <c r="G23" s="207"/>
      <c r="H23" s="207"/>
      <c r="I23" s="209"/>
      <c r="J23" s="226"/>
      <c r="K23" s="227"/>
      <c r="L23" s="706"/>
      <c r="M23" s="707"/>
      <c r="N23" s="228"/>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row>
    <row r="24" spans="1:67" s="230" customFormat="1" ht="25.5" customHeight="1">
      <c r="A24" s="223"/>
      <c r="B24" s="236" t="s">
        <v>597</v>
      </c>
      <c r="C24" s="1034" t="s">
        <v>177</v>
      </c>
      <c r="D24" s="1035"/>
      <c r="E24" s="1036"/>
      <c r="F24" s="695" t="s">
        <v>598</v>
      </c>
      <c r="G24" s="696" t="s">
        <v>599</v>
      </c>
      <c r="H24" s="697" t="s">
        <v>600</v>
      </c>
      <c r="I24" s="236" t="s">
        <v>180</v>
      </c>
      <c r="J24" s="226"/>
      <c r="K24" s="227"/>
      <c r="L24" s="1044" t="s">
        <v>606</v>
      </c>
      <c r="M24" s="1031" t="s">
        <v>596</v>
      </c>
      <c r="N24" s="228"/>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row>
    <row r="25" spans="1:67" s="230" customFormat="1" ht="12.75" customHeight="1">
      <c r="A25" s="223"/>
      <c r="B25" s="224" t="s">
        <v>607</v>
      </c>
      <c r="C25" s="1045"/>
      <c r="D25" s="1046"/>
      <c r="E25" s="1047"/>
      <c r="F25" s="699"/>
      <c r="G25" s="699"/>
      <c r="H25" s="699"/>
      <c r="I25" s="243">
        <v>0</v>
      </c>
      <c r="J25" s="226"/>
      <c r="K25" s="227"/>
      <c r="L25" s="1037"/>
      <c r="M25" s="1032"/>
      <c r="N25" s="228"/>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row>
    <row r="26" spans="1:67" s="230" customFormat="1" ht="12.75" customHeight="1">
      <c r="A26" s="223"/>
      <c r="B26" s="224" t="s">
        <v>608</v>
      </c>
      <c r="C26" s="1045"/>
      <c r="D26" s="1046"/>
      <c r="E26" s="1047"/>
      <c r="F26" s="699"/>
      <c r="G26" s="699"/>
      <c r="H26" s="699"/>
      <c r="I26" s="243">
        <v>0</v>
      </c>
      <c r="J26" s="226"/>
      <c r="K26" s="227"/>
      <c r="L26" s="1037"/>
      <c r="M26" s="1032"/>
      <c r="N26" s="228"/>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row>
    <row r="27" spans="1:67" s="230" customFormat="1" ht="12.75" customHeight="1">
      <c r="A27" s="223"/>
      <c r="B27" s="224" t="s">
        <v>609</v>
      </c>
      <c r="C27" s="1045"/>
      <c r="D27" s="1046"/>
      <c r="E27" s="1047"/>
      <c r="F27" s="699"/>
      <c r="G27" s="699"/>
      <c r="H27" s="699"/>
      <c r="I27" s="243">
        <v>0</v>
      </c>
      <c r="J27" s="226"/>
      <c r="K27" s="227"/>
      <c r="L27" s="1037"/>
      <c r="M27" s="1032"/>
      <c r="N27" s="228"/>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row>
    <row r="28" spans="1:67" s="230" customFormat="1" ht="12.75" customHeight="1">
      <c r="A28" s="223"/>
      <c r="B28" s="224" t="s">
        <v>610</v>
      </c>
      <c r="C28" s="1045"/>
      <c r="D28" s="1046"/>
      <c r="E28" s="1047"/>
      <c r="F28" s="699"/>
      <c r="G28" s="699"/>
      <c r="H28" s="699"/>
      <c r="I28" s="243">
        <v>0</v>
      </c>
      <c r="J28" s="226"/>
      <c r="K28" s="227"/>
      <c r="L28" s="1037"/>
      <c r="M28" s="1032"/>
      <c r="N28" s="228"/>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row>
    <row r="29" spans="1:67" s="230" customFormat="1" ht="12.75" customHeight="1">
      <c r="A29" s="223"/>
      <c r="B29" s="224" t="s">
        <v>611</v>
      </c>
      <c r="C29" s="1045"/>
      <c r="D29" s="1046"/>
      <c r="E29" s="1047"/>
      <c r="F29" s="699"/>
      <c r="G29" s="699"/>
      <c r="H29" s="699"/>
      <c r="I29" s="243">
        <v>0</v>
      </c>
      <c r="J29" s="226"/>
      <c r="K29" s="227"/>
      <c r="L29" s="1037"/>
      <c r="M29" s="1032"/>
      <c r="N29" s="228"/>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row>
    <row r="30" spans="1:67" s="230" customFormat="1" ht="12.75" customHeight="1">
      <c r="A30" s="223"/>
      <c r="B30" s="224" t="s">
        <v>612</v>
      </c>
      <c r="C30" s="1045"/>
      <c r="D30" s="1046"/>
      <c r="E30" s="1047"/>
      <c r="F30" s="699"/>
      <c r="G30" s="699"/>
      <c r="H30" s="699"/>
      <c r="I30" s="243">
        <v>0</v>
      </c>
      <c r="J30" s="226"/>
      <c r="K30" s="227"/>
      <c r="L30" s="1037"/>
      <c r="M30" s="1032"/>
      <c r="N30" s="228"/>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row>
    <row r="31" spans="1:67" s="230" customFormat="1" ht="12.75" customHeight="1">
      <c r="A31" s="223"/>
      <c r="B31" s="224" t="s">
        <v>613</v>
      </c>
      <c r="C31" s="1045"/>
      <c r="D31" s="1046"/>
      <c r="E31" s="1047"/>
      <c r="F31" s="699"/>
      <c r="G31" s="699"/>
      <c r="H31" s="699"/>
      <c r="I31" s="243">
        <v>0</v>
      </c>
      <c r="J31" s="226"/>
      <c r="K31" s="227"/>
      <c r="L31" s="1037"/>
      <c r="M31" s="1032"/>
      <c r="N31" s="228"/>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row>
    <row r="32" spans="1:67" s="230" customFormat="1" ht="12.75" customHeight="1">
      <c r="A32" s="223"/>
      <c r="B32" s="224" t="s">
        <v>614</v>
      </c>
      <c r="C32" s="1045"/>
      <c r="D32" s="1046"/>
      <c r="E32" s="1047"/>
      <c r="F32" s="699"/>
      <c r="G32" s="699"/>
      <c r="H32" s="699"/>
      <c r="I32" s="243">
        <v>0</v>
      </c>
      <c r="J32" s="226"/>
      <c r="K32" s="227"/>
      <c r="L32" s="1037"/>
      <c r="M32" s="1032"/>
      <c r="N32" s="228"/>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row>
    <row r="33" spans="1:67" s="230" customFormat="1" ht="12.75" customHeight="1">
      <c r="A33" s="223"/>
      <c r="B33" s="224" t="s">
        <v>615</v>
      </c>
      <c r="C33" s="1045"/>
      <c r="D33" s="1046"/>
      <c r="E33" s="1047"/>
      <c r="F33" s="699"/>
      <c r="G33" s="699"/>
      <c r="H33" s="699"/>
      <c r="I33" s="243">
        <v>0</v>
      </c>
      <c r="J33" s="226"/>
      <c r="K33" s="227"/>
      <c r="L33" s="1037"/>
      <c r="M33" s="1032"/>
      <c r="N33" s="228"/>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row>
    <row r="34" spans="1:67" s="230" customFormat="1" ht="12.75" customHeight="1">
      <c r="A34" s="223"/>
      <c r="B34" s="224" t="s">
        <v>616</v>
      </c>
      <c r="C34" s="1045"/>
      <c r="D34" s="1046"/>
      <c r="E34" s="1047"/>
      <c r="F34" s="699"/>
      <c r="G34" s="699"/>
      <c r="H34" s="699"/>
      <c r="I34" s="243">
        <v>0</v>
      </c>
      <c r="J34" s="226"/>
      <c r="K34" s="227"/>
      <c r="L34" s="1037"/>
      <c r="M34" s="1032"/>
      <c r="N34" s="228"/>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row>
    <row r="35" spans="1:67" s="230" customFormat="1" ht="12.75" customHeight="1">
      <c r="A35" s="223"/>
      <c r="B35" s="224" t="s">
        <v>617</v>
      </c>
      <c r="C35" s="1045"/>
      <c r="D35" s="1046"/>
      <c r="E35" s="1047"/>
      <c r="F35" s="699"/>
      <c r="G35" s="699"/>
      <c r="H35" s="699"/>
      <c r="I35" s="243">
        <v>0</v>
      </c>
      <c r="J35" s="226"/>
      <c r="K35" s="227"/>
      <c r="L35" s="1037"/>
      <c r="M35" s="1032"/>
      <c r="N35" s="228"/>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row>
    <row r="36" spans="1:67" s="230" customFormat="1" ht="12.75" customHeight="1">
      <c r="A36" s="223"/>
      <c r="B36" s="231"/>
      <c r="C36" s="1043" t="s">
        <v>618</v>
      </c>
      <c r="D36" s="1043"/>
      <c r="E36" s="1043"/>
      <c r="F36" s="1043"/>
      <c r="G36" s="1043"/>
      <c r="H36" s="1043"/>
      <c r="I36" s="244">
        <f>SUM(I25:I35)</f>
        <v>0</v>
      </c>
      <c r="J36" s="226"/>
      <c r="K36" s="227"/>
      <c r="L36" s="1038"/>
      <c r="M36" s="1033"/>
      <c r="N36" s="228"/>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row>
    <row r="37" spans="1:67" ht="13.5">
      <c r="B37" s="207"/>
      <c r="C37" s="208"/>
      <c r="D37" s="208"/>
      <c r="E37" s="208"/>
      <c r="F37" s="208"/>
      <c r="G37" s="207"/>
      <c r="H37" s="207"/>
      <c r="I37" s="209"/>
      <c r="J37" s="171"/>
      <c r="K37" s="171"/>
      <c r="L37" s="232"/>
      <c r="M37" s="233"/>
      <c r="N37" s="210"/>
    </row>
    <row r="38" spans="1:67" ht="13.5">
      <c r="B38" s="207"/>
      <c r="C38" s="208"/>
      <c r="D38" s="208"/>
      <c r="E38" s="208"/>
      <c r="F38" s="208"/>
      <c r="G38" s="207"/>
      <c r="H38" s="207"/>
      <c r="I38" s="209"/>
      <c r="J38" s="171"/>
      <c r="K38" s="171"/>
      <c r="L38" s="232"/>
      <c r="M38" s="233"/>
      <c r="N38" s="210"/>
    </row>
    <row r="39" spans="1:67" ht="14.25" thickBot="1">
      <c r="B39" s="1022" t="s">
        <v>619</v>
      </c>
      <c r="C39" s="1022"/>
      <c r="D39" s="1022"/>
      <c r="E39" s="1022"/>
      <c r="F39" s="1022"/>
      <c r="G39" s="1022"/>
      <c r="H39" s="1022"/>
      <c r="I39" s="1022"/>
      <c r="J39" s="171"/>
      <c r="K39" s="171"/>
      <c r="L39" s="232"/>
      <c r="M39" s="233"/>
      <c r="N39" s="210"/>
    </row>
    <row r="40" spans="1:67" ht="13.5">
      <c r="B40" s="207"/>
      <c r="C40" s="208"/>
      <c r="D40" s="208"/>
      <c r="E40" s="208"/>
      <c r="F40" s="208"/>
      <c r="G40" s="207"/>
      <c r="H40" s="207"/>
      <c r="I40" s="209"/>
      <c r="J40" s="171"/>
      <c r="K40" s="171"/>
      <c r="L40" s="232"/>
      <c r="M40" s="233"/>
      <c r="N40" s="210"/>
    </row>
    <row r="41" spans="1:67" ht="25.5" customHeight="1">
      <c r="B41" s="236" t="s">
        <v>597</v>
      </c>
      <c r="C41" s="1034" t="s">
        <v>177</v>
      </c>
      <c r="D41" s="1035"/>
      <c r="E41" s="1036"/>
      <c r="F41" s="695" t="s">
        <v>598</v>
      </c>
      <c r="G41" s="696" t="s">
        <v>599</v>
      </c>
      <c r="H41" s="697" t="s">
        <v>600</v>
      </c>
      <c r="I41" s="236" t="s">
        <v>180</v>
      </c>
      <c r="J41" s="171"/>
      <c r="K41" s="171"/>
      <c r="L41" s="1044" t="s">
        <v>606</v>
      </c>
      <c r="M41" s="1031" t="s">
        <v>596</v>
      </c>
      <c r="N41" s="210"/>
    </row>
    <row r="42" spans="1:67" ht="12.75" customHeight="1">
      <c r="B42" s="224" t="s">
        <v>620</v>
      </c>
      <c r="C42" s="1045"/>
      <c r="D42" s="1046"/>
      <c r="E42" s="1047"/>
      <c r="F42" s="699"/>
      <c r="G42" s="699"/>
      <c r="H42" s="699"/>
      <c r="I42" s="243">
        <v>0</v>
      </c>
      <c r="J42" s="171"/>
      <c r="K42" s="171"/>
      <c r="L42" s="1037"/>
      <c r="M42" s="1032"/>
      <c r="N42" s="210"/>
    </row>
    <row r="43" spans="1:67" ht="12.75" customHeight="1">
      <c r="B43" s="224" t="s">
        <v>621</v>
      </c>
      <c r="C43" s="1045"/>
      <c r="D43" s="1046"/>
      <c r="E43" s="1047"/>
      <c r="F43" s="699"/>
      <c r="G43" s="699"/>
      <c r="H43" s="699"/>
      <c r="I43" s="243">
        <v>0</v>
      </c>
      <c r="J43" s="171"/>
      <c r="K43" s="171"/>
      <c r="L43" s="1037"/>
      <c r="M43" s="1032"/>
      <c r="N43" s="210"/>
    </row>
    <row r="44" spans="1:67" ht="12.75" customHeight="1">
      <c r="B44" s="224" t="s">
        <v>622</v>
      </c>
      <c r="C44" s="1045"/>
      <c r="D44" s="1046"/>
      <c r="E44" s="1047"/>
      <c r="F44" s="699"/>
      <c r="G44" s="699"/>
      <c r="H44" s="699"/>
      <c r="I44" s="243">
        <v>0</v>
      </c>
      <c r="J44" s="171"/>
      <c r="K44" s="171"/>
      <c r="L44" s="1037"/>
      <c r="M44" s="1032"/>
      <c r="N44" s="210"/>
    </row>
    <row r="45" spans="1:67" ht="12.75" customHeight="1">
      <c r="B45" s="224" t="s">
        <v>623</v>
      </c>
      <c r="C45" s="1045"/>
      <c r="D45" s="1046"/>
      <c r="E45" s="1047"/>
      <c r="F45" s="699"/>
      <c r="G45" s="699"/>
      <c r="H45" s="699"/>
      <c r="I45" s="243">
        <v>0</v>
      </c>
      <c r="J45" s="171"/>
      <c r="K45" s="171"/>
      <c r="L45" s="1037"/>
      <c r="M45" s="1032"/>
      <c r="N45" s="210"/>
    </row>
    <row r="46" spans="1:67" ht="12.75" customHeight="1">
      <c r="B46" s="224" t="s">
        <v>624</v>
      </c>
      <c r="C46" s="1045"/>
      <c r="D46" s="1046"/>
      <c r="E46" s="1047"/>
      <c r="F46" s="699"/>
      <c r="G46" s="699"/>
      <c r="H46" s="699"/>
      <c r="I46" s="243">
        <v>0</v>
      </c>
      <c r="J46" s="171"/>
      <c r="K46" s="171"/>
      <c r="L46" s="1037"/>
      <c r="M46" s="1032"/>
      <c r="N46" s="210"/>
    </row>
    <row r="47" spans="1:67" ht="25.5">
      <c r="B47" s="301" t="s">
        <v>625</v>
      </c>
      <c r="C47" s="1045"/>
      <c r="D47" s="1046"/>
      <c r="E47" s="1047"/>
      <c r="F47" s="699"/>
      <c r="G47" s="699"/>
      <c r="H47" s="699"/>
      <c r="I47" s="243">
        <v>0</v>
      </c>
      <c r="J47" s="171"/>
      <c r="K47" s="171"/>
      <c r="L47" s="1037"/>
      <c r="M47" s="1032"/>
      <c r="N47" s="210"/>
    </row>
    <row r="48" spans="1:67" ht="12.75" customHeight="1">
      <c r="B48" s="231"/>
      <c r="C48" s="1043" t="s">
        <v>626</v>
      </c>
      <c r="D48" s="1043"/>
      <c r="E48" s="1043"/>
      <c r="F48" s="1043"/>
      <c r="G48" s="1043"/>
      <c r="H48" s="1043"/>
      <c r="I48" s="244">
        <f>SUM(I42:I47)</f>
        <v>0</v>
      </c>
      <c r="J48" s="171"/>
      <c r="K48" s="171"/>
      <c r="L48" s="1037"/>
      <c r="M48" s="1033"/>
      <c r="N48" s="210"/>
    </row>
    <row r="49" spans="2:14" ht="12.75" customHeight="1">
      <c r="B49" s="207"/>
      <c r="C49" s="208"/>
      <c r="D49" s="208"/>
      <c r="E49" s="208"/>
      <c r="F49" s="208"/>
      <c r="G49" s="207"/>
      <c r="H49" s="207"/>
      <c r="I49" s="209"/>
      <c r="J49" s="171"/>
      <c r="K49" s="171"/>
      <c r="L49" s="211"/>
      <c r="M49" s="211"/>
      <c r="N49" s="210"/>
    </row>
    <row r="50" spans="2:14" ht="13.5" customHeight="1" thickBot="1">
      <c r="B50" s="1022" t="s">
        <v>627</v>
      </c>
      <c r="C50" s="1022"/>
      <c r="D50" s="1022"/>
      <c r="E50" s="1022"/>
      <c r="F50" s="1022"/>
      <c r="G50" s="1022"/>
      <c r="H50" s="1022"/>
      <c r="I50" s="1022"/>
      <c r="J50" s="171"/>
      <c r="K50" s="171"/>
      <c r="L50" s="211"/>
      <c r="M50" s="211"/>
      <c r="N50" s="210"/>
    </row>
    <row r="51" spans="2:14" ht="12.75" customHeight="1">
      <c r="B51" s="207"/>
      <c r="C51" s="208"/>
      <c r="D51" s="208"/>
      <c r="E51" s="208"/>
      <c r="F51" s="208"/>
      <c r="G51" s="207"/>
      <c r="H51" s="207"/>
      <c r="I51" s="209"/>
      <c r="J51" s="171"/>
      <c r="K51" s="171"/>
      <c r="L51" s="172"/>
      <c r="M51" s="211"/>
      <c r="N51" s="210"/>
    </row>
    <row r="52" spans="2:14" ht="25.5" customHeight="1">
      <c r="B52" s="236" t="s">
        <v>597</v>
      </c>
      <c r="C52" s="1034" t="s">
        <v>177</v>
      </c>
      <c r="D52" s="1035"/>
      <c r="E52" s="1036"/>
      <c r="F52" s="695" t="s">
        <v>598</v>
      </c>
      <c r="G52" s="696" t="s">
        <v>599</v>
      </c>
      <c r="H52" s="697" t="s">
        <v>600</v>
      </c>
      <c r="I52" s="236" t="s">
        <v>180</v>
      </c>
      <c r="J52" s="171"/>
      <c r="K52" s="171"/>
      <c r="L52" s="1048" t="s">
        <v>606</v>
      </c>
      <c r="M52" s="1031" t="s">
        <v>596</v>
      </c>
      <c r="N52" s="210"/>
    </row>
    <row r="53" spans="2:14" ht="12.75" customHeight="1">
      <c r="B53" s="224" t="s">
        <v>102</v>
      </c>
      <c r="C53" s="1045"/>
      <c r="D53" s="1046"/>
      <c r="E53" s="1047"/>
      <c r="F53" s="699"/>
      <c r="G53" s="699"/>
      <c r="H53" s="699"/>
      <c r="I53" s="243">
        <v>0</v>
      </c>
      <c r="J53" s="171"/>
      <c r="K53" s="171"/>
      <c r="L53" s="1049"/>
      <c r="M53" s="1032"/>
      <c r="N53" s="210"/>
    </row>
    <row r="54" spans="2:14" ht="12.75" customHeight="1">
      <c r="B54" s="224" t="s">
        <v>371</v>
      </c>
      <c r="C54" s="1045"/>
      <c r="D54" s="1046"/>
      <c r="E54" s="1047"/>
      <c r="F54" s="699"/>
      <c r="G54" s="699"/>
      <c r="H54" s="699"/>
      <c r="I54" s="243">
        <v>0</v>
      </c>
      <c r="J54" s="171"/>
      <c r="K54" s="171"/>
      <c r="L54" s="1049"/>
      <c r="M54" s="1032"/>
      <c r="N54" s="210"/>
    </row>
    <row r="55" spans="2:14" ht="12.75" customHeight="1">
      <c r="B55" s="224" t="s">
        <v>119</v>
      </c>
      <c r="C55" s="1045"/>
      <c r="D55" s="1046"/>
      <c r="E55" s="1047"/>
      <c r="F55" s="699"/>
      <c r="G55" s="699"/>
      <c r="H55" s="699"/>
      <c r="I55" s="243">
        <v>0</v>
      </c>
      <c r="J55" s="171"/>
      <c r="K55" s="171"/>
      <c r="L55" s="1049"/>
      <c r="M55" s="1032"/>
      <c r="N55" s="210"/>
    </row>
    <row r="56" spans="2:14" ht="12.75" customHeight="1">
      <c r="B56" s="224"/>
      <c r="C56" s="1039"/>
      <c r="D56" s="1040"/>
      <c r="E56" s="1041"/>
      <c r="F56" s="699"/>
      <c r="G56" s="699"/>
      <c r="H56" s="699"/>
      <c r="I56" s="243">
        <v>0</v>
      </c>
      <c r="J56" s="171"/>
      <c r="K56" s="171"/>
      <c r="L56" s="1049"/>
      <c r="M56" s="1032"/>
      <c r="N56" s="210"/>
    </row>
    <row r="57" spans="2:14" ht="12.75" customHeight="1">
      <c r="B57" s="224"/>
      <c r="C57" s="1045"/>
      <c r="D57" s="1046"/>
      <c r="E57" s="1047"/>
      <c r="F57" s="699"/>
      <c r="G57" s="699"/>
      <c r="H57" s="699"/>
      <c r="I57" s="243">
        <v>0</v>
      </c>
      <c r="J57" s="171"/>
      <c r="K57" s="171"/>
      <c r="L57" s="1049"/>
      <c r="M57" s="1032"/>
      <c r="N57" s="210"/>
    </row>
    <row r="58" spans="2:14" ht="12.75" customHeight="1">
      <c r="B58" s="224" t="s">
        <v>628</v>
      </c>
      <c r="C58" s="1045"/>
      <c r="D58" s="1046"/>
      <c r="E58" s="1047"/>
      <c r="F58" s="699"/>
      <c r="G58" s="699"/>
      <c r="H58" s="699"/>
      <c r="I58" s="243">
        <v>0</v>
      </c>
      <c r="J58" s="171"/>
      <c r="K58" s="171"/>
      <c r="L58" s="1049"/>
      <c r="M58" s="1032"/>
      <c r="N58" s="210"/>
    </row>
    <row r="59" spans="2:14" ht="12.75" customHeight="1">
      <c r="B59" s="224" t="s">
        <v>629</v>
      </c>
      <c r="C59" s="1045"/>
      <c r="D59" s="1046"/>
      <c r="E59" s="1047"/>
      <c r="F59" s="699"/>
      <c r="G59" s="699"/>
      <c r="H59" s="699"/>
      <c r="I59" s="243">
        <v>0</v>
      </c>
      <c r="J59" s="171"/>
      <c r="K59" s="171"/>
      <c r="L59" s="1049"/>
      <c r="M59" s="1032"/>
      <c r="N59" s="210"/>
    </row>
    <row r="60" spans="2:14" ht="13.5" customHeight="1">
      <c r="B60" s="224" t="s">
        <v>630</v>
      </c>
      <c r="C60" s="1045"/>
      <c r="D60" s="1046"/>
      <c r="E60" s="1047"/>
      <c r="F60" s="699"/>
      <c r="G60" s="699"/>
      <c r="H60" s="699"/>
      <c r="I60" s="243">
        <v>0</v>
      </c>
      <c r="J60" s="171"/>
      <c r="K60" s="171"/>
      <c r="L60" s="1049"/>
      <c r="M60" s="1032"/>
      <c r="N60" s="210"/>
    </row>
    <row r="61" spans="2:14" ht="13.5" customHeight="1">
      <c r="B61" s="224" t="s">
        <v>631</v>
      </c>
      <c r="C61" s="1045"/>
      <c r="D61" s="1046"/>
      <c r="E61" s="1047"/>
      <c r="F61" s="699"/>
      <c r="G61" s="699"/>
      <c r="H61" s="699"/>
      <c r="I61" s="243">
        <v>0</v>
      </c>
      <c r="J61" s="171"/>
      <c r="K61" s="171"/>
      <c r="L61" s="1049"/>
      <c r="M61" s="1032"/>
      <c r="N61" s="210"/>
    </row>
    <row r="62" spans="2:14" ht="13.5" customHeight="1">
      <c r="B62" s="224" t="s">
        <v>632</v>
      </c>
      <c r="C62" s="1045"/>
      <c r="D62" s="1046"/>
      <c r="E62" s="1047"/>
      <c r="F62" s="699"/>
      <c r="G62" s="699"/>
      <c r="H62" s="699"/>
      <c r="I62" s="243">
        <v>0</v>
      </c>
      <c r="J62" s="171"/>
      <c r="K62" s="171"/>
      <c r="L62" s="1049"/>
      <c r="M62" s="1032"/>
      <c r="N62" s="210"/>
    </row>
    <row r="63" spans="2:14" ht="13.5" customHeight="1">
      <c r="B63" s="224"/>
      <c r="C63" s="1045"/>
      <c r="D63" s="1046"/>
      <c r="E63" s="1047"/>
      <c r="F63" s="699"/>
      <c r="G63" s="699"/>
      <c r="H63" s="699"/>
      <c r="I63" s="243">
        <v>0</v>
      </c>
      <c r="J63" s="171"/>
      <c r="K63" s="171"/>
      <c r="L63" s="1049"/>
      <c r="M63" s="1032"/>
      <c r="N63" s="210"/>
    </row>
    <row r="64" spans="2:14" ht="13.5" customHeight="1">
      <c r="B64" s="224"/>
      <c r="C64" s="1045"/>
      <c r="D64" s="1046"/>
      <c r="E64" s="1047"/>
      <c r="F64" s="699"/>
      <c r="G64" s="699"/>
      <c r="H64" s="699"/>
      <c r="I64" s="243">
        <v>0</v>
      </c>
      <c r="J64" s="171"/>
      <c r="K64" s="171"/>
      <c r="L64" s="1049"/>
      <c r="M64" s="1032"/>
      <c r="N64" s="210"/>
    </row>
    <row r="65" spans="1:67" ht="13.5" customHeight="1">
      <c r="B65" s="224"/>
      <c r="C65" s="1045"/>
      <c r="D65" s="1046"/>
      <c r="E65" s="1047"/>
      <c r="F65" s="699"/>
      <c r="G65" s="699"/>
      <c r="H65" s="699"/>
      <c r="I65" s="243">
        <v>0</v>
      </c>
      <c r="J65" s="171"/>
      <c r="K65" s="171"/>
      <c r="L65" s="1049"/>
      <c r="M65" s="1032"/>
      <c r="N65" s="210"/>
    </row>
    <row r="66" spans="1:67" ht="13.5" customHeight="1">
      <c r="B66" s="231"/>
      <c r="C66" s="1043" t="s">
        <v>633</v>
      </c>
      <c r="D66" s="1043"/>
      <c r="E66" s="1043"/>
      <c r="F66" s="1043"/>
      <c r="G66" s="1043"/>
      <c r="H66" s="1043"/>
      <c r="I66" s="244">
        <f>SUM(I60:I65)</f>
        <v>0</v>
      </c>
      <c r="J66" s="171"/>
      <c r="K66" s="171"/>
      <c r="L66" s="1049"/>
      <c r="M66" s="1033"/>
      <c r="N66" s="210"/>
    </row>
    <row r="67" spans="1:67" ht="13.5">
      <c r="B67" s="207"/>
      <c r="C67" s="208"/>
      <c r="D67" s="208"/>
      <c r="E67" s="208"/>
      <c r="F67" s="208"/>
      <c r="G67" s="207"/>
      <c r="H67" s="207"/>
      <c r="I67" s="209"/>
      <c r="J67" s="171"/>
      <c r="K67" s="171"/>
      <c r="L67" s="232"/>
      <c r="M67" s="233"/>
      <c r="N67" s="210"/>
    </row>
    <row r="68" spans="1:67" s="173" customFormat="1" ht="13.5">
      <c r="A68" s="15"/>
      <c r="B68" s="207"/>
      <c r="C68" s="208"/>
      <c r="D68" s="208"/>
      <c r="E68" s="208"/>
      <c r="F68" s="208"/>
      <c r="G68" s="207"/>
      <c r="H68" s="207"/>
      <c r="I68" s="209"/>
      <c r="J68" s="171"/>
      <c r="K68" s="171"/>
      <c r="L68" s="232"/>
      <c r="M68" s="233"/>
      <c r="N68" s="210"/>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row>
    <row r="69" spans="1:67" s="173" customFormat="1" ht="12.75" customHeight="1" thickBot="1">
      <c r="A69" s="15"/>
      <c r="B69" s="1022" t="s">
        <v>634</v>
      </c>
      <c r="C69" s="1022"/>
      <c r="D69" s="1022"/>
      <c r="E69" s="1022"/>
      <c r="F69" s="1022"/>
      <c r="G69" s="1022"/>
      <c r="H69" s="1022"/>
      <c r="I69" s="1022"/>
      <c r="J69" s="171"/>
      <c r="K69" s="171"/>
      <c r="M69" s="233"/>
      <c r="N69" s="210"/>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row>
    <row r="70" spans="1:67" s="173" customFormat="1" ht="12.75" customHeight="1">
      <c r="A70" s="15"/>
      <c r="B70" s="207"/>
      <c r="C70" s="208"/>
      <c r="D70" s="208"/>
      <c r="E70" s="208"/>
      <c r="F70" s="208"/>
      <c r="G70" s="207"/>
      <c r="H70" s="207"/>
      <c r="I70" s="209"/>
      <c r="J70" s="171"/>
      <c r="K70" s="171"/>
      <c r="L70" s="172"/>
      <c r="N70" s="210"/>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row>
    <row r="71" spans="1:67" s="173" customFormat="1" ht="48" customHeight="1">
      <c r="A71" s="15"/>
      <c r="B71" s="236" t="s">
        <v>597</v>
      </c>
      <c r="C71" s="1034" t="s">
        <v>177</v>
      </c>
      <c r="D71" s="1035"/>
      <c r="E71" s="1036"/>
      <c r="F71" s="695" t="s">
        <v>598</v>
      </c>
      <c r="G71" s="696" t="s">
        <v>599</v>
      </c>
      <c r="H71" s="697" t="s">
        <v>600</v>
      </c>
      <c r="I71" s="236" t="s">
        <v>180</v>
      </c>
      <c r="J71" s="171"/>
      <c r="K71" s="171"/>
      <c r="L71" s="1048" t="s">
        <v>251</v>
      </c>
      <c r="M71" s="1031" t="s">
        <v>596</v>
      </c>
      <c r="N71" s="210"/>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row>
    <row r="72" spans="1:67" s="173" customFormat="1" ht="12.75" customHeight="1">
      <c r="A72" s="15"/>
      <c r="B72" s="224" t="s">
        <v>635</v>
      </c>
      <c r="C72" s="1045"/>
      <c r="D72" s="1046"/>
      <c r="E72" s="1047"/>
      <c r="F72" s="699"/>
      <c r="G72" s="699"/>
      <c r="H72" s="699"/>
      <c r="I72" s="243">
        <v>0</v>
      </c>
      <c r="J72" s="171"/>
      <c r="K72" s="171"/>
      <c r="L72" s="1049"/>
      <c r="M72" s="1032"/>
      <c r="N72" s="210"/>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row>
    <row r="73" spans="1:67" s="173" customFormat="1" ht="12.75" customHeight="1">
      <c r="A73" s="15"/>
      <c r="B73" s="224" t="s">
        <v>636</v>
      </c>
      <c r="C73" s="1045"/>
      <c r="D73" s="1046"/>
      <c r="E73" s="1047"/>
      <c r="F73" s="699"/>
      <c r="G73" s="699"/>
      <c r="H73" s="699"/>
      <c r="I73" s="243">
        <v>0</v>
      </c>
      <c r="J73" s="171"/>
      <c r="K73" s="171"/>
      <c r="L73" s="1049"/>
      <c r="M73" s="1032"/>
      <c r="N73" s="210"/>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row>
    <row r="74" spans="1:67" s="173" customFormat="1" ht="12.75" customHeight="1">
      <c r="A74" s="15"/>
      <c r="B74" s="224" t="s">
        <v>637</v>
      </c>
      <c r="C74" s="1045"/>
      <c r="D74" s="1046"/>
      <c r="E74" s="1047"/>
      <c r="F74" s="699"/>
      <c r="G74" s="699"/>
      <c r="H74" s="699"/>
      <c r="I74" s="243">
        <v>0</v>
      </c>
      <c r="J74" s="171"/>
      <c r="K74" s="171"/>
      <c r="L74" s="1049"/>
      <c r="M74" s="1032"/>
      <c r="N74" s="210"/>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row>
    <row r="75" spans="1:67" s="173" customFormat="1" ht="12.75" customHeight="1">
      <c r="A75" s="15"/>
      <c r="B75" s="224" t="s">
        <v>638</v>
      </c>
      <c r="C75" s="1045"/>
      <c r="D75" s="1046"/>
      <c r="E75" s="1047"/>
      <c r="F75" s="699"/>
      <c r="G75" s="699"/>
      <c r="H75" s="699"/>
      <c r="I75" s="243">
        <v>0</v>
      </c>
      <c r="J75" s="171"/>
      <c r="K75" s="171"/>
      <c r="L75" s="1049"/>
      <c r="M75" s="1032"/>
      <c r="N75" s="210"/>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row>
    <row r="76" spans="1:67" s="173" customFormat="1" ht="12.75" customHeight="1">
      <c r="A76" s="15"/>
      <c r="B76" s="224" t="s">
        <v>639</v>
      </c>
      <c r="C76" s="1045"/>
      <c r="D76" s="1046"/>
      <c r="E76" s="1047"/>
      <c r="F76" s="699"/>
      <c r="G76" s="699"/>
      <c r="H76" s="699"/>
      <c r="I76" s="243">
        <v>0</v>
      </c>
      <c r="J76" s="171"/>
      <c r="K76" s="171"/>
      <c r="L76" s="1049"/>
      <c r="M76" s="1032"/>
      <c r="N76" s="210"/>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row>
    <row r="77" spans="1:67" s="173" customFormat="1" ht="12.75" customHeight="1">
      <c r="A77" s="15"/>
      <c r="B77" s="231"/>
      <c r="C77" s="1043" t="s">
        <v>640</v>
      </c>
      <c r="D77" s="1043"/>
      <c r="E77" s="1043"/>
      <c r="F77" s="1043"/>
      <c r="G77" s="1043"/>
      <c r="H77" s="1043"/>
      <c r="I77" s="244">
        <f>SUM(I71:I76)</f>
        <v>0</v>
      </c>
      <c r="J77" s="171"/>
      <c r="K77" s="171"/>
      <c r="L77" s="1049"/>
      <c r="M77" s="1033"/>
      <c r="N77" s="210"/>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row>
    <row r="78" spans="1:67" s="173" customFormat="1" ht="12.75">
      <c r="A78" s="15"/>
      <c r="B78" s="207"/>
      <c r="C78" s="208"/>
      <c r="D78" s="208"/>
      <c r="E78" s="208"/>
      <c r="F78" s="208"/>
      <c r="G78" s="207"/>
      <c r="H78" s="207"/>
      <c r="I78" s="248"/>
      <c r="J78" s="171"/>
      <c r="K78" s="171"/>
      <c r="L78" s="171"/>
      <c r="M78" s="249"/>
      <c r="N78" s="210"/>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row>
    <row r="79" spans="1:67" s="173" customFormat="1" ht="12.75">
      <c r="A79" s="15"/>
      <c r="B79" s="207"/>
      <c r="C79" s="208"/>
      <c r="D79" s="208"/>
      <c r="E79" s="208"/>
      <c r="F79" s="208"/>
      <c r="G79" s="207"/>
      <c r="H79" s="207"/>
      <c r="I79" s="248"/>
      <c r="J79" s="171"/>
      <c r="K79" s="171"/>
      <c r="L79" s="171"/>
      <c r="M79" s="249"/>
      <c r="N79" s="210"/>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row>
    <row r="80" spans="1:67" s="173" customFormat="1" ht="12.75">
      <c r="A80" s="15"/>
      <c r="B80" s="1050" t="s">
        <v>263</v>
      </c>
      <c r="C80" s="1051"/>
      <c r="D80" s="1051"/>
      <c r="E80" s="1051"/>
      <c r="F80" s="1052"/>
      <c r="G80" s="1053" t="s">
        <v>641</v>
      </c>
      <c r="H80" s="1054"/>
      <c r="I80" s="247" t="e">
        <f>#REF!+#REF!+I19+#REF!+#REF!+#REF!+#REF!+I75</f>
        <v>#REF!</v>
      </c>
      <c r="J80" s="171"/>
      <c r="K80" s="171"/>
      <c r="L80" s="171"/>
      <c r="M80" s="249"/>
      <c r="N80" s="210"/>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row>
    <row r="81" spans="1:67" s="173" customFormat="1" ht="12.75">
      <c r="A81" s="15"/>
      <c r="B81" s="207"/>
      <c r="C81" s="208"/>
      <c r="D81" s="208"/>
      <c r="E81" s="208"/>
      <c r="F81" s="208"/>
      <c r="G81" s="207"/>
      <c r="H81" s="207"/>
      <c r="I81" s="209"/>
      <c r="J81" s="171"/>
      <c r="K81" s="171"/>
      <c r="L81" s="171"/>
      <c r="M81" s="250"/>
      <c r="N81" s="210"/>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row>
    <row r="82" spans="1:67" s="173" customFormat="1" ht="12.75">
      <c r="A82" s="15"/>
      <c r="B82" s="207"/>
      <c r="C82" s="208"/>
      <c r="D82" s="208"/>
      <c r="E82" s="208"/>
      <c r="F82" s="208"/>
      <c r="G82" s="207"/>
      <c r="H82" s="207"/>
      <c r="I82" s="209"/>
      <c r="J82" s="171"/>
      <c r="K82" s="171"/>
      <c r="L82" s="171"/>
      <c r="M82" s="251"/>
      <c r="N82" s="210"/>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row>
    <row r="83" spans="1:67" s="173" customFormat="1">
      <c r="A83" s="15"/>
      <c r="B83" s="15"/>
      <c r="C83" s="254"/>
      <c r="D83" s="254"/>
      <c r="E83" s="254"/>
      <c r="F83" s="171"/>
      <c r="G83" s="171"/>
      <c r="H83" s="171"/>
      <c r="I83" s="171"/>
      <c r="J83" s="171"/>
      <c r="K83" s="171"/>
      <c r="L83" s="171"/>
      <c r="M83" s="171"/>
      <c r="N83" s="25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row>
    <row r="84" spans="1:67" s="173" customFormat="1">
      <c r="A84" s="15"/>
      <c r="B84" s="15"/>
      <c r="C84" s="254"/>
      <c r="D84" s="254"/>
      <c r="E84" s="254"/>
      <c r="F84" s="171"/>
      <c r="G84" s="171"/>
      <c r="H84" s="171"/>
      <c r="I84" s="171"/>
      <c r="J84" s="171"/>
      <c r="K84" s="171"/>
      <c r="L84" s="171"/>
      <c r="M84" s="171"/>
      <c r="N84" s="25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row>
    <row r="85" spans="1:67" s="173" customFormat="1">
      <c r="A85" s="15"/>
      <c r="B85" s="15"/>
      <c r="C85" s="254"/>
      <c r="D85" s="254"/>
      <c r="E85" s="254"/>
      <c r="F85" s="171"/>
      <c r="G85" s="171"/>
      <c r="H85" s="171"/>
      <c r="I85" s="171"/>
      <c r="J85" s="171"/>
      <c r="K85" s="171"/>
      <c r="L85" s="171"/>
      <c r="M85" s="171"/>
      <c r="N85" s="25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row>
    <row r="86" spans="1:67" s="173" customFormat="1">
      <c r="A86" s="15"/>
      <c r="B86" s="15"/>
      <c r="C86" s="254"/>
      <c r="D86" s="254"/>
      <c r="E86" s="254"/>
      <c r="F86" s="171"/>
      <c r="G86" s="171"/>
      <c r="H86" s="171"/>
      <c r="I86" s="171"/>
      <c r="J86" s="171"/>
      <c r="K86" s="171"/>
      <c r="L86" s="171"/>
      <c r="M86" s="171"/>
      <c r="N86" s="25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row>
    <row r="87" spans="1:67" s="173" customFormat="1">
      <c r="A87" s="15"/>
      <c r="B87" s="15"/>
      <c r="C87" s="254"/>
      <c r="D87" s="254"/>
      <c r="E87" s="254"/>
      <c r="F87" s="171"/>
      <c r="G87" s="171"/>
      <c r="H87" s="171"/>
      <c r="I87" s="171"/>
      <c r="J87" s="171"/>
      <c r="K87" s="171"/>
      <c r="L87" s="171"/>
      <c r="M87" s="171"/>
      <c r="N87" s="25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row>
    <row r="88" spans="1:67" s="173" customFormat="1">
      <c r="A88" s="15"/>
      <c r="B88" s="15"/>
      <c r="C88" s="254"/>
      <c r="D88" s="254"/>
      <c r="E88" s="254"/>
      <c r="F88" s="171"/>
      <c r="G88" s="171"/>
      <c r="H88" s="171"/>
      <c r="I88" s="171"/>
      <c r="J88" s="171"/>
      <c r="K88" s="171"/>
      <c r="L88" s="171"/>
      <c r="M88" s="171"/>
      <c r="N88" s="25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row>
    <row r="89" spans="1:67" s="173" customFormat="1">
      <c r="A89" s="15"/>
      <c r="B89" s="15"/>
      <c r="C89" s="254"/>
      <c r="D89" s="254"/>
      <c r="E89" s="254"/>
      <c r="F89" s="171"/>
      <c r="G89" s="171"/>
      <c r="H89" s="171"/>
      <c r="I89" s="171"/>
      <c r="J89" s="171"/>
      <c r="K89" s="171"/>
      <c r="L89" s="171"/>
      <c r="M89" s="171"/>
      <c r="N89" s="25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row>
    <row r="90" spans="1:67" s="173" customFormat="1">
      <c r="A90" s="15"/>
      <c r="B90" s="15"/>
      <c r="C90" s="254"/>
      <c r="D90" s="254"/>
      <c r="E90" s="254"/>
      <c r="F90" s="171"/>
      <c r="G90" s="171"/>
      <c r="H90" s="171"/>
      <c r="I90" s="171"/>
      <c r="J90" s="171"/>
      <c r="K90" s="171"/>
      <c r="L90" s="171"/>
      <c r="M90" s="171"/>
      <c r="N90" s="25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row>
    <row r="91" spans="1:67" s="173" customFormat="1">
      <c r="A91" s="15"/>
      <c r="B91" s="15"/>
      <c r="C91" s="254"/>
      <c r="D91" s="254"/>
      <c r="E91" s="254"/>
      <c r="F91" s="171"/>
      <c r="G91" s="171"/>
      <c r="H91" s="171"/>
      <c r="I91" s="171"/>
      <c r="J91" s="171"/>
      <c r="K91" s="171"/>
      <c r="L91" s="171"/>
      <c r="M91" s="171"/>
      <c r="N91" s="25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row>
    <row r="92" spans="1:67" s="173" customFormat="1">
      <c r="A92" s="15"/>
      <c r="B92" s="15"/>
      <c r="C92" s="254"/>
      <c r="D92" s="254"/>
      <c r="E92" s="254"/>
      <c r="F92" s="171"/>
      <c r="G92" s="171"/>
      <c r="H92" s="171"/>
      <c r="I92" s="171"/>
      <c r="J92" s="171"/>
      <c r="K92" s="171"/>
      <c r="L92" s="171"/>
      <c r="M92" s="171"/>
      <c r="N92" s="25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row>
    <row r="93" spans="1:67" s="173" customFormat="1">
      <c r="A93" s="15"/>
      <c r="B93" s="15"/>
      <c r="C93" s="254"/>
      <c r="D93" s="254"/>
      <c r="E93" s="254"/>
      <c r="F93" s="171"/>
      <c r="G93" s="171"/>
      <c r="H93" s="171"/>
      <c r="I93" s="171"/>
      <c r="J93" s="171"/>
      <c r="K93" s="171"/>
      <c r="L93" s="171"/>
      <c r="M93" s="171"/>
      <c r="N93" s="25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row>
    <row r="94" spans="1:67" s="173" customFormat="1">
      <c r="A94" s="15"/>
      <c r="B94" s="15"/>
      <c r="C94" s="254"/>
      <c r="D94" s="254"/>
      <c r="E94" s="254"/>
      <c r="F94" s="171"/>
      <c r="G94" s="171"/>
      <c r="H94" s="171"/>
      <c r="I94" s="171"/>
      <c r="J94" s="171"/>
      <c r="K94" s="171"/>
      <c r="L94" s="171"/>
      <c r="M94" s="171"/>
      <c r="N94" s="25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row>
    <row r="95" spans="1:67" s="173" customFormat="1">
      <c r="A95" s="15"/>
      <c r="B95" s="15"/>
      <c r="C95" s="254"/>
      <c r="D95" s="254"/>
      <c r="E95" s="254"/>
      <c r="F95" s="171"/>
      <c r="G95" s="171"/>
      <c r="H95" s="171"/>
      <c r="I95" s="171"/>
      <c r="J95" s="171"/>
      <c r="K95" s="171"/>
      <c r="L95" s="171"/>
      <c r="M95" s="171"/>
      <c r="N95" s="25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row>
    <row r="96" spans="1:67" s="173" customFormat="1">
      <c r="A96" s="15"/>
      <c r="B96" s="15"/>
      <c r="C96" s="254"/>
      <c r="D96" s="254"/>
      <c r="E96" s="254"/>
      <c r="F96" s="171"/>
      <c r="G96" s="171"/>
      <c r="H96" s="171"/>
      <c r="I96" s="171"/>
      <c r="J96" s="171"/>
      <c r="K96" s="171"/>
      <c r="L96" s="171"/>
      <c r="M96" s="171"/>
      <c r="N96" s="25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row>
    <row r="97" spans="1:67" s="173" customFormat="1">
      <c r="A97" s="15"/>
      <c r="B97" s="15"/>
      <c r="C97" s="254"/>
      <c r="D97" s="254"/>
      <c r="E97" s="254"/>
      <c r="F97" s="171"/>
      <c r="G97" s="171"/>
      <c r="H97" s="171"/>
      <c r="I97" s="171"/>
      <c r="J97" s="171"/>
      <c r="K97" s="171"/>
      <c r="L97" s="171"/>
      <c r="M97" s="171"/>
      <c r="N97" s="25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row>
    <row r="98" spans="1:67" s="173" customFormat="1">
      <c r="A98" s="15"/>
      <c r="B98" s="15"/>
      <c r="C98" s="254"/>
      <c r="D98" s="254"/>
      <c r="E98" s="254"/>
      <c r="F98" s="171"/>
      <c r="G98" s="171"/>
      <c r="H98" s="171"/>
      <c r="I98" s="171"/>
      <c r="J98" s="171"/>
      <c r="K98" s="171"/>
      <c r="L98" s="171"/>
      <c r="M98" s="171"/>
      <c r="N98" s="25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row>
    <row r="99" spans="1:67" s="173" customFormat="1">
      <c r="A99" s="15"/>
      <c r="B99" s="15"/>
      <c r="C99" s="254"/>
      <c r="D99" s="254"/>
      <c r="E99" s="254"/>
      <c r="F99" s="171"/>
      <c r="G99" s="171"/>
      <c r="H99" s="171"/>
      <c r="I99" s="171"/>
      <c r="J99" s="171"/>
      <c r="K99" s="171"/>
      <c r="L99" s="171"/>
      <c r="M99" s="171"/>
      <c r="N99" s="25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row>
    <row r="100" spans="1:67" s="173" customFormat="1">
      <c r="A100" s="15"/>
      <c r="B100" s="15"/>
      <c r="C100" s="254"/>
      <c r="D100" s="254"/>
      <c r="E100" s="254"/>
      <c r="F100" s="171"/>
      <c r="G100" s="171"/>
      <c r="H100" s="171"/>
      <c r="I100" s="171"/>
      <c r="J100" s="171"/>
      <c r="K100" s="171"/>
      <c r="L100" s="171"/>
      <c r="M100" s="171"/>
      <c r="N100" s="25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row>
    <row r="101" spans="1:67" s="173" customFormat="1">
      <c r="A101" s="15"/>
      <c r="B101" s="15"/>
      <c r="C101" s="254"/>
      <c r="D101" s="254"/>
      <c r="E101" s="254"/>
      <c r="F101" s="171"/>
      <c r="G101" s="171"/>
      <c r="H101" s="171"/>
      <c r="I101" s="171"/>
      <c r="J101" s="171"/>
      <c r="K101" s="171"/>
      <c r="L101" s="171"/>
      <c r="M101" s="171"/>
      <c r="N101" s="25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row>
    <row r="102" spans="1:67" s="173" customFormat="1">
      <c r="A102" s="15"/>
      <c r="B102" s="15"/>
      <c r="C102" s="254"/>
      <c r="D102" s="254"/>
      <c r="E102" s="254"/>
      <c r="F102" s="171"/>
      <c r="G102" s="171"/>
      <c r="H102" s="171"/>
      <c r="I102" s="171"/>
      <c r="J102" s="171"/>
      <c r="K102" s="171"/>
      <c r="L102" s="171"/>
      <c r="M102" s="171"/>
      <c r="N102" s="25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row>
    <row r="103" spans="1:67" s="173" customFormat="1">
      <c r="A103" s="15"/>
      <c r="B103" s="15"/>
      <c r="C103" s="254"/>
      <c r="D103" s="254"/>
      <c r="E103" s="254"/>
      <c r="F103" s="171"/>
      <c r="G103" s="171"/>
      <c r="H103" s="171"/>
      <c r="I103" s="171"/>
      <c r="J103" s="171"/>
      <c r="K103" s="171"/>
      <c r="L103" s="171"/>
      <c r="M103" s="171"/>
      <c r="N103" s="25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row>
    <row r="104" spans="1:67" s="173" customFormat="1">
      <c r="A104" s="15"/>
      <c r="B104" s="15"/>
      <c r="C104" s="254"/>
      <c r="D104" s="254"/>
      <c r="E104" s="254"/>
      <c r="F104" s="171"/>
      <c r="G104" s="171"/>
      <c r="H104" s="171"/>
      <c r="I104" s="171"/>
      <c r="J104" s="171"/>
      <c r="K104" s="171"/>
      <c r="L104" s="171"/>
      <c r="M104" s="171"/>
      <c r="N104" s="25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row>
    <row r="105" spans="1:67" s="173" customFormat="1">
      <c r="A105" s="15"/>
      <c r="B105" s="15"/>
      <c r="C105" s="254"/>
      <c r="D105" s="254"/>
      <c r="E105" s="254"/>
      <c r="F105" s="171"/>
      <c r="G105" s="171"/>
      <c r="H105" s="171"/>
      <c r="I105" s="171"/>
      <c r="J105" s="171"/>
      <c r="K105" s="171"/>
      <c r="L105" s="171"/>
      <c r="M105" s="171"/>
      <c r="N105" s="25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row>
    <row r="106" spans="1:67" s="173" customFormat="1">
      <c r="A106" s="15"/>
      <c r="B106" s="15"/>
      <c r="C106" s="254"/>
      <c r="D106" s="254"/>
      <c r="E106" s="254"/>
      <c r="F106" s="171"/>
      <c r="G106" s="171"/>
      <c r="H106" s="171"/>
      <c r="I106" s="171"/>
      <c r="J106" s="171"/>
      <c r="K106" s="171"/>
      <c r="L106" s="171"/>
      <c r="M106" s="171"/>
      <c r="N106" s="25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row>
    <row r="107" spans="1:67" s="173" customFormat="1">
      <c r="A107" s="15"/>
      <c r="B107" s="15"/>
      <c r="C107" s="254"/>
      <c r="D107" s="254"/>
      <c r="E107" s="254"/>
      <c r="F107" s="171"/>
      <c r="G107" s="171"/>
      <c r="H107" s="171"/>
      <c r="I107" s="171"/>
      <c r="J107" s="171"/>
      <c r="K107" s="171"/>
      <c r="L107" s="171"/>
      <c r="M107" s="171"/>
      <c r="N107" s="25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row>
    <row r="108" spans="1:67" s="173" customFormat="1">
      <c r="A108" s="15"/>
      <c r="B108" s="15"/>
      <c r="C108" s="254"/>
      <c r="D108" s="254"/>
      <c r="E108" s="254"/>
      <c r="F108" s="171"/>
      <c r="G108" s="171"/>
      <c r="H108" s="171"/>
      <c r="I108" s="171"/>
      <c r="J108" s="171"/>
      <c r="K108" s="171"/>
      <c r="L108" s="171"/>
      <c r="M108" s="171"/>
      <c r="N108" s="25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row>
    <row r="109" spans="1:67" s="173" customFormat="1">
      <c r="A109" s="15"/>
      <c r="B109" s="15"/>
      <c r="C109" s="254"/>
      <c r="D109" s="254"/>
      <c r="E109" s="254"/>
      <c r="F109" s="171"/>
      <c r="G109" s="171"/>
      <c r="H109" s="171"/>
      <c r="I109" s="171"/>
      <c r="J109" s="171"/>
      <c r="K109" s="171"/>
      <c r="L109" s="171"/>
      <c r="M109" s="171"/>
      <c r="N109" s="25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row>
    <row r="110" spans="1:67" s="173" customFormat="1">
      <c r="A110" s="15"/>
      <c r="B110" s="15"/>
      <c r="C110" s="254"/>
      <c r="D110" s="254"/>
      <c r="E110" s="254"/>
      <c r="F110" s="171"/>
      <c r="G110" s="171"/>
      <c r="H110" s="171"/>
      <c r="I110" s="171"/>
      <c r="J110" s="171"/>
      <c r="K110" s="171"/>
      <c r="L110" s="171"/>
      <c r="M110" s="171"/>
      <c r="N110" s="25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row>
    <row r="111" spans="1:67" s="173" customFormat="1">
      <c r="A111" s="15"/>
      <c r="B111" s="15"/>
      <c r="C111" s="254"/>
      <c r="D111" s="254"/>
      <c r="E111" s="254"/>
      <c r="F111" s="171"/>
      <c r="G111" s="171"/>
      <c r="H111" s="171"/>
      <c r="I111" s="171"/>
      <c r="J111" s="171"/>
      <c r="K111" s="171"/>
      <c r="L111" s="171"/>
      <c r="M111" s="171"/>
      <c r="N111" s="25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row>
    <row r="112" spans="1:67" s="173" customFormat="1">
      <c r="A112" s="15"/>
      <c r="B112" s="15"/>
      <c r="C112" s="254"/>
      <c r="D112" s="254"/>
      <c r="E112" s="254"/>
      <c r="F112" s="171"/>
      <c r="G112" s="171"/>
      <c r="H112" s="171"/>
      <c r="I112" s="171"/>
      <c r="J112" s="171"/>
      <c r="K112" s="171"/>
      <c r="L112" s="171"/>
      <c r="M112" s="171"/>
      <c r="N112" s="25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row>
    <row r="113" spans="1:67" s="173" customFormat="1">
      <c r="A113" s="15"/>
      <c r="B113" s="15"/>
      <c r="C113" s="254"/>
      <c r="D113" s="254"/>
      <c r="E113" s="254"/>
      <c r="F113" s="171"/>
      <c r="G113" s="171"/>
      <c r="H113" s="171"/>
      <c r="I113" s="171"/>
      <c r="J113" s="171"/>
      <c r="K113" s="171"/>
      <c r="L113" s="171"/>
      <c r="M113" s="171"/>
      <c r="N113" s="25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row>
    <row r="114" spans="1:67" s="173" customFormat="1">
      <c r="A114" s="15"/>
      <c r="B114" s="15"/>
      <c r="C114" s="254"/>
      <c r="D114" s="254"/>
      <c r="E114" s="254"/>
      <c r="F114" s="171"/>
      <c r="G114" s="171"/>
      <c r="H114" s="171"/>
      <c r="I114" s="171"/>
      <c r="J114" s="171"/>
      <c r="K114" s="171"/>
      <c r="L114" s="171"/>
      <c r="M114" s="171"/>
      <c r="N114" s="25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row>
    <row r="115" spans="1:67" s="173" customFormat="1">
      <c r="A115" s="15"/>
      <c r="B115" s="15"/>
      <c r="C115" s="254"/>
      <c r="D115" s="254"/>
      <c r="E115" s="254"/>
      <c r="F115" s="171"/>
      <c r="G115" s="171"/>
      <c r="H115" s="171"/>
      <c r="I115" s="171"/>
      <c r="J115" s="171"/>
      <c r="K115" s="171"/>
      <c r="L115" s="171"/>
      <c r="M115" s="171"/>
      <c r="N115" s="25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row>
    <row r="116" spans="1:67" s="173" customFormat="1">
      <c r="A116" s="15"/>
      <c r="B116" s="15"/>
      <c r="C116" s="254"/>
      <c r="D116" s="254"/>
      <c r="E116" s="254"/>
      <c r="F116" s="171"/>
      <c r="G116" s="171"/>
      <c r="H116" s="171"/>
      <c r="I116" s="171"/>
      <c r="J116" s="171"/>
      <c r="K116" s="171"/>
      <c r="L116" s="171"/>
      <c r="M116" s="171"/>
      <c r="N116" s="25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row>
    <row r="117" spans="1:67" s="173" customFormat="1">
      <c r="A117" s="15"/>
      <c r="B117" s="15"/>
      <c r="C117" s="254"/>
      <c r="D117" s="254"/>
      <c r="E117" s="254"/>
      <c r="F117" s="171"/>
      <c r="G117" s="171"/>
      <c r="H117" s="171"/>
      <c r="I117" s="171"/>
      <c r="J117" s="171"/>
      <c r="K117" s="171"/>
      <c r="L117" s="171"/>
      <c r="M117" s="171"/>
      <c r="N117" s="25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row>
    <row r="118" spans="1:67" s="173" customFormat="1">
      <c r="A118" s="15"/>
      <c r="B118" s="15"/>
      <c r="C118" s="254"/>
      <c r="D118" s="254"/>
      <c r="E118" s="254"/>
      <c r="F118" s="171"/>
      <c r="G118" s="171"/>
      <c r="H118" s="171"/>
      <c r="I118" s="171"/>
      <c r="J118" s="171"/>
      <c r="K118" s="171"/>
      <c r="L118" s="171"/>
      <c r="M118" s="171"/>
      <c r="N118" s="25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row>
    <row r="119" spans="1:67" s="173" customFormat="1">
      <c r="A119" s="15"/>
      <c r="B119" s="15"/>
      <c r="C119" s="254"/>
      <c r="D119" s="254"/>
      <c r="E119" s="254"/>
      <c r="F119" s="171"/>
      <c r="G119" s="171"/>
      <c r="H119" s="171"/>
      <c r="I119" s="171"/>
      <c r="J119" s="171"/>
      <c r="K119" s="171"/>
      <c r="L119" s="171"/>
      <c r="M119" s="171"/>
      <c r="N119" s="25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row>
    <row r="120" spans="1:67" s="173" customFormat="1">
      <c r="A120" s="15"/>
      <c r="B120" s="15"/>
      <c r="C120" s="254"/>
      <c r="D120" s="254"/>
      <c r="E120" s="254"/>
      <c r="F120" s="171"/>
      <c r="G120" s="171"/>
      <c r="H120" s="171"/>
      <c r="I120" s="171"/>
      <c r="J120" s="171"/>
      <c r="K120" s="171"/>
      <c r="L120" s="171"/>
      <c r="M120" s="171"/>
      <c r="N120" s="25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row>
    <row r="121" spans="1:67" s="173" customFormat="1">
      <c r="A121" s="15"/>
      <c r="B121" s="15"/>
      <c r="C121" s="254"/>
      <c r="D121" s="254"/>
      <c r="E121" s="254"/>
      <c r="F121" s="171"/>
      <c r="G121" s="171"/>
      <c r="H121" s="171"/>
      <c r="I121" s="171"/>
      <c r="J121" s="171"/>
      <c r="K121" s="171"/>
      <c r="L121" s="171"/>
      <c r="M121" s="171"/>
      <c r="N121" s="25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row>
    <row r="122" spans="1:67" s="173" customFormat="1">
      <c r="A122" s="15"/>
      <c r="B122" s="15"/>
      <c r="C122" s="254"/>
      <c r="D122" s="254"/>
      <c r="E122" s="254"/>
      <c r="F122" s="171"/>
      <c r="G122" s="171"/>
      <c r="H122" s="171"/>
      <c r="I122" s="171"/>
      <c r="J122" s="171"/>
      <c r="K122" s="171"/>
      <c r="L122" s="171"/>
      <c r="M122" s="171"/>
      <c r="N122" s="25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row>
    <row r="123" spans="1:67" s="173" customFormat="1">
      <c r="A123" s="15"/>
      <c r="B123" s="15"/>
      <c r="C123" s="254"/>
      <c r="D123" s="254"/>
      <c r="E123" s="254"/>
      <c r="F123" s="171"/>
      <c r="G123" s="171"/>
      <c r="H123" s="171"/>
      <c r="I123" s="171"/>
      <c r="J123" s="171"/>
      <c r="K123" s="171"/>
      <c r="L123" s="171"/>
      <c r="M123" s="171"/>
      <c r="N123" s="25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row>
    <row r="124" spans="1:67" s="173" customFormat="1">
      <c r="A124" s="15"/>
      <c r="B124" s="15"/>
      <c r="C124" s="254"/>
      <c r="D124" s="254"/>
      <c r="E124" s="254"/>
      <c r="F124" s="171"/>
      <c r="G124" s="171"/>
      <c r="H124" s="171"/>
      <c r="I124" s="171"/>
      <c r="J124" s="171"/>
      <c r="K124" s="171"/>
      <c r="L124" s="171"/>
      <c r="M124" s="171"/>
      <c r="N124" s="25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row>
    <row r="125" spans="1:67" s="173" customFormat="1">
      <c r="A125" s="15"/>
      <c r="B125" s="15"/>
      <c r="C125" s="254"/>
      <c r="D125" s="254"/>
      <c r="E125" s="254"/>
      <c r="F125" s="171"/>
      <c r="G125" s="171"/>
      <c r="H125" s="171"/>
      <c r="I125" s="171"/>
      <c r="J125" s="171"/>
      <c r="K125" s="171"/>
      <c r="L125" s="171"/>
      <c r="M125" s="171"/>
      <c r="N125" s="25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row>
    <row r="126" spans="1:67" s="173" customFormat="1">
      <c r="A126" s="15"/>
      <c r="B126" s="15"/>
      <c r="C126" s="254"/>
      <c r="D126" s="254"/>
      <c r="E126" s="254"/>
      <c r="F126" s="171"/>
      <c r="G126" s="171"/>
      <c r="H126" s="171"/>
      <c r="I126" s="171"/>
      <c r="J126" s="171"/>
      <c r="K126" s="171"/>
      <c r="L126" s="171"/>
      <c r="M126" s="171"/>
      <c r="N126" s="25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row>
    <row r="127" spans="1:67" s="173" customFormat="1">
      <c r="A127" s="15"/>
      <c r="B127" s="15"/>
      <c r="C127" s="254"/>
      <c r="D127" s="254"/>
      <c r="E127" s="254"/>
      <c r="F127" s="171"/>
      <c r="G127" s="171"/>
      <c r="H127" s="171"/>
      <c r="I127" s="171"/>
      <c r="J127" s="171"/>
      <c r="K127" s="171"/>
      <c r="L127" s="171"/>
      <c r="M127" s="171"/>
      <c r="N127" s="25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row>
    <row r="128" spans="1:67" s="173" customFormat="1">
      <c r="A128" s="15"/>
      <c r="B128" s="15"/>
      <c r="C128" s="254"/>
      <c r="D128" s="254"/>
      <c r="E128" s="254"/>
      <c r="F128" s="171"/>
      <c r="G128" s="171"/>
      <c r="H128" s="171"/>
      <c r="I128" s="171"/>
      <c r="J128" s="171"/>
      <c r="K128" s="171"/>
      <c r="L128" s="171"/>
      <c r="M128" s="171"/>
      <c r="N128" s="25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row>
    <row r="129" spans="1:67" s="173" customFormat="1">
      <c r="A129" s="15"/>
      <c r="B129" s="15"/>
      <c r="C129" s="254"/>
      <c r="D129" s="254"/>
      <c r="E129" s="254"/>
      <c r="F129" s="171"/>
      <c r="G129" s="171"/>
      <c r="H129" s="171"/>
      <c r="I129" s="171"/>
      <c r="J129" s="171"/>
      <c r="K129" s="171"/>
      <c r="L129" s="171"/>
      <c r="M129" s="171"/>
      <c r="N129" s="25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row>
    <row r="130" spans="1:67" s="173" customFormat="1">
      <c r="A130" s="15"/>
      <c r="B130" s="15"/>
      <c r="C130" s="254"/>
      <c r="D130" s="254"/>
      <c r="E130" s="254"/>
      <c r="F130" s="171"/>
      <c r="G130" s="171"/>
      <c r="H130" s="171"/>
      <c r="I130" s="171"/>
      <c r="J130" s="171"/>
      <c r="K130" s="171"/>
      <c r="L130" s="171"/>
      <c r="M130" s="171"/>
      <c r="N130" s="25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row>
    <row r="131" spans="1:67" s="173" customFormat="1">
      <c r="A131" s="15"/>
      <c r="B131" s="15"/>
      <c r="C131" s="254"/>
      <c r="D131" s="254"/>
      <c r="E131" s="254"/>
      <c r="F131" s="171"/>
      <c r="G131" s="171"/>
      <c r="H131" s="171"/>
      <c r="I131" s="171"/>
      <c r="J131" s="171"/>
      <c r="K131" s="171"/>
      <c r="L131" s="171"/>
      <c r="M131" s="171"/>
      <c r="N131" s="25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row>
    <row r="132" spans="1:67" s="173" customFormat="1">
      <c r="A132" s="15"/>
      <c r="B132" s="15"/>
      <c r="C132" s="254"/>
      <c r="D132" s="254"/>
      <c r="E132" s="254"/>
      <c r="F132" s="171"/>
      <c r="G132" s="171"/>
      <c r="H132" s="171"/>
      <c r="I132" s="171"/>
      <c r="J132" s="171"/>
      <c r="K132" s="171"/>
      <c r="L132" s="171"/>
      <c r="M132" s="171"/>
      <c r="N132" s="25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row>
    <row r="133" spans="1:67" s="173" customFormat="1">
      <c r="A133" s="15"/>
      <c r="B133" s="15"/>
      <c r="C133" s="254"/>
      <c r="D133" s="254"/>
      <c r="E133" s="254"/>
      <c r="F133" s="171"/>
      <c r="G133" s="171"/>
      <c r="H133" s="171"/>
      <c r="I133" s="171"/>
      <c r="J133" s="171"/>
      <c r="K133" s="171"/>
      <c r="L133" s="171"/>
      <c r="M133" s="171"/>
      <c r="N133" s="25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row>
    <row r="134" spans="1:67" s="173" customFormat="1">
      <c r="A134" s="15"/>
      <c r="B134" s="15"/>
      <c r="C134" s="254"/>
      <c r="D134" s="254"/>
      <c r="E134" s="254"/>
      <c r="F134" s="171"/>
      <c r="G134" s="171"/>
      <c r="H134" s="171"/>
      <c r="I134" s="171"/>
      <c r="J134" s="171"/>
      <c r="K134" s="171"/>
      <c r="L134" s="171"/>
      <c r="M134" s="171"/>
      <c r="N134" s="25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row>
    <row r="135" spans="1:67" s="173" customFormat="1">
      <c r="A135" s="15"/>
      <c r="B135" s="15"/>
      <c r="C135" s="254"/>
      <c r="D135" s="254"/>
      <c r="E135" s="254"/>
      <c r="F135" s="171"/>
      <c r="G135" s="171"/>
      <c r="H135" s="171"/>
      <c r="I135" s="171"/>
      <c r="J135" s="171"/>
      <c r="K135" s="171"/>
      <c r="L135" s="171"/>
      <c r="M135" s="171"/>
      <c r="N135" s="25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row>
    <row r="136" spans="1:67" s="173" customFormat="1">
      <c r="A136" s="15"/>
      <c r="B136" s="15"/>
      <c r="C136" s="254"/>
      <c r="D136" s="254"/>
      <c r="E136" s="254"/>
      <c r="F136" s="171"/>
      <c r="G136" s="171"/>
      <c r="H136" s="171"/>
      <c r="I136" s="171"/>
      <c r="J136" s="171"/>
      <c r="K136" s="171"/>
      <c r="L136" s="171"/>
      <c r="M136" s="171"/>
      <c r="N136" s="25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row>
    <row r="137" spans="1:67" s="173" customFormat="1">
      <c r="A137" s="15"/>
      <c r="B137" s="15"/>
      <c r="C137" s="254"/>
      <c r="D137" s="254"/>
      <c r="E137" s="254"/>
      <c r="F137" s="171"/>
      <c r="G137" s="171"/>
      <c r="H137" s="171"/>
      <c r="I137" s="171"/>
      <c r="J137" s="171"/>
      <c r="K137" s="171"/>
      <c r="L137" s="171"/>
      <c r="M137" s="171"/>
      <c r="N137" s="25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row>
    <row r="138" spans="1:67" s="173" customFormat="1">
      <c r="A138" s="15"/>
      <c r="B138" s="15"/>
      <c r="C138" s="254"/>
      <c r="D138" s="254"/>
      <c r="E138" s="254"/>
      <c r="F138" s="171"/>
      <c r="G138" s="171"/>
      <c r="H138" s="171"/>
      <c r="I138" s="171"/>
      <c r="J138" s="171"/>
      <c r="K138" s="171"/>
      <c r="L138" s="171"/>
      <c r="M138" s="171"/>
      <c r="N138" s="25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row>
    <row r="139" spans="1:67" s="173" customFormat="1">
      <c r="A139" s="15"/>
      <c r="B139" s="15"/>
      <c r="C139" s="254"/>
      <c r="D139" s="254"/>
      <c r="E139" s="254"/>
      <c r="F139" s="171"/>
      <c r="G139" s="171"/>
      <c r="H139" s="171"/>
      <c r="I139" s="171"/>
      <c r="J139" s="171"/>
      <c r="K139" s="171"/>
      <c r="L139" s="171"/>
      <c r="M139" s="171"/>
      <c r="N139" s="25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row>
    <row r="140" spans="1:67" s="173" customFormat="1">
      <c r="A140" s="15"/>
      <c r="B140" s="15"/>
      <c r="C140" s="254"/>
      <c r="D140" s="254"/>
      <c r="E140" s="254"/>
      <c r="F140" s="171"/>
      <c r="G140" s="171"/>
      <c r="H140" s="171"/>
      <c r="I140" s="171"/>
      <c r="J140" s="171"/>
      <c r="K140" s="171"/>
      <c r="L140" s="171"/>
      <c r="M140" s="171"/>
      <c r="N140" s="25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row>
    <row r="141" spans="1:67" s="173" customFormat="1">
      <c r="A141" s="15"/>
      <c r="B141" s="15"/>
      <c r="C141" s="254"/>
      <c r="D141" s="254"/>
      <c r="E141" s="254"/>
      <c r="F141" s="171"/>
      <c r="G141" s="171"/>
      <c r="H141" s="171"/>
      <c r="I141" s="171"/>
      <c r="J141" s="171"/>
      <c r="K141" s="171"/>
      <c r="L141" s="171"/>
      <c r="M141" s="171"/>
      <c r="N141" s="25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row>
    <row r="142" spans="1:67" s="173" customFormat="1">
      <c r="A142" s="15"/>
      <c r="B142" s="15"/>
      <c r="C142" s="254"/>
      <c r="D142" s="254"/>
      <c r="E142" s="254"/>
      <c r="F142" s="171"/>
      <c r="G142" s="171"/>
      <c r="H142" s="171"/>
      <c r="I142" s="171"/>
      <c r="J142" s="171"/>
      <c r="K142" s="171"/>
      <c r="L142" s="171"/>
      <c r="M142" s="171"/>
      <c r="N142" s="25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row>
    <row r="143" spans="1:67" s="173" customFormat="1">
      <c r="A143" s="15"/>
      <c r="B143" s="15"/>
      <c r="C143" s="254"/>
      <c r="D143" s="254"/>
      <c r="E143" s="254"/>
      <c r="F143" s="171"/>
      <c r="G143" s="171"/>
      <c r="H143" s="171"/>
      <c r="I143" s="171"/>
      <c r="J143" s="171"/>
      <c r="K143" s="171"/>
      <c r="L143" s="171"/>
      <c r="M143" s="171"/>
      <c r="N143" s="25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row>
    <row r="144" spans="1:67" s="173" customFormat="1">
      <c r="A144" s="15"/>
      <c r="B144" s="15"/>
      <c r="C144" s="254"/>
      <c r="D144" s="254"/>
      <c r="E144" s="254"/>
      <c r="F144" s="171"/>
      <c r="G144" s="171"/>
      <c r="H144" s="171"/>
      <c r="I144" s="171"/>
      <c r="J144" s="171"/>
      <c r="K144" s="171"/>
      <c r="L144" s="171"/>
      <c r="M144" s="171"/>
      <c r="N144" s="25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row>
    <row r="145" spans="1:67" s="173" customFormat="1">
      <c r="A145" s="15"/>
      <c r="B145" s="15"/>
      <c r="C145" s="254"/>
      <c r="D145" s="254"/>
      <c r="E145" s="254"/>
      <c r="F145" s="171"/>
      <c r="G145" s="171"/>
      <c r="H145" s="171"/>
      <c r="I145" s="171"/>
      <c r="J145" s="171"/>
      <c r="K145" s="171"/>
      <c r="L145" s="171"/>
      <c r="M145" s="171"/>
      <c r="N145" s="25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row>
    <row r="146" spans="1:67" s="173" customFormat="1">
      <c r="A146" s="15"/>
      <c r="B146" s="15"/>
      <c r="C146" s="254"/>
      <c r="D146" s="254"/>
      <c r="E146" s="254"/>
      <c r="F146" s="171"/>
      <c r="G146" s="171"/>
      <c r="H146" s="171"/>
      <c r="I146" s="171"/>
      <c r="J146" s="171"/>
      <c r="K146" s="171"/>
      <c r="L146" s="171"/>
      <c r="M146" s="171"/>
      <c r="N146" s="25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row>
    <row r="147" spans="1:67" s="173" customFormat="1">
      <c r="A147" s="15"/>
      <c r="B147" s="15"/>
      <c r="C147" s="254"/>
      <c r="D147" s="254"/>
      <c r="E147" s="254"/>
      <c r="F147" s="171"/>
      <c r="G147" s="171"/>
      <c r="H147" s="171"/>
      <c r="I147" s="171"/>
      <c r="J147" s="171"/>
      <c r="K147" s="171"/>
      <c r="L147" s="171"/>
      <c r="M147" s="171"/>
      <c r="N147" s="25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row>
    <row r="148" spans="1:67" s="173" customFormat="1">
      <c r="A148" s="15"/>
      <c r="B148" s="15"/>
      <c r="C148" s="254"/>
      <c r="D148" s="254"/>
      <c r="E148" s="254"/>
      <c r="F148" s="171"/>
      <c r="G148" s="171"/>
      <c r="H148" s="171"/>
      <c r="I148" s="171"/>
      <c r="J148" s="171"/>
      <c r="K148" s="171"/>
      <c r="L148" s="171"/>
      <c r="M148" s="171"/>
      <c r="N148" s="25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row>
    <row r="149" spans="1:67" s="173" customFormat="1">
      <c r="A149" s="15"/>
      <c r="B149" s="15"/>
      <c r="C149" s="254"/>
      <c r="D149" s="254"/>
      <c r="E149" s="254"/>
      <c r="F149" s="171"/>
      <c r="G149" s="171"/>
      <c r="H149" s="171"/>
      <c r="I149" s="171"/>
      <c r="J149" s="171"/>
      <c r="K149" s="171"/>
      <c r="L149" s="171"/>
      <c r="M149" s="171"/>
      <c r="N149" s="25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row>
    <row r="150" spans="1:67" s="173" customFormat="1">
      <c r="A150" s="15"/>
      <c r="B150" s="15"/>
      <c r="C150" s="254"/>
      <c r="D150" s="254"/>
      <c r="E150" s="254"/>
      <c r="F150" s="171"/>
      <c r="G150" s="171"/>
      <c r="H150" s="171"/>
      <c r="I150" s="171"/>
      <c r="J150" s="171"/>
      <c r="K150" s="171"/>
      <c r="L150" s="171"/>
      <c r="M150" s="171"/>
      <c r="N150" s="25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row>
    <row r="151" spans="1:67" s="173" customFormat="1">
      <c r="A151" s="15"/>
      <c r="B151" s="15"/>
      <c r="C151" s="254"/>
      <c r="D151" s="254"/>
      <c r="E151" s="254"/>
      <c r="F151" s="171"/>
      <c r="G151" s="171"/>
      <c r="H151" s="171"/>
      <c r="I151" s="171"/>
      <c r="J151" s="171"/>
      <c r="K151" s="171"/>
      <c r="L151" s="171"/>
      <c r="M151" s="171"/>
      <c r="N151" s="25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row>
    <row r="152" spans="1:67" s="173" customFormat="1">
      <c r="A152" s="15"/>
      <c r="B152" s="15"/>
      <c r="C152" s="254"/>
      <c r="D152" s="254"/>
      <c r="E152" s="254"/>
      <c r="F152" s="171"/>
      <c r="G152" s="171"/>
      <c r="H152" s="171"/>
      <c r="I152" s="171"/>
      <c r="J152" s="171"/>
      <c r="K152" s="171"/>
      <c r="L152" s="171"/>
      <c r="M152" s="171"/>
      <c r="N152" s="25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row>
    <row r="153" spans="1:67" s="173" customFormat="1">
      <c r="A153" s="15"/>
      <c r="B153" s="15"/>
      <c r="C153" s="254"/>
      <c r="D153" s="254"/>
      <c r="E153" s="254"/>
      <c r="F153" s="171"/>
      <c r="G153" s="171"/>
      <c r="H153" s="171"/>
      <c r="I153" s="171"/>
      <c r="J153" s="171"/>
      <c r="K153" s="171"/>
      <c r="L153" s="171"/>
      <c r="M153" s="171"/>
      <c r="N153" s="25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row>
    <row r="154" spans="1:67" s="173" customFormat="1">
      <c r="A154" s="15"/>
      <c r="B154" s="15"/>
      <c r="C154" s="254"/>
      <c r="D154" s="254"/>
      <c r="E154" s="254"/>
      <c r="F154" s="171"/>
      <c r="G154" s="171"/>
      <c r="H154" s="171"/>
      <c r="I154" s="171"/>
      <c r="J154" s="171"/>
      <c r="K154" s="171"/>
      <c r="L154" s="171"/>
      <c r="M154" s="171"/>
      <c r="N154" s="25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row>
    <row r="155" spans="1:67" s="173" customFormat="1">
      <c r="A155" s="15"/>
      <c r="B155" s="15"/>
      <c r="C155" s="254"/>
      <c r="D155" s="254"/>
      <c r="E155" s="254"/>
      <c r="F155" s="171"/>
      <c r="G155" s="171"/>
      <c r="H155" s="171"/>
      <c r="I155" s="171"/>
      <c r="J155" s="171"/>
      <c r="K155" s="171"/>
      <c r="L155" s="171"/>
      <c r="M155" s="171"/>
      <c r="N155" s="25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row>
    <row r="156" spans="1:67" s="173" customFormat="1">
      <c r="A156" s="15"/>
      <c r="B156" s="15"/>
      <c r="C156" s="254"/>
      <c r="D156" s="254"/>
      <c r="E156" s="254"/>
      <c r="F156" s="171"/>
      <c r="G156" s="171"/>
      <c r="H156" s="171"/>
      <c r="I156" s="171"/>
      <c r="J156" s="171"/>
      <c r="K156" s="171"/>
      <c r="L156" s="171"/>
      <c r="M156" s="171"/>
      <c r="N156" s="25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row>
    <row r="157" spans="1:67" s="173" customFormat="1">
      <c r="A157" s="15"/>
      <c r="B157" s="15"/>
      <c r="C157" s="254"/>
      <c r="D157" s="254"/>
      <c r="E157" s="254"/>
      <c r="F157" s="171"/>
      <c r="G157" s="171"/>
      <c r="H157" s="171"/>
      <c r="I157" s="171"/>
      <c r="J157" s="171"/>
      <c r="K157" s="171"/>
      <c r="L157" s="171"/>
      <c r="M157" s="171"/>
      <c r="N157" s="25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row>
    <row r="158" spans="1:67" s="173" customFormat="1">
      <c r="A158" s="15"/>
      <c r="B158" s="15"/>
      <c r="C158" s="254"/>
      <c r="D158" s="254"/>
      <c r="E158" s="254"/>
      <c r="F158" s="171"/>
      <c r="G158" s="171"/>
      <c r="H158" s="171"/>
      <c r="I158" s="171"/>
      <c r="J158" s="171"/>
      <c r="K158" s="171"/>
      <c r="L158" s="171"/>
      <c r="M158" s="171"/>
      <c r="N158" s="25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row>
    <row r="159" spans="1:67" s="173" customFormat="1">
      <c r="A159" s="15"/>
      <c r="B159" s="15"/>
      <c r="C159" s="254"/>
      <c r="D159" s="254"/>
      <c r="E159" s="254"/>
      <c r="F159" s="171"/>
      <c r="G159" s="171"/>
      <c r="H159" s="171"/>
      <c r="I159" s="171"/>
      <c r="J159" s="171"/>
      <c r="K159" s="171"/>
      <c r="L159" s="171"/>
      <c r="M159" s="171"/>
      <c r="N159" s="25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row>
    <row r="160" spans="1:67" s="173" customFormat="1">
      <c r="A160" s="15"/>
      <c r="B160" s="15"/>
      <c r="C160" s="254"/>
      <c r="D160" s="254"/>
      <c r="E160" s="254"/>
      <c r="F160" s="171"/>
      <c r="G160" s="171"/>
      <c r="H160" s="171"/>
      <c r="I160" s="171"/>
      <c r="J160" s="171"/>
      <c r="K160" s="171"/>
      <c r="L160" s="171"/>
      <c r="M160" s="171"/>
      <c r="N160" s="25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row>
    <row r="161" spans="1:67" s="173" customFormat="1">
      <c r="A161" s="15"/>
      <c r="B161" s="15"/>
      <c r="C161" s="254"/>
      <c r="D161" s="254"/>
      <c r="E161" s="254"/>
      <c r="F161" s="171"/>
      <c r="G161" s="171"/>
      <c r="H161" s="171"/>
      <c r="I161" s="171"/>
      <c r="J161" s="171"/>
      <c r="K161" s="171"/>
      <c r="L161" s="171"/>
      <c r="M161" s="171"/>
      <c r="N161" s="25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row>
    <row r="162" spans="1:67" s="173" customFormat="1">
      <c r="A162" s="15"/>
      <c r="B162" s="15"/>
      <c r="C162" s="171"/>
      <c r="D162" s="171"/>
      <c r="E162" s="171"/>
      <c r="F162" s="171"/>
      <c r="G162" s="171"/>
      <c r="H162" s="171"/>
      <c r="I162" s="171"/>
      <c r="J162" s="171"/>
      <c r="K162" s="171"/>
      <c r="L162" s="171"/>
      <c r="M162" s="171"/>
      <c r="N162" s="256"/>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row>
    <row r="163" spans="1:67" s="173" customFormat="1">
      <c r="A163" s="15"/>
      <c r="B163" s="15"/>
      <c r="C163" s="171"/>
      <c r="D163" s="171"/>
      <c r="E163" s="171"/>
      <c r="F163" s="171"/>
      <c r="G163" s="171"/>
      <c r="H163" s="171"/>
      <c r="I163" s="171"/>
      <c r="J163" s="171"/>
      <c r="K163" s="171"/>
      <c r="L163" s="171"/>
      <c r="M163" s="171"/>
      <c r="N163" s="256"/>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row>
    <row r="164" spans="1:67" s="173" customFormat="1">
      <c r="A164" s="15"/>
      <c r="B164" s="15"/>
      <c r="C164" s="171"/>
      <c r="D164" s="171"/>
      <c r="E164" s="171"/>
      <c r="F164" s="171"/>
      <c r="G164" s="171"/>
      <c r="H164" s="171"/>
      <c r="I164" s="171"/>
      <c r="J164" s="171"/>
      <c r="K164" s="171"/>
      <c r="L164" s="171"/>
      <c r="M164" s="171"/>
      <c r="N164" s="256"/>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row>
    <row r="165" spans="1:67" s="173" customFormat="1">
      <c r="A165" s="15"/>
      <c r="B165" s="15"/>
      <c r="C165" s="171"/>
      <c r="D165" s="171"/>
      <c r="E165" s="171"/>
      <c r="F165" s="171"/>
      <c r="G165" s="171"/>
      <c r="H165" s="171"/>
      <c r="I165" s="171"/>
      <c r="J165" s="171"/>
      <c r="K165" s="171"/>
      <c r="L165" s="171"/>
      <c r="M165" s="171"/>
      <c r="N165" s="256"/>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row>
    <row r="166" spans="1:67" s="173" customFormat="1">
      <c r="A166" s="15"/>
      <c r="B166" s="15"/>
      <c r="C166" s="171"/>
      <c r="D166" s="171"/>
      <c r="E166" s="171"/>
      <c r="F166" s="171"/>
      <c r="G166" s="171"/>
      <c r="H166" s="171"/>
      <c r="I166" s="171"/>
      <c r="J166" s="171"/>
      <c r="K166" s="171"/>
      <c r="L166" s="171"/>
      <c r="M166" s="171"/>
      <c r="N166" s="256"/>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row>
    <row r="167" spans="1:67" s="173" customFormat="1">
      <c r="A167" s="15"/>
      <c r="B167" s="15"/>
      <c r="C167" s="171"/>
      <c r="D167" s="171"/>
      <c r="E167" s="171"/>
      <c r="F167" s="171"/>
      <c r="G167" s="171"/>
      <c r="H167" s="171"/>
      <c r="I167" s="171"/>
      <c r="J167" s="171"/>
      <c r="K167" s="171"/>
      <c r="L167" s="171"/>
      <c r="M167" s="171"/>
      <c r="N167" s="256"/>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row>
    <row r="168" spans="1:67" s="173" customFormat="1">
      <c r="A168" s="15"/>
      <c r="B168" s="15"/>
      <c r="C168" s="171"/>
      <c r="D168" s="171"/>
      <c r="E168" s="171"/>
      <c r="F168" s="171"/>
      <c r="G168" s="171"/>
      <c r="H168" s="171"/>
      <c r="I168" s="171"/>
      <c r="J168" s="171"/>
      <c r="K168" s="171"/>
      <c r="L168" s="171"/>
      <c r="M168" s="171"/>
      <c r="N168" s="256"/>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row>
    <row r="169" spans="1:67" s="173" customFormat="1">
      <c r="A169" s="15"/>
      <c r="B169" s="15"/>
      <c r="C169" s="171"/>
      <c r="D169" s="171"/>
      <c r="E169" s="171"/>
      <c r="F169" s="171"/>
      <c r="G169" s="171"/>
      <c r="H169" s="171"/>
      <c r="I169" s="171"/>
      <c r="J169" s="171"/>
      <c r="K169" s="171"/>
      <c r="L169" s="171"/>
      <c r="M169" s="171"/>
      <c r="N169" s="256"/>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row>
    <row r="170" spans="1:67" s="173" customFormat="1">
      <c r="A170" s="15"/>
      <c r="B170" s="15"/>
      <c r="C170" s="171"/>
      <c r="D170" s="171"/>
      <c r="E170" s="171"/>
      <c r="F170" s="171"/>
      <c r="G170" s="171"/>
      <c r="H170" s="171"/>
      <c r="I170" s="171"/>
      <c r="J170" s="171"/>
      <c r="K170" s="171"/>
      <c r="L170" s="171"/>
      <c r="M170" s="171"/>
      <c r="N170" s="256"/>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row>
    <row r="171" spans="1:67" s="173" customFormat="1">
      <c r="A171" s="15"/>
      <c r="B171" s="15"/>
      <c r="C171" s="171"/>
      <c r="D171" s="171"/>
      <c r="E171" s="171"/>
      <c r="F171" s="171"/>
      <c r="G171" s="171"/>
      <c r="H171" s="171"/>
      <c r="I171" s="171"/>
      <c r="J171" s="171"/>
      <c r="K171" s="171"/>
      <c r="L171" s="171"/>
      <c r="M171" s="171"/>
      <c r="N171" s="256"/>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row>
    <row r="172" spans="1:67" s="173" customFormat="1">
      <c r="A172" s="15"/>
      <c r="B172" s="15"/>
      <c r="C172" s="171"/>
      <c r="D172" s="171"/>
      <c r="E172" s="171"/>
      <c r="F172" s="171"/>
      <c r="G172" s="171"/>
      <c r="H172" s="171"/>
      <c r="I172" s="171"/>
      <c r="J172" s="171"/>
      <c r="K172" s="171"/>
      <c r="L172" s="171"/>
      <c r="M172" s="171"/>
      <c r="N172" s="256"/>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row>
    <row r="173" spans="1:67" s="173" customFormat="1">
      <c r="A173" s="15"/>
      <c r="B173" s="15"/>
      <c r="C173" s="171"/>
      <c r="D173" s="171"/>
      <c r="E173" s="171"/>
      <c r="F173" s="171"/>
      <c r="G173" s="171"/>
      <c r="H173" s="171"/>
      <c r="I173" s="171"/>
      <c r="J173" s="171"/>
      <c r="K173" s="171"/>
      <c r="L173" s="171"/>
      <c r="M173" s="171"/>
      <c r="N173" s="256"/>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row>
    <row r="174" spans="1:67" s="173" customFormat="1">
      <c r="A174" s="15"/>
      <c r="B174" s="15"/>
      <c r="C174" s="171"/>
      <c r="D174" s="171"/>
      <c r="E174" s="171"/>
      <c r="F174" s="171"/>
      <c r="G174" s="171"/>
      <c r="H174" s="171"/>
      <c r="I174" s="171"/>
      <c r="J174" s="171"/>
      <c r="K174" s="171"/>
      <c r="L174" s="171"/>
      <c r="M174" s="171"/>
      <c r="N174" s="256"/>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row>
    <row r="175" spans="1:67" s="173" customFormat="1">
      <c r="A175" s="15"/>
      <c r="B175" s="15"/>
      <c r="C175" s="171"/>
      <c r="D175" s="171"/>
      <c r="E175" s="171"/>
      <c r="F175" s="171"/>
      <c r="G175" s="171"/>
      <c r="H175" s="171"/>
      <c r="I175" s="171"/>
      <c r="J175" s="171"/>
      <c r="K175" s="171"/>
      <c r="L175" s="171"/>
      <c r="M175" s="171"/>
      <c r="N175" s="256"/>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row>
    <row r="176" spans="1:67" s="256" customFormat="1">
      <c r="A176" s="15"/>
      <c r="B176" s="15"/>
      <c r="C176" s="171"/>
      <c r="D176" s="171"/>
      <c r="E176" s="171"/>
      <c r="F176" s="171"/>
      <c r="G176" s="171"/>
      <c r="H176" s="171"/>
      <c r="I176" s="171"/>
      <c r="J176" s="171"/>
      <c r="K176" s="171"/>
      <c r="L176" s="171"/>
      <c r="M176" s="171"/>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row>
    <row r="177" spans="1:67" s="256" customFormat="1">
      <c r="A177" s="15"/>
      <c r="B177" s="15"/>
      <c r="C177" s="171"/>
      <c r="D177" s="171"/>
      <c r="E177" s="171"/>
      <c r="F177" s="171"/>
      <c r="G177" s="171"/>
      <c r="H177" s="171"/>
      <c r="I177" s="171"/>
      <c r="J177" s="171"/>
      <c r="K177" s="171"/>
      <c r="L177" s="171"/>
      <c r="M177" s="171"/>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row>
    <row r="178" spans="1:67" s="256" customFormat="1">
      <c r="A178" s="15"/>
      <c r="B178" s="15"/>
      <c r="C178" s="171"/>
      <c r="D178" s="171"/>
      <c r="E178" s="171"/>
      <c r="F178" s="171"/>
      <c r="G178" s="171"/>
      <c r="H178" s="171"/>
      <c r="I178" s="171"/>
      <c r="J178" s="171"/>
      <c r="K178" s="171"/>
      <c r="L178" s="171"/>
      <c r="M178" s="171"/>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row>
    <row r="179" spans="1:67" s="256" customFormat="1">
      <c r="A179" s="15"/>
      <c r="B179" s="15"/>
      <c r="C179" s="171"/>
      <c r="D179" s="171"/>
      <c r="E179" s="171"/>
      <c r="F179" s="171"/>
      <c r="G179" s="171"/>
      <c r="H179" s="171"/>
      <c r="I179" s="171"/>
      <c r="J179" s="171"/>
      <c r="K179" s="171"/>
      <c r="L179" s="171"/>
      <c r="M179" s="171"/>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row>
    <row r="180" spans="1:67" s="256" customFormat="1">
      <c r="A180" s="15"/>
      <c r="B180" s="15"/>
      <c r="C180" s="171"/>
      <c r="D180" s="171"/>
      <c r="E180" s="171"/>
      <c r="F180" s="171"/>
      <c r="G180" s="171"/>
      <c r="H180" s="171"/>
      <c r="I180" s="171"/>
      <c r="J180" s="171"/>
      <c r="K180" s="171"/>
      <c r="L180" s="171"/>
      <c r="M180" s="171"/>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row>
    <row r="181" spans="1:67" s="256" customFormat="1">
      <c r="A181" s="15"/>
      <c r="B181" s="15"/>
      <c r="C181" s="171"/>
      <c r="D181" s="171"/>
      <c r="E181" s="171"/>
      <c r="F181" s="171"/>
      <c r="G181" s="171"/>
      <c r="H181" s="171"/>
      <c r="I181" s="171"/>
      <c r="J181" s="171"/>
      <c r="K181" s="171"/>
      <c r="L181" s="171"/>
      <c r="M181" s="171"/>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row>
    <row r="182" spans="1:67" s="256" customFormat="1">
      <c r="A182" s="15"/>
      <c r="B182" s="15"/>
      <c r="C182" s="171"/>
      <c r="D182" s="171"/>
      <c r="E182" s="171"/>
      <c r="F182" s="171"/>
      <c r="G182" s="171"/>
      <c r="H182" s="171"/>
      <c r="I182" s="171"/>
      <c r="J182" s="171"/>
      <c r="K182" s="171"/>
      <c r="L182" s="171"/>
      <c r="M182" s="171"/>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row>
    <row r="183" spans="1:67" s="256" customFormat="1">
      <c r="A183" s="15"/>
      <c r="B183" s="15"/>
      <c r="C183" s="171"/>
      <c r="D183" s="171"/>
      <c r="E183" s="171"/>
      <c r="F183" s="171"/>
      <c r="G183" s="171"/>
      <c r="H183" s="171"/>
      <c r="I183" s="171"/>
      <c r="J183" s="171"/>
      <c r="K183" s="171"/>
      <c r="L183" s="171"/>
      <c r="M183" s="171"/>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row>
    <row r="184" spans="1:67" s="256" customFormat="1">
      <c r="A184" s="15"/>
      <c r="B184" s="15"/>
      <c r="C184" s="171"/>
      <c r="D184" s="171"/>
      <c r="E184" s="171"/>
      <c r="F184" s="171"/>
      <c r="G184" s="171"/>
      <c r="H184" s="171"/>
      <c r="I184" s="171"/>
      <c r="J184" s="171"/>
      <c r="K184" s="171"/>
      <c r="L184" s="171"/>
      <c r="M184" s="171"/>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row>
    <row r="185" spans="1:67" s="256" customFormat="1">
      <c r="A185" s="15"/>
      <c r="B185" s="15"/>
      <c r="C185" s="171"/>
      <c r="D185" s="171"/>
      <c r="E185" s="171"/>
      <c r="F185" s="171"/>
      <c r="G185" s="171"/>
      <c r="H185" s="171"/>
      <c r="I185" s="171"/>
      <c r="J185" s="171"/>
      <c r="K185" s="171"/>
      <c r="L185" s="171"/>
      <c r="M185" s="171"/>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row>
    <row r="186" spans="1:67" s="256" customFormat="1">
      <c r="A186" s="15"/>
      <c r="B186" s="15"/>
      <c r="C186" s="171"/>
      <c r="D186" s="171"/>
      <c r="E186" s="171"/>
      <c r="F186" s="171"/>
      <c r="G186" s="171"/>
      <c r="H186" s="171"/>
      <c r="I186" s="171"/>
      <c r="J186" s="171"/>
      <c r="K186" s="171"/>
      <c r="L186" s="171"/>
      <c r="M186" s="171"/>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row>
    <row r="187" spans="1:67" s="256" customFormat="1">
      <c r="A187" s="15"/>
      <c r="B187" s="15"/>
      <c r="C187" s="171"/>
      <c r="D187" s="171"/>
      <c r="E187" s="171"/>
      <c r="F187" s="171"/>
      <c r="G187" s="171"/>
      <c r="H187" s="171"/>
      <c r="I187" s="171"/>
      <c r="J187" s="171"/>
      <c r="K187" s="171"/>
      <c r="L187" s="171"/>
      <c r="M187" s="171"/>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row>
    <row r="188" spans="1:67" s="256" customFormat="1">
      <c r="A188" s="15"/>
      <c r="B188" s="15"/>
      <c r="C188" s="171"/>
      <c r="D188" s="171"/>
      <c r="E188" s="171"/>
      <c r="F188" s="171"/>
      <c r="G188" s="171"/>
      <c r="H188" s="171"/>
      <c r="I188" s="171"/>
      <c r="J188" s="171"/>
      <c r="K188" s="171"/>
      <c r="L188" s="171"/>
      <c r="M188" s="171"/>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row>
    <row r="189" spans="1:67" s="256" customFormat="1">
      <c r="A189" s="15"/>
      <c r="B189" s="15"/>
      <c r="C189" s="171"/>
      <c r="D189" s="171"/>
      <c r="E189" s="171"/>
      <c r="F189" s="171"/>
      <c r="G189" s="171"/>
      <c r="H189" s="171"/>
      <c r="I189" s="171"/>
      <c r="J189" s="171"/>
      <c r="K189" s="171"/>
      <c r="L189" s="171"/>
      <c r="M189" s="171"/>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row>
    <row r="190" spans="1:67" s="256" customFormat="1">
      <c r="A190" s="15"/>
      <c r="B190" s="15"/>
      <c r="C190" s="171"/>
      <c r="D190" s="171"/>
      <c r="E190" s="171"/>
      <c r="F190" s="171"/>
      <c r="G190" s="171"/>
      <c r="H190" s="171"/>
      <c r="I190" s="171"/>
      <c r="J190" s="171"/>
      <c r="K190" s="171"/>
      <c r="L190" s="171"/>
      <c r="M190" s="171"/>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row>
    <row r="191" spans="1:67" s="256" customFormat="1">
      <c r="A191" s="15"/>
      <c r="B191" s="15"/>
      <c r="C191" s="171"/>
      <c r="D191" s="171"/>
      <c r="E191" s="171"/>
      <c r="F191" s="171"/>
      <c r="G191" s="171"/>
      <c r="H191" s="171"/>
      <c r="I191" s="171"/>
      <c r="J191" s="171"/>
      <c r="K191" s="171"/>
      <c r="L191" s="171"/>
      <c r="M191" s="171"/>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row>
    <row r="192" spans="1:67" s="256" customFormat="1">
      <c r="A192" s="15"/>
      <c r="B192" s="15"/>
      <c r="C192" s="171"/>
      <c r="D192" s="171"/>
      <c r="E192" s="171"/>
      <c r="F192" s="171"/>
      <c r="G192" s="171"/>
      <c r="H192" s="171"/>
      <c r="I192" s="171"/>
      <c r="J192" s="171"/>
      <c r="K192" s="171"/>
      <c r="L192" s="171"/>
      <c r="M192" s="171"/>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row>
    <row r="193" spans="1:67" s="256" customFormat="1">
      <c r="A193" s="15"/>
      <c r="B193" s="15"/>
      <c r="C193" s="171"/>
      <c r="D193" s="171"/>
      <c r="E193" s="171"/>
      <c r="F193" s="171"/>
      <c r="G193" s="171"/>
      <c r="H193" s="171"/>
      <c r="I193" s="171"/>
      <c r="J193" s="171"/>
      <c r="K193" s="171"/>
      <c r="L193" s="171"/>
      <c r="M193" s="171"/>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row>
    <row r="194" spans="1:67" s="256" customFormat="1">
      <c r="A194" s="15"/>
      <c r="B194" s="15"/>
      <c r="C194" s="171"/>
      <c r="D194" s="171"/>
      <c r="E194" s="171"/>
      <c r="F194" s="171"/>
      <c r="G194" s="171"/>
      <c r="H194" s="171"/>
      <c r="I194" s="171"/>
      <c r="J194" s="171"/>
      <c r="K194" s="171"/>
      <c r="L194" s="171"/>
      <c r="M194" s="171"/>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row>
    <row r="195" spans="1:67" s="256" customFormat="1">
      <c r="A195" s="15"/>
      <c r="B195" s="15"/>
      <c r="C195" s="171"/>
      <c r="D195" s="171"/>
      <c r="E195" s="171"/>
      <c r="F195" s="171"/>
      <c r="G195" s="171"/>
      <c r="H195" s="171"/>
      <c r="I195" s="171"/>
      <c r="J195" s="171"/>
      <c r="K195" s="171"/>
      <c r="L195" s="171"/>
      <c r="M195" s="171"/>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row>
    <row r="196" spans="1:67" s="256" customFormat="1">
      <c r="A196" s="15"/>
      <c r="B196" s="15"/>
      <c r="C196" s="171"/>
      <c r="D196" s="171"/>
      <c r="E196" s="171"/>
      <c r="F196" s="171"/>
      <c r="G196" s="171"/>
      <c r="H196" s="171"/>
      <c r="I196" s="171"/>
      <c r="J196" s="171"/>
      <c r="K196" s="171"/>
      <c r="L196" s="171"/>
      <c r="M196" s="171"/>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row>
    <row r="197" spans="1:67" s="256" customFormat="1">
      <c r="A197" s="15"/>
      <c r="B197" s="15"/>
      <c r="C197" s="171"/>
      <c r="D197" s="171"/>
      <c r="E197" s="171"/>
      <c r="F197" s="171"/>
      <c r="G197" s="171"/>
      <c r="H197" s="171"/>
      <c r="I197" s="171"/>
      <c r="J197" s="171"/>
      <c r="K197" s="171"/>
      <c r="L197" s="171"/>
      <c r="M197" s="171"/>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row>
    <row r="198" spans="1:67" s="256" customFormat="1">
      <c r="A198" s="15"/>
      <c r="B198" s="15"/>
      <c r="C198" s="171"/>
      <c r="D198" s="171"/>
      <c r="E198" s="171"/>
      <c r="F198" s="171"/>
      <c r="G198" s="171"/>
      <c r="H198" s="171"/>
      <c r="I198" s="171"/>
      <c r="J198" s="171"/>
      <c r="K198" s="171"/>
      <c r="L198" s="171"/>
      <c r="M198" s="171"/>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row>
    <row r="199" spans="1:67" s="256" customFormat="1">
      <c r="A199" s="15"/>
      <c r="B199" s="15"/>
      <c r="C199" s="171"/>
      <c r="D199" s="171"/>
      <c r="E199" s="171"/>
      <c r="F199" s="171"/>
      <c r="G199" s="171"/>
      <c r="H199" s="171"/>
      <c r="I199" s="171"/>
      <c r="J199" s="171"/>
      <c r="K199" s="171"/>
      <c r="L199" s="171"/>
      <c r="M199" s="171"/>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row>
    <row r="200" spans="1:67" s="256" customFormat="1">
      <c r="A200" s="15"/>
      <c r="B200" s="15"/>
      <c r="C200" s="171"/>
      <c r="D200" s="171"/>
      <c r="E200" s="171"/>
      <c r="F200" s="171"/>
      <c r="G200" s="171"/>
      <c r="H200" s="171"/>
      <c r="I200" s="171"/>
      <c r="J200" s="171"/>
      <c r="K200" s="171"/>
      <c r="L200" s="171"/>
      <c r="M200" s="171"/>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row>
    <row r="201" spans="1:67" s="256" customFormat="1">
      <c r="A201" s="15"/>
      <c r="B201" s="15"/>
      <c r="C201" s="171"/>
      <c r="D201" s="171"/>
      <c r="E201" s="171"/>
      <c r="F201" s="171"/>
      <c r="G201" s="171"/>
      <c r="H201" s="171"/>
      <c r="I201" s="171"/>
      <c r="J201" s="171"/>
      <c r="K201" s="171"/>
      <c r="L201" s="171"/>
      <c r="M201" s="171"/>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row>
    <row r="202" spans="1:67" s="256" customFormat="1">
      <c r="A202" s="15"/>
      <c r="B202" s="15"/>
      <c r="C202" s="171"/>
      <c r="D202" s="171"/>
      <c r="E202" s="171"/>
      <c r="F202" s="171"/>
      <c r="G202" s="171"/>
      <c r="H202" s="171"/>
      <c r="I202" s="171"/>
      <c r="J202" s="171"/>
      <c r="K202" s="171"/>
      <c r="L202" s="171"/>
      <c r="M202" s="171"/>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row>
    <row r="203" spans="1:67" s="256" customFormat="1">
      <c r="A203" s="15"/>
      <c r="B203" s="15"/>
      <c r="C203" s="171"/>
      <c r="D203" s="171"/>
      <c r="E203" s="171"/>
      <c r="F203" s="171"/>
      <c r="G203" s="171"/>
      <c r="H203" s="171"/>
      <c r="I203" s="171"/>
      <c r="J203" s="171"/>
      <c r="K203" s="171"/>
      <c r="L203" s="171"/>
      <c r="M203" s="171"/>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row>
    <row r="204" spans="1:67" s="256" customFormat="1">
      <c r="A204" s="15"/>
      <c r="B204" s="15"/>
      <c r="C204" s="171"/>
      <c r="D204" s="171"/>
      <c r="E204" s="171"/>
      <c r="F204" s="171"/>
      <c r="G204" s="171"/>
      <c r="H204" s="171"/>
      <c r="I204" s="171"/>
      <c r="J204" s="171"/>
      <c r="K204" s="171"/>
      <c r="L204" s="171"/>
      <c r="M204" s="171"/>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row>
    <row r="205" spans="1:67" s="256" customFormat="1">
      <c r="A205" s="15"/>
      <c r="B205" s="15"/>
      <c r="C205" s="171"/>
      <c r="D205" s="171"/>
      <c r="E205" s="171"/>
      <c r="F205" s="171"/>
      <c r="G205" s="171"/>
      <c r="H205" s="171"/>
      <c r="I205" s="171"/>
      <c r="J205" s="171"/>
      <c r="K205" s="171"/>
      <c r="L205" s="171"/>
      <c r="M205" s="171"/>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row>
    <row r="206" spans="1:67" s="256" customFormat="1">
      <c r="A206" s="15"/>
      <c r="B206" s="15"/>
      <c r="C206" s="171"/>
      <c r="D206" s="171"/>
      <c r="E206" s="171"/>
      <c r="F206" s="171"/>
      <c r="G206" s="171"/>
      <c r="H206" s="171"/>
      <c r="I206" s="171"/>
      <c r="J206" s="171"/>
      <c r="K206" s="171"/>
      <c r="L206" s="171"/>
      <c r="M206" s="171"/>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row>
    <row r="207" spans="1:67" s="256" customFormat="1">
      <c r="A207" s="15"/>
      <c r="B207" s="15"/>
      <c r="C207" s="171"/>
      <c r="D207" s="171"/>
      <c r="E207" s="171"/>
      <c r="F207" s="171"/>
      <c r="G207" s="171"/>
      <c r="H207" s="171"/>
      <c r="I207" s="171"/>
      <c r="J207" s="171"/>
      <c r="K207" s="171"/>
      <c r="L207" s="171"/>
      <c r="M207" s="171"/>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row>
    <row r="208" spans="1:67" s="256" customFormat="1">
      <c r="A208" s="15"/>
      <c r="B208" s="15"/>
      <c r="C208" s="171"/>
      <c r="D208" s="171"/>
      <c r="E208" s="171"/>
      <c r="F208" s="171"/>
      <c r="G208" s="171"/>
      <c r="H208" s="171"/>
      <c r="I208" s="171"/>
      <c r="J208" s="171"/>
      <c r="K208" s="171"/>
      <c r="L208" s="171"/>
      <c r="M208" s="171"/>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row>
    <row r="209" spans="1:67" s="256" customFormat="1">
      <c r="A209" s="15"/>
      <c r="B209" s="15"/>
      <c r="C209" s="171"/>
      <c r="D209" s="171"/>
      <c r="E209" s="171"/>
      <c r="F209" s="171"/>
      <c r="G209" s="171"/>
      <c r="H209" s="171"/>
      <c r="I209" s="171"/>
      <c r="J209" s="171"/>
      <c r="K209" s="171"/>
      <c r="L209" s="171"/>
      <c r="M209" s="171"/>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row>
    <row r="210" spans="1:67" s="256" customFormat="1">
      <c r="A210" s="15"/>
      <c r="B210" s="15"/>
      <c r="C210" s="171"/>
      <c r="D210" s="171"/>
      <c r="E210" s="171"/>
      <c r="F210" s="171"/>
      <c r="G210" s="171"/>
      <c r="H210" s="171"/>
      <c r="I210" s="171"/>
      <c r="J210" s="171"/>
      <c r="K210" s="171"/>
      <c r="L210" s="171"/>
      <c r="M210" s="171"/>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row>
    <row r="211" spans="1:67" s="256" customFormat="1">
      <c r="A211" s="15"/>
      <c r="B211" s="15"/>
      <c r="C211" s="171"/>
      <c r="D211" s="171"/>
      <c r="E211" s="171"/>
      <c r="F211" s="171"/>
      <c r="G211" s="171"/>
      <c r="H211" s="171"/>
      <c r="I211" s="171"/>
      <c r="J211" s="171"/>
      <c r="K211" s="171"/>
      <c r="L211" s="171"/>
      <c r="M211" s="171"/>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row>
    <row r="212" spans="1:67" s="256" customFormat="1">
      <c r="A212" s="15"/>
      <c r="B212" s="15"/>
      <c r="C212" s="171"/>
      <c r="D212" s="171"/>
      <c r="E212" s="171"/>
      <c r="F212" s="171"/>
      <c r="G212" s="171"/>
      <c r="H212" s="171"/>
      <c r="I212" s="171"/>
      <c r="J212" s="171"/>
      <c r="K212" s="171"/>
      <c r="L212" s="171"/>
      <c r="M212" s="171"/>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row>
    <row r="213" spans="1:67" s="256" customFormat="1">
      <c r="A213" s="15"/>
      <c r="B213" s="15"/>
      <c r="C213" s="171"/>
      <c r="D213" s="171"/>
      <c r="E213" s="171"/>
      <c r="F213" s="171"/>
      <c r="G213" s="171"/>
      <c r="H213" s="171"/>
      <c r="I213" s="171"/>
      <c r="J213" s="171"/>
      <c r="K213" s="171"/>
      <c r="L213" s="171"/>
      <c r="M213" s="171"/>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row>
    <row r="214" spans="1:67" s="256" customFormat="1">
      <c r="A214" s="15"/>
      <c r="B214" s="15"/>
      <c r="C214" s="171"/>
      <c r="D214" s="171"/>
      <c r="E214" s="171"/>
      <c r="F214" s="171"/>
      <c r="G214" s="171"/>
      <c r="H214" s="171"/>
      <c r="I214" s="171"/>
      <c r="J214" s="171"/>
      <c r="K214" s="171"/>
      <c r="L214" s="171"/>
      <c r="M214" s="171"/>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row>
    <row r="215" spans="1:67" s="256" customFormat="1">
      <c r="A215" s="15"/>
      <c r="B215" s="15"/>
      <c r="C215" s="171"/>
      <c r="D215" s="171"/>
      <c r="E215" s="171"/>
      <c r="F215" s="171"/>
      <c r="G215" s="171"/>
      <c r="H215" s="171"/>
      <c r="I215" s="171"/>
      <c r="J215" s="171"/>
      <c r="K215" s="171"/>
      <c r="L215" s="171"/>
      <c r="M215" s="171"/>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row>
    <row r="216" spans="1:67" s="256" customFormat="1">
      <c r="A216" s="15"/>
      <c r="B216" s="15"/>
      <c r="C216" s="171"/>
      <c r="D216" s="171"/>
      <c r="E216" s="171"/>
      <c r="F216" s="171"/>
      <c r="G216" s="171"/>
      <c r="H216" s="171"/>
      <c r="I216" s="171"/>
      <c r="J216" s="171"/>
      <c r="K216" s="171"/>
      <c r="L216" s="171"/>
      <c r="M216" s="171"/>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row>
    <row r="217" spans="1:67" s="256" customFormat="1">
      <c r="A217" s="15"/>
      <c r="B217" s="15"/>
      <c r="C217" s="171"/>
      <c r="D217" s="171"/>
      <c r="E217" s="171"/>
      <c r="F217" s="171"/>
      <c r="G217" s="171"/>
      <c r="H217" s="171"/>
      <c r="I217" s="171"/>
      <c r="J217" s="171"/>
      <c r="K217" s="171"/>
      <c r="L217" s="171"/>
      <c r="M217" s="171"/>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row>
    <row r="218" spans="1:67" s="256" customFormat="1">
      <c r="A218" s="15"/>
      <c r="B218" s="15"/>
      <c r="C218" s="171"/>
      <c r="D218" s="171"/>
      <c r="E218" s="171"/>
      <c r="F218" s="171"/>
      <c r="G218" s="171"/>
      <c r="H218" s="171"/>
      <c r="I218" s="171"/>
      <c r="J218" s="171"/>
      <c r="K218" s="171"/>
      <c r="L218" s="171"/>
      <c r="M218" s="171"/>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row>
    <row r="219" spans="1:67" s="256" customFormat="1">
      <c r="A219" s="15"/>
      <c r="B219" s="15"/>
      <c r="C219" s="171"/>
      <c r="D219" s="171"/>
      <c r="E219" s="171"/>
      <c r="F219" s="171"/>
      <c r="G219" s="171"/>
      <c r="H219" s="171"/>
      <c r="I219" s="171"/>
      <c r="J219" s="171"/>
      <c r="K219" s="171"/>
      <c r="L219" s="171"/>
      <c r="M219" s="171"/>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row>
    <row r="220" spans="1:67" s="256" customFormat="1">
      <c r="A220" s="15"/>
      <c r="B220" s="15"/>
      <c r="C220" s="171"/>
      <c r="D220" s="171"/>
      <c r="E220" s="171"/>
      <c r="F220" s="171"/>
      <c r="G220" s="171"/>
      <c r="H220" s="171"/>
      <c r="I220" s="171"/>
      <c r="J220" s="171"/>
      <c r="K220" s="171"/>
      <c r="L220" s="171"/>
      <c r="M220" s="171"/>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row>
    <row r="221" spans="1:67" s="256" customFormat="1">
      <c r="A221" s="15"/>
      <c r="B221" s="15"/>
      <c r="C221" s="171"/>
      <c r="D221" s="171"/>
      <c r="E221" s="171"/>
      <c r="F221" s="171"/>
      <c r="G221" s="171"/>
      <c r="H221" s="171"/>
      <c r="I221" s="171"/>
      <c r="J221" s="171"/>
      <c r="K221" s="171"/>
      <c r="L221" s="171"/>
      <c r="M221" s="171"/>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row>
    <row r="222" spans="1:67" s="256" customFormat="1">
      <c r="A222" s="15"/>
      <c r="B222" s="15"/>
      <c r="C222" s="171"/>
      <c r="D222" s="171"/>
      <c r="E222" s="171"/>
      <c r="F222" s="171"/>
      <c r="G222" s="171"/>
      <c r="H222" s="171"/>
      <c r="I222" s="171"/>
      <c r="J222" s="171"/>
      <c r="K222" s="171"/>
      <c r="L222" s="171"/>
      <c r="M222" s="171"/>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row>
    <row r="223" spans="1:67" s="256" customFormat="1">
      <c r="A223" s="15"/>
      <c r="B223" s="15"/>
      <c r="C223" s="171"/>
      <c r="D223" s="171"/>
      <c r="E223" s="171"/>
      <c r="F223" s="171"/>
      <c r="G223" s="171"/>
      <c r="H223" s="171"/>
      <c r="I223" s="171"/>
      <c r="J223" s="171"/>
      <c r="K223" s="171"/>
      <c r="L223" s="171"/>
      <c r="M223" s="171"/>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row>
    <row r="224" spans="1:67" s="256" customFormat="1">
      <c r="A224" s="15"/>
      <c r="B224" s="15"/>
      <c r="C224" s="171"/>
      <c r="D224" s="171"/>
      <c r="E224" s="171"/>
      <c r="F224" s="171"/>
      <c r="G224" s="171"/>
      <c r="H224" s="171"/>
      <c r="I224" s="171"/>
      <c r="J224" s="171"/>
      <c r="K224" s="171"/>
      <c r="L224" s="171"/>
      <c r="M224" s="171"/>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row>
    <row r="225" spans="1:67" s="256" customFormat="1">
      <c r="A225" s="15"/>
      <c r="B225" s="15"/>
      <c r="C225" s="171"/>
      <c r="D225" s="171"/>
      <c r="E225" s="171"/>
      <c r="F225" s="171"/>
      <c r="G225" s="171"/>
      <c r="H225" s="171"/>
      <c r="I225" s="171"/>
      <c r="J225" s="171"/>
      <c r="K225" s="171"/>
      <c r="L225" s="171"/>
      <c r="M225" s="171"/>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row>
    <row r="226" spans="1:67" s="256" customFormat="1">
      <c r="A226" s="15"/>
      <c r="B226" s="15"/>
      <c r="C226" s="171"/>
      <c r="D226" s="171"/>
      <c r="E226" s="171"/>
      <c r="F226" s="171"/>
      <c r="G226" s="171"/>
      <c r="H226" s="171"/>
      <c r="I226" s="171"/>
      <c r="J226" s="171"/>
      <c r="K226" s="171"/>
      <c r="L226" s="171"/>
      <c r="M226" s="171"/>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row>
    <row r="227" spans="1:67" s="256" customFormat="1">
      <c r="A227" s="15"/>
      <c r="B227" s="15"/>
      <c r="C227" s="171"/>
      <c r="D227" s="171"/>
      <c r="E227" s="171"/>
      <c r="F227" s="171"/>
      <c r="G227" s="171"/>
      <c r="H227" s="171"/>
      <c r="I227" s="171"/>
      <c r="J227" s="171"/>
      <c r="K227" s="171"/>
      <c r="L227" s="171"/>
      <c r="M227" s="171"/>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row>
    <row r="228" spans="1:67" s="256" customFormat="1">
      <c r="A228" s="15"/>
      <c r="B228" s="15"/>
      <c r="C228" s="171"/>
      <c r="D228" s="171"/>
      <c r="E228" s="171"/>
      <c r="F228" s="171"/>
      <c r="G228" s="171"/>
      <c r="H228" s="171"/>
      <c r="I228" s="171"/>
      <c r="J228" s="171"/>
      <c r="K228" s="171"/>
      <c r="L228" s="171"/>
      <c r="M228" s="171"/>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row>
    <row r="229" spans="1:67" s="256" customFormat="1">
      <c r="A229" s="15"/>
      <c r="B229" s="15"/>
      <c r="C229" s="171"/>
      <c r="D229" s="171"/>
      <c r="E229" s="171"/>
      <c r="F229" s="171"/>
      <c r="G229" s="171"/>
      <c r="H229" s="171"/>
      <c r="I229" s="171"/>
      <c r="J229" s="171"/>
      <c r="K229" s="171"/>
      <c r="L229" s="171"/>
      <c r="M229" s="171"/>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row>
    <row r="230" spans="1:67" s="256" customFormat="1">
      <c r="A230" s="15"/>
      <c r="B230" s="15"/>
      <c r="C230" s="171"/>
      <c r="D230" s="171"/>
      <c r="E230" s="171"/>
      <c r="F230" s="171"/>
      <c r="G230" s="171"/>
      <c r="H230" s="171"/>
      <c r="I230" s="171"/>
      <c r="J230" s="171"/>
      <c r="K230" s="171"/>
      <c r="L230" s="171"/>
      <c r="M230" s="171"/>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row>
    <row r="231" spans="1:67" s="256" customFormat="1">
      <c r="A231" s="15"/>
      <c r="B231" s="15"/>
      <c r="C231" s="171"/>
      <c r="D231" s="171"/>
      <c r="E231" s="171"/>
      <c r="F231" s="171"/>
      <c r="G231" s="171"/>
      <c r="H231" s="171"/>
      <c r="I231" s="171"/>
      <c r="J231" s="171"/>
      <c r="K231" s="171"/>
      <c r="L231" s="171"/>
      <c r="M231" s="171"/>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row>
    <row r="232" spans="1:67" s="256" customFormat="1">
      <c r="A232" s="15"/>
      <c r="B232" s="15"/>
      <c r="C232" s="171"/>
      <c r="D232" s="171"/>
      <c r="E232" s="171"/>
      <c r="F232" s="171"/>
      <c r="G232" s="171"/>
      <c r="H232" s="171"/>
      <c r="I232" s="171"/>
      <c r="J232" s="171"/>
      <c r="K232" s="171"/>
      <c r="L232" s="171"/>
      <c r="M232" s="171"/>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row>
    <row r="233" spans="1:67" s="256" customFormat="1">
      <c r="A233" s="15"/>
      <c r="B233" s="15"/>
      <c r="C233" s="171"/>
      <c r="D233" s="171"/>
      <c r="E233" s="171"/>
      <c r="F233" s="171"/>
      <c r="G233" s="171"/>
      <c r="H233" s="171"/>
      <c r="I233" s="171"/>
      <c r="J233" s="171"/>
      <c r="K233" s="171"/>
      <c r="L233" s="171"/>
      <c r="M233" s="171"/>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row>
    <row r="234" spans="1:67" s="256" customFormat="1">
      <c r="A234" s="15"/>
      <c r="B234" s="15"/>
      <c r="C234" s="171"/>
      <c r="D234" s="171"/>
      <c r="E234" s="171"/>
      <c r="F234" s="171"/>
      <c r="G234" s="171"/>
      <c r="H234" s="171"/>
      <c r="I234" s="171"/>
      <c r="J234" s="171"/>
      <c r="K234" s="171"/>
      <c r="L234" s="171"/>
      <c r="M234" s="171"/>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row>
    <row r="235" spans="1:67" s="256" customFormat="1">
      <c r="A235" s="15"/>
      <c r="B235" s="15"/>
      <c r="C235" s="171"/>
      <c r="D235" s="171"/>
      <c r="E235" s="171"/>
      <c r="F235" s="171"/>
      <c r="G235" s="171"/>
      <c r="H235" s="171"/>
      <c r="I235" s="171"/>
      <c r="J235" s="171"/>
      <c r="K235" s="171"/>
      <c r="L235" s="171"/>
      <c r="M235" s="171"/>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row>
    <row r="236" spans="1:67" s="256" customFormat="1">
      <c r="A236" s="15"/>
      <c r="B236" s="15"/>
      <c r="C236" s="171"/>
      <c r="D236" s="171"/>
      <c r="E236" s="171"/>
      <c r="F236" s="171"/>
      <c r="G236" s="171"/>
      <c r="H236" s="171"/>
      <c r="I236" s="171"/>
      <c r="J236" s="171"/>
      <c r="K236" s="171"/>
      <c r="L236" s="171"/>
      <c r="M236" s="171"/>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row>
    <row r="237" spans="1:67" s="256" customFormat="1">
      <c r="A237" s="15"/>
      <c r="B237" s="15"/>
      <c r="C237" s="171"/>
      <c r="D237" s="171"/>
      <c r="E237" s="171"/>
      <c r="F237" s="171"/>
      <c r="G237" s="171"/>
      <c r="H237" s="171"/>
      <c r="I237" s="171"/>
      <c r="J237" s="171"/>
      <c r="K237" s="171"/>
      <c r="L237" s="171"/>
      <c r="M237" s="171"/>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row>
    <row r="238" spans="1:67" s="256" customFormat="1">
      <c r="A238" s="15"/>
      <c r="B238" s="15"/>
      <c r="C238" s="171"/>
      <c r="D238" s="171"/>
      <c r="E238" s="171"/>
      <c r="F238" s="171"/>
      <c r="G238" s="171"/>
      <c r="H238" s="171"/>
      <c r="I238" s="171"/>
      <c r="J238" s="171"/>
      <c r="K238" s="171"/>
      <c r="L238" s="171"/>
      <c r="M238" s="171"/>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row>
    <row r="239" spans="1:67" s="256" customFormat="1">
      <c r="A239" s="15"/>
      <c r="B239" s="15"/>
      <c r="C239" s="171"/>
      <c r="D239" s="171"/>
      <c r="E239" s="171"/>
      <c r="F239" s="171"/>
      <c r="G239" s="171"/>
      <c r="H239" s="171"/>
      <c r="I239" s="171"/>
      <c r="J239" s="171"/>
      <c r="K239" s="171"/>
      <c r="L239" s="171"/>
      <c r="M239" s="171"/>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row>
    <row r="240" spans="1:67" s="256" customFormat="1">
      <c r="A240" s="15"/>
      <c r="B240" s="15"/>
      <c r="C240" s="171"/>
      <c r="D240" s="171"/>
      <c r="E240" s="171"/>
      <c r="F240" s="171"/>
      <c r="G240" s="171"/>
      <c r="H240" s="171"/>
      <c r="I240" s="171"/>
      <c r="J240" s="171"/>
      <c r="K240" s="171"/>
      <c r="L240" s="171"/>
      <c r="M240" s="171"/>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row>
    <row r="241" spans="1:67" s="256" customFormat="1">
      <c r="A241" s="15"/>
      <c r="B241" s="15"/>
      <c r="C241" s="171"/>
      <c r="D241" s="171"/>
      <c r="E241" s="171"/>
      <c r="F241" s="171"/>
      <c r="G241" s="171"/>
      <c r="H241" s="171"/>
      <c r="I241" s="171"/>
      <c r="J241" s="171"/>
      <c r="K241" s="171"/>
      <c r="L241" s="171"/>
      <c r="M241" s="171"/>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row>
    <row r="242" spans="1:67" s="256" customFormat="1">
      <c r="A242" s="15"/>
      <c r="B242" s="15"/>
      <c r="C242" s="171"/>
      <c r="D242" s="171"/>
      <c r="E242" s="171"/>
      <c r="F242" s="171"/>
      <c r="G242" s="171"/>
      <c r="H242" s="171"/>
      <c r="I242" s="171"/>
      <c r="J242" s="171"/>
      <c r="K242" s="171"/>
      <c r="L242" s="171"/>
      <c r="M242" s="171"/>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row>
    <row r="243" spans="1:67" s="256" customFormat="1">
      <c r="A243" s="15"/>
      <c r="B243" s="15"/>
      <c r="C243" s="171"/>
      <c r="D243" s="171"/>
      <c r="E243" s="171"/>
      <c r="F243" s="171"/>
      <c r="G243" s="171"/>
      <c r="H243" s="171"/>
      <c r="I243" s="171"/>
      <c r="J243" s="171"/>
      <c r="K243" s="171"/>
      <c r="L243" s="171"/>
      <c r="M243" s="171"/>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row>
    <row r="244" spans="1:67" s="256" customFormat="1">
      <c r="A244" s="15"/>
      <c r="B244" s="15"/>
      <c r="C244" s="171"/>
      <c r="D244" s="171"/>
      <c r="E244" s="171"/>
      <c r="F244" s="171"/>
      <c r="G244" s="171"/>
      <c r="H244" s="171"/>
      <c r="I244" s="171"/>
      <c r="J244" s="171"/>
      <c r="K244" s="171"/>
      <c r="L244" s="171"/>
      <c r="M244" s="171"/>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row>
    <row r="245" spans="1:67" s="256" customFormat="1">
      <c r="A245" s="15"/>
      <c r="B245" s="15"/>
      <c r="C245" s="171"/>
      <c r="D245" s="171"/>
      <c r="E245" s="171"/>
      <c r="F245" s="171"/>
      <c r="G245" s="171"/>
      <c r="H245" s="171"/>
      <c r="I245" s="171"/>
      <c r="J245" s="171"/>
      <c r="K245" s="171"/>
      <c r="L245" s="171"/>
      <c r="M245" s="171"/>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row>
    <row r="246" spans="1:67" s="256" customFormat="1">
      <c r="A246" s="15"/>
      <c r="B246" s="15"/>
      <c r="C246" s="171"/>
      <c r="D246" s="171"/>
      <c r="E246" s="171"/>
      <c r="F246" s="171"/>
      <c r="G246" s="171"/>
      <c r="H246" s="171"/>
      <c r="I246" s="171"/>
      <c r="J246" s="171"/>
      <c r="K246" s="171"/>
      <c r="L246" s="171"/>
      <c r="M246" s="171"/>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row>
    <row r="247" spans="1:67" s="256" customFormat="1">
      <c r="A247" s="15"/>
      <c r="B247" s="15"/>
      <c r="C247" s="171"/>
      <c r="D247" s="171"/>
      <c r="E247" s="171"/>
      <c r="F247" s="171"/>
      <c r="G247" s="171"/>
      <c r="H247" s="171"/>
      <c r="I247" s="171"/>
      <c r="J247" s="171"/>
      <c r="K247" s="171"/>
      <c r="L247" s="171"/>
      <c r="M247" s="171"/>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row>
    <row r="248" spans="1:67" s="256" customFormat="1">
      <c r="A248" s="15"/>
      <c r="B248" s="15"/>
      <c r="C248" s="171"/>
      <c r="D248" s="171"/>
      <c r="E248" s="171"/>
      <c r="F248" s="171"/>
      <c r="G248" s="171"/>
      <c r="H248" s="171"/>
      <c r="I248" s="171"/>
      <c r="J248" s="171"/>
      <c r="K248" s="171"/>
      <c r="L248" s="171"/>
      <c r="M248" s="171"/>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row>
    <row r="249" spans="1:67" s="256" customFormat="1">
      <c r="A249" s="15"/>
      <c r="B249" s="15"/>
      <c r="C249" s="171"/>
      <c r="D249" s="171"/>
      <c r="E249" s="171"/>
      <c r="F249" s="171"/>
      <c r="G249" s="171"/>
      <c r="H249" s="171"/>
      <c r="I249" s="171"/>
      <c r="J249" s="171"/>
      <c r="K249" s="171"/>
      <c r="L249" s="171"/>
      <c r="M249" s="171"/>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row>
    <row r="250" spans="1:67" s="256" customFormat="1">
      <c r="A250" s="15"/>
      <c r="B250" s="15"/>
      <c r="C250" s="171"/>
      <c r="D250" s="171"/>
      <c r="E250" s="171"/>
      <c r="F250" s="171"/>
      <c r="G250" s="171"/>
      <c r="H250" s="171"/>
      <c r="I250" s="171"/>
      <c r="J250" s="171"/>
      <c r="K250" s="171"/>
      <c r="L250" s="171"/>
      <c r="M250" s="171"/>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row>
    <row r="251" spans="1:67" s="256" customFormat="1">
      <c r="A251" s="15"/>
      <c r="B251" s="15"/>
      <c r="C251" s="171"/>
      <c r="D251" s="171"/>
      <c r="E251" s="171"/>
      <c r="F251" s="171"/>
      <c r="G251" s="171"/>
      <c r="H251" s="171"/>
      <c r="I251" s="171"/>
      <c r="J251" s="171"/>
      <c r="K251" s="171"/>
      <c r="L251" s="171"/>
      <c r="M251" s="171"/>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row>
    <row r="252" spans="1:67" s="256" customFormat="1">
      <c r="A252" s="15"/>
      <c r="B252" s="15"/>
      <c r="C252" s="171"/>
      <c r="D252" s="171"/>
      <c r="E252" s="171"/>
      <c r="F252" s="171"/>
      <c r="G252" s="171"/>
      <c r="H252" s="171"/>
      <c r="I252" s="171"/>
      <c r="J252" s="171"/>
      <c r="K252" s="171"/>
      <c r="L252" s="171"/>
      <c r="M252" s="171"/>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row>
    <row r="253" spans="1:67" s="256" customFormat="1">
      <c r="A253" s="15"/>
      <c r="B253" s="15"/>
      <c r="C253" s="171"/>
      <c r="D253" s="171"/>
      <c r="E253" s="171"/>
      <c r="F253" s="171"/>
      <c r="G253" s="171"/>
      <c r="H253" s="171"/>
      <c r="I253" s="171"/>
      <c r="J253" s="171"/>
      <c r="K253" s="171"/>
      <c r="L253" s="171"/>
      <c r="M253" s="171"/>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row>
    <row r="254" spans="1:67" s="256" customFormat="1">
      <c r="A254" s="15"/>
      <c r="B254" s="15"/>
      <c r="C254" s="171"/>
      <c r="D254" s="171"/>
      <c r="E254" s="171"/>
      <c r="F254" s="171"/>
      <c r="G254" s="171"/>
      <c r="H254" s="171"/>
      <c r="I254" s="171"/>
      <c r="J254" s="171"/>
      <c r="K254" s="171"/>
      <c r="L254" s="171"/>
      <c r="M254" s="171"/>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row>
    <row r="255" spans="1:67" s="256" customFormat="1">
      <c r="A255" s="15"/>
      <c r="B255" s="15"/>
      <c r="C255" s="171"/>
      <c r="D255" s="171"/>
      <c r="E255" s="171"/>
      <c r="F255" s="171"/>
      <c r="G255" s="171"/>
      <c r="H255" s="171"/>
      <c r="I255" s="171"/>
      <c r="J255" s="171"/>
      <c r="K255" s="171"/>
      <c r="L255" s="171"/>
      <c r="M255" s="171"/>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row>
    <row r="256" spans="1:67" s="256" customFormat="1">
      <c r="A256" s="15"/>
      <c r="B256" s="15"/>
      <c r="C256" s="171"/>
      <c r="D256" s="171"/>
      <c r="E256" s="171"/>
      <c r="F256" s="171"/>
      <c r="G256" s="171"/>
      <c r="H256" s="171"/>
      <c r="I256" s="171"/>
      <c r="J256" s="171"/>
      <c r="K256" s="171"/>
      <c r="L256" s="171"/>
      <c r="M256" s="171"/>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row>
    <row r="257" spans="1:67" s="256" customFormat="1">
      <c r="A257" s="15"/>
      <c r="B257" s="15"/>
      <c r="C257" s="171"/>
      <c r="D257" s="171"/>
      <c r="E257" s="171"/>
      <c r="F257" s="171"/>
      <c r="G257" s="171"/>
      <c r="H257" s="171"/>
      <c r="I257" s="171"/>
      <c r="J257" s="171"/>
      <c r="K257" s="171"/>
      <c r="L257" s="171"/>
      <c r="M257" s="171"/>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row>
    <row r="258" spans="1:67" s="256" customFormat="1">
      <c r="A258" s="15"/>
      <c r="B258" s="15"/>
      <c r="C258" s="171"/>
      <c r="D258" s="171"/>
      <c r="E258" s="171"/>
      <c r="F258" s="171"/>
      <c r="G258" s="171"/>
      <c r="H258" s="171"/>
      <c r="I258" s="171"/>
      <c r="J258" s="171"/>
      <c r="K258" s="171"/>
      <c r="L258" s="171"/>
      <c r="M258" s="171"/>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row>
    <row r="259" spans="1:67" s="256" customFormat="1">
      <c r="A259" s="15"/>
      <c r="B259" s="15"/>
      <c r="C259" s="171"/>
      <c r="D259" s="171"/>
      <c r="E259" s="171"/>
      <c r="F259" s="171"/>
      <c r="G259" s="171"/>
      <c r="H259" s="171"/>
      <c r="I259" s="171"/>
      <c r="J259" s="171"/>
      <c r="K259" s="171"/>
      <c r="L259" s="171"/>
      <c r="M259" s="171"/>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row>
    <row r="260" spans="1:67" s="256" customFormat="1">
      <c r="A260" s="15"/>
      <c r="B260" s="15"/>
      <c r="C260" s="171"/>
      <c r="D260" s="171"/>
      <c r="E260" s="171"/>
      <c r="F260" s="171"/>
      <c r="G260" s="171"/>
      <c r="H260" s="171"/>
      <c r="I260" s="171"/>
      <c r="J260" s="171"/>
      <c r="K260" s="171"/>
      <c r="L260" s="171"/>
      <c r="M260" s="171"/>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row>
    <row r="261" spans="1:67" s="256" customFormat="1">
      <c r="A261" s="15"/>
      <c r="B261" s="15"/>
      <c r="C261" s="171"/>
      <c r="D261" s="171"/>
      <c r="E261" s="171"/>
      <c r="F261" s="171"/>
      <c r="G261" s="171"/>
      <c r="H261" s="171"/>
      <c r="I261" s="171"/>
      <c r="J261" s="171"/>
      <c r="K261" s="171"/>
      <c r="L261" s="171"/>
      <c r="M261" s="171"/>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row>
    <row r="262" spans="1:67" s="256" customFormat="1">
      <c r="A262" s="15"/>
      <c r="B262" s="15"/>
      <c r="C262" s="171"/>
      <c r="D262" s="171"/>
      <c r="E262" s="171"/>
      <c r="F262" s="171"/>
      <c r="G262" s="171"/>
      <c r="H262" s="171"/>
      <c r="I262" s="171"/>
      <c r="J262" s="171"/>
      <c r="K262" s="171"/>
      <c r="L262" s="171"/>
      <c r="M262" s="171"/>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row>
    <row r="263" spans="1:67" s="256" customFormat="1">
      <c r="A263" s="15"/>
      <c r="B263" s="15"/>
      <c r="C263" s="171"/>
      <c r="D263" s="171"/>
      <c r="E263" s="171"/>
      <c r="F263" s="171"/>
      <c r="G263" s="171"/>
      <c r="H263" s="171"/>
      <c r="I263" s="171"/>
      <c r="J263" s="171"/>
      <c r="K263" s="171"/>
      <c r="L263" s="171"/>
      <c r="M263" s="171"/>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row>
    <row r="264" spans="1:67" s="256" customFormat="1">
      <c r="A264" s="15"/>
      <c r="B264" s="15"/>
      <c r="C264" s="171"/>
      <c r="D264" s="171"/>
      <c r="E264" s="171"/>
      <c r="F264" s="171"/>
      <c r="G264" s="171"/>
      <c r="H264" s="171"/>
      <c r="I264" s="171"/>
      <c r="J264" s="171"/>
      <c r="K264" s="171"/>
      <c r="L264" s="171"/>
      <c r="M264" s="171"/>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row>
    <row r="265" spans="1:67" s="256" customFormat="1">
      <c r="A265" s="15"/>
      <c r="B265" s="15"/>
      <c r="C265" s="171"/>
      <c r="D265" s="171"/>
      <c r="E265" s="171"/>
      <c r="F265" s="171"/>
      <c r="G265" s="171"/>
      <c r="H265" s="171"/>
      <c r="I265" s="171"/>
      <c r="J265" s="171"/>
      <c r="K265" s="171"/>
      <c r="L265" s="171"/>
      <c r="M265" s="171"/>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row>
    <row r="266" spans="1:67" s="256" customFormat="1">
      <c r="A266" s="15"/>
      <c r="B266" s="15"/>
      <c r="C266" s="171"/>
      <c r="D266" s="171"/>
      <c r="E266" s="171"/>
      <c r="F266" s="171"/>
      <c r="G266" s="171"/>
      <c r="H266" s="171"/>
      <c r="I266" s="171"/>
      <c r="J266" s="171"/>
      <c r="K266" s="171"/>
      <c r="L266" s="171"/>
      <c r="M266" s="171"/>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row>
    <row r="267" spans="1:67" s="256" customFormat="1">
      <c r="A267" s="15"/>
      <c r="B267" s="15"/>
      <c r="C267" s="171"/>
      <c r="D267" s="171"/>
      <c r="E267" s="171"/>
      <c r="F267" s="171"/>
      <c r="G267" s="171"/>
      <c r="H267" s="171"/>
      <c r="I267" s="171"/>
      <c r="J267" s="171"/>
      <c r="K267" s="171"/>
      <c r="L267" s="171"/>
      <c r="M267" s="171"/>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row>
    <row r="268" spans="1:67" s="256" customFormat="1">
      <c r="A268" s="15"/>
      <c r="B268" s="15"/>
      <c r="C268" s="171"/>
      <c r="D268" s="171"/>
      <c r="E268" s="171"/>
      <c r="F268" s="171"/>
      <c r="G268" s="171"/>
      <c r="H268" s="171"/>
      <c r="I268" s="171"/>
      <c r="J268" s="171"/>
      <c r="K268" s="171"/>
      <c r="L268" s="171"/>
      <c r="M268" s="171"/>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row>
    <row r="269" spans="1:67" s="256" customFormat="1">
      <c r="A269" s="15"/>
      <c r="B269" s="15"/>
      <c r="C269" s="171"/>
      <c r="D269" s="171"/>
      <c r="E269" s="171"/>
      <c r="F269" s="171"/>
      <c r="G269" s="171"/>
      <c r="H269" s="171"/>
      <c r="I269" s="171"/>
      <c r="J269" s="171"/>
      <c r="K269" s="171"/>
      <c r="L269" s="171"/>
      <c r="M269" s="171"/>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row>
    <row r="270" spans="1:67" s="256" customFormat="1">
      <c r="A270" s="15"/>
      <c r="B270" s="15"/>
      <c r="C270" s="171"/>
      <c r="D270" s="171"/>
      <c r="E270" s="171"/>
      <c r="F270" s="171"/>
      <c r="G270" s="171"/>
      <c r="H270" s="171"/>
      <c r="I270" s="171"/>
      <c r="J270" s="171"/>
      <c r="K270" s="171"/>
      <c r="L270" s="171"/>
      <c r="M270" s="171"/>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row>
    <row r="271" spans="1:67" s="256" customFormat="1">
      <c r="A271" s="15"/>
      <c r="B271" s="15"/>
      <c r="C271" s="171"/>
      <c r="D271" s="171"/>
      <c r="E271" s="171"/>
      <c r="F271" s="171"/>
      <c r="G271" s="171"/>
      <c r="H271" s="171"/>
      <c r="I271" s="171"/>
      <c r="J271" s="171"/>
      <c r="K271" s="171"/>
      <c r="L271" s="171"/>
      <c r="M271" s="171"/>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row>
    <row r="272" spans="1:67" s="256" customFormat="1">
      <c r="A272" s="15"/>
      <c r="B272" s="15"/>
      <c r="C272" s="171"/>
      <c r="D272" s="171"/>
      <c r="E272" s="171"/>
      <c r="F272" s="171"/>
      <c r="G272" s="171"/>
      <c r="H272" s="171"/>
      <c r="I272" s="171"/>
      <c r="J272" s="171"/>
      <c r="K272" s="171"/>
      <c r="L272" s="171"/>
      <c r="M272" s="171"/>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row>
    <row r="273" spans="1:67" s="256" customFormat="1">
      <c r="A273" s="15"/>
      <c r="B273" s="15"/>
      <c r="C273" s="171"/>
      <c r="D273" s="171"/>
      <c r="E273" s="171"/>
      <c r="F273" s="171"/>
      <c r="G273" s="171"/>
      <c r="H273" s="171"/>
      <c r="I273" s="171"/>
      <c r="J273" s="171"/>
      <c r="K273" s="171"/>
      <c r="L273" s="171"/>
      <c r="M273" s="171"/>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row>
    <row r="274" spans="1:67" s="256" customFormat="1">
      <c r="A274" s="15"/>
      <c r="B274" s="15"/>
      <c r="C274" s="171"/>
      <c r="D274" s="171"/>
      <c r="E274" s="171"/>
      <c r="F274" s="171"/>
      <c r="G274" s="171"/>
      <c r="H274" s="171"/>
      <c r="I274" s="171"/>
      <c r="J274" s="171"/>
      <c r="K274" s="171"/>
      <c r="L274" s="171"/>
      <c r="M274" s="171"/>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row>
    <row r="275" spans="1:67" s="256" customFormat="1">
      <c r="A275" s="15"/>
      <c r="B275" s="15"/>
      <c r="C275" s="171"/>
      <c r="D275" s="171"/>
      <c r="E275" s="171"/>
      <c r="F275" s="171"/>
      <c r="G275" s="171"/>
      <c r="H275" s="171"/>
      <c r="I275" s="171"/>
      <c r="J275" s="171"/>
      <c r="K275" s="171"/>
      <c r="L275" s="171"/>
      <c r="M275" s="171"/>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row>
    <row r="276" spans="1:67" s="256" customFormat="1">
      <c r="A276" s="15"/>
      <c r="B276" s="15"/>
      <c r="C276" s="171"/>
      <c r="D276" s="171"/>
      <c r="E276" s="171"/>
      <c r="F276" s="171"/>
      <c r="G276" s="171"/>
      <c r="H276" s="171"/>
      <c r="I276" s="171"/>
      <c r="J276" s="171"/>
      <c r="K276" s="171"/>
      <c r="L276" s="171"/>
      <c r="M276" s="171"/>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row>
    <row r="277" spans="1:67" s="256" customFormat="1">
      <c r="A277" s="15"/>
      <c r="B277" s="15"/>
      <c r="C277" s="171"/>
      <c r="D277" s="171"/>
      <c r="E277" s="171"/>
      <c r="F277" s="171"/>
      <c r="G277" s="171"/>
      <c r="H277" s="171"/>
      <c r="I277" s="171"/>
      <c r="J277" s="171"/>
      <c r="K277" s="171"/>
      <c r="L277" s="171"/>
      <c r="M277" s="171"/>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row>
    <row r="278" spans="1:67" s="256" customFormat="1">
      <c r="A278" s="15"/>
      <c r="B278" s="15"/>
      <c r="C278" s="171"/>
      <c r="D278" s="171"/>
      <c r="E278" s="171"/>
      <c r="F278" s="171"/>
      <c r="G278" s="171"/>
      <c r="H278" s="171"/>
      <c r="I278" s="171"/>
      <c r="J278" s="171"/>
      <c r="K278" s="171"/>
      <c r="L278" s="171"/>
      <c r="M278" s="171"/>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row>
    <row r="279" spans="1:67" s="256" customFormat="1">
      <c r="A279" s="15"/>
      <c r="B279" s="15"/>
      <c r="C279" s="171"/>
      <c r="D279" s="171"/>
      <c r="E279" s="171"/>
      <c r="F279" s="171"/>
      <c r="G279" s="171"/>
      <c r="H279" s="171"/>
      <c r="I279" s="171"/>
      <c r="J279" s="171"/>
      <c r="K279" s="171"/>
      <c r="L279" s="171"/>
      <c r="M279" s="171"/>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row>
    <row r="280" spans="1:67" s="256" customFormat="1">
      <c r="A280" s="15"/>
      <c r="B280" s="15"/>
      <c r="C280" s="171"/>
      <c r="D280" s="171"/>
      <c r="E280" s="171"/>
      <c r="F280" s="171"/>
      <c r="G280" s="171"/>
      <c r="H280" s="171"/>
      <c r="I280" s="171"/>
      <c r="J280" s="171"/>
      <c r="K280" s="171"/>
      <c r="L280" s="171"/>
      <c r="M280" s="171"/>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row>
    <row r="281" spans="1:67" s="256" customFormat="1">
      <c r="A281" s="15"/>
      <c r="B281" s="15"/>
      <c r="C281" s="171"/>
      <c r="D281" s="171"/>
      <c r="E281" s="171"/>
      <c r="F281" s="171"/>
      <c r="G281" s="171"/>
      <c r="H281" s="171"/>
      <c r="I281" s="171"/>
      <c r="J281" s="171"/>
      <c r="K281" s="171"/>
      <c r="L281" s="171"/>
      <c r="M281" s="171"/>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row>
    <row r="282" spans="1:67" s="256" customFormat="1">
      <c r="A282" s="15"/>
      <c r="B282" s="15"/>
      <c r="C282" s="171"/>
      <c r="D282" s="171"/>
      <c r="E282" s="171"/>
      <c r="F282" s="171"/>
      <c r="G282" s="171"/>
      <c r="H282" s="171"/>
      <c r="I282" s="171"/>
      <c r="J282" s="171"/>
      <c r="K282" s="171"/>
      <c r="L282" s="171"/>
      <c r="M282" s="171"/>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row>
    <row r="283" spans="1:67" s="256" customFormat="1">
      <c r="A283" s="15"/>
      <c r="B283" s="15"/>
      <c r="C283" s="171"/>
      <c r="D283" s="171"/>
      <c r="E283" s="171"/>
      <c r="F283" s="171"/>
      <c r="G283" s="171"/>
      <c r="H283" s="171"/>
      <c r="I283" s="171"/>
      <c r="J283" s="171"/>
      <c r="K283" s="171"/>
      <c r="L283" s="171"/>
      <c r="M283" s="171"/>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row>
    <row r="284" spans="1:67" s="256" customFormat="1">
      <c r="A284" s="15"/>
      <c r="B284" s="15"/>
      <c r="C284" s="171"/>
      <c r="D284" s="171"/>
      <c r="E284" s="171"/>
      <c r="F284" s="171"/>
      <c r="G284" s="171"/>
      <c r="H284" s="171"/>
      <c r="I284" s="171"/>
      <c r="J284" s="171"/>
      <c r="K284" s="171"/>
      <c r="L284" s="171"/>
      <c r="M284" s="171"/>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row>
    <row r="285" spans="1:67" s="256" customFormat="1">
      <c r="A285" s="15"/>
      <c r="B285" s="15"/>
      <c r="C285" s="171"/>
      <c r="D285" s="171"/>
      <c r="E285" s="171"/>
      <c r="F285" s="171"/>
      <c r="G285" s="171"/>
      <c r="H285" s="171"/>
      <c r="I285" s="171"/>
      <c r="J285" s="171"/>
      <c r="K285" s="171"/>
      <c r="L285" s="171"/>
      <c r="M285" s="171"/>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row>
    <row r="286" spans="1:67" s="256" customFormat="1">
      <c r="A286" s="15"/>
      <c r="B286" s="15"/>
      <c r="C286" s="171"/>
      <c r="D286" s="171"/>
      <c r="E286" s="171"/>
      <c r="F286" s="171"/>
      <c r="G286" s="171"/>
      <c r="H286" s="171"/>
      <c r="I286" s="171"/>
      <c r="J286" s="171"/>
      <c r="K286" s="171"/>
      <c r="L286" s="171"/>
      <c r="M286" s="171"/>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row>
    <row r="287" spans="1:67" s="256" customFormat="1">
      <c r="A287" s="15"/>
      <c r="B287" s="15"/>
      <c r="C287" s="171"/>
      <c r="D287" s="171"/>
      <c r="E287" s="171"/>
      <c r="F287" s="171"/>
      <c r="G287" s="171"/>
      <c r="H287" s="171"/>
      <c r="I287" s="171"/>
      <c r="J287" s="171"/>
      <c r="K287" s="171"/>
      <c r="L287" s="171"/>
      <c r="M287" s="171"/>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row>
    <row r="288" spans="1:67" s="256" customFormat="1">
      <c r="A288" s="15"/>
      <c r="B288" s="15"/>
      <c r="C288" s="171"/>
      <c r="D288" s="171"/>
      <c r="E288" s="171"/>
      <c r="F288" s="171"/>
      <c r="G288" s="171"/>
      <c r="H288" s="171"/>
      <c r="I288" s="171"/>
      <c r="J288" s="171"/>
      <c r="K288" s="171"/>
      <c r="L288" s="171"/>
      <c r="M288" s="171"/>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row>
    <row r="289" spans="1:67" s="256" customFormat="1">
      <c r="A289" s="15"/>
      <c r="B289" s="15"/>
      <c r="C289" s="171"/>
      <c r="D289" s="171"/>
      <c r="E289" s="171"/>
      <c r="F289" s="171"/>
      <c r="G289" s="171"/>
      <c r="H289" s="171"/>
      <c r="I289" s="171"/>
      <c r="J289" s="171"/>
      <c r="K289" s="171"/>
      <c r="L289" s="171"/>
      <c r="M289" s="171"/>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row>
    <row r="290" spans="1:67" s="256" customFormat="1">
      <c r="A290" s="15"/>
      <c r="B290" s="15"/>
      <c r="C290" s="171"/>
      <c r="D290" s="171"/>
      <c r="E290" s="171"/>
      <c r="F290" s="171"/>
      <c r="G290" s="171"/>
      <c r="H290" s="171"/>
      <c r="I290" s="171"/>
      <c r="J290" s="171"/>
      <c r="K290" s="171"/>
      <c r="L290" s="171"/>
      <c r="M290" s="171"/>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row>
    <row r="291" spans="1:67" s="256" customFormat="1">
      <c r="A291" s="15"/>
      <c r="B291" s="15"/>
      <c r="C291" s="171"/>
      <c r="D291" s="171"/>
      <c r="E291" s="171"/>
      <c r="F291" s="171"/>
      <c r="G291" s="171"/>
      <c r="H291" s="171"/>
      <c r="I291" s="171"/>
      <c r="J291" s="171"/>
      <c r="K291" s="171"/>
      <c r="L291" s="171"/>
      <c r="M291" s="171"/>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row>
    <row r="292" spans="1:67" s="256" customFormat="1">
      <c r="A292" s="15"/>
      <c r="B292" s="15"/>
      <c r="C292" s="171"/>
      <c r="D292" s="171"/>
      <c r="E292" s="171"/>
      <c r="F292" s="171"/>
      <c r="G292" s="171"/>
      <c r="H292" s="171"/>
      <c r="I292" s="171"/>
      <c r="J292" s="171"/>
      <c r="K292" s="171"/>
      <c r="L292" s="171"/>
      <c r="M292" s="171"/>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row>
    <row r="293" spans="1:67" s="256" customFormat="1">
      <c r="A293" s="15"/>
      <c r="B293" s="15"/>
      <c r="C293" s="171"/>
      <c r="D293" s="171"/>
      <c r="E293" s="171"/>
      <c r="F293" s="171"/>
      <c r="G293" s="171"/>
      <c r="H293" s="171"/>
      <c r="I293" s="171"/>
      <c r="J293" s="171"/>
      <c r="K293" s="171"/>
      <c r="L293" s="171"/>
      <c r="M293" s="171"/>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row>
    <row r="294" spans="1:67" s="256" customFormat="1">
      <c r="A294" s="15"/>
      <c r="B294" s="15"/>
      <c r="C294" s="171"/>
      <c r="D294" s="171"/>
      <c r="E294" s="171"/>
      <c r="F294" s="171"/>
      <c r="G294" s="171"/>
      <c r="H294" s="171"/>
      <c r="I294" s="171"/>
      <c r="J294" s="171"/>
      <c r="K294" s="171"/>
      <c r="L294" s="171"/>
      <c r="M294" s="171"/>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row>
    <row r="295" spans="1:67" s="256" customFormat="1">
      <c r="A295" s="15"/>
      <c r="B295" s="15"/>
      <c r="C295" s="171"/>
      <c r="D295" s="171"/>
      <c r="E295" s="171"/>
      <c r="F295" s="171"/>
      <c r="G295" s="171"/>
      <c r="H295" s="171"/>
      <c r="I295" s="171"/>
      <c r="J295" s="171"/>
      <c r="K295" s="171"/>
      <c r="L295" s="171"/>
      <c r="M295" s="171"/>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row>
    <row r="296" spans="1:67" s="256" customFormat="1">
      <c r="A296" s="15"/>
      <c r="B296" s="15"/>
      <c r="C296" s="171"/>
      <c r="D296" s="171"/>
      <c r="E296" s="171"/>
      <c r="F296" s="171"/>
      <c r="G296" s="171"/>
      <c r="H296" s="171"/>
      <c r="I296" s="171"/>
      <c r="J296" s="171"/>
      <c r="K296" s="171"/>
      <c r="L296" s="171"/>
      <c r="M296" s="171"/>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row>
    <row r="297" spans="1:67" s="256" customFormat="1">
      <c r="A297" s="15"/>
      <c r="B297" s="15"/>
      <c r="C297" s="171"/>
      <c r="D297" s="171"/>
      <c r="E297" s="171"/>
      <c r="F297" s="171"/>
      <c r="G297" s="171"/>
      <c r="H297" s="171"/>
      <c r="I297" s="171"/>
      <c r="J297" s="171"/>
      <c r="K297" s="171"/>
      <c r="L297" s="171"/>
      <c r="M297" s="171"/>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row>
    <row r="298" spans="1:67" s="256" customFormat="1">
      <c r="A298" s="15"/>
      <c r="B298" s="15"/>
      <c r="C298" s="171"/>
      <c r="D298" s="171"/>
      <c r="E298" s="171"/>
      <c r="F298" s="171"/>
      <c r="G298" s="171"/>
      <c r="H298" s="171"/>
      <c r="I298" s="171"/>
      <c r="J298" s="171"/>
      <c r="K298" s="171"/>
      <c r="L298" s="171"/>
      <c r="M298" s="171"/>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row>
    <row r="299" spans="1:67" s="256" customFormat="1">
      <c r="A299" s="15"/>
      <c r="B299" s="15"/>
      <c r="C299" s="171"/>
      <c r="D299" s="171"/>
      <c r="E299" s="171"/>
      <c r="F299" s="171"/>
      <c r="G299" s="171"/>
      <c r="H299" s="171"/>
      <c r="I299" s="171"/>
      <c r="J299" s="171"/>
      <c r="K299" s="171"/>
      <c r="L299" s="171"/>
      <c r="M299" s="171"/>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row>
    <row r="300" spans="1:67" s="256" customFormat="1">
      <c r="A300" s="15"/>
      <c r="B300" s="15"/>
      <c r="C300" s="171"/>
      <c r="D300" s="171"/>
      <c r="E300" s="171"/>
      <c r="F300" s="171"/>
      <c r="G300" s="171"/>
      <c r="H300" s="171"/>
      <c r="I300" s="171"/>
      <c r="J300" s="171"/>
      <c r="K300" s="171"/>
      <c r="L300" s="171"/>
      <c r="M300" s="171"/>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row>
    <row r="301" spans="1:67" s="256" customFormat="1">
      <c r="A301" s="15"/>
      <c r="B301" s="15"/>
      <c r="C301" s="171"/>
      <c r="D301" s="171"/>
      <c r="E301" s="171"/>
      <c r="F301" s="171"/>
      <c r="G301" s="171"/>
      <c r="H301" s="171"/>
      <c r="I301" s="171"/>
      <c r="J301" s="171"/>
      <c r="K301" s="171"/>
      <c r="L301" s="171"/>
      <c r="M301" s="171"/>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row>
    <row r="302" spans="1:67" s="256" customFormat="1">
      <c r="A302" s="15"/>
      <c r="B302" s="15"/>
      <c r="C302" s="171"/>
      <c r="D302" s="171"/>
      <c r="E302" s="171"/>
      <c r="F302" s="171"/>
      <c r="G302" s="171"/>
      <c r="H302" s="171"/>
      <c r="I302" s="171"/>
      <c r="J302" s="171"/>
      <c r="K302" s="171"/>
      <c r="L302" s="171"/>
      <c r="M302" s="171"/>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row>
    <row r="303" spans="1:67" s="256" customFormat="1">
      <c r="A303" s="15"/>
      <c r="B303" s="15"/>
      <c r="C303" s="171"/>
      <c r="D303" s="171"/>
      <c r="E303" s="171"/>
      <c r="F303" s="171"/>
      <c r="G303" s="171"/>
      <c r="H303" s="171"/>
      <c r="I303" s="171"/>
      <c r="J303" s="171"/>
      <c r="K303" s="171"/>
      <c r="L303" s="171"/>
      <c r="M303" s="171"/>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row>
    <row r="304" spans="1:67" s="256" customFormat="1">
      <c r="A304" s="15"/>
      <c r="B304" s="15"/>
      <c r="C304" s="171"/>
      <c r="D304" s="171"/>
      <c r="E304" s="171"/>
      <c r="F304" s="171"/>
      <c r="G304" s="171"/>
      <c r="H304" s="171"/>
      <c r="I304" s="171"/>
      <c r="J304" s="171"/>
      <c r="K304" s="171"/>
      <c r="L304" s="171"/>
      <c r="M304" s="171"/>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row>
    <row r="305" spans="1:67" s="256" customFormat="1">
      <c r="A305" s="15"/>
      <c r="B305" s="15"/>
      <c r="C305" s="171"/>
      <c r="D305" s="171"/>
      <c r="E305" s="171"/>
      <c r="F305" s="171"/>
      <c r="G305" s="171"/>
      <c r="H305" s="171"/>
      <c r="I305" s="171"/>
      <c r="J305" s="171"/>
      <c r="K305" s="171"/>
      <c r="L305" s="171"/>
      <c r="M305" s="171"/>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row>
    <row r="306" spans="1:67" s="256" customFormat="1">
      <c r="A306" s="15"/>
      <c r="B306" s="15"/>
      <c r="C306" s="171"/>
      <c r="D306" s="171"/>
      <c r="E306" s="171"/>
      <c r="F306" s="171"/>
      <c r="G306" s="171"/>
      <c r="H306" s="171"/>
      <c r="I306" s="171"/>
      <c r="J306" s="171"/>
      <c r="K306" s="171"/>
      <c r="L306" s="171"/>
      <c r="M306" s="171"/>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row>
    <row r="307" spans="1:67" s="256" customFormat="1">
      <c r="A307" s="15"/>
      <c r="B307" s="15"/>
      <c r="C307" s="171"/>
      <c r="D307" s="171"/>
      <c r="E307" s="171"/>
      <c r="F307" s="171"/>
      <c r="G307" s="171"/>
      <c r="H307" s="171"/>
      <c r="I307" s="171"/>
      <c r="J307" s="171"/>
      <c r="K307" s="171"/>
      <c r="L307" s="171"/>
      <c r="M307" s="171"/>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row>
    <row r="308" spans="1:67" s="256" customFormat="1">
      <c r="A308" s="15"/>
      <c r="B308" s="15"/>
      <c r="C308" s="171"/>
      <c r="D308" s="171"/>
      <c r="E308" s="171"/>
      <c r="F308" s="171"/>
      <c r="G308" s="171"/>
      <c r="H308" s="171"/>
      <c r="I308" s="171"/>
      <c r="J308" s="171"/>
      <c r="K308" s="171"/>
      <c r="L308" s="171"/>
      <c r="M308" s="171"/>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row>
    <row r="309" spans="1:67" s="256" customFormat="1">
      <c r="A309" s="15"/>
      <c r="B309" s="15"/>
      <c r="C309" s="171"/>
      <c r="D309" s="171"/>
      <c r="E309" s="171"/>
      <c r="F309" s="171"/>
      <c r="G309" s="171"/>
      <c r="H309" s="171"/>
      <c r="I309" s="171"/>
      <c r="J309" s="171"/>
      <c r="K309" s="171"/>
      <c r="L309" s="171"/>
      <c r="M309" s="171"/>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row>
    <row r="310" spans="1:67" s="256" customFormat="1">
      <c r="A310" s="15"/>
      <c r="B310" s="15"/>
      <c r="C310" s="171"/>
      <c r="D310" s="171"/>
      <c r="E310" s="171"/>
      <c r="F310" s="171"/>
      <c r="G310" s="171"/>
      <c r="H310" s="171"/>
      <c r="I310" s="171"/>
      <c r="J310" s="171"/>
      <c r="K310" s="171"/>
      <c r="L310" s="171"/>
      <c r="M310" s="171"/>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row>
    <row r="311" spans="1:67" s="256" customFormat="1">
      <c r="A311" s="15"/>
      <c r="B311" s="15"/>
      <c r="C311" s="171"/>
      <c r="D311" s="171"/>
      <c r="E311" s="171"/>
      <c r="F311" s="171"/>
      <c r="G311" s="171"/>
      <c r="H311" s="171"/>
      <c r="I311" s="171"/>
      <c r="J311" s="171"/>
      <c r="K311" s="171"/>
      <c r="L311" s="171"/>
      <c r="M311" s="171"/>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row>
    <row r="312" spans="1:67" s="256" customFormat="1">
      <c r="A312" s="15"/>
      <c r="B312" s="15"/>
      <c r="C312" s="171"/>
      <c r="D312" s="171"/>
      <c r="E312" s="171"/>
      <c r="F312" s="171"/>
      <c r="G312" s="171"/>
      <c r="H312" s="171"/>
      <c r="I312" s="171"/>
      <c r="J312" s="171"/>
      <c r="K312" s="171"/>
      <c r="L312" s="171"/>
      <c r="M312" s="171"/>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row>
    <row r="313" spans="1:67" s="256" customFormat="1">
      <c r="A313" s="15"/>
      <c r="B313" s="15"/>
      <c r="C313" s="171"/>
      <c r="D313" s="171"/>
      <c r="E313" s="171"/>
      <c r="F313" s="171"/>
      <c r="G313" s="171"/>
      <c r="H313" s="171"/>
      <c r="I313" s="171"/>
      <c r="J313" s="171"/>
      <c r="K313" s="171"/>
      <c r="L313" s="171"/>
      <c r="M313" s="171"/>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row>
    <row r="314" spans="1:67" s="256" customFormat="1">
      <c r="A314" s="15"/>
      <c r="B314" s="15"/>
      <c r="C314" s="171"/>
      <c r="D314" s="171"/>
      <c r="E314" s="171"/>
      <c r="F314" s="171"/>
      <c r="G314" s="171"/>
      <c r="H314" s="171"/>
      <c r="I314" s="171"/>
      <c r="J314" s="171"/>
      <c r="K314" s="171"/>
      <c r="L314" s="171"/>
      <c r="M314" s="171"/>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row>
    <row r="315" spans="1:67" s="256" customFormat="1">
      <c r="A315" s="15"/>
      <c r="B315" s="15"/>
      <c r="C315" s="171"/>
      <c r="D315" s="171"/>
      <c r="E315" s="171"/>
      <c r="F315" s="171"/>
      <c r="G315" s="171"/>
      <c r="H315" s="171"/>
      <c r="I315" s="171"/>
      <c r="J315" s="171"/>
      <c r="K315" s="171"/>
      <c r="L315" s="171"/>
      <c r="M315" s="171"/>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row>
    <row r="316" spans="1:67" s="256" customFormat="1">
      <c r="A316" s="15"/>
      <c r="B316" s="15"/>
      <c r="C316" s="171"/>
      <c r="D316" s="171"/>
      <c r="E316" s="171"/>
      <c r="F316" s="171"/>
      <c r="G316" s="171"/>
      <c r="H316" s="171"/>
      <c r="I316" s="171"/>
      <c r="J316" s="171"/>
      <c r="K316" s="171"/>
      <c r="L316" s="171"/>
      <c r="M316" s="171"/>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row>
    <row r="317" spans="1:67" s="256" customFormat="1">
      <c r="A317" s="15"/>
      <c r="B317" s="15"/>
      <c r="C317" s="171"/>
      <c r="D317" s="171"/>
      <c r="E317" s="171"/>
      <c r="F317" s="171"/>
      <c r="G317" s="171"/>
      <c r="H317" s="171"/>
      <c r="I317" s="171"/>
      <c r="J317" s="171"/>
      <c r="K317" s="171"/>
      <c r="L317" s="171"/>
      <c r="M317" s="171"/>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row>
    <row r="318" spans="1:67" s="256" customFormat="1">
      <c r="A318" s="15"/>
      <c r="B318" s="15"/>
      <c r="C318" s="171"/>
      <c r="D318" s="171"/>
      <c r="E318" s="171"/>
      <c r="F318" s="171"/>
      <c r="G318" s="171"/>
      <c r="H318" s="171"/>
      <c r="I318" s="171"/>
      <c r="J318" s="171"/>
      <c r="K318" s="171"/>
      <c r="L318" s="171"/>
      <c r="M318" s="171"/>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row>
    <row r="319" spans="1:67" s="256" customFormat="1">
      <c r="A319" s="15"/>
      <c r="B319" s="15"/>
      <c r="C319" s="171"/>
      <c r="D319" s="171"/>
      <c r="E319" s="171"/>
      <c r="F319" s="171"/>
      <c r="G319" s="171"/>
      <c r="H319" s="171"/>
      <c r="I319" s="171"/>
      <c r="J319" s="171"/>
      <c r="K319" s="171"/>
      <c r="L319" s="171"/>
      <c r="M319" s="171"/>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row>
    <row r="320" spans="1:67" s="256" customFormat="1">
      <c r="A320" s="15"/>
      <c r="B320" s="15"/>
      <c r="C320" s="171"/>
      <c r="D320" s="171"/>
      <c r="E320" s="171"/>
      <c r="F320" s="171"/>
      <c r="G320" s="171"/>
      <c r="H320" s="171"/>
      <c r="I320" s="171"/>
      <c r="J320" s="171"/>
      <c r="K320" s="171"/>
      <c r="L320" s="171"/>
      <c r="M320" s="171"/>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row>
    <row r="321" spans="1:67" s="256" customFormat="1">
      <c r="A321" s="15"/>
      <c r="B321" s="15"/>
      <c r="C321" s="171"/>
      <c r="D321" s="171"/>
      <c r="E321" s="171"/>
      <c r="F321" s="171"/>
      <c r="G321" s="171"/>
      <c r="H321" s="171"/>
      <c r="I321" s="171"/>
      <c r="J321" s="171"/>
      <c r="K321" s="171"/>
      <c r="L321" s="171"/>
      <c r="M321" s="171"/>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row>
    <row r="322" spans="1:67" s="256" customFormat="1">
      <c r="A322" s="15"/>
      <c r="B322" s="15"/>
      <c r="C322" s="171"/>
      <c r="D322" s="171"/>
      <c r="E322" s="171"/>
      <c r="F322" s="171"/>
      <c r="G322" s="171"/>
      <c r="H322" s="171"/>
      <c r="I322" s="171"/>
      <c r="J322" s="171"/>
      <c r="K322" s="171"/>
      <c r="L322" s="171"/>
      <c r="M322" s="171"/>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row>
    <row r="323" spans="1:67" s="256" customFormat="1">
      <c r="A323" s="15"/>
      <c r="B323" s="15"/>
      <c r="C323" s="171"/>
      <c r="D323" s="171"/>
      <c r="E323" s="171"/>
      <c r="F323" s="171"/>
      <c r="G323" s="171"/>
      <c r="H323" s="171"/>
      <c r="I323" s="171"/>
      <c r="J323" s="171"/>
      <c r="K323" s="171"/>
      <c r="L323" s="171"/>
      <c r="M323" s="171"/>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row>
    <row r="324" spans="1:67" s="256" customFormat="1">
      <c r="A324" s="15"/>
      <c r="B324" s="15"/>
      <c r="C324" s="171"/>
      <c r="D324" s="171"/>
      <c r="E324" s="171"/>
      <c r="F324" s="171"/>
      <c r="G324" s="171"/>
      <c r="H324" s="171"/>
      <c r="I324" s="171"/>
      <c r="J324" s="171"/>
      <c r="K324" s="171"/>
      <c r="L324" s="171"/>
      <c r="M324" s="171"/>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row>
    <row r="325" spans="1:67" s="256" customFormat="1">
      <c r="A325" s="15"/>
      <c r="B325" s="15"/>
      <c r="C325" s="171"/>
      <c r="D325" s="171"/>
      <c r="E325" s="171"/>
      <c r="F325" s="171"/>
      <c r="G325" s="171"/>
      <c r="H325" s="171"/>
      <c r="I325" s="171"/>
      <c r="J325" s="171"/>
      <c r="K325" s="171"/>
      <c r="L325" s="171"/>
      <c r="M325" s="171"/>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row>
    <row r="326" spans="1:67" s="256" customFormat="1">
      <c r="A326" s="15"/>
      <c r="B326" s="15"/>
      <c r="C326" s="171"/>
      <c r="D326" s="171"/>
      <c r="E326" s="171"/>
      <c r="F326" s="171"/>
      <c r="G326" s="171"/>
      <c r="H326" s="171"/>
      <c r="I326" s="171"/>
      <c r="J326" s="171"/>
      <c r="K326" s="171"/>
      <c r="L326" s="171"/>
      <c r="M326" s="171"/>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row>
    <row r="327" spans="1:67" s="256" customFormat="1">
      <c r="A327" s="15"/>
      <c r="B327" s="15"/>
      <c r="C327" s="171"/>
      <c r="D327" s="171"/>
      <c r="E327" s="171"/>
      <c r="F327" s="171"/>
      <c r="G327" s="171"/>
      <c r="H327" s="171"/>
      <c r="I327" s="171"/>
      <c r="J327" s="171"/>
      <c r="K327" s="171"/>
      <c r="L327" s="171"/>
      <c r="M327" s="171"/>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row>
    <row r="328" spans="1:67" s="256" customFormat="1">
      <c r="A328" s="15"/>
      <c r="B328" s="15"/>
      <c r="C328" s="171"/>
      <c r="D328" s="171"/>
      <c r="E328" s="171"/>
      <c r="F328" s="171"/>
      <c r="G328" s="171"/>
      <c r="H328" s="171"/>
      <c r="I328" s="171"/>
      <c r="J328" s="171"/>
      <c r="K328" s="171"/>
      <c r="L328" s="171"/>
      <c r="M328" s="171"/>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row>
    <row r="329" spans="1:67" s="256" customFormat="1">
      <c r="A329" s="15"/>
      <c r="B329" s="15"/>
      <c r="C329" s="171"/>
      <c r="D329" s="171"/>
      <c r="E329" s="171"/>
      <c r="F329" s="171"/>
      <c r="G329" s="171"/>
      <c r="H329" s="171"/>
      <c r="I329" s="171"/>
      <c r="J329" s="171"/>
      <c r="K329" s="171"/>
      <c r="L329" s="171"/>
      <c r="M329" s="171"/>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row>
    <row r="330" spans="1:67" s="256" customFormat="1">
      <c r="A330" s="15"/>
      <c r="B330" s="15"/>
      <c r="C330" s="171"/>
      <c r="D330" s="171"/>
      <c r="E330" s="171"/>
      <c r="F330" s="171"/>
      <c r="G330" s="171"/>
      <c r="H330" s="171"/>
      <c r="I330" s="171"/>
      <c r="J330" s="171"/>
      <c r="K330" s="171"/>
      <c r="L330" s="171"/>
      <c r="M330" s="171"/>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row>
    <row r="331" spans="1:67" s="256" customFormat="1">
      <c r="A331" s="15"/>
      <c r="B331" s="15"/>
      <c r="C331" s="171"/>
      <c r="D331" s="171"/>
      <c r="E331" s="171"/>
      <c r="F331" s="171"/>
      <c r="G331" s="171"/>
      <c r="H331" s="171"/>
      <c r="I331" s="171"/>
      <c r="J331" s="171"/>
      <c r="K331" s="171"/>
      <c r="L331" s="171"/>
      <c r="M331" s="171"/>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row>
    <row r="332" spans="1:67" s="256" customFormat="1">
      <c r="A332" s="15"/>
      <c r="B332" s="15"/>
      <c r="C332" s="171"/>
      <c r="D332" s="171"/>
      <c r="E332" s="171"/>
      <c r="F332" s="171"/>
      <c r="G332" s="171"/>
      <c r="H332" s="171"/>
      <c r="I332" s="171"/>
      <c r="J332" s="171"/>
      <c r="K332" s="171"/>
      <c r="L332" s="171"/>
      <c r="M332" s="171"/>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row>
    <row r="333" spans="1:67" s="256" customFormat="1">
      <c r="A333" s="15"/>
      <c r="B333" s="15"/>
      <c r="C333" s="171"/>
      <c r="D333" s="171"/>
      <c r="E333" s="171"/>
      <c r="F333" s="171"/>
      <c r="G333" s="171"/>
      <c r="H333" s="171"/>
      <c r="I333" s="171"/>
      <c r="J333" s="171"/>
      <c r="K333" s="171"/>
      <c r="L333" s="171"/>
      <c r="M333" s="171"/>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row>
    <row r="334" spans="1:67" s="256" customFormat="1">
      <c r="A334" s="15"/>
      <c r="B334" s="15"/>
      <c r="C334" s="171"/>
      <c r="D334" s="171"/>
      <c r="E334" s="171"/>
      <c r="F334" s="171"/>
      <c r="G334" s="171"/>
      <c r="H334" s="171"/>
      <c r="I334" s="171"/>
      <c r="J334" s="171"/>
      <c r="K334" s="171"/>
      <c r="L334" s="171"/>
      <c r="M334" s="171"/>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row>
    <row r="335" spans="1:67" s="256" customFormat="1">
      <c r="A335" s="15"/>
      <c r="B335" s="15"/>
      <c r="C335" s="171"/>
      <c r="D335" s="171"/>
      <c r="E335" s="171"/>
      <c r="F335" s="171"/>
      <c r="G335" s="171"/>
      <c r="H335" s="171"/>
      <c r="I335" s="171"/>
      <c r="J335" s="171"/>
      <c r="K335" s="171"/>
      <c r="L335" s="171"/>
      <c r="M335" s="171"/>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row>
    <row r="336" spans="1:67" s="256" customFormat="1">
      <c r="A336" s="15"/>
      <c r="B336" s="15"/>
      <c r="C336" s="171"/>
      <c r="D336" s="171"/>
      <c r="E336" s="171"/>
      <c r="F336" s="171"/>
      <c r="G336" s="171"/>
      <c r="H336" s="171"/>
      <c r="I336" s="171"/>
      <c r="J336" s="171"/>
      <c r="K336" s="171"/>
      <c r="L336" s="171"/>
      <c r="M336" s="171"/>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row>
    <row r="337" spans="1:67" s="256" customFormat="1">
      <c r="A337" s="15"/>
      <c r="B337" s="15"/>
      <c r="C337" s="171"/>
      <c r="D337" s="171"/>
      <c r="E337" s="171"/>
      <c r="F337" s="171"/>
      <c r="G337" s="171"/>
      <c r="H337" s="171"/>
      <c r="I337" s="171"/>
      <c r="J337" s="171"/>
      <c r="K337" s="171"/>
      <c r="L337" s="171"/>
      <c r="M337" s="171"/>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row>
    <row r="338" spans="1:67" s="256" customFormat="1">
      <c r="A338" s="15"/>
      <c r="B338" s="15"/>
      <c r="C338" s="171"/>
      <c r="D338" s="171"/>
      <c r="E338" s="171"/>
      <c r="F338" s="171"/>
      <c r="G338" s="171"/>
      <c r="H338" s="171"/>
      <c r="I338" s="171"/>
      <c r="J338" s="171"/>
      <c r="K338" s="171"/>
      <c r="L338" s="171"/>
      <c r="M338" s="171"/>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row>
    <row r="339" spans="1:67" s="256" customFormat="1">
      <c r="A339" s="15"/>
      <c r="B339" s="15"/>
      <c r="C339" s="171"/>
      <c r="D339" s="171"/>
      <c r="E339" s="171"/>
      <c r="F339" s="171"/>
      <c r="G339" s="171"/>
      <c r="H339" s="171"/>
      <c r="I339" s="171"/>
      <c r="J339" s="171"/>
      <c r="K339" s="171"/>
      <c r="L339" s="171"/>
      <c r="M339" s="171"/>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row>
    <row r="340" spans="1:67" s="256" customFormat="1">
      <c r="A340" s="15"/>
      <c r="B340" s="15"/>
      <c r="C340" s="171"/>
      <c r="D340" s="171"/>
      <c r="E340" s="171"/>
      <c r="F340" s="171"/>
      <c r="G340" s="171"/>
      <c r="H340" s="171"/>
      <c r="I340" s="171"/>
      <c r="J340" s="171"/>
      <c r="K340" s="171"/>
      <c r="L340" s="171"/>
      <c r="M340" s="171"/>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row>
    <row r="341" spans="1:67" s="256" customFormat="1">
      <c r="A341" s="15"/>
      <c r="B341" s="15"/>
      <c r="C341" s="171"/>
      <c r="D341" s="171"/>
      <c r="E341" s="171"/>
      <c r="F341" s="171"/>
      <c r="G341" s="171"/>
      <c r="H341" s="171"/>
      <c r="I341" s="171"/>
      <c r="J341" s="171"/>
      <c r="K341" s="171"/>
      <c r="L341" s="171"/>
      <c r="M341" s="171"/>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row>
    <row r="342" spans="1:67" s="256" customFormat="1">
      <c r="A342" s="15"/>
      <c r="B342" s="15"/>
      <c r="C342" s="171"/>
      <c r="D342" s="171"/>
      <c r="E342" s="171"/>
      <c r="F342" s="171"/>
      <c r="G342" s="171"/>
      <c r="H342" s="171"/>
      <c r="I342" s="171"/>
      <c r="J342" s="171"/>
      <c r="K342" s="171"/>
      <c r="L342" s="171"/>
      <c r="M342" s="171"/>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row>
    <row r="343" spans="1:67" s="256" customFormat="1">
      <c r="A343" s="15"/>
      <c r="B343" s="15"/>
      <c r="C343" s="171"/>
      <c r="D343" s="171"/>
      <c r="E343" s="171"/>
      <c r="F343" s="171"/>
      <c r="G343" s="171"/>
      <c r="H343" s="171"/>
      <c r="I343" s="171"/>
      <c r="J343" s="171"/>
      <c r="K343" s="171"/>
      <c r="L343" s="171"/>
      <c r="M343" s="171"/>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row>
    <row r="344" spans="1:67" s="256" customFormat="1">
      <c r="A344" s="15"/>
      <c r="B344" s="15"/>
      <c r="C344" s="171"/>
      <c r="D344" s="171"/>
      <c r="E344" s="171"/>
      <c r="F344" s="171"/>
      <c r="G344" s="171"/>
      <c r="H344" s="171"/>
      <c r="I344" s="171"/>
      <c r="J344" s="171"/>
      <c r="K344" s="171"/>
      <c r="L344" s="171"/>
      <c r="M344" s="171"/>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row>
    <row r="345" spans="1:67" s="256" customFormat="1">
      <c r="A345" s="15"/>
      <c r="B345" s="15"/>
      <c r="C345" s="171"/>
      <c r="D345" s="171"/>
      <c r="E345" s="171"/>
      <c r="F345" s="171"/>
      <c r="G345" s="171"/>
      <c r="H345" s="171"/>
      <c r="I345" s="171"/>
      <c r="J345" s="171"/>
      <c r="K345" s="171"/>
      <c r="L345" s="171"/>
      <c r="M345" s="171"/>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row>
    <row r="346" spans="1:67" s="256" customFormat="1">
      <c r="A346" s="15"/>
      <c r="B346" s="15"/>
      <c r="C346" s="171"/>
      <c r="D346" s="171"/>
      <c r="E346" s="171"/>
      <c r="F346" s="171"/>
      <c r="G346" s="171"/>
      <c r="H346" s="171"/>
      <c r="I346" s="171"/>
      <c r="J346" s="171"/>
      <c r="K346" s="171"/>
      <c r="L346" s="171"/>
      <c r="M346" s="171"/>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row>
    <row r="347" spans="1:67" s="256" customFormat="1">
      <c r="A347" s="15"/>
      <c r="B347" s="15"/>
      <c r="C347" s="171"/>
      <c r="D347" s="171"/>
      <c r="E347" s="171"/>
      <c r="F347" s="171"/>
      <c r="G347" s="171"/>
      <c r="H347" s="171"/>
      <c r="I347" s="171"/>
      <c r="J347" s="171"/>
      <c r="K347" s="171"/>
      <c r="L347" s="171"/>
      <c r="M347" s="171"/>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row>
    <row r="348" spans="1:67" s="256" customFormat="1">
      <c r="A348" s="15"/>
      <c r="B348" s="15"/>
      <c r="C348" s="171"/>
      <c r="D348" s="171"/>
      <c r="E348" s="171"/>
      <c r="F348" s="171"/>
      <c r="G348" s="171"/>
      <c r="H348" s="171"/>
      <c r="I348" s="171"/>
      <c r="J348" s="171"/>
      <c r="K348" s="171"/>
      <c r="L348" s="171"/>
      <c r="M348" s="171"/>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row>
    <row r="349" spans="1:67" s="256" customFormat="1">
      <c r="A349" s="15"/>
      <c r="B349" s="15"/>
      <c r="C349" s="171"/>
      <c r="D349" s="171"/>
      <c r="E349" s="171"/>
      <c r="F349" s="171"/>
      <c r="G349" s="171"/>
      <c r="H349" s="171"/>
      <c r="I349" s="171"/>
      <c r="J349" s="171"/>
      <c r="K349" s="171"/>
      <c r="L349" s="171"/>
      <c r="M349" s="171"/>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row>
    <row r="350" spans="1:67" s="256" customFormat="1">
      <c r="A350" s="15"/>
      <c r="B350" s="15"/>
      <c r="C350" s="171"/>
      <c r="D350" s="171"/>
      <c r="E350" s="171"/>
      <c r="F350" s="171"/>
      <c r="G350" s="171"/>
      <c r="H350" s="171"/>
      <c r="I350" s="171"/>
      <c r="J350" s="171"/>
      <c r="K350" s="171"/>
      <c r="L350" s="171"/>
      <c r="M350" s="171"/>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row>
    <row r="351" spans="1:67" s="256" customFormat="1">
      <c r="A351" s="15"/>
      <c r="B351" s="15"/>
      <c r="C351" s="171"/>
      <c r="D351" s="171"/>
      <c r="E351" s="171"/>
      <c r="F351" s="171"/>
      <c r="G351" s="171"/>
      <c r="H351" s="171"/>
      <c r="I351" s="171"/>
      <c r="J351" s="171"/>
      <c r="K351" s="171"/>
      <c r="L351" s="171"/>
      <c r="M351" s="171"/>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row>
    <row r="352" spans="1:67" s="256" customFormat="1">
      <c r="A352" s="15"/>
      <c r="B352" s="15"/>
      <c r="C352" s="171"/>
      <c r="D352" s="171"/>
      <c r="E352" s="171"/>
      <c r="F352" s="171"/>
      <c r="G352" s="171"/>
      <c r="H352" s="171"/>
      <c r="I352" s="171"/>
      <c r="J352" s="171"/>
      <c r="K352" s="171"/>
      <c r="L352" s="171"/>
      <c r="M352" s="171"/>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row>
    <row r="353" spans="1:67" s="256" customFormat="1">
      <c r="A353" s="15"/>
      <c r="B353" s="15"/>
      <c r="C353" s="171"/>
      <c r="D353" s="171"/>
      <c r="E353" s="171"/>
      <c r="F353" s="171"/>
      <c r="G353" s="171"/>
      <c r="H353" s="171"/>
      <c r="I353" s="171"/>
      <c r="J353" s="171"/>
      <c r="K353" s="171"/>
      <c r="L353" s="171"/>
      <c r="M353" s="171"/>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row>
    <row r="354" spans="1:67" s="256" customFormat="1">
      <c r="A354" s="15"/>
      <c r="B354" s="15"/>
      <c r="C354" s="171"/>
      <c r="D354" s="171"/>
      <c r="E354" s="171"/>
      <c r="F354" s="171"/>
      <c r="G354" s="171"/>
      <c r="H354" s="171"/>
      <c r="I354" s="171"/>
      <c r="J354" s="171"/>
      <c r="K354" s="171"/>
      <c r="L354" s="171"/>
      <c r="M354" s="171"/>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row>
    <row r="355" spans="1:67" s="256" customFormat="1">
      <c r="A355" s="15"/>
      <c r="B355" s="15"/>
      <c r="C355" s="171"/>
      <c r="D355" s="171"/>
      <c r="E355" s="171"/>
      <c r="F355" s="171"/>
      <c r="G355" s="171"/>
      <c r="H355" s="171"/>
      <c r="I355" s="171"/>
      <c r="J355" s="171"/>
      <c r="K355" s="171"/>
      <c r="L355" s="171"/>
      <c r="M355" s="171"/>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row>
    <row r="356" spans="1:67" s="256" customFormat="1">
      <c r="A356" s="15"/>
      <c r="B356" s="15"/>
      <c r="C356" s="171"/>
      <c r="D356" s="171"/>
      <c r="E356" s="171"/>
      <c r="F356" s="171"/>
      <c r="G356" s="171"/>
      <c r="H356" s="171"/>
      <c r="I356" s="171"/>
      <c r="J356" s="171"/>
      <c r="K356" s="171"/>
      <c r="L356" s="171"/>
      <c r="M356" s="171"/>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row>
    <row r="357" spans="1:67" s="256" customFormat="1">
      <c r="A357" s="15"/>
      <c r="B357" s="15"/>
      <c r="C357" s="171"/>
      <c r="D357" s="171"/>
      <c r="E357" s="171"/>
      <c r="F357" s="171"/>
      <c r="G357" s="171"/>
      <c r="H357" s="171"/>
      <c r="I357" s="171"/>
      <c r="J357" s="171"/>
      <c r="K357" s="171"/>
      <c r="L357" s="171"/>
      <c r="M357" s="171"/>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row>
    <row r="358" spans="1:67" s="256" customFormat="1">
      <c r="A358" s="15"/>
      <c r="B358" s="15"/>
      <c r="C358" s="171"/>
      <c r="D358" s="171"/>
      <c r="E358" s="171"/>
      <c r="F358" s="171"/>
      <c r="G358" s="171"/>
      <c r="H358" s="171"/>
      <c r="I358" s="171"/>
      <c r="J358" s="171"/>
      <c r="K358" s="171"/>
      <c r="L358" s="171"/>
      <c r="M358" s="171"/>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row>
    <row r="359" spans="1:67" s="256" customFormat="1">
      <c r="A359" s="15"/>
      <c r="B359" s="15"/>
      <c r="C359" s="171"/>
      <c r="D359" s="171"/>
      <c r="E359" s="171"/>
      <c r="F359" s="171"/>
      <c r="G359" s="171"/>
      <c r="H359" s="171"/>
      <c r="I359" s="171"/>
      <c r="J359" s="171"/>
      <c r="K359" s="171"/>
      <c r="L359" s="171"/>
      <c r="M359" s="171"/>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row>
    <row r="360" spans="1:67" s="256" customFormat="1">
      <c r="A360" s="15"/>
      <c r="B360" s="15"/>
      <c r="C360" s="171"/>
      <c r="D360" s="171"/>
      <c r="E360" s="171"/>
      <c r="F360" s="171"/>
      <c r="G360" s="171"/>
      <c r="H360" s="171"/>
      <c r="I360" s="171"/>
      <c r="J360" s="171"/>
      <c r="K360" s="171"/>
      <c r="L360" s="171"/>
      <c r="M360" s="171"/>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row>
    <row r="361" spans="1:67" s="256" customFormat="1">
      <c r="A361" s="15"/>
      <c r="B361" s="15"/>
      <c r="C361" s="171"/>
      <c r="D361" s="171"/>
      <c r="E361" s="171"/>
      <c r="F361" s="171"/>
      <c r="G361" s="171"/>
      <c r="H361" s="171"/>
      <c r="I361" s="171"/>
      <c r="J361" s="171"/>
      <c r="K361" s="171"/>
      <c r="L361" s="171"/>
      <c r="M361" s="171"/>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row>
    <row r="362" spans="1:67" s="256" customFormat="1">
      <c r="A362" s="15"/>
      <c r="B362" s="15"/>
      <c r="C362" s="171"/>
      <c r="D362" s="171"/>
      <c r="E362" s="171"/>
      <c r="F362" s="171"/>
      <c r="G362" s="171"/>
      <c r="H362" s="171"/>
      <c r="I362" s="171"/>
      <c r="J362" s="171"/>
      <c r="K362" s="171"/>
      <c r="L362" s="171"/>
      <c r="M362" s="171"/>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row>
    <row r="363" spans="1:67" s="256" customFormat="1">
      <c r="A363" s="15"/>
      <c r="B363" s="15"/>
      <c r="C363" s="171"/>
      <c r="D363" s="171"/>
      <c r="E363" s="171"/>
      <c r="F363" s="171"/>
      <c r="G363" s="171"/>
      <c r="H363" s="171"/>
      <c r="I363" s="171"/>
      <c r="J363" s="171"/>
      <c r="K363" s="171"/>
      <c r="L363" s="171"/>
      <c r="M363" s="171"/>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row>
    <row r="364" spans="1:67" s="256" customFormat="1">
      <c r="A364" s="15"/>
      <c r="B364" s="15"/>
      <c r="C364" s="171"/>
      <c r="D364" s="171"/>
      <c r="E364" s="171"/>
      <c r="F364" s="171"/>
      <c r="G364" s="171"/>
      <c r="H364" s="171"/>
      <c r="I364" s="171"/>
      <c r="J364" s="171"/>
      <c r="K364" s="171"/>
      <c r="L364" s="171"/>
      <c r="M364" s="171"/>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row>
    <row r="365" spans="1:67" s="256" customFormat="1">
      <c r="A365" s="15"/>
      <c r="B365" s="15"/>
      <c r="C365" s="171"/>
      <c r="D365" s="171"/>
      <c r="E365" s="171"/>
      <c r="F365" s="171"/>
      <c r="G365" s="171"/>
      <c r="H365" s="171"/>
      <c r="I365" s="171"/>
      <c r="J365" s="171"/>
      <c r="K365" s="171"/>
      <c r="L365" s="171"/>
      <c r="M365" s="171"/>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row>
    <row r="366" spans="1:67" s="256" customFormat="1">
      <c r="A366" s="15"/>
      <c r="B366" s="15"/>
      <c r="C366" s="171"/>
      <c r="D366" s="171"/>
      <c r="E366" s="171"/>
      <c r="F366" s="171"/>
      <c r="G366" s="171"/>
      <c r="H366" s="171"/>
      <c r="I366" s="171"/>
      <c r="J366" s="171"/>
      <c r="K366" s="171"/>
      <c r="L366" s="171"/>
      <c r="M366" s="171"/>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row>
    <row r="367" spans="1:67" s="256" customFormat="1">
      <c r="A367" s="15"/>
      <c r="B367" s="15"/>
      <c r="C367" s="171"/>
      <c r="D367" s="171"/>
      <c r="E367" s="171"/>
      <c r="F367" s="171"/>
      <c r="G367" s="171"/>
      <c r="H367" s="171"/>
      <c r="I367" s="171"/>
      <c r="J367" s="171"/>
      <c r="K367" s="171"/>
      <c r="L367" s="171"/>
      <c r="M367" s="171"/>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row>
    <row r="368" spans="1:67" s="256" customFormat="1">
      <c r="A368" s="15"/>
      <c r="B368" s="15"/>
      <c r="C368" s="171"/>
      <c r="D368" s="171"/>
      <c r="E368" s="171"/>
      <c r="F368" s="171"/>
      <c r="G368" s="171"/>
      <c r="H368" s="171"/>
      <c r="I368" s="171"/>
      <c r="J368" s="171"/>
      <c r="K368" s="171"/>
      <c r="L368" s="171"/>
      <c r="M368" s="171"/>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row>
    <row r="369" spans="1:67" s="256" customFormat="1">
      <c r="A369" s="15"/>
      <c r="B369" s="15"/>
      <c r="C369" s="171"/>
      <c r="D369" s="171"/>
      <c r="E369" s="171"/>
      <c r="F369" s="171"/>
      <c r="G369" s="171"/>
      <c r="H369" s="171"/>
      <c r="I369" s="171"/>
      <c r="J369" s="171"/>
      <c r="K369" s="171"/>
      <c r="L369" s="171"/>
      <c r="M369" s="171"/>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row>
    <row r="370" spans="1:67" s="256" customFormat="1">
      <c r="A370" s="15"/>
      <c r="B370" s="15"/>
      <c r="C370" s="171"/>
      <c r="D370" s="171"/>
      <c r="E370" s="171"/>
      <c r="F370" s="171"/>
      <c r="G370" s="171"/>
      <c r="H370" s="171"/>
      <c r="I370" s="171"/>
      <c r="J370" s="171"/>
      <c r="K370" s="171"/>
      <c r="L370" s="171"/>
      <c r="M370" s="171"/>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row>
    <row r="371" spans="1:67" s="256" customFormat="1">
      <c r="A371" s="15"/>
      <c r="B371" s="15"/>
      <c r="C371" s="171"/>
      <c r="D371" s="171"/>
      <c r="E371" s="171"/>
      <c r="F371" s="171"/>
      <c r="G371" s="171"/>
      <c r="H371" s="171"/>
      <c r="I371" s="171"/>
      <c r="J371" s="171"/>
      <c r="K371" s="171"/>
      <c r="L371" s="171"/>
      <c r="M371" s="171"/>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row>
    <row r="372" spans="1:67" s="256" customFormat="1">
      <c r="A372" s="15"/>
      <c r="B372" s="15"/>
      <c r="C372" s="171"/>
      <c r="D372" s="171"/>
      <c r="E372" s="171"/>
      <c r="F372" s="171"/>
      <c r="G372" s="171"/>
      <c r="H372" s="171"/>
      <c r="I372" s="171"/>
      <c r="J372" s="171"/>
      <c r="K372" s="171"/>
      <c r="L372" s="171"/>
      <c r="M372" s="171"/>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row>
    <row r="373" spans="1:67" s="256" customFormat="1">
      <c r="A373" s="15"/>
      <c r="B373" s="15"/>
      <c r="C373" s="171"/>
      <c r="D373" s="171"/>
      <c r="E373" s="171"/>
      <c r="F373" s="171"/>
      <c r="G373" s="171"/>
      <c r="H373" s="171"/>
      <c r="I373" s="171"/>
      <c r="J373" s="171"/>
      <c r="K373" s="171"/>
      <c r="L373" s="171"/>
      <c r="M373" s="171"/>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row>
    <row r="374" spans="1:67" s="256" customFormat="1">
      <c r="A374" s="15"/>
      <c r="B374" s="15"/>
      <c r="C374" s="171"/>
      <c r="D374" s="171"/>
      <c r="E374" s="171"/>
      <c r="F374" s="171"/>
      <c r="G374" s="171"/>
      <c r="H374" s="171"/>
      <c r="I374" s="171"/>
      <c r="J374" s="171"/>
      <c r="K374" s="171"/>
      <c r="L374" s="171"/>
      <c r="M374" s="171"/>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row>
    <row r="375" spans="1:67" s="256" customFormat="1">
      <c r="A375" s="15"/>
      <c r="B375" s="15"/>
      <c r="C375" s="171"/>
      <c r="D375" s="171"/>
      <c r="E375" s="171"/>
      <c r="F375" s="171"/>
      <c r="G375" s="171"/>
      <c r="H375" s="171"/>
      <c r="I375" s="171"/>
      <c r="J375" s="171"/>
      <c r="K375" s="171"/>
      <c r="L375" s="171"/>
      <c r="M375" s="171"/>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row>
    <row r="376" spans="1:67" s="256" customFormat="1">
      <c r="A376" s="15"/>
      <c r="B376" s="15"/>
      <c r="C376" s="171"/>
      <c r="D376" s="171"/>
      <c r="E376" s="171"/>
      <c r="F376" s="171"/>
      <c r="G376" s="171"/>
      <c r="H376" s="171"/>
      <c r="I376" s="171"/>
      <c r="J376" s="171"/>
      <c r="K376" s="171"/>
      <c r="L376" s="171"/>
      <c r="M376" s="171"/>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row>
    <row r="377" spans="1:67" s="256" customFormat="1">
      <c r="A377" s="15"/>
      <c r="B377" s="15"/>
      <c r="C377" s="171"/>
      <c r="D377" s="171"/>
      <c r="E377" s="171"/>
      <c r="F377" s="171"/>
      <c r="G377" s="171"/>
      <c r="H377" s="171"/>
      <c r="I377" s="171"/>
      <c r="J377" s="171"/>
      <c r="K377" s="171"/>
      <c r="L377" s="171"/>
      <c r="M377" s="171"/>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row>
    <row r="378" spans="1:67" s="256" customFormat="1">
      <c r="A378" s="15"/>
      <c r="B378" s="15"/>
      <c r="C378" s="171"/>
      <c r="D378" s="171"/>
      <c r="E378" s="171"/>
      <c r="F378" s="171"/>
      <c r="G378" s="171"/>
      <c r="H378" s="171"/>
      <c r="I378" s="171"/>
      <c r="J378" s="171"/>
      <c r="K378" s="171"/>
      <c r="L378" s="171"/>
      <c r="M378" s="171"/>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row>
    <row r="379" spans="1:67" s="256" customFormat="1">
      <c r="A379" s="15"/>
      <c r="B379" s="15"/>
      <c r="C379" s="171"/>
      <c r="D379" s="171"/>
      <c r="E379" s="171"/>
      <c r="F379" s="171"/>
      <c r="G379" s="171"/>
      <c r="H379" s="171"/>
      <c r="I379" s="171"/>
      <c r="J379" s="171"/>
      <c r="K379" s="171"/>
      <c r="L379" s="171"/>
      <c r="M379" s="171"/>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row>
    <row r="380" spans="1:67" s="256" customFormat="1">
      <c r="A380" s="15"/>
      <c r="B380" s="15"/>
      <c r="C380" s="171"/>
      <c r="D380" s="171"/>
      <c r="E380" s="171"/>
      <c r="F380" s="171"/>
      <c r="G380" s="171"/>
      <c r="H380" s="171"/>
      <c r="I380" s="171"/>
      <c r="J380" s="171"/>
      <c r="K380" s="171"/>
      <c r="L380" s="171"/>
      <c r="M380" s="171"/>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row>
    <row r="381" spans="1:67" s="256" customFormat="1">
      <c r="A381" s="15"/>
      <c r="B381" s="15"/>
      <c r="C381" s="171"/>
      <c r="D381" s="171"/>
      <c r="E381" s="171"/>
      <c r="F381" s="171"/>
      <c r="G381" s="171"/>
      <c r="H381" s="171"/>
      <c r="I381" s="171"/>
      <c r="J381" s="171"/>
      <c r="K381" s="171"/>
      <c r="L381" s="171"/>
      <c r="M381" s="171"/>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row>
    <row r="382" spans="1:67" s="256" customFormat="1">
      <c r="A382" s="15"/>
      <c r="B382" s="15"/>
      <c r="C382" s="171"/>
      <c r="D382" s="171"/>
      <c r="E382" s="171"/>
      <c r="F382" s="171"/>
      <c r="G382" s="171"/>
      <c r="H382" s="171"/>
      <c r="I382" s="171"/>
      <c r="J382" s="171"/>
      <c r="K382" s="171"/>
      <c r="L382" s="171"/>
      <c r="M382" s="171"/>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row>
    <row r="383" spans="1:67" s="256" customFormat="1">
      <c r="A383" s="15"/>
      <c r="B383" s="15"/>
      <c r="C383" s="171"/>
      <c r="D383" s="171"/>
      <c r="E383" s="171"/>
      <c r="F383" s="171"/>
      <c r="G383" s="171"/>
      <c r="H383" s="171"/>
      <c r="I383" s="171"/>
      <c r="J383" s="171"/>
      <c r="K383" s="171"/>
      <c r="L383" s="171"/>
      <c r="M383" s="171"/>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row>
    <row r="384" spans="1:67" s="256" customFormat="1">
      <c r="A384" s="15"/>
      <c r="B384" s="15"/>
      <c r="C384" s="171"/>
      <c r="D384" s="171"/>
      <c r="E384" s="171"/>
      <c r="F384" s="171"/>
      <c r="G384" s="171"/>
      <c r="H384" s="171"/>
      <c r="I384" s="171"/>
      <c r="J384" s="171"/>
      <c r="K384" s="171"/>
      <c r="L384" s="171"/>
      <c r="M384" s="171"/>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row>
    <row r="385" spans="1:67" s="256" customFormat="1">
      <c r="A385" s="15"/>
      <c r="B385" s="15"/>
      <c r="C385" s="171"/>
      <c r="D385" s="171"/>
      <c r="E385" s="171"/>
      <c r="F385" s="171"/>
      <c r="G385" s="171"/>
      <c r="H385" s="171"/>
      <c r="I385" s="171"/>
      <c r="J385" s="171"/>
      <c r="K385" s="171"/>
      <c r="L385" s="171"/>
      <c r="M385" s="171"/>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row>
    <row r="386" spans="1:67" s="256" customFormat="1">
      <c r="A386" s="15"/>
      <c r="B386" s="15"/>
      <c r="C386" s="171"/>
      <c r="D386" s="171"/>
      <c r="E386" s="171"/>
      <c r="F386" s="171"/>
      <c r="G386" s="171"/>
      <c r="H386" s="171"/>
      <c r="I386" s="171"/>
      <c r="J386" s="171"/>
      <c r="K386" s="171"/>
      <c r="L386" s="171"/>
      <c r="M386" s="171"/>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row>
    <row r="387" spans="1:67" s="256" customFormat="1">
      <c r="A387" s="15"/>
      <c r="B387" s="15"/>
      <c r="C387" s="171"/>
      <c r="D387" s="171"/>
      <c r="E387" s="171"/>
      <c r="F387" s="171"/>
      <c r="G387" s="171"/>
      <c r="H387" s="171"/>
      <c r="I387" s="171"/>
      <c r="J387" s="171"/>
      <c r="K387" s="171"/>
      <c r="L387" s="171"/>
      <c r="M387" s="171"/>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row>
    <row r="388" spans="1:67" s="256" customFormat="1">
      <c r="A388" s="15"/>
      <c r="B388" s="15"/>
      <c r="C388" s="171"/>
      <c r="D388" s="171"/>
      <c r="E388" s="171"/>
      <c r="F388" s="171"/>
      <c r="G388" s="171"/>
      <c r="H388" s="171"/>
      <c r="I388" s="171"/>
      <c r="J388" s="171"/>
      <c r="K388" s="171"/>
      <c r="L388" s="171"/>
      <c r="M388" s="171"/>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row>
    <row r="389" spans="1:67" s="256" customFormat="1">
      <c r="A389" s="15"/>
      <c r="B389" s="15"/>
      <c r="C389" s="171"/>
      <c r="D389" s="171"/>
      <c r="E389" s="171"/>
      <c r="F389" s="171"/>
      <c r="G389" s="171"/>
      <c r="H389" s="171"/>
      <c r="I389" s="171"/>
      <c r="J389" s="171"/>
      <c r="K389" s="171"/>
      <c r="L389" s="171"/>
      <c r="M389" s="171"/>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row>
    <row r="390" spans="1:67" s="256" customFormat="1">
      <c r="A390" s="15"/>
      <c r="B390" s="15"/>
      <c r="C390" s="171"/>
      <c r="D390" s="171"/>
      <c r="E390" s="171"/>
      <c r="F390" s="171"/>
      <c r="G390" s="171"/>
      <c r="H390" s="171"/>
      <c r="I390" s="171"/>
      <c r="J390" s="171"/>
      <c r="K390" s="171"/>
      <c r="L390" s="171"/>
      <c r="M390" s="171"/>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row>
    <row r="391" spans="1:67" s="256" customFormat="1">
      <c r="A391" s="15"/>
      <c r="B391" s="15"/>
      <c r="C391" s="171"/>
      <c r="D391" s="171"/>
      <c r="E391" s="171"/>
      <c r="F391" s="171"/>
      <c r="G391" s="171"/>
      <c r="H391" s="171"/>
      <c r="I391" s="171"/>
      <c r="J391" s="171"/>
      <c r="K391" s="171"/>
      <c r="L391" s="171"/>
      <c r="M391" s="171"/>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row>
    <row r="392" spans="1:67" s="256" customFormat="1">
      <c r="A392" s="15"/>
      <c r="B392" s="15"/>
      <c r="C392" s="171"/>
      <c r="D392" s="171"/>
      <c r="E392" s="171"/>
      <c r="F392" s="171"/>
      <c r="G392" s="171"/>
      <c r="H392" s="171"/>
      <c r="I392" s="171"/>
      <c r="J392" s="171"/>
      <c r="K392" s="171"/>
      <c r="L392" s="171"/>
      <c r="M392" s="171"/>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row>
    <row r="393" spans="1:67" s="256" customFormat="1">
      <c r="A393" s="15"/>
      <c r="B393" s="15"/>
      <c r="C393" s="171"/>
      <c r="D393" s="171"/>
      <c r="E393" s="171"/>
      <c r="F393" s="171"/>
      <c r="G393" s="171"/>
      <c r="H393" s="171"/>
      <c r="I393" s="171"/>
      <c r="J393" s="171"/>
      <c r="K393" s="171"/>
      <c r="L393" s="171"/>
      <c r="M393" s="171"/>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row>
    <row r="394" spans="1:67" s="256" customFormat="1">
      <c r="A394" s="15"/>
      <c r="B394" s="15"/>
      <c r="C394" s="171"/>
      <c r="D394" s="171"/>
      <c r="E394" s="171"/>
      <c r="F394" s="171"/>
      <c r="G394" s="171"/>
      <c r="H394" s="171"/>
      <c r="I394" s="171"/>
      <c r="J394" s="171"/>
      <c r="K394" s="171"/>
      <c r="L394" s="171"/>
      <c r="M394" s="171"/>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row>
    <row r="395" spans="1:67" s="256" customFormat="1">
      <c r="A395" s="15"/>
      <c r="B395" s="15"/>
      <c r="C395" s="171"/>
      <c r="D395" s="171"/>
      <c r="E395" s="171"/>
      <c r="F395" s="171"/>
      <c r="G395" s="171"/>
      <c r="H395" s="171"/>
      <c r="I395" s="171"/>
      <c r="J395" s="171"/>
      <c r="K395" s="171"/>
      <c r="L395" s="171"/>
      <c r="M395" s="171"/>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row>
    <row r="396" spans="1:67" s="256" customFormat="1">
      <c r="A396" s="15"/>
      <c r="B396" s="15"/>
      <c r="C396" s="171"/>
      <c r="D396" s="171"/>
      <c r="E396" s="171"/>
      <c r="F396" s="171"/>
      <c r="G396" s="171"/>
      <c r="H396" s="171"/>
      <c r="I396" s="171"/>
      <c r="J396" s="171"/>
      <c r="K396" s="171"/>
      <c r="L396" s="171"/>
      <c r="M396" s="171"/>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row>
    <row r="397" spans="1:67" s="256" customFormat="1">
      <c r="A397" s="15"/>
      <c r="B397" s="15"/>
      <c r="C397" s="171"/>
      <c r="D397" s="171"/>
      <c r="E397" s="171"/>
      <c r="F397" s="171"/>
      <c r="G397" s="171"/>
      <c r="H397" s="171"/>
      <c r="I397" s="171"/>
      <c r="J397" s="171"/>
      <c r="K397" s="171"/>
      <c r="L397" s="171"/>
      <c r="M397" s="171"/>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row>
    <row r="398" spans="1:67" s="256" customFormat="1">
      <c r="A398" s="15"/>
      <c r="B398" s="15"/>
      <c r="C398" s="171"/>
      <c r="D398" s="171"/>
      <c r="E398" s="171"/>
      <c r="F398" s="171"/>
      <c r="G398" s="171"/>
      <c r="H398" s="171"/>
      <c r="I398" s="171"/>
      <c r="J398" s="171"/>
      <c r="K398" s="171"/>
      <c r="L398" s="171"/>
      <c r="M398" s="171"/>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row>
    <row r="399" spans="1:67" s="256" customFormat="1">
      <c r="A399" s="15"/>
      <c r="B399" s="15"/>
      <c r="C399" s="171"/>
      <c r="D399" s="171"/>
      <c r="E399" s="171"/>
      <c r="F399" s="171"/>
      <c r="G399" s="171"/>
      <c r="H399" s="171"/>
      <c r="I399" s="171"/>
      <c r="J399" s="171"/>
      <c r="K399" s="171"/>
      <c r="L399" s="171"/>
      <c r="M399" s="171"/>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row>
    <row r="400" spans="1:67" s="256" customFormat="1">
      <c r="A400" s="15"/>
      <c r="B400" s="15"/>
      <c r="C400" s="171"/>
      <c r="D400" s="171"/>
      <c r="E400" s="171"/>
      <c r="F400" s="171"/>
      <c r="G400" s="171"/>
      <c r="H400" s="171"/>
      <c r="I400" s="171"/>
      <c r="J400" s="171"/>
      <c r="K400" s="171"/>
      <c r="L400" s="171"/>
      <c r="M400" s="171"/>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row>
    <row r="401" spans="1:67" s="256" customFormat="1">
      <c r="A401" s="15"/>
      <c r="B401" s="15"/>
      <c r="C401" s="171"/>
      <c r="D401" s="171"/>
      <c r="E401" s="171"/>
      <c r="F401" s="171"/>
      <c r="G401" s="171"/>
      <c r="H401" s="171"/>
      <c r="I401" s="171"/>
      <c r="J401" s="171"/>
      <c r="K401" s="171"/>
      <c r="L401" s="171"/>
      <c r="M401" s="171"/>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row>
    <row r="402" spans="1:67" s="256" customFormat="1">
      <c r="A402" s="15"/>
      <c r="B402" s="15"/>
      <c r="C402" s="171"/>
      <c r="D402" s="171"/>
      <c r="E402" s="171"/>
      <c r="F402" s="171"/>
      <c r="G402" s="171"/>
      <c r="H402" s="171"/>
      <c r="I402" s="171"/>
      <c r="J402" s="171"/>
      <c r="K402" s="171"/>
      <c r="L402" s="171"/>
      <c r="M402" s="171"/>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row>
    <row r="403" spans="1:67" s="256" customFormat="1">
      <c r="A403" s="15"/>
      <c r="B403" s="15"/>
      <c r="C403" s="171"/>
      <c r="D403" s="171"/>
      <c r="E403" s="171"/>
      <c r="F403" s="171"/>
      <c r="G403" s="171"/>
      <c r="H403" s="171"/>
      <c r="I403" s="171"/>
      <c r="J403" s="171"/>
      <c r="K403" s="171"/>
      <c r="L403" s="171"/>
      <c r="M403" s="171"/>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row>
    <row r="404" spans="1:67" s="256" customFormat="1">
      <c r="A404" s="15"/>
      <c r="B404" s="15"/>
      <c r="C404" s="171"/>
      <c r="D404" s="171"/>
      <c r="E404" s="171"/>
      <c r="F404" s="171"/>
      <c r="G404" s="171"/>
      <c r="H404" s="171"/>
      <c r="I404" s="171"/>
      <c r="J404" s="171"/>
      <c r="K404" s="171"/>
      <c r="L404" s="171"/>
      <c r="M404" s="171"/>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row>
    <row r="405" spans="1:67" s="256" customFormat="1">
      <c r="A405" s="15"/>
      <c r="B405" s="15"/>
      <c r="C405" s="171"/>
      <c r="D405" s="171"/>
      <c r="E405" s="171"/>
      <c r="F405" s="171"/>
      <c r="G405" s="171"/>
      <c r="H405" s="171"/>
      <c r="I405" s="171"/>
      <c r="J405" s="171"/>
      <c r="K405" s="171"/>
      <c r="L405" s="171"/>
      <c r="M405" s="171"/>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row>
    <row r="406" spans="1:67" s="256" customFormat="1">
      <c r="A406" s="15"/>
      <c r="B406" s="15"/>
      <c r="C406" s="171"/>
      <c r="D406" s="171"/>
      <c r="E406" s="171"/>
      <c r="F406" s="171"/>
      <c r="G406" s="171"/>
      <c r="H406" s="171"/>
      <c r="I406" s="171"/>
      <c r="J406" s="171"/>
      <c r="K406" s="171"/>
      <c r="L406" s="171"/>
      <c r="M406" s="171"/>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row>
    <row r="407" spans="1:67" s="256" customFormat="1">
      <c r="A407" s="15"/>
      <c r="B407" s="15"/>
      <c r="C407" s="171"/>
      <c r="D407" s="171"/>
      <c r="E407" s="171"/>
      <c r="F407" s="171"/>
      <c r="G407" s="171"/>
      <c r="H407" s="171"/>
      <c r="I407" s="171"/>
      <c r="J407" s="171"/>
      <c r="K407" s="171"/>
      <c r="L407" s="171"/>
      <c r="M407" s="171"/>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row>
    <row r="408" spans="1:67" s="256" customFormat="1">
      <c r="A408" s="15"/>
      <c r="B408" s="15"/>
      <c r="C408" s="171"/>
      <c r="D408" s="171"/>
      <c r="E408" s="171"/>
      <c r="F408" s="171"/>
      <c r="G408" s="171"/>
      <c r="H408" s="171"/>
      <c r="I408" s="171"/>
      <c r="J408" s="171"/>
      <c r="K408" s="171"/>
      <c r="L408" s="171"/>
      <c r="M408" s="171"/>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row>
    <row r="409" spans="1:67" s="256" customFormat="1">
      <c r="A409" s="15"/>
      <c r="B409" s="15"/>
      <c r="C409" s="171"/>
      <c r="D409" s="171"/>
      <c r="E409" s="171"/>
      <c r="F409" s="171"/>
      <c r="G409" s="171"/>
      <c r="H409" s="171"/>
      <c r="I409" s="171"/>
      <c r="J409" s="171"/>
      <c r="K409" s="171"/>
      <c r="L409" s="171"/>
      <c r="M409" s="171"/>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row>
    <row r="410" spans="1:67" s="256" customFormat="1">
      <c r="A410" s="15"/>
      <c r="B410" s="15"/>
      <c r="C410" s="171"/>
      <c r="D410" s="171"/>
      <c r="E410" s="171"/>
      <c r="F410" s="171"/>
      <c r="G410" s="171"/>
      <c r="H410" s="171"/>
      <c r="I410" s="171"/>
      <c r="J410" s="171"/>
      <c r="K410" s="171"/>
      <c r="L410" s="171"/>
      <c r="M410" s="171"/>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row>
    <row r="411" spans="1:67" s="256" customFormat="1">
      <c r="A411" s="15"/>
      <c r="B411" s="15"/>
      <c r="C411" s="171"/>
      <c r="D411" s="171"/>
      <c r="E411" s="171"/>
      <c r="F411" s="171"/>
      <c r="G411" s="171"/>
      <c r="H411" s="171"/>
      <c r="I411" s="171"/>
      <c r="J411" s="171"/>
      <c r="K411" s="171"/>
      <c r="L411" s="171"/>
      <c r="M411" s="171"/>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row>
    <row r="412" spans="1:67" s="256" customFormat="1">
      <c r="A412" s="15"/>
      <c r="B412" s="15"/>
      <c r="C412" s="171"/>
      <c r="D412" s="171"/>
      <c r="E412" s="171"/>
      <c r="F412" s="171"/>
      <c r="G412" s="171"/>
      <c r="H412" s="171"/>
      <c r="I412" s="171"/>
      <c r="J412" s="171"/>
      <c r="K412" s="171"/>
      <c r="L412" s="171"/>
      <c r="M412" s="171"/>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row>
    <row r="413" spans="1:67" s="256" customFormat="1">
      <c r="A413" s="15"/>
      <c r="B413" s="15"/>
      <c r="C413" s="171"/>
      <c r="D413" s="171"/>
      <c r="E413" s="171"/>
      <c r="F413" s="171"/>
      <c r="G413" s="171"/>
      <c r="H413" s="171"/>
      <c r="I413" s="171"/>
      <c r="J413" s="171"/>
      <c r="K413" s="171"/>
      <c r="L413" s="171"/>
      <c r="M413" s="171"/>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row>
    <row r="414" spans="1:67" s="256" customFormat="1">
      <c r="A414" s="15"/>
      <c r="B414" s="15"/>
      <c r="C414" s="171"/>
      <c r="D414" s="171"/>
      <c r="E414" s="171"/>
      <c r="F414" s="171"/>
      <c r="G414" s="171"/>
      <c r="H414" s="171"/>
      <c r="I414" s="171"/>
      <c r="J414" s="171"/>
      <c r="K414" s="171"/>
      <c r="L414" s="171"/>
      <c r="M414" s="171"/>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row>
    <row r="415" spans="1:67" s="256" customFormat="1">
      <c r="A415" s="15"/>
      <c r="B415" s="15"/>
      <c r="C415" s="171"/>
      <c r="D415" s="171"/>
      <c r="E415" s="171"/>
      <c r="F415" s="171"/>
      <c r="G415" s="171"/>
      <c r="H415" s="171"/>
      <c r="I415" s="171"/>
      <c r="J415" s="171"/>
      <c r="K415" s="171"/>
      <c r="L415" s="171"/>
      <c r="M415" s="171"/>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row>
    <row r="416" spans="1:67" s="256" customFormat="1">
      <c r="A416" s="15"/>
      <c r="B416" s="15"/>
      <c r="C416" s="171"/>
      <c r="D416" s="171"/>
      <c r="E416" s="171"/>
      <c r="F416" s="171"/>
      <c r="G416" s="171"/>
      <c r="H416" s="171"/>
      <c r="I416" s="171"/>
      <c r="J416" s="171"/>
      <c r="K416" s="171"/>
      <c r="L416" s="171"/>
      <c r="M416" s="171"/>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row>
    <row r="417" spans="1:67" s="256" customFormat="1">
      <c r="A417" s="15"/>
      <c r="B417" s="15"/>
      <c r="C417" s="171"/>
      <c r="D417" s="171"/>
      <c r="E417" s="171"/>
      <c r="F417" s="171"/>
      <c r="G417" s="171"/>
      <c r="H417" s="171"/>
      <c r="I417" s="171"/>
      <c r="J417" s="171"/>
      <c r="K417" s="171"/>
      <c r="L417" s="171"/>
      <c r="M417" s="171"/>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row>
    <row r="418" spans="1:67" s="256" customFormat="1">
      <c r="A418" s="15"/>
      <c r="B418" s="15"/>
      <c r="C418" s="171"/>
      <c r="D418" s="171"/>
      <c r="E418" s="171"/>
      <c r="F418" s="171"/>
      <c r="G418" s="171"/>
      <c r="H418" s="171"/>
      <c r="I418" s="171"/>
      <c r="J418" s="171"/>
      <c r="K418" s="171"/>
      <c r="L418" s="171"/>
      <c r="M418" s="171"/>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row>
    <row r="419" spans="1:67" s="256" customFormat="1">
      <c r="A419" s="15"/>
      <c r="B419" s="15"/>
      <c r="C419" s="171"/>
      <c r="D419" s="171"/>
      <c r="E419" s="171"/>
      <c r="F419" s="171"/>
      <c r="G419" s="171"/>
      <c r="H419" s="171"/>
      <c r="I419" s="171"/>
      <c r="J419" s="171"/>
      <c r="K419" s="171"/>
      <c r="L419" s="171"/>
      <c r="M419" s="171"/>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row>
    <row r="420" spans="1:67" s="256" customFormat="1">
      <c r="A420" s="15"/>
      <c r="B420" s="15"/>
      <c r="C420" s="171"/>
      <c r="D420" s="171"/>
      <c r="E420" s="171"/>
      <c r="F420" s="171"/>
      <c r="G420" s="171"/>
      <c r="H420" s="171"/>
      <c r="I420" s="171"/>
      <c r="J420" s="171"/>
      <c r="K420" s="171"/>
      <c r="L420" s="171"/>
      <c r="M420" s="171"/>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row>
    <row r="421" spans="1:67" s="256" customFormat="1">
      <c r="A421" s="15"/>
      <c r="B421" s="15"/>
      <c r="C421" s="171"/>
      <c r="D421" s="171"/>
      <c r="E421" s="171"/>
      <c r="F421" s="171"/>
      <c r="G421" s="171"/>
      <c r="H421" s="171"/>
      <c r="I421" s="171"/>
      <c r="J421" s="171"/>
      <c r="K421" s="171"/>
      <c r="L421" s="171"/>
      <c r="M421" s="171"/>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row>
    <row r="422" spans="1:67" s="256" customFormat="1">
      <c r="A422" s="15"/>
      <c r="B422" s="15"/>
      <c r="C422" s="171"/>
      <c r="D422" s="171"/>
      <c r="E422" s="171"/>
      <c r="F422" s="171"/>
      <c r="G422" s="171"/>
      <c r="H422" s="171"/>
      <c r="I422" s="171"/>
      <c r="J422" s="171"/>
      <c r="K422" s="171"/>
      <c r="L422" s="171"/>
      <c r="M422" s="171"/>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row>
    <row r="423" spans="1:67" s="256" customFormat="1">
      <c r="A423" s="15"/>
      <c r="B423" s="15"/>
      <c r="C423" s="171"/>
      <c r="D423" s="171"/>
      <c r="E423" s="171"/>
      <c r="F423" s="171"/>
      <c r="G423" s="171"/>
      <c r="H423" s="171"/>
      <c r="I423" s="171"/>
      <c r="J423" s="171"/>
      <c r="K423" s="171"/>
      <c r="L423" s="171"/>
      <c r="M423" s="171"/>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row>
    <row r="424" spans="1:67" s="256" customFormat="1">
      <c r="A424" s="15"/>
      <c r="B424" s="15"/>
      <c r="C424" s="171"/>
      <c r="D424" s="171"/>
      <c r="E424" s="171"/>
      <c r="F424" s="171"/>
      <c r="G424" s="171"/>
      <c r="H424" s="171"/>
      <c r="I424" s="171"/>
      <c r="J424" s="171"/>
      <c r="K424" s="171"/>
      <c r="L424" s="171"/>
      <c r="M424" s="171"/>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row>
    <row r="425" spans="1:67" s="256" customFormat="1">
      <c r="A425" s="15"/>
      <c r="B425" s="15"/>
      <c r="C425" s="171"/>
      <c r="D425" s="171"/>
      <c r="E425" s="171"/>
      <c r="F425" s="171"/>
      <c r="G425" s="171"/>
      <c r="H425" s="171"/>
      <c r="I425" s="171"/>
      <c r="J425" s="171"/>
      <c r="K425" s="171"/>
      <c r="L425" s="171"/>
      <c r="M425" s="171"/>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row>
    <row r="426" spans="1:67" s="256" customFormat="1">
      <c r="A426" s="15"/>
      <c r="B426" s="15"/>
      <c r="C426" s="171"/>
      <c r="D426" s="171"/>
      <c r="E426" s="171"/>
      <c r="F426" s="171"/>
      <c r="G426" s="171"/>
      <c r="H426" s="171"/>
      <c r="I426" s="171"/>
      <c r="J426" s="171"/>
      <c r="K426" s="171"/>
      <c r="L426" s="171"/>
      <c r="M426" s="171"/>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row>
    <row r="427" spans="1:67" s="256" customFormat="1">
      <c r="A427" s="15"/>
      <c r="B427" s="15"/>
      <c r="C427" s="171"/>
      <c r="D427" s="171"/>
      <c r="E427" s="171"/>
      <c r="F427" s="171"/>
      <c r="G427" s="171"/>
      <c r="H427" s="171"/>
      <c r="I427" s="171"/>
      <c r="J427" s="171"/>
      <c r="K427" s="171"/>
      <c r="L427" s="171"/>
      <c r="M427" s="171"/>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row>
    <row r="428" spans="1:67" s="256" customFormat="1">
      <c r="A428" s="15"/>
      <c r="B428" s="15"/>
      <c r="C428" s="171"/>
      <c r="D428" s="171"/>
      <c r="E428" s="171"/>
      <c r="F428" s="171"/>
      <c r="G428" s="171"/>
      <c r="H428" s="171"/>
      <c r="I428" s="171"/>
      <c r="J428" s="171"/>
      <c r="K428" s="171"/>
      <c r="L428" s="171"/>
      <c r="M428" s="171"/>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row>
    <row r="429" spans="1:67" s="256" customFormat="1">
      <c r="A429" s="15"/>
      <c r="B429" s="15"/>
      <c r="C429" s="171"/>
      <c r="D429" s="171"/>
      <c r="E429" s="171"/>
      <c r="F429" s="171"/>
      <c r="G429" s="171"/>
      <c r="H429" s="171"/>
      <c r="I429" s="171"/>
      <c r="J429" s="171"/>
      <c r="K429" s="171"/>
      <c r="L429" s="171"/>
      <c r="M429" s="171"/>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row>
    <row r="430" spans="1:67" s="256" customFormat="1">
      <c r="A430" s="15"/>
      <c r="B430" s="15"/>
      <c r="C430" s="171"/>
      <c r="D430" s="171"/>
      <c r="E430" s="171"/>
      <c r="F430" s="171"/>
      <c r="G430" s="171"/>
      <c r="H430" s="171"/>
      <c r="I430" s="171"/>
      <c r="J430" s="171"/>
      <c r="K430" s="171"/>
      <c r="L430" s="171"/>
      <c r="M430" s="171"/>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row>
    <row r="431" spans="1:67" s="256" customFormat="1">
      <c r="A431" s="15"/>
      <c r="B431" s="15"/>
      <c r="C431" s="171"/>
      <c r="D431" s="171"/>
      <c r="E431" s="171"/>
      <c r="F431" s="171"/>
      <c r="G431" s="171"/>
      <c r="H431" s="171"/>
      <c r="I431" s="171"/>
      <c r="J431" s="171"/>
      <c r="K431" s="171"/>
      <c r="L431" s="171"/>
      <c r="M431" s="171"/>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row>
    <row r="432" spans="1:67" s="256" customFormat="1">
      <c r="A432" s="15"/>
      <c r="B432" s="15"/>
      <c r="C432" s="171"/>
      <c r="D432" s="171"/>
      <c r="E432" s="171"/>
      <c r="F432" s="171"/>
      <c r="G432" s="171"/>
      <c r="H432" s="171"/>
      <c r="I432" s="171"/>
      <c r="J432" s="171"/>
      <c r="K432" s="171"/>
      <c r="L432" s="171"/>
      <c r="M432" s="171"/>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row>
    <row r="433" spans="1:67" s="256" customFormat="1">
      <c r="A433" s="15"/>
      <c r="B433" s="15"/>
      <c r="C433" s="171"/>
      <c r="D433" s="171"/>
      <c r="E433" s="171"/>
      <c r="F433" s="171"/>
      <c r="G433" s="171"/>
      <c r="H433" s="171"/>
      <c r="I433" s="171"/>
      <c r="J433" s="171"/>
      <c r="K433" s="171"/>
      <c r="L433" s="171"/>
      <c r="M433" s="171"/>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row>
    <row r="434" spans="1:67" s="256" customFormat="1">
      <c r="A434" s="15"/>
      <c r="B434" s="15"/>
      <c r="C434" s="171"/>
      <c r="D434" s="171"/>
      <c r="E434" s="171"/>
      <c r="F434" s="171"/>
      <c r="G434" s="171"/>
      <c r="H434" s="171"/>
      <c r="I434" s="171"/>
      <c r="J434" s="171"/>
      <c r="K434" s="171"/>
      <c r="L434" s="171"/>
      <c r="M434" s="171"/>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row>
    <row r="435" spans="1:67" s="256" customFormat="1">
      <c r="A435" s="15"/>
      <c r="B435" s="15"/>
      <c r="C435" s="171"/>
      <c r="D435" s="171"/>
      <c r="E435" s="171"/>
      <c r="F435" s="171"/>
      <c r="G435" s="171"/>
      <c r="H435" s="171"/>
      <c r="I435" s="171"/>
      <c r="J435" s="171"/>
      <c r="K435" s="171"/>
      <c r="L435" s="171"/>
      <c r="M435" s="171"/>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row>
    <row r="436" spans="1:67" s="256" customFormat="1">
      <c r="A436" s="15"/>
      <c r="B436" s="15"/>
      <c r="C436" s="171"/>
      <c r="D436" s="171"/>
      <c r="E436" s="171"/>
      <c r="F436" s="171"/>
      <c r="G436" s="171"/>
      <c r="H436" s="171"/>
      <c r="I436" s="171"/>
      <c r="J436" s="171"/>
      <c r="K436" s="171"/>
      <c r="L436" s="171"/>
      <c r="M436" s="171"/>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row>
    <row r="437" spans="1:67" s="256" customFormat="1">
      <c r="A437" s="15"/>
      <c r="B437" s="15"/>
      <c r="C437" s="171"/>
      <c r="D437" s="171"/>
      <c r="E437" s="171"/>
      <c r="F437" s="171"/>
      <c r="G437" s="171"/>
      <c r="H437" s="171"/>
      <c r="I437" s="171"/>
      <c r="J437" s="171"/>
      <c r="K437" s="171"/>
      <c r="L437" s="171"/>
      <c r="M437" s="171"/>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row>
    <row r="438" spans="1:67" s="256" customFormat="1">
      <c r="A438" s="15"/>
      <c r="B438" s="15"/>
      <c r="C438" s="171"/>
      <c r="D438" s="171"/>
      <c r="E438" s="171"/>
      <c r="F438" s="171"/>
      <c r="G438" s="171"/>
      <c r="H438" s="171"/>
      <c r="I438" s="171"/>
      <c r="J438" s="171"/>
      <c r="K438" s="171"/>
      <c r="L438" s="171"/>
      <c r="M438" s="171"/>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row>
    <row r="439" spans="1:67" s="256" customFormat="1">
      <c r="A439" s="15"/>
      <c r="B439" s="15"/>
      <c r="C439" s="171"/>
      <c r="D439" s="171"/>
      <c r="E439" s="171"/>
      <c r="F439" s="171"/>
      <c r="G439" s="171"/>
      <c r="H439" s="171"/>
      <c r="I439" s="171"/>
      <c r="J439" s="171"/>
      <c r="K439" s="171"/>
      <c r="L439" s="171"/>
      <c r="M439" s="171"/>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row>
    <row r="440" spans="1:67" s="256" customFormat="1">
      <c r="A440" s="15"/>
      <c r="B440" s="15"/>
      <c r="C440" s="171"/>
      <c r="D440" s="171"/>
      <c r="E440" s="171"/>
      <c r="F440" s="171"/>
      <c r="G440" s="171"/>
      <c r="H440" s="171"/>
      <c r="I440" s="171"/>
      <c r="J440" s="171"/>
      <c r="K440" s="171"/>
      <c r="L440" s="171"/>
      <c r="M440" s="171"/>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row>
    <row r="441" spans="1:67" s="256" customFormat="1">
      <c r="A441" s="15"/>
      <c r="B441" s="15"/>
      <c r="C441" s="171"/>
      <c r="D441" s="171"/>
      <c r="E441" s="171"/>
      <c r="F441" s="171"/>
      <c r="G441" s="171"/>
      <c r="H441" s="171"/>
      <c r="I441" s="171"/>
      <c r="J441" s="171"/>
      <c r="K441" s="171"/>
      <c r="L441" s="171"/>
      <c r="M441" s="171"/>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row>
    <row r="442" spans="1:67" s="256" customFormat="1">
      <c r="A442" s="15"/>
      <c r="B442" s="15"/>
      <c r="C442" s="171"/>
      <c r="D442" s="171"/>
      <c r="E442" s="171"/>
      <c r="F442" s="171"/>
      <c r="G442" s="171"/>
      <c r="H442" s="171"/>
      <c r="I442" s="171"/>
      <c r="J442" s="171"/>
      <c r="K442" s="171"/>
      <c r="L442" s="171"/>
      <c r="M442" s="171"/>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row>
    <row r="443" spans="1:67" s="256" customFormat="1">
      <c r="A443" s="15"/>
      <c r="B443" s="15"/>
      <c r="C443" s="171"/>
      <c r="D443" s="171"/>
      <c r="E443" s="171"/>
      <c r="F443" s="171"/>
      <c r="G443" s="171"/>
      <c r="H443" s="171"/>
      <c r="I443" s="171"/>
      <c r="J443" s="171"/>
      <c r="K443" s="171"/>
      <c r="L443" s="171"/>
      <c r="M443" s="171"/>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row>
    <row r="444" spans="1:67" s="256" customFormat="1">
      <c r="A444" s="15"/>
      <c r="B444" s="15"/>
      <c r="C444" s="171"/>
      <c r="D444" s="171"/>
      <c r="E444" s="171"/>
      <c r="F444" s="171"/>
      <c r="G444" s="171"/>
      <c r="H444" s="171"/>
      <c r="I444" s="171"/>
      <c r="J444" s="171"/>
      <c r="K444" s="171"/>
      <c r="L444" s="171"/>
      <c r="M444" s="171"/>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row>
    <row r="445" spans="1:67" s="256" customFormat="1">
      <c r="A445" s="15"/>
      <c r="B445" s="15"/>
      <c r="C445" s="171"/>
      <c r="D445" s="171"/>
      <c r="E445" s="171"/>
      <c r="F445" s="171"/>
      <c r="G445" s="171"/>
      <c r="H445" s="171"/>
      <c r="I445" s="171"/>
      <c r="J445" s="171"/>
      <c r="K445" s="171"/>
      <c r="L445" s="171"/>
      <c r="M445" s="171"/>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row>
    <row r="446" spans="1:67" s="256" customFormat="1">
      <c r="A446" s="15"/>
      <c r="B446" s="15"/>
      <c r="C446" s="171"/>
      <c r="D446" s="171"/>
      <c r="E446" s="171"/>
      <c r="F446" s="171"/>
      <c r="G446" s="171"/>
      <c r="H446" s="171"/>
      <c r="I446" s="171"/>
      <c r="J446" s="171"/>
      <c r="K446" s="171"/>
      <c r="L446" s="171"/>
      <c r="M446" s="171"/>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row>
    <row r="447" spans="1:67" s="256" customFormat="1">
      <c r="A447" s="15"/>
      <c r="B447" s="15"/>
      <c r="C447" s="171"/>
      <c r="D447" s="171"/>
      <c r="E447" s="171"/>
      <c r="F447" s="171"/>
      <c r="G447" s="171"/>
      <c r="H447" s="171"/>
      <c r="I447" s="171"/>
      <c r="J447" s="171"/>
      <c r="K447" s="171"/>
      <c r="L447" s="171"/>
      <c r="M447" s="171"/>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3"/>
      <c r="AL447" s="173"/>
      <c r="AM447" s="173"/>
      <c r="AN447" s="173"/>
      <c r="AO447" s="173"/>
      <c r="AP447" s="173"/>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row>
    <row r="448" spans="1:67" s="256" customFormat="1">
      <c r="A448" s="15"/>
      <c r="B448" s="15"/>
      <c r="C448" s="171"/>
      <c r="D448" s="171"/>
      <c r="E448" s="171"/>
      <c r="F448" s="171"/>
      <c r="G448" s="171"/>
      <c r="H448" s="171"/>
      <c r="I448" s="171"/>
      <c r="J448" s="171"/>
      <c r="K448" s="171"/>
      <c r="L448" s="171"/>
      <c r="M448" s="171"/>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row>
    <row r="449" spans="1:67" s="256" customFormat="1">
      <c r="A449" s="15"/>
      <c r="B449" s="15"/>
      <c r="C449" s="171"/>
      <c r="D449" s="171"/>
      <c r="E449" s="171"/>
      <c r="F449" s="171"/>
      <c r="G449" s="171"/>
      <c r="H449" s="171"/>
      <c r="I449" s="171"/>
      <c r="J449" s="171"/>
      <c r="K449" s="171"/>
      <c r="L449" s="171"/>
      <c r="M449" s="171"/>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row>
    <row r="450" spans="1:67" s="256" customFormat="1">
      <c r="A450" s="15"/>
      <c r="B450" s="15"/>
      <c r="C450" s="171"/>
      <c r="D450" s="171"/>
      <c r="E450" s="171"/>
      <c r="F450" s="171"/>
      <c r="G450" s="171"/>
      <c r="H450" s="171"/>
      <c r="I450" s="171"/>
      <c r="J450" s="171"/>
      <c r="K450" s="171"/>
      <c r="L450" s="171"/>
      <c r="M450" s="171"/>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row>
    <row r="451" spans="1:67" s="256" customFormat="1">
      <c r="A451" s="15"/>
      <c r="B451" s="15"/>
      <c r="C451" s="171"/>
      <c r="D451" s="171"/>
      <c r="E451" s="171"/>
      <c r="F451" s="171"/>
      <c r="G451" s="171"/>
      <c r="H451" s="171"/>
      <c r="I451" s="171"/>
      <c r="J451" s="171"/>
      <c r="K451" s="171"/>
      <c r="L451" s="171"/>
      <c r="M451" s="171"/>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row>
    <row r="452" spans="1:67" s="256" customFormat="1">
      <c r="A452" s="15"/>
      <c r="B452" s="15"/>
      <c r="C452" s="171"/>
      <c r="D452" s="171"/>
      <c r="E452" s="171"/>
      <c r="F452" s="171"/>
      <c r="G452" s="171"/>
      <c r="H452" s="171"/>
      <c r="I452" s="171"/>
      <c r="J452" s="171"/>
      <c r="K452" s="171"/>
      <c r="L452" s="171"/>
      <c r="M452" s="171"/>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row>
    <row r="453" spans="1:67" s="256" customFormat="1">
      <c r="A453" s="15"/>
      <c r="B453" s="15"/>
      <c r="C453" s="171"/>
      <c r="D453" s="171"/>
      <c r="E453" s="171"/>
      <c r="F453" s="171"/>
      <c r="G453" s="171"/>
      <c r="H453" s="171"/>
      <c r="I453" s="171"/>
      <c r="J453" s="171"/>
      <c r="K453" s="171"/>
      <c r="L453" s="171"/>
      <c r="M453" s="171"/>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row>
    <row r="454" spans="1:67" s="256" customFormat="1">
      <c r="A454" s="15"/>
      <c r="B454" s="15"/>
      <c r="C454" s="171"/>
      <c r="D454" s="171"/>
      <c r="E454" s="171"/>
      <c r="F454" s="171"/>
      <c r="G454" s="171"/>
      <c r="H454" s="171"/>
      <c r="I454" s="171"/>
      <c r="J454" s="171"/>
      <c r="K454" s="171"/>
      <c r="L454" s="171"/>
      <c r="M454" s="171"/>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row>
    <row r="455" spans="1:67" s="256" customFormat="1">
      <c r="A455" s="15"/>
      <c r="B455" s="15"/>
      <c r="C455" s="171"/>
      <c r="D455" s="171"/>
      <c r="E455" s="171"/>
      <c r="F455" s="171"/>
      <c r="G455" s="171"/>
      <c r="H455" s="171"/>
      <c r="I455" s="171"/>
      <c r="J455" s="171"/>
      <c r="K455" s="171"/>
      <c r="L455" s="171"/>
      <c r="M455" s="171"/>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row>
    <row r="456" spans="1:67" s="256" customFormat="1">
      <c r="A456" s="15"/>
      <c r="B456" s="15"/>
      <c r="C456" s="171"/>
      <c r="D456" s="171"/>
      <c r="E456" s="171"/>
      <c r="F456" s="171"/>
      <c r="G456" s="171"/>
      <c r="H456" s="171"/>
      <c r="I456" s="171"/>
      <c r="J456" s="171"/>
      <c r="K456" s="171"/>
      <c r="L456" s="171"/>
      <c r="M456" s="171"/>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row>
    <row r="457" spans="1:67" s="256" customFormat="1">
      <c r="A457" s="15"/>
      <c r="B457" s="15"/>
      <c r="C457" s="171"/>
      <c r="D457" s="171"/>
      <c r="E457" s="171"/>
      <c r="F457" s="171"/>
      <c r="G457" s="171"/>
      <c r="H457" s="171"/>
      <c r="I457" s="171"/>
      <c r="J457" s="171"/>
      <c r="K457" s="171"/>
      <c r="L457" s="171"/>
      <c r="M457" s="171"/>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row>
    <row r="458" spans="1:67" s="256" customFormat="1">
      <c r="A458" s="15"/>
      <c r="B458" s="15"/>
      <c r="C458" s="171"/>
      <c r="D458" s="171"/>
      <c r="E458" s="171"/>
      <c r="F458" s="171"/>
      <c r="G458" s="171"/>
      <c r="H458" s="171"/>
      <c r="I458" s="171"/>
      <c r="J458" s="171"/>
      <c r="K458" s="171"/>
      <c r="L458" s="171"/>
      <c r="M458" s="171"/>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row>
    <row r="459" spans="1:67" s="256" customFormat="1">
      <c r="A459" s="15"/>
      <c r="B459" s="15"/>
      <c r="C459" s="171"/>
      <c r="D459" s="171"/>
      <c r="E459" s="171"/>
      <c r="F459" s="171"/>
      <c r="G459" s="171"/>
      <c r="H459" s="171"/>
      <c r="I459" s="171"/>
      <c r="J459" s="171"/>
      <c r="K459" s="171"/>
      <c r="L459" s="171"/>
      <c r="M459" s="171"/>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row>
    <row r="460" spans="1:67" s="256" customFormat="1">
      <c r="A460" s="15"/>
      <c r="B460" s="15"/>
      <c r="C460" s="171"/>
      <c r="D460" s="171"/>
      <c r="E460" s="171"/>
      <c r="F460" s="171"/>
      <c r="G460" s="171"/>
      <c r="H460" s="171"/>
      <c r="I460" s="171"/>
      <c r="J460" s="171"/>
      <c r="K460" s="171"/>
      <c r="L460" s="171"/>
      <c r="M460" s="171"/>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row>
    <row r="461" spans="1:67" s="256" customFormat="1">
      <c r="A461" s="15"/>
      <c r="B461" s="15"/>
      <c r="C461" s="171"/>
      <c r="D461" s="171"/>
      <c r="E461" s="171"/>
      <c r="F461" s="171"/>
      <c r="G461" s="171"/>
      <c r="H461" s="171"/>
      <c r="I461" s="171"/>
      <c r="J461" s="171"/>
      <c r="K461" s="171"/>
      <c r="L461" s="171"/>
      <c r="M461" s="171"/>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row>
    <row r="462" spans="1:67" s="256" customFormat="1">
      <c r="A462" s="15"/>
      <c r="B462" s="15"/>
      <c r="C462" s="171"/>
      <c r="D462" s="171"/>
      <c r="E462" s="171"/>
      <c r="F462" s="171"/>
      <c r="G462" s="171"/>
      <c r="H462" s="171"/>
      <c r="I462" s="171"/>
      <c r="J462" s="171"/>
      <c r="K462" s="171"/>
      <c r="L462" s="171"/>
      <c r="M462" s="171"/>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row>
    <row r="463" spans="1:67" s="256" customFormat="1">
      <c r="A463" s="15"/>
      <c r="B463" s="15"/>
      <c r="C463" s="171"/>
      <c r="D463" s="171"/>
      <c r="E463" s="171"/>
      <c r="F463" s="171"/>
      <c r="G463" s="171"/>
      <c r="H463" s="171"/>
      <c r="I463" s="171"/>
      <c r="J463" s="171"/>
      <c r="K463" s="171"/>
      <c r="L463" s="171"/>
      <c r="M463" s="171"/>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row>
    <row r="464" spans="1:67" s="256" customFormat="1">
      <c r="A464" s="15"/>
      <c r="B464" s="15"/>
      <c r="C464" s="171"/>
      <c r="D464" s="171"/>
      <c r="E464" s="171"/>
      <c r="F464" s="171"/>
      <c r="G464" s="171"/>
      <c r="H464" s="171"/>
      <c r="I464" s="171"/>
      <c r="J464" s="171"/>
      <c r="K464" s="171"/>
      <c r="L464" s="171"/>
      <c r="M464" s="171"/>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73"/>
      <c r="AL464" s="173"/>
      <c r="AM464" s="173"/>
      <c r="AN464" s="173"/>
      <c r="AO464" s="173"/>
      <c r="AP464" s="173"/>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row>
    <row r="465" spans="1:67" s="256" customFormat="1">
      <c r="A465" s="15"/>
      <c r="B465" s="15"/>
      <c r="C465" s="171"/>
      <c r="D465" s="171"/>
      <c r="E465" s="171"/>
      <c r="F465" s="171"/>
      <c r="G465" s="171"/>
      <c r="H465" s="171"/>
      <c r="I465" s="171"/>
      <c r="J465" s="171"/>
      <c r="K465" s="171"/>
      <c r="L465" s="171"/>
      <c r="M465" s="171"/>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3"/>
      <c r="AL465" s="173"/>
      <c r="AM465" s="173"/>
      <c r="AN465" s="173"/>
      <c r="AO465" s="173"/>
      <c r="AP465" s="173"/>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row>
    <row r="466" spans="1:67" s="256" customFormat="1">
      <c r="A466" s="15"/>
      <c r="B466" s="15"/>
      <c r="C466" s="171"/>
      <c r="D466" s="171"/>
      <c r="E466" s="171"/>
      <c r="F466" s="171"/>
      <c r="G466" s="171"/>
      <c r="H466" s="171"/>
      <c r="I466" s="171"/>
      <c r="J466" s="171"/>
      <c r="K466" s="171"/>
      <c r="L466" s="171"/>
      <c r="M466" s="171"/>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73"/>
      <c r="AM466" s="173"/>
      <c r="AN466" s="173"/>
      <c r="AO466" s="173"/>
      <c r="AP466" s="173"/>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row>
    <row r="467" spans="1:67" s="256" customFormat="1">
      <c r="A467" s="15"/>
      <c r="B467" s="15"/>
      <c r="C467" s="171"/>
      <c r="D467" s="171"/>
      <c r="E467" s="171"/>
      <c r="F467" s="171"/>
      <c r="G467" s="171"/>
      <c r="H467" s="171"/>
      <c r="I467" s="171"/>
      <c r="J467" s="171"/>
      <c r="K467" s="171"/>
      <c r="L467" s="171"/>
      <c r="M467" s="171"/>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row>
    <row r="468" spans="1:67" s="256" customFormat="1">
      <c r="A468" s="15"/>
      <c r="B468" s="15"/>
      <c r="C468" s="171"/>
      <c r="D468" s="171"/>
      <c r="E468" s="171"/>
      <c r="F468" s="171"/>
      <c r="G468" s="171"/>
      <c r="H468" s="171"/>
      <c r="I468" s="171"/>
      <c r="J468" s="171"/>
      <c r="K468" s="171"/>
      <c r="L468" s="171"/>
      <c r="M468" s="171"/>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row>
    <row r="469" spans="1:67" s="256" customFormat="1">
      <c r="A469" s="15"/>
      <c r="B469" s="15"/>
      <c r="C469" s="171"/>
      <c r="D469" s="171"/>
      <c r="E469" s="171"/>
      <c r="F469" s="171"/>
      <c r="G469" s="171"/>
      <c r="H469" s="171"/>
      <c r="I469" s="171"/>
      <c r="J469" s="171"/>
      <c r="K469" s="171"/>
      <c r="L469" s="171"/>
      <c r="M469" s="171"/>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row>
    <row r="470" spans="1:67" s="256" customFormat="1">
      <c r="A470" s="15"/>
      <c r="B470" s="15"/>
      <c r="C470" s="171"/>
      <c r="D470" s="171"/>
      <c r="E470" s="171"/>
      <c r="F470" s="171"/>
      <c r="G470" s="171"/>
      <c r="H470" s="171"/>
      <c r="I470" s="171"/>
      <c r="J470" s="171"/>
      <c r="K470" s="171"/>
      <c r="L470" s="171"/>
      <c r="M470" s="171"/>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3"/>
      <c r="AL470" s="173"/>
      <c r="AM470" s="173"/>
      <c r="AN470" s="173"/>
      <c r="AO470" s="173"/>
      <c r="AP470" s="173"/>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row>
    <row r="471" spans="1:67" s="256" customFormat="1">
      <c r="A471" s="15"/>
      <c r="B471" s="15"/>
      <c r="C471" s="171"/>
      <c r="D471" s="171"/>
      <c r="E471" s="171"/>
      <c r="F471" s="171"/>
      <c r="G471" s="171"/>
      <c r="H471" s="171"/>
      <c r="I471" s="171"/>
      <c r="J471" s="171"/>
      <c r="K471" s="171"/>
      <c r="L471" s="171"/>
      <c r="M471" s="171"/>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row>
    <row r="472" spans="1:67" s="256" customFormat="1">
      <c r="A472" s="15"/>
      <c r="B472" s="15"/>
      <c r="C472" s="171"/>
      <c r="D472" s="171"/>
      <c r="E472" s="171"/>
      <c r="F472" s="171"/>
      <c r="G472" s="171"/>
      <c r="H472" s="171"/>
      <c r="I472" s="171"/>
      <c r="J472" s="171"/>
      <c r="K472" s="171"/>
      <c r="L472" s="171"/>
      <c r="M472" s="171"/>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3"/>
      <c r="AL472" s="173"/>
      <c r="AM472" s="173"/>
      <c r="AN472" s="173"/>
      <c r="AO472" s="173"/>
      <c r="AP472" s="173"/>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row>
    <row r="473" spans="1:67" s="256" customFormat="1">
      <c r="A473" s="15"/>
      <c r="B473" s="15"/>
      <c r="C473" s="171"/>
      <c r="D473" s="171"/>
      <c r="E473" s="171"/>
      <c r="F473" s="171"/>
      <c r="G473" s="171"/>
      <c r="H473" s="171"/>
      <c r="I473" s="171"/>
      <c r="J473" s="171"/>
      <c r="K473" s="171"/>
      <c r="L473" s="171"/>
      <c r="M473" s="171"/>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row>
    <row r="474" spans="1:67" s="256" customFormat="1">
      <c r="A474" s="15"/>
      <c r="B474" s="15"/>
      <c r="C474" s="171"/>
      <c r="D474" s="171"/>
      <c r="E474" s="171"/>
      <c r="F474" s="171"/>
      <c r="G474" s="171"/>
      <c r="H474" s="171"/>
      <c r="I474" s="171"/>
      <c r="J474" s="171"/>
      <c r="K474" s="171"/>
      <c r="L474" s="171"/>
      <c r="M474" s="171"/>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row>
    <row r="475" spans="1:67" s="256" customFormat="1">
      <c r="A475" s="15"/>
      <c r="B475" s="15"/>
      <c r="C475" s="171"/>
      <c r="D475" s="171"/>
      <c r="E475" s="171"/>
      <c r="F475" s="171"/>
      <c r="G475" s="171"/>
      <c r="H475" s="171"/>
      <c r="I475" s="171"/>
      <c r="J475" s="171"/>
      <c r="K475" s="171"/>
      <c r="L475" s="171"/>
      <c r="M475" s="171"/>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row>
    <row r="476" spans="1:67" s="256" customFormat="1">
      <c r="A476" s="15"/>
      <c r="B476" s="15"/>
      <c r="C476" s="171"/>
      <c r="D476" s="171"/>
      <c r="E476" s="171"/>
      <c r="F476" s="171"/>
      <c r="G476" s="171"/>
      <c r="H476" s="171"/>
      <c r="I476" s="171"/>
      <c r="J476" s="171"/>
      <c r="K476" s="171"/>
      <c r="L476" s="171"/>
      <c r="M476" s="171"/>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3"/>
      <c r="AL476" s="173"/>
      <c r="AM476" s="173"/>
      <c r="AN476" s="173"/>
      <c r="AO476" s="173"/>
      <c r="AP476" s="173"/>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row>
    <row r="477" spans="1:67" s="256" customFormat="1">
      <c r="A477" s="15"/>
      <c r="B477" s="15"/>
      <c r="C477" s="171"/>
      <c r="D477" s="171"/>
      <c r="E477" s="171"/>
      <c r="F477" s="171"/>
      <c r="G477" s="171"/>
      <c r="H477" s="171"/>
      <c r="I477" s="171"/>
      <c r="J477" s="171"/>
      <c r="K477" s="171"/>
      <c r="L477" s="171"/>
      <c r="M477" s="171"/>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3"/>
      <c r="AL477" s="173"/>
      <c r="AM477" s="173"/>
      <c r="AN477" s="173"/>
      <c r="AO477" s="173"/>
      <c r="AP477" s="173"/>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row>
    <row r="478" spans="1:67" s="256" customFormat="1">
      <c r="A478" s="15"/>
      <c r="B478" s="15"/>
      <c r="C478" s="171"/>
      <c r="D478" s="171"/>
      <c r="E478" s="171"/>
      <c r="F478" s="171"/>
      <c r="G478" s="171"/>
      <c r="H478" s="171"/>
      <c r="I478" s="171"/>
      <c r="J478" s="171"/>
      <c r="K478" s="171"/>
      <c r="L478" s="171"/>
      <c r="M478" s="171"/>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row>
    <row r="479" spans="1:67" s="256" customFormat="1">
      <c r="A479" s="15"/>
      <c r="B479" s="15"/>
      <c r="C479" s="171"/>
      <c r="D479" s="171"/>
      <c r="E479" s="171"/>
      <c r="F479" s="171"/>
      <c r="G479" s="171"/>
      <c r="H479" s="171"/>
      <c r="I479" s="171"/>
      <c r="J479" s="171"/>
      <c r="K479" s="171"/>
      <c r="L479" s="171"/>
      <c r="M479" s="171"/>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row>
    <row r="480" spans="1:67" s="256" customFormat="1">
      <c r="A480" s="15"/>
      <c r="B480" s="15"/>
      <c r="C480" s="171"/>
      <c r="D480" s="171"/>
      <c r="E480" s="171"/>
      <c r="F480" s="171"/>
      <c r="G480" s="171"/>
      <c r="H480" s="171"/>
      <c r="I480" s="171"/>
      <c r="J480" s="171"/>
      <c r="K480" s="171"/>
      <c r="L480" s="171"/>
      <c r="M480" s="171"/>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row>
    <row r="481" spans="1:67" s="256" customFormat="1">
      <c r="A481" s="15"/>
      <c r="B481" s="15"/>
      <c r="C481" s="171"/>
      <c r="D481" s="171"/>
      <c r="E481" s="171"/>
      <c r="F481" s="171"/>
      <c r="G481" s="171"/>
      <c r="H481" s="171"/>
      <c r="I481" s="171"/>
      <c r="J481" s="171"/>
      <c r="K481" s="171"/>
      <c r="L481" s="171"/>
      <c r="M481" s="171"/>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row>
    <row r="482" spans="1:67" s="256" customFormat="1">
      <c r="A482" s="15"/>
      <c r="B482" s="15"/>
      <c r="C482" s="171"/>
      <c r="D482" s="171"/>
      <c r="E482" s="171"/>
      <c r="F482" s="171"/>
      <c r="G482" s="171"/>
      <c r="H482" s="171"/>
      <c r="I482" s="171"/>
      <c r="J482" s="171"/>
      <c r="K482" s="171"/>
      <c r="L482" s="171"/>
      <c r="M482" s="171"/>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row>
    <row r="483" spans="1:67" s="256" customFormat="1">
      <c r="A483" s="15"/>
      <c r="B483" s="15"/>
      <c r="C483" s="171"/>
      <c r="D483" s="171"/>
      <c r="E483" s="171"/>
      <c r="F483" s="171"/>
      <c r="G483" s="171"/>
      <c r="H483" s="171"/>
      <c r="I483" s="171"/>
      <c r="J483" s="171"/>
      <c r="K483" s="171"/>
      <c r="L483" s="171"/>
      <c r="M483" s="171"/>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row>
    <row r="484" spans="1:67" s="256" customFormat="1">
      <c r="A484" s="15"/>
      <c r="B484" s="15"/>
      <c r="C484" s="171"/>
      <c r="D484" s="171"/>
      <c r="E484" s="171"/>
      <c r="F484" s="171"/>
      <c r="G484" s="171"/>
      <c r="H484" s="171"/>
      <c r="I484" s="171"/>
      <c r="J484" s="171"/>
      <c r="K484" s="171"/>
      <c r="L484" s="171"/>
      <c r="M484" s="171"/>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row>
    <row r="485" spans="1:67" s="256" customFormat="1">
      <c r="A485" s="15"/>
      <c r="B485" s="15"/>
      <c r="C485" s="171"/>
      <c r="D485" s="171"/>
      <c r="E485" s="171"/>
      <c r="F485" s="171"/>
      <c r="G485" s="171"/>
      <c r="H485" s="171"/>
      <c r="I485" s="171"/>
      <c r="J485" s="171"/>
      <c r="K485" s="171"/>
      <c r="L485" s="171"/>
      <c r="M485" s="171"/>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3"/>
      <c r="AL485" s="173"/>
      <c r="AM485" s="173"/>
      <c r="AN485" s="173"/>
      <c r="AO485" s="173"/>
      <c r="AP485" s="173"/>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row>
    <row r="486" spans="1:67" s="256" customFormat="1">
      <c r="A486" s="15"/>
      <c r="B486" s="15"/>
      <c r="C486" s="171"/>
      <c r="D486" s="171"/>
      <c r="E486" s="171"/>
      <c r="F486" s="171"/>
      <c r="G486" s="171"/>
      <c r="H486" s="171"/>
      <c r="I486" s="171"/>
      <c r="J486" s="171"/>
      <c r="K486" s="171"/>
      <c r="L486" s="171"/>
      <c r="M486" s="171"/>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3"/>
      <c r="AL486" s="173"/>
      <c r="AM486" s="173"/>
      <c r="AN486" s="173"/>
      <c r="AO486" s="173"/>
      <c r="AP486" s="173"/>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row>
    <row r="487" spans="1:67" s="256" customFormat="1">
      <c r="A487" s="15"/>
      <c r="B487" s="15"/>
      <c r="C487" s="171"/>
      <c r="D487" s="171"/>
      <c r="E487" s="171"/>
      <c r="F487" s="171"/>
      <c r="G487" s="171"/>
      <c r="H487" s="171"/>
      <c r="I487" s="171"/>
      <c r="J487" s="171"/>
      <c r="K487" s="171"/>
      <c r="L487" s="171"/>
      <c r="M487" s="171"/>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3"/>
      <c r="AL487" s="173"/>
      <c r="AM487" s="173"/>
      <c r="AN487" s="173"/>
      <c r="AO487" s="173"/>
      <c r="AP487" s="173"/>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row>
    <row r="488" spans="1:67" s="256" customFormat="1">
      <c r="A488" s="15"/>
      <c r="B488" s="15"/>
      <c r="C488" s="171"/>
      <c r="D488" s="171"/>
      <c r="E488" s="171"/>
      <c r="F488" s="171"/>
      <c r="G488" s="171"/>
      <c r="H488" s="171"/>
      <c r="I488" s="171"/>
      <c r="J488" s="171"/>
      <c r="K488" s="171"/>
      <c r="L488" s="171"/>
      <c r="M488" s="171"/>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row>
    <row r="489" spans="1:67" s="256" customFormat="1">
      <c r="A489" s="15"/>
      <c r="B489" s="15"/>
      <c r="C489" s="171"/>
      <c r="D489" s="171"/>
      <c r="E489" s="171"/>
      <c r="F489" s="171"/>
      <c r="G489" s="171"/>
      <c r="H489" s="171"/>
      <c r="I489" s="171"/>
      <c r="J489" s="171"/>
      <c r="K489" s="171"/>
      <c r="L489" s="171"/>
      <c r="M489" s="171"/>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row>
    <row r="490" spans="1:67" s="256" customFormat="1">
      <c r="A490" s="15"/>
      <c r="B490" s="15"/>
      <c r="C490" s="171"/>
      <c r="D490" s="171"/>
      <c r="E490" s="171"/>
      <c r="F490" s="171"/>
      <c r="G490" s="171"/>
      <c r="H490" s="171"/>
      <c r="I490" s="171"/>
      <c r="J490" s="171"/>
      <c r="K490" s="171"/>
      <c r="L490" s="171"/>
      <c r="M490" s="171"/>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3"/>
      <c r="AL490" s="173"/>
      <c r="AM490" s="173"/>
      <c r="AN490" s="173"/>
      <c r="AO490" s="173"/>
      <c r="AP490" s="173"/>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row>
    <row r="491" spans="1:67" s="256" customFormat="1">
      <c r="A491" s="15"/>
      <c r="B491" s="15"/>
      <c r="C491" s="171"/>
      <c r="D491" s="171"/>
      <c r="E491" s="171"/>
      <c r="F491" s="171"/>
      <c r="G491" s="171"/>
      <c r="H491" s="171"/>
      <c r="I491" s="171"/>
      <c r="J491" s="171"/>
      <c r="K491" s="171"/>
      <c r="L491" s="171"/>
      <c r="M491" s="171"/>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row>
    <row r="492" spans="1:67" s="256" customFormat="1">
      <c r="A492" s="15"/>
      <c r="B492" s="15"/>
      <c r="C492" s="171"/>
      <c r="D492" s="171"/>
      <c r="E492" s="171"/>
      <c r="F492" s="171"/>
      <c r="G492" s="171"/>
      <c r="H492" s="171"/>
      <c r="I492" s="171"/>
      <c r="J492" s="171"/>
      <c r="K492" s="171"/>
      <c r="L492" s="171"/>
      <c r="M492" s="171"/>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row>
    <row r="493" spans="1:67" s="256" customFormat="1">
      <c r="A493" s="15"/>
      <c r="B493" s="15"/>
      <c r="C493" s="171"/>
      <c r="D493" s="171"/>
      <c r="E493" s="171"/>
      <c r="F493" s="171"/>
      <c r="G493" s="171"/>
      <c r="H493" s="171"/>
      <c r="I493" s="171"/>
      <c r="J493" s="171"/>
      <c r="K493" s="171"/>
      <c r="L493" s="171"/>
      <c r="M493" s="171"/>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row>
    <row r="494" spans="1:67" s="256" customFormat="1">
      <c r="A494" s="15"/>
      <c r="B494" s="15"/>
      <c r="C494" s="171"/>
      <c r="D494" s="171"/>
      <c r="E494" s="171"/>
      <c r="F494" s="171"/>
      <c r="G494" s="171"/>
      <c r="H494" s="171"/>
      <c r="I494" s="171"/>
      <c r="J494" s="171"/>
      <c r="K494" s="171"/>
      <c r="L494" s="171"/>
      <c r="M494" s="171"/>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row>
    <row r="495" spans="1:67" s="256" customFormat="1">
      <c r="A495" s="15"/>
      <c r="B495" s="15"/>
      <c r="C495" s="171"/>
      <c r="D495" s="171"/>
      <c r="E495" s="171"/>
      <c r="F495" s="171"/>
      <c r="G495" s="171"/>
      <c r="H495" s="171"/>
      <c r="I495" s="171"/>
      <c r="J495" s="171"/>
      <c r="K495" s="171"/>
      <c r="L495" s="171"/>
      <c r="M495" s="171"/>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row>
    <row r="496" spans="1:67" s="256" customFormat="1">
      <c r="A496" s="15"/>
      <c r="B496" s="15"/>
      <c r="C496" s="171"/>
      <c r="D496" s="171"/>
      <c r="E496" s="171"/>
      <c r="F496" s="171"/>
      <c r="G496" s="171"/>
      <c r="H496" s="171"/>
      <c r="I496" s="171"/>
      <c r="J496" s="171"/>
      <c r="K496" s="171"/>
      <c r="L496" s="171"/>
      <c r="M496" s="171"/>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row>
    <row r="497" spans="1:67" s="256" customFormat="1">
      <c r="A497" s="15"/>
      <c r="B497" s="15"/>
      <c r="C497" s="171"/>
      <c r="D497" s="171"/>
      <c r="E497" s="171"/>
      <c r="F497" s="171"/>
      <c r="G497" s="171"/>
      <c r="H497" s="171"/>
      <c r="I497" s="171"/>
      <c r="J497" s="171"/>
      <c r="K497" s="171"/>
      <c r="L497" s="171"/>
      <c r="M497" s="171"/>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c r="AJ497" s="173"/>
      <c r="AK497" s="173"/>
      <c r="AL497" s="173"/>
      <c r="AM497" s="173"/>
      <c r="AN497" s="173"/>
      <c r="AO497" s="173"/>
      <c r="AP497" s="173"/>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row>
    <row r="498" spans="1:67" s="256" customFormat="1">
      <c r="A498" s="15"/>
      <c r="B498" s="15"/>
      <c r="C498" s="171"/>
      <c r="D498" s="171"/>
      <c r="E498" s="171"/>
      <c r="F498" s="171"/>
      <c r="G498" s="171"/>
      <c r="H498" s="171"/>
      <c r="I498" s="171"/>
      <c r="J498" s="171"/>
      <c r="K498" s="171"/>
      <c r="L498" s="171"/>
      <c r="M498" s="171"/>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3"/>
      <c r="AL498" s="173"/>
      <c r="AM498" s="173"/>
      <c r="AN498" s="173"/>
      <c r="AO498" s="173"/>
      <c r="AP498" s="173"/>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row>
    <row r="499" spans="1:67" s="256" customFormat="1">
      <c r="A499" s="15"/>
      <c r="B499" s="15"/>
      <c r="C499" s="171"/>
      <c r="D499" s="171"/>
      <c r="E499" s="171"/>
      <c r="F499" s="171"/>
      <c r="G499" s="171"/>
      <c r="H499" s="171"/>
      <c r="I499" s="171"/>
      <c r="J499" s="171"/>
      <c r="K499" s="171"/>
      <c r="L499" s="171"/>
      <c r="M499" s="171"/>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3"/>
      <c r="AL499" s="173"/>
      <c r="AM499" s="173"/>
      <c r="AN499" s="173"/>
      <c r="AO499" s="173"/>
      <c r="AP499" s="173"/>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row>
    <row r="500" spans="1:67" s="256" customFormat="1">
      <c r="A500" s="15"/>
      <c r="B500" s="15"/>
      <c r="C500" s="171"/>
      <c r="D500" s="171"/>
      <c r="E500" s="171"/>
      <c r="F500" s="171"/>
      <c r="G500" s="171"/>
      <c r="H500" s="171"/>
      <c r="I500" s="171"/>
      <c r="J500" s="171"/>
      <c r="K500" s="171"/>
      <c r="L500" s="171"/>
      <c r="M500" s="171"/>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3"/>
      <c r="AL500" s="173"/>
      <c r="AM500" s="173"/>
      <c r="AN500" s="173"/>
      <c r="AO500" s="173"/>
      <c r="AP500" s="173"/>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row>
    <row r="501" spans="1:67" s="256" customFormat="1">
      <c r="A501" s="15"/>
      <c r="B501" s="15"/>
      <c r="C501" s="171"/>
      <c r="D501" s="171"/>
      <c r="E501" s="171"/>
      <c r="F501" s="171"/>
      <c r="G501" s="171"/>
      <c r="H501" s="171"/>
      <c r="I501" s="171"/>
      <c r="J501" s="171"/>
      <c r="K501" s="171"/>
      <c r="L501" s="171"/>
      <c r="M501" s="171"/>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3"/>
      <c r="AL501" s="173"/>
      <c r="AM501" s="173"/>
      <c r="AN501" s="173"/>
      <c r="AO501" s="173"/>
      <c r="AP501" s="173"/>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row>
    <row r="502" spans="1:67" s="256" customFormat="1">
      <c r="A502" s="15"/>
      <c r="B502" s="15"/>
      <c r="C502" s="171"/>
      <c r="D502" s="171"/>
      <c r="E502" s="171"/>
      <c r="F502" s="171"/>
      <c r="G502" s="171"/>
      <c r="H502" s="171"/>
      <c r="I502" s="171"/>
      <c r="J502" s="171"/>
      <c r="K502" s="171"/>
      <c r="L502" s="171"/>
      <c r="M502" s="171"/>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c r="AJ502" s="173"/>
      <c r="AK502" s="173"/>
      <c r="AL502" s="173"/>
      <c r="AM502" s="173"/>
      <c r="AN502" s="173"/>
      <c r="AO502" s="173"/>
      <c r="AP502" s="173"/>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row>
    <row r="503" spans="1:67" s="256" customFormat="1">
      <c r="A503" s="15"/>
      <c r="B503" s="15"/>
      <c r="C503" s="171"/>
      <c r="D503" s="171"/>
      <c r="E503" s="171"/>
      <c r="F503" s="171"/>
      <c r="G503" s="171"/>
      <c r="H503" s="171"/>
      <c r="I503" s="171"/>
      <c r="J503" s="171"/>
      <c r="K503" s="171"/>
      <c r="L503" s="171"/>
      <c r="M503" s="171"/>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3"/>
      <c r="AL503" s="173"/>
      <c r="AM503" s="173"/>
      <c r="AN503" s="173"/>
      <c r="AO503" s="173"/>
      <c r="AP503" s="173"/>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row>
    <row r="504" spans="1:67" s="256" customFormat="1">
      <c r="A504" s="15"/>
      <c r="B504" s="15"/>
      <c r="C504" s="171"/>
      <c r="D504" s="171"/>
      <c r="E504" s="171"/>
      <c r="F504" s="171"/>
      <c r="G504" s="171"/>
      <c r="H504" s="171"/>
      <c r="I504" s="171"/>
      <c r="J504" s="171"/>
      <c r="K504" s="171"/>
      <c r="L504" s="171"/>
      <c r="M504" s="171"/>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3"/>
      <c r="AL504" s="173"/>
      <c r="AM504" s="173"/>
      <c r="AN504" s="173"/>
      <c r="AO504" s="173"/>
      <c r="AP504" s="173"/>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row>
    <row r="505" spans="1:67" s="256" customFormat="1">
      <c r="A505" s="15"/>
      <c r="B505" s="15"/>
      <c r="C505" s="171"/>
      <c r="D505" s="171"/>
      <c r="E505" s="171"/>
      <c r="F505" s="171"/>
      <c r="G505" s="171"/>
      <c r="H505" s="171"/>
      <c r="I505" s="171"/>
      <c r="J505" s="171"/>
      <c r="K505" s="171"/>
      <c r="L505" s="171"/>
      <c r="M505" s="171"/>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3"/>
      <c r="AL505" s="173"/>
      <c r="AM505" s="173"/>
      <c r="AN505" s="173"/>
      <c r="AO505" s="173"/>
      <c r="AP505" s="173"/>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row>
    <row r="506" spans="1:67" s="256" customFormat="1">
      <c r="A506" s="15"/>
      <c r="B506" s="15"/>
      <c r="C506" s="171"/>
      <c r="D506" s="171"/>
      <c r="E506" s="171"/>
      <c r="F506" s="171"/>
      <c r="G506" s="171"/>
      <c r="H506" s="171"/>
      <c r="I506" s="171"/>
      <c r="J506" s="171"/>
      <c r="K506" s="171"/>
      <c r="L506" s="171"/>
      <c r="M506" s="171"/>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row>
    <row r="507" spans="1:67" s="256" customFormat="1">
      <c r="A507" s="15"/>
      <c r="B507" s="15"/>
      <c r="C507" s="171"/>
      <c r="D507" s="171"/>
      <c r="E507" s="171"/>
      <c r="F507" s="171"/>
      <c r="G507" s="171"/>
      <c r="H507" s="171"/>
      <c r="I507" s="171"/>
      <c r="J507" s="171"/>
      <c r="K507" s="171"/>
      <c r="L507" s="171"/>
      <c r="M507" s="171"/>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row>
    <row r="508" spans="1:67" s="256" customFormat="1">
      <c r="A508" s="15"/>
      <c r="B508" s="15"/>
      <c r="C508" s="171"/>
      <c r="D508" s="171"/>
      <c r="E508" s="171"/>
      <c r="F508" s="171"/>
      <c r="G508" s="171"/>
      <c r="H508" s="171"/>
      <c r="I508" s="171"/>
      <c r="J508" s="171"/>
      <c r="K508" s="171"/>
      <c r="L508" s="171"/>
      <c r="M508" s="171"/>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row>
    <row r="509" spans="1:67" s="256" customFormat="1">
      <c r="A509" s="15"/>
      <c r="B509" s="15"/>
      <c r="C509" s="171"/>
      <c r="D509" s="171"/>
      <c r="E509" s="171"/>
      <c r="F509" s="171"/>
      <c r="G509" s="171"/>
      <c r="H509" s="171"/>
      <c r="I509" s="171"/>
      <c r="J509" s="171"/>
      <c r="K509" s="171"/>
      <c r="L509" s="171"/>
      <c r="M509" s="171"/>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row>
    <row r="510" spans="1:67" s="256" customFormat="1">
      <c r="A510" s="15"/>
      <c r="B510" s="15"/>
      <c r="C510" s="171"/>
      <c r="D510" s="171"/>
      <c r="E510" s="171"/>
      <c r="F510" s="171"/>
      <c r="G510" s="171"/>
      <c r="H510" s="171"/>
      <c r="I510" s="171"/>
      <c r="J510" s="171"/>
      <c r="K510" s="171"/>
      <c r="L510" s="171"/>
      <c r="M510" s="171"/>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3"/>
      <c r="AL510" s="173"/>
      <c r="AM510" s="173"/>
      <c r="AN510" s="173"/>
      <c r="AO510" s="173"/>
      <c r="AP510" s="173"/>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row>
    <row r="511" spans="1:67" s="256" customFormat="1">
      <c r="A511" s="15"/>
      <c r="B511" s="15"/>
      <c r="C511" s="171"/>
      <c r="D511" s="171"/>
      <c r="E511" s="171"/>
      <c r="F511" s="171"/>
      <c r="G511" s="171"/>
      <c r="H511" s="171"/>
      <c r="I511" s="171"/>
      <c r="J511" s="171"/>
      <c r="K511" s="171"/>
      <c r="L511" s="171"/>
      <c r="M511" s="171"/>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row>
    <row r="512" spans="1:67" s="256" customFormat="1">
      <c r="A512" s="15"/>
      <c r="B512" s="15"/>
      <c r="C512" s="171"/>
      <c r="D512" s="171"/>
      <c r="E512" s="171"/>
      <c r="F512" s="171"/>
      <c r="G512" s="171"/>
      <c r="H512" s="171"/>
      <c r="I512" s="171"/>
      <c r="J512" s="171"/>
      <c r="K512" s="171"/>
      <c r="L512" s="171"/>
      <c r="M512" s="171"/>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row>
    <row r="513" spans="1:67" s="256" customFormat="1">
      <c r="A513" s="15"/>
      <c r="B513" s="15"/>
      <c r="C513" s="171"/>
      <c r="D513" s="171"/>
      <c r="E513" s="171"/>
      <c r="F513" s="171"/>
      <c r="G513" s="171"/>
      <c r="H513" s="171"/>
      <c r="I513" s="171"/>
      <c r="J513" s="171"/>
      <c r="K513" s="171"/>
      <c r="L513" s="171"/>
      <c r="M513" s="171"/>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row>
    <row r="514" spans="1:67" s="256" customFormat="1">
      <c r="A514" s="15"/>
      <c r="B514" s="15"/>
      <c r="C514" s="171"/>
      <c r="D514" s="171"/>
      <c r="E514" s="171"/>
      <c r="F514" s="171"/>
      <c r="G514" s="171"/>
      <c r="H514" s="171"/>
      <c r="I514" s="171"/>
      <c r="J514" s="171"/>
      <c r="K514" s="171"/>
      <c r="L514" s="171"/>
      <c r="M514" s="171"/>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row>
    <row r="515" spans="1:67" s="256" customFormat="1">
      <c r="A515" s="15"/>
      <c r="B515" s="15"/>
      <c r="C515" s="171"/>
      <c r="D515" s="171"/>
      <c r="E515" s="171"/>
      <c r="F515" s="171"/>
      <c r="G515" s="171"/>
      <c r="H515" s="171"/>
      <c r="I515" s="171"/>
      <c r="J515" s="171"/>
      <c r="K515" s="171"/>
      <c r="L515" s="171"/>
      <c r="M515" s="171"/>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3"/>
      <c r="AL515" s="173"/>
      <c r="AM515" s="173"/>
      <c r="AN515" s="173"/>
      <c r="AO515" s="173"/>
      <c r="AP515" s="173"/>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row>
    <row r="516" spans="1:67" s="256" customFormat="1">
      <c r="A516" s="15"/>
      <c r="B516" s="15"/>
      <c r="C516" s="171"/>
      <c r="D516" s="171"/>
      <c r="E516" s="171"/>
      <c r="F516" s="171"/>
      <c r="G516" s="171"/>
      <c r="H516" s="171"/>
      <c r="I516" s="171"/>
      <c r="J516" s="171"/>
      <c r="K516" s="171"/>
      <c r="L516" s="171"/>
      <c r="M516" s="171"/>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row>
    <row r="517" spans="1:67" s="256" customFormat="1">
      <c r="A517" s="15"/>
      <c r="B517" s="15"/>
      <c r="C517" s="171"/>
      <c r="D517" s="171"/>
      <c r="E517" s="171"/>
      <c r="F517" s="171"/>
      <c r="G517" s="171"/>
      <c r="H517" s="171"/>
      <c r="I517" s="171"/>
      <c r="J517" s="171"/>
      <c r="K517" s="171"/>
      <c r="L517" s="171"/>
      <c r="M517" s="171"/>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3"/>
      <c r="AL517" s="173"/>
      <c r="AM517" s="173"/>
      <c r="AN517" s="173"/>
      <c r="AO517" s="173"/>
      <c r="AP517" s="173"/>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row>
    <row r="518" spans="1:67" s="256" customFormat="1">
      <c r="A518" s="15"/>
      <c r="B518" s="15"/>
      <c r="C518" s="171"/>
      <c r="D518" s="171"/>
      <c r="E518" s="171"/>
      <c r="F518" s="171"/>
      <c r="G518" s="171"/>
      <c r="H518" s="171"/>
      <c r="I518" s="171"/>
      <c r="J518" s="171"/>
      <c r="K518" s="171"/>
      <c r="L518" s="171"/>
      <c r="M518" s="171"/>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173"/>
      <c r="AO518" s="173"/>
      <c r="AP518" s="173"/>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row>
    <row r="519" spans="1:67" s="256" customFormat="1">
      <c r="A519" s="15"/>
      <c r="B519" s="15"/>
      <c r="C519" s="171"/>
      <c r="D519" s="171"/>
      <c r="E519" s="171"/>
      <c r="F519" s="171"/>
      <c r="G519" s="171"/>
      <c r="H519" s="171"/>
      <c r="I519" s="171"/>
      <c r="J519" s="171"/>
      <c r="K519" s="171"/>
      <c r="L519" s="171"/>
      <c r="M519" s="171"/>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173"/>
      <c r="AO519" s="173"/>
      <c r="AP519" s="173"/>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row>
    <row r="520" spans="1:67" s="256" customFormat="1">
      <c r="A520" s="15"/>
      <c r="B520" s="15"/>
      <c r="C520" s="171"/>
      <c r="D520" s="171"/>
      <c r="E520" s="171"/>
      <c r="F520" s="171"/>
      <c r="G520" s="171"/>
      <c r="H520" s="171"/>
      <c r="I520" s="171"/>
      <c r="J520" s="171"/>
      <c r="K520" s="171"/>
      <c r="L520" s="171"/>
      <c r="M520" s="171"/>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173"/>
      <c r="AO520" s="173"/>
      <c r="AP520" s="173"/>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row>
    <row r="521" spans="1:67" s="256" customFormat="1">
      <c r="A521" s="15"/>
      <c r="B521" s="15"/>
      <c r="C521" s="171"/>
      <c r="D521" s="171"/>
      <c r="E521" s="171"/>
      <c r="F521" s="171"/>
      <c r="G521" s="171"/>
      <c r="H521" s="171"/>
      <c r="I521" s="171"/>
      <c r="J521" s="171"/>
      <c r="K521" s="171"/>
      <c r="L521" s="171"/>
      <c r="M521" s="171"/>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173"/>
      <c r="AO521" s="173"/>
      <c r="AP521" s="173"/>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row>
    <row r="522" spans="1:67" s="256" customFormat="1">
      <c r="A522" s="15"/>
      <c r="B522" s="15"/>
      <c r="C522" s="171"/>
      <c r="D522" s="171"/>
      <c r="E522" s="171"/>
      <c r="F522" s="171"/>
      <c r="G522" s="171"/>
      <c r="H522" s="171"/>
      <c r="I522" s="171"/>
      <c r="J522" s="171"/>
      <c r="K522" s="171"/>
      <c r="L522" s="171"/>
      <c r="M522" s="171"/>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3"/>
      <c r="AL522" s="173"/>
      <c r="AM522" s="173"/>
      <c r="AN522" s="173"/>
      <c r="AO522" s="173"/>
      <c r="AP522" s="173"/>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row>
    <row r="523" spans="1:67" s="256" customFormat="1">
      <c r="A523" s="15"/>
      <c r="B523" s="15"/>
      <c r="C523" s="171"/>
      <c r="D523" s="171"/>
      <c r="E523" s="171"/>
      <c r="F523" s="171"/>
      <c r="G523" s="171"/>
      <c r="H523" s="171"/>
      <c r="I523" s="171"/>
      <c r="J523" s="171"/>
      <c r="K523" s="171"/>
      <c r="L523" s="171"/>
      <c r="M523" s="171"/>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row>
    <row r="524" spans="1:67" s="256" customFormat="1">
      <c r="A524" s="15"/>
      <c r="B524" s="15"/>
      <c r="C524" s="171"/>
      <c r="D524" s="171"/>
      <c r="E524" s="171"/>
      <c r="F524" s="171"/>
      <c r="G524" s="171"/>
      <c r="H524" s="171"/>
      <c r="I524" s="171"/>
      <c r="J524" s="171"/>
      <c r="K524" s="171"/>
      <c r="L524" s="171"/>
      <c r="M524" s="171"/>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3"/>
      <c r="AL524" s="173"/>
      <c r="AM524" s="173"/>
      <c r="AN524" s="173"/>
      <c r="AO524" s="173"/>
      <c r="AP524" s="173"/>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row>
    <row r="525" spans="1:67" s="256" customFormat="1">
      <c r="A525" s="15"/>
      <c r="B525" s="15"/>
      <c r="C525" s="171"/>
      <c r="D525" s="171"/>
      <c r="E525" s="171"/>
      <c r="F525" s="171"/>
      <c r="G525" s="171"/>
      <c r="H525" s="171"/>
      <c r="I525" s="171"/>
      <c r="J525" s="171"/>
      <c r="K525" s="171"/>
      <c r="L525" s="171"/>
      <c r="M525" s="171"/>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3"/>
      <c r="AL525" s="173"/>
      <c r="AM525" s="173"/>
      <c r="AN525" s="173"/>
      <c r="AO525" s="173"/>
      <c r="AP525" s="173"/>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row>
    <row r="526" spans="1:67" s="256" customFormat="1">
      <c r="A526" s="15"/>
      <c r="B526" s="15"/>
      <c r="C526" s="171"/>
      <c r="D526" s="171"/>
      <c r="E526" s="171"/>
      <c r="F526" s="171"/>
      <c r="G526" s="171"/>
      <c r="H526" s="171"/>
      <c r="I526" s="171"/>
      <c r="J526" s="171"/>
      <c r="K526" s="171"/>
      <c r="L526" s="171"/>
      <c r="M526" s="171"/>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3"/>
      <c r="AL526" s="173"/>
      <c r="AM526" s="173"/>
      <c r="AN526" s="173"/>
      <c r="AO526" s="173"/>
      <c r="AP526" s="173"/>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row>
    <row r="527" spans="1:67" s="256" customFormat="1">
      <c r="A527" s="15"/>
      <c r="B527" s="15"/>
      <c r="C527" s="171"/>
      <c r="D527" s="171"/>
      <c r="E527" s="171"/>
      <c r="F527" s="171"/>
      <c r="G527" s="171"/>
      <c r="H527" s="171"/>
      <c r="I527" s="171"/>
      <c r="J527" s="171"/>
      <c r="K527" s="171"/>
      <c r="L527" s="171"/>
      <c r="M527" s="171"/>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row>
    <row r="528" spans="1:67" s="256" customFormat="1">
      <c r="A528" s="15"/>
      <c r="B528" s="15"/>
      <c r="C528" s="171"/>
      <c r="D528" s="171"/>
      <c r="E528" s="171"/>
      <c r="F528" s="171"/>
      <c r="G528" s="171"/>
      <c r="H528" s="171"/>
      <c r="I528" s="171"/>
      <c r="J528" s="171"/>
      <c r="K528" s="171"/>
      <c r="L528" s="171"/>
      <c r="M528" s="171"/>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row>
    <row r="529" spans="1:67" s="256" customFormat="1">
      <c r="A529" s="15"/>
      <c r="B529" s="15"/>
      <c r="C529" s="171"/>
      <c r="D529" s="171"/>
      <c r="E529" s="171"/>
      <c r="F529" s="171"/>
      <c r="G529" s="171"/>
      <c r="H529" s="171"/>
      <c r="I529" s="171"/>
      <c r="J529" s="171"/>
      <c r="K529" s="171"/>
      <c r="L529" s="171"/>
      <c r="M529" s="171"/>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row>
    <row r="530" spans="1:67" s="256" customFormat="1">
      <c r="A530" s="15"/>
      <c r="B530" s="15"/>
      <c r="C530" s="171"/>
      <c r="D530" s="171"/>
      <c r="E530" s="171"/>
      <c r="F530" s="171"/>
      <c r="G530" s="171"/>
      <c r="H530" s="171"/>
      <c r="I530" s="171"/>
      <c r="J530" s="171"/>
      <c r="K530" s="171"/>
      <c r="L530" s="171"/>
      <c r="M530" s="171"/>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c r="AJ530" s="173"/>
      <c r="AK530" s="173"/>
      <c r="AL530" s="173"/>
      <c r="AM530" s="173"/>
      <c r="AN530" s="173"/>
      <c r="AO530" s="173"/>
      <c r="AP530" s="173"/>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row>
    <row r="531" spans="1:67" s="256" customFormat="1">
      <c r="A531" s="15"/>
      <c r="B531" s="15"/>
      <c r="C531" s="171"/>
      <c r="D531" s="171"/>
      <c r="E531" s="171"/>
      <c r="F531" s="171"/>
      <c r="G531" s="171"/>
      <c r="H531" s="171"/>
      <c r="I531" s="171"/>
      <c r="J531" s="171"/>
      <c r="K531" s="171"/>
      <c r="L531" s="171"/>
      <c r="M531" s="171"/>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3"/>
      <c r="AL531" s="173"/>
      <c r="AM531" s="173"/>
      <c r="AN531" s="173"/>
      <c r="AO531" s="173"/>
      <c r="AP531" s="173"/>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row>
    <row r="532" spans="1:67" s="256" customFormat="1">
      <c r="A532" s="15"/>
      <c r="B532" s="15"/>
      <c r="C532" s="171"/>
      <c r="D532" s="171"/>
      <c r="E532" s="171"/>
      <c r="F532" s="171"/>
      <c r="G532" s="171"/>
      <c r="H532" s="171"/>
      <c r="I532" s="171"/>
      <c r="J532" s="171"/>
      <c r="K532" s="171"/>
      <c r="L532" s="171"/>
      <c r="M532" s="171"/>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3"/>
      <c r="AL532" s="173"/>
      <c r="AM532" s="173"/>
      <c r="AN532" s="173"/>
      <c r="AO532" s="173"/>
      <c r="AP532" s="173"/>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row>
    <row r="533" spans="1:67" s="256" customFormat="1">
      <c r="A533" s="15"/>
      <c r="B533" s="15"/>
      <c r="C533" s="171"/>
      <c r="D533" s="171"/>
      <c r="E533" s="171"/>
      <c r="F533" s="171"/>
      <c r="G533" s="171"/>
      <c r="H533" s="171"/>
      <c r="I533" s="171"/>
      <c r="J533" s="171"/>
      <c r="K533" s="171"/>
      <c r="L533" s="171"/>
      <c r="M533" s="171"/>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row>
    <row r="534" spans="1:67" s="256" customFormat="1">
      <c r="A534" s="15"/>
      <c r="B534" s="15"/>
      <c r="C534" s="171"/>
      <c r="D534" s="171"/>
      <c r="E534" s="171"/>
      <c r="F534" s="171"/>
      <c r="G534" s="171"/>
      <c r="H534" s="171"/>
      <c r="I534" s="171"/>
      <c r="J534" s="171"/>
      <c r="K534" s="171"/>
      <c r="L534" s="171"/>
      <c r="M534" s="171"/>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3"/>
      <c r="AL534" s="173"/>
      <c r="AM534" s="173"/>
      <c r="AN534" s="173"/>
      <c r="AO534" s="173"/>
      <c r="AP534" s="173"/>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row>
    <row r="535" spans="1:67" s="256" customFormat="1">
      <c r="A535" s="15"/>
      <c r="B535" s="15"/>
      <c r="C535" s="171"/>
      <c r="D535" s="171"/>
      <c r="E535" s="171"/>
      <c r="F535" s="171"/>
      <c r="G535" s="171"/>
      <c r="H535" s="171"/>
      <c r="I535" s="171"/>
      <c r="J535" s="171"/>
      <c r="K535" s="171"/>
      <c r="L535" s="171"/>
      <c r="M535" s="171"/>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row>
    <row r="536" spans="1:67" s="256" customFormat="1">
      <c r="A536" s="15"/>
      <c r="B536" s="15"/>
      <c r="C536" s="171"/>
      <c r="D536" s="171"/>
      <c r="E536" s="171"/>
      <c r="F536" s="171"/>
      <c r="G536" s="171"/>
      <c r="H536" s="171"/>
      <c r="I536" s="171"/>
      <c r="J536" s="171"/>
      <c r="K536" s="171"/>
      <c r="L536" s="171"/>
      <c r="M536" s="171"/>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row>
    <row r="537" spans="1:67" s="256" customFormat="1">
      <c r="A537" s="15"/>
      <c r="B537" s="15"/>
      <c r="C537" s="171"/>
      <c r="D537" s="171"/>
      <c r="E537" s="171"/>
      <c r="F537" s="171"/>
      <c r="G537" s="171"/>
      <c r="H537" s="171"/>
      <c r="I537" s="171"/>
      <c r="J537" s="171"/>
      <c r="K537" s="171"/>
      <c r="L537" s="171"/>
      <c r="M537" s="171"/>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row>
    <row r="538" spans="1:67" s="256" customFormat="1">
      <c r="A538" s="15"/>
      <c r="B538" s="15"/>
      <c r="C538" s="171"/>
      <c r="D538" s="171"/>
      <c r="E538" s="171"/>
      <c r="F538" s="171"/>
      <c r="G538" s="171"/>
      <c r="H538" s="171"/>
      <c r="I538" s="171"/>
      <c r="J538" s="171"/>
      <c r="K538" s="171"/>
      <c r="L538" s="171"/>
      <c r="M538" s="171"/>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c r="AJ538" s="173"/>
      <c r="AK538" s="173"/>
      <c r="AL538" s="173"/>
      <c r="AM538" s="173"/>
      <c r="AN538" s="173"/>
      <c r="AO538" s="173"/>
      <c r="AP538" s="173"/>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row>
    <row r="539" spans="1:67" s="256" customFormat="1">
      <c r="A539" s="15"/>
      <c r="B539" s="15"/>
      <c r="C539" s="171"/>
      <c r="D539" s="171"/>
      <c r="E539" s="171"/>
      <c r="F539" s="171"/>
      <c r="G539" s="171"/>
      <c r="H539" s="171"/>
      <c r="I539" s="171"/>
      <c r="J539" s="171"/>
      <c r="K539" s="171"/>
      <c r="L539" s="171"/>
      <c r="M539" s="171"/>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row>
    <row r="540" spans="1:67" s="256" customFormat="1">
      <c r="A540" s="15"/>
      <c r="B540" s="15"/>
      <c r="C540" s="171"/>
      <c r="D540" s="171"/>
      <c r="E540" s="171"/>
      <c r="F540" s="171"/>
      <c r="G540" s="171"/>
      <c r="H540" s="171"/>
      <c r="I540" s="171"/>
      <c r="J540" s="171"/>
      <c r="K540" s="171"/>
      <c r="L540" s="171"/>
      <c r="M540" s="171"/>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row>
    <row r="541" spans="1:67" s="256" customFormat="1">
      <c r="A541" s="15"/>
      <c r="B541" s="15"/>
      <c r="C541" s="171"/>
      <c r="D541" s="171"/>
      <c r="E541" s="171"/>
      <c r="F541" s="171"/>
      <c r="G541" s="171"/>
      <c r="H541" s="171"/>
      <c r="I541" s="171"/>
      <c r="J541" s="171"/>
      <c r="K541" s="171"/>
      <c r="L541" s="171"/>
      <c r="M541" s="171"/>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3"/>
      <c r="AL541" s="173"/>
      <c r="AM541" s="173"/>
      <c r="AN541" s="173"/>
      <c r="AO541" s="173"/>
      <c r="AP541" s="173"/>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row>
    <row r="542" spans="1:67" s="256" customFormat="1">
      <c r="A542" s="15"/>
      <c r="B542" s="15"/>
      <c r="C542" s="171"/>
      <c r="D542" s="171"/>
      <c r="E542" s="171"/>
      <c r="F542" s="171"/>
      <c r="G542" s="171"/>
      <c r="H542" s="171"/>
      <c r="I542" s="171"/>
      <c r="J542" s="171"/>
      <c r="K542" s="171"/>
      <c r="L542" s="171"/>
      <c r="M542" s="171"/>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3"/>
      <c r="AL542" s="173"/>
      <c r="AM542" s="173"/>
      <c r="AN542" s="173"/>
      <c r="AO542" s="173"/>
      <c r="AP542" s="173"/>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row>
    <row r="543" spans="1:67" s="256" customFormat="1">
      <c r="A543" s="15"/>
      <c r="B543" s="15"/>
      <c r="C543" s="171"/>
      <c r="D543" s="171"/>
      <c r="E543" s="171"/>
      <c r="F543" s="171"/>
      <c r="G543" s="171"/>
      <c r="H543" s="171"/>
      <c r="I543" s="171"/>
      <c r="J543" s="171"/>
      <c r="K543" s="171"/>
      <c r="L543" s="171"/>
      <c r="M543" s="171"/>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3"/>
      <c r="AN543" s="173"/>
      <c r="AO543" s="173"/>
      <c r="AP543" s="173"/>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row>
    <row r="544" spans="1:67" s="256" customFormat="1">
      <c r="A544" s="15"/>
      <c r="B544" s="15"/>
      <c r="C544" s="171"/>
      <c r="D544" s="171"/>
      <c r="E544" s="171"/>
      <c r="F544" s="171"/>
      <c r="G544" s="171"/>
      <c r="H544" s="171"/>
      <c r="I544" s="171"/>
      <c r="J544" s="171"/>
      <c r="K544" s="171"/>
      <c r="L544" s="171"/>
      <c r="M544" s="171"/>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c r="AJ544" s="173"/>
      <c r="AK544" s="173"/>
      <c r="AL544" s="173"/>
      <c r="AM544" s="173"/>
      <c r="AN544" s="173"/>
      <c r="AO544" s="173"/>
      <c r="AP544" s="173"/>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row>
    <row r="545" spans="1:67" s="256" customFormat="1">
      <c r="A545" s="15"/>
      <c r="B545" s="15"/>
      <c r="C545" s="171"/>
      <c r="D545" s="171"/>
      <c r="E545" s="171"/>
      <c r="F545" s="171"/>
      <c r="G545" s="171"/>
      <c r="H545" s="171"/>
      <c r="I545" s="171"/>
      <c r="J545" s="171"/>
      <c r="K545" s="171"/>
      <c r="L545" s="171"/>
      <c r="M545" s="171"/>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3"/>
      <c r="AL545" s="173"/>
      <c r="AM545" s="173"/>
      <c r="AN545" s="173"/>
      <c r="AO545" s="173"/>
      <c r="AP545" s="173"/>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row>
    <row r="546" spans="1:67" s="256" customFormat="1">
      <c r="A546" s="15"/>
      <c r="B546" s="15"/>
      <c r="C546" s="171"/>
      <c r="D546" s="171"/>
      <c r="E546" s="171"/>
      <c r="F546" s="171"/>
      <c r="G546" s="171"/>
      <c r="H546" s="171"/>
      <c r="I546" s="171"/>
      <c r="J546" s="171"/>
      <c r="K546" s="171"/>
      <c r="L546" s="171"/>
      <c r="M546" s="171"/>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3"/>
      <c r="AL546" s="173"/>
      <c r="AM546" s="173"/>
      <c r="AN546" s="173"/>
      <c r="AO546" s="173"/>
      <c r="AP546" s="173"/>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row>
    <row r="547" spans="1:67" s="256" customFormat="1">
      <c r="A547" s="15"/>
      <c r="B547" s="15"/>
      <c r="C547" s="171"/>
      <c r="D547" s="171"/>
      <c r="E547" s="171"/>
      <c r="F547" s="171"/>
      <c r="G547" s="171"/>
      <c r="H547" s="171"/>
      <c r="I547" s="171"/>
      <c r="J547" s="171"/>
      <c r="K547" s="171"/>
      <c r="L547" s="171"/>
      <c r="M547" s="171"/>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3"/>
      <c r="AL547" s="173"/>
      <c r="AM547" s="173"/>
      <c r="AN547" s="173"/>
      <c r="AO547" s="173"/>
      <c r="AP547" s="173"/>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row>
    <row r="548" spans="1:67" s="256" customFormat="1">
      <c r="A548" s="15"/>
      <c r="B548" s="15"/>
      <c r="C548" s="171"/>
      <c r="D548" s="171"/>
      <c r="E548" s="171"/>
      <c r="F548" s="171"/>
      <c r="G548" s="171"/>
      <c r="H548" s="171"/>
      <c r="I548" s="171"/>
      <c r="J548" s="171"/>
      <c r="K548" s="171"/>
      <c r="L548" s="171"/>
      <c r="M548" s="171"/>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row>
    <row r="549" spans="1:67" s="256" customFormat="1">
      <c r="A549" s="15"/>
      <c r="B549" s="15"/>
      <c r="C549" s="171"/>
      <c r="D549" s="171"/>
      <c r="E549" s="171"/>
      <c r="F549" s="171"/>
      <c r="G549" s="171"/>
      <c r="H549" s="171"/>
      <c r="I549" s="171"/>
      <c r="J549" s="171"/>
      <c r="K549" s="171"/>
      <c r="L549" s="171"/>
      <c r="M549" s="171"/>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3"/>
      <c r="AL549" s="173"/>
      <c r="AM549" s="173"/>
      <c r="AN549" s="173"/>
      <c r="AO549" s="173"/>
      <c r="AP549" s="173"/>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row>
    <row r="550" spans="1:67" s="256" customFormat="1">
      <c r="A550" s="15"/>
      <c r="B550" s="15"/>
      <c r="C550" s="171"/>
      <c r="D550" s="171"/>
      <c r="E550" s="171"/>
      <c r="F550" s="171"/>
      <c r="G550" s="171"/>
      <c r="H550" s="171"/>
      <c r="I550" s="171"/>
      <c r="J550" s="171"/>
      <c r="K550" s="171"/>
      <c r="L550" s="171"/>
      <c r="M550" s="171"/>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3"/>
      <c r="AL550" s="173"/>
      <c r="AM550" s="173"/>
      <c r="AN550" s="173"/>
      <c r="AO550" s="173"/>
      <c r="AP550" s="173"/>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row>
    <row r="551" spans="1:67" s="256" customFormat="1">
      <c r="A551" s="15"/>
      <c r="B551" s="15"/>
      <c r="C551" s="171"/>
      <c r="D551" s="171"/>
      <c r="E551" s="171"/>
      <c r="F551" s="171"/>
      <c r="G551" s="171"/>
      <c r="H551" s="171"/>
      <c r="I551" s="171"/>
      <c r="J551" s="171"/>
      <c r="K551" s="171"/>
      <c r="L551" s="171"/>
      <c r="M551" s="171"/>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3"/>
      <c r="AL551" s="173"/>
      <c r="AM551" s="173"/>
      <c r="AN551" s="173"/>
      <c r="AO551" s="173"/>
      <c r="AP551" s="173"/>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row>
    <row r="552" spans="1:67" s="256" customFormat="1">
      <c r="A552" s="15"/>
      <c r="B552" s="15"/>
      <c r="C552" s="171"/>
      <c r="D552" s="171"/>
      <c r="E552" s="171"/>
      <c r="F552" s="171"/>
      <c r="G552" s="171"/>
      <c r="H552" s="171"/>
      <c r="I552" s="171"/>
      <c r="J552" s="171"/>
      <c r="K552" s="171"/>
      <c r="L552" s="171"/>
      <c r="M552" s="171"/>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3"/>
      <c r="AL552" s="173"/>
      <c r="AM552" s="173"/>
      <c r="AN552" s="173"/>
      <c r="AO552" s="173"/>
      <c r="AP552" s="173"/>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row>
    <row r="553" spans="1:67" s="256" customFormat="1">
      <c r="A553" s="15"/>
      <c r="B553" s="15"/>
      <c r="C553" s="171"/>
      <c r="D553" s="171"/>
      <c r="E553" s="171"/>
      <c r="F553" s="171"/>
      <c r="G553" s="171"/>
      <c r="H553" s="171"/>
      <c r="I553" s="171"/>
      <c r="J553" s="171"/>
      <c r="K553" s="171"/>
      <c r="L553" s="171"/>
      <c r="M553" s="171"/>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3"/>
      <c r="AL553" s="173"/>
      <c r="AM553" s="173"/>
      <c r="AN553" s="173"/>
      <c r="AO553" s="173"/>
      <c r="AP553" s="173"/>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row>
    <row r="554" spans="1:67" s="256" customFormat="1">
      <c r="A554" s="15"/>
      <c r="B554" s="15"/>
      <c r="C554" s="171"/>
      <c r="D554" s="171"/>
      <c r="E554" s="171"/>
      <c r="F554" s="171"/>
      <c r="G554" s="171"/>
      <c r="H554" s="171"/>
      <c r="I554" s="171"/>
      <c r="J554" s="171"/>
      <c r="K554" s="171"/>
      <c r="L554" s="171"/>
      <c r="M554" s="171"/>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3"/>
      <c r="AL554" s="173"/>
      <c r="AM554" s="173"/>
      <c r="AN554" s="173"/>
      <c r="AO554" s="173"/>
      <c r="AP554" s="173"/>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row>
    <row r="555" spans="1:67" s="256" customFormat="1">
      <c r="A555" s="15"/>
      <c r="B555" s="15"/>
      <c r="C555" s="171"/>
      <c r="D555" s="171"/>
      <c r="E555" s="171"/>
      <c r="F555" s="171"/>
      <c r="G555" s="171"/>
      <c r="H555" s="171"/>
      <c r="I555" s="171"/>
      <c r="J555" s="171"/>
      <c r="K555" s="171"/>
      <c r="L555" s="171"/>
      <c r="M555" s="171"/>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3"/>
      <c r="AL555" s="173"/>
      <c r="AM555" s="173"/>
      <c r="AN555" s="173"/>
      <c r="AO555" s="173"/>
      <c r="AP555" s="173"/>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row>
    <row r="556" spans="1:67" s="256" customFormat="1">
      <c r="A556" s="15"/>
      <c r="B556" s="15"/>
      <c r="C556" s="171"/>
      <c r="D556" s="171"/>
      <c r="E556" s="171"/>
      <c r="F556" s="171"/>
      <c r="G556" s="171"/>
      <c r="H556" s="171"/>
      <c r="I556" s="171"/>
      <c r="J556" s="171"/>
      <c r="K556" s="171"/>
      <c r="L556" s="171"/>
      <c r="M556" s="171"/>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AN556" s="173"/>
      <c r="AO556" s="173"/>
      <c r="AP556" s="173"/>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row>
    <row r="557" spans="1:67" s="256" customFormat="1">
      <c r="A557" s="15"/>
      <c r="B557" s="15"/>
      <c r="C557" s="171"/>
      <c r="D557" s="171"/>
      <c r="E557" s="171"/>
      <c r="F557" s="171"/>
      <c r="G557" s="171"/>
      <c r="H557" s="171"/>
      <c r="I557" s="171"/>
      <c r="J557" s="171"/>
      <c r="K557" s="171"/>
      <c r="L557" s="171"/>
      <c r="M557" s="171"/>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c r="AN557" s="173"/>
      <c r="AO557" s="173"/>
      <c r="AP557" s="173"/>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row>
    <row r="558" spans="1:67" s="256" customFormat="1">
      <c r="A558" s="15"/>
      <c r="B558" s="15"/>
      <c r="C558" s="171"/>
      <c r="D558" s="171"/>
      <c r="E558" s="171"/>
      <c r="F558" s="171"/>
      <c r="G558" s="171"/>
      <c r="H558" s="171"/>
      <c r="I558" s="171"/>
      <c r="J558" s="171"/>
      <c r="K558" s="171"/>
      <c r="L558" s="171"/>
      <c r="M558" s="171"/>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AN558" s="173"/>
      <c r="AO558" s="173"/>
      <c r="AP558" s="173"/>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row>
    <row r="559" spans="1:67" s="256" customFormat="1">
      <c r="A559" s="15"/>
      <c r="B559" s="15"/>
      <c r="C559" s="171"/>
      <c r="D559" s="171"/>
      <c r="E559" s="171"/>
      <c r="F559" s="171"/>
      <c r="G559" s="171"/>
      <c r="H559" s="171"/>
      <c r="I559" s="171"/>
      <c r="J559" s="171"/>
      <c r="K559" s="171"/>
      <c r="L559" s="171"/>
      <c r="M559" s="171"/>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row>
    <row r="560" spans="1:67" s="256" customFormat="1">
      <c r="A560" s="15"/>
      <c r="B560" s="15"/>
      <c r="C560" s="171"/>
      <c r="D560" s="171"/>
      <c r="E560" s="171"/>
      <c r="F560" s="171"/>
      <c r="G560" s="171"/>
      <c r="H560" s="171"/>
      <c r="I560" s="171"/>
      <c r="J560" s="171"/>
      <c r="K560" s="171"/>
      <c r="L560" s="171"/>
      <c r="M560" s="171"/>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AN560" s="173"/>
      <c r="AO560" s="173"/>
      <c r="AP560" s="173"/>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row>
    <row r="561" spans="1:67" s="256" customFormat="1">
      <c r="A561" s="15"/>
      <c r="B561" s="15"/>
      <c r="C561" s="171"/>
      <c r="D561" s="171"/>
      <c r="E561" s="171"/>
      <c r="F561" s="171"/>
      <c r="G561" s="171"/>
      <c r="H561" s="171"/>
      <c r="I561" s="171"/>
      <c r="J561" s="171"/>
      <c r="K561" s="171"/>
      <c r="L561" s="171"/>
      <c r="M561" s="171"/>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AN561" s="173"/>
      <c r="AO561" s="173"/>
      <c r="AP561" s="173"/>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row>
    <row r="562" spans="1:67" s="256" customFormat="1">
      <c r="A562" s="15"/>
      <c r="B562" s="15"/>
      <c r="C562" s="171"/>
      <c r="D562" s="171"/>
      <c r="E562" s="171"/>
      <c r="F562" s="171"/>
      <c r="G562" s="171"/>
      <c r="H562" s="171"/>
      <c r="I562" s="171"/>
      <c r="J562" s="171"/>
      <c r="K562" s="171"/>
      <c r="L562" s="171"/>
      <c r="M562" s="171"/>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AN562" s="173"/>
      <c r="AO562" s="173"/>
      <c r="AP562" s="173"/>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row>
    <row r="563" spans="1:67" s="256" customFormat="1">
      <c r="A563" s="15"/>
      <c r="B563" s="15"/>
      <c r="C563" s="171"/>
      <c r="D563" s="171"/>
      <c r="E563" s="171"/>
      <c r="F563" s="171"/>
      <c r="G563" s="171"/>
      <c r="H563" s="171"/>
      <c r="I563" s="171"/>
      <c r="J563" s="171"/>
      <c r="K563" s="171"/>
      <c r="L563" s="171"/>
      <c r="M563" s="171"/>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173"/>
      <c r="AN563" s="173"/>
      <c r="AO563" s="173"/>
      <c r="AP563" s="173"/>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row>
    <row r="564" spans="1:67" s="256" customFormat="1">
      <c r="A564" s="15"/>
      <c r="B564" s="15"/>
      <c r="C564" s="171"/>
      <c r="D564" s="171"/>
      <c r="E564" s="171"/>
      <c r="F564" s="171"/>
      <c r="G564" s="171"/>
      <c r="H564" s="171"/>
      <c r="I564" s="171"/>
      <c r="J564" s="171"/>
      <c r="K564" s="171"/>
      <c r="L564" s="171"/>
      <c r="M564" s="171"/>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173"/>
      <c r="AN564" s="173"/>
      <c r="AO564" s="173"/>
      <c r="AP564" s="173"/>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row>
    <row r="565" spans="1:67" s="256" customFormat="1">
      <c r="A565" s="15"/>
      <c r="B565" s="15"/>
      <c r="C565" s="171"/>
      <c r="D565" s="171"/>
      <c r="E565" s="171"/>
      <c r="F565" s="171"/>
      <c r="G565" s="171"/>
      <c r="H565" s="171"/>
      <c r="I565" s="171"/>
      <c r="J565" s="171"/>
      <c r="K565" s="171"/>
      <c r="L565" s="171"/>
      <c r="M565" s="171"/>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173"/>
      <c r="AN565" s="173"/>
      <c r="AO565" s="173"/>
      <c r="AP565" s="173"/>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row>
    <row r="566" spans="1:67" s="256" customFormat="1">
      <c r="A566" s="15"/>
      <c r="B566" s="15"/>
      <c r="C566" s="171"/>
      <c r="D566" s="171"/>
      <c r="E566" s="171"/>
      <c r="F566" s="171"/>
      <c r="G566" s="171"/>
      <c r="H566" s="171"/>
      <c r="I566" s="171"/>
      <c r="J566" s="171"/>
      <c r="K566" s="171"/>
      <c r="L566" s="171"/>
      <c r="M566" s="171"/>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173"/>
      <c r="AO566" s="173"/>
      <c r="AP566" s="173"/>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row>
    <row r="567" spans="1:67" s="256" customFormat="1">
      <c r="A567" s="15"/>
      <c r="B567" s="15"/>
      <c r="C567" s="171"/>
      <c r="D567" s="171"/>
      <c r="E567" s="171"/>
      <c r="F567" s="171"/>
      <c r="G567" s="171"/>
      <c r="H567" s="171"/>
      <c r="I567" s="171"/>
      <c r="J567" s="171"/>
      <c r="K567" s="171"/>
      <c r="L567" s="171"/>
      <c r="M567" s="171"/>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3"/>
      <c r="AL567" s="173"/>
      <c r="AM567" s="173"/>
      <c r="AN567" s="173"/>
      <c r="AO567" s="173"/>
      <c r="AP567" s="173"/>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row>
    <row r="568" spans="1:67" s="256" customFormat="1">
      <c r="A568" s="15"/>
      <c r="B568" s="15"/>
      <c r="C568" s="171"/>
      <c r="D568" s="171"/>
      <c r="E568" s="171"/>
      <c r="F568" s="171"/>
      <c r="G568" s="171"/>
      <c r="H568" s="171"/>
      <c r="I568" s="171"/>
      <c r="J568" s="171"/>
      <c r="K568" s="171"/>
      <c r="L568" s="171"/>
      <c r="M568" s="171"/>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3"/>
      <c r="AL568" s="173"/>
      <c r="AM568" s="173"/>
      <c r="AN568" s="173"/>
      <c r="AO568" s="173"/>
      <c r="AP568" s="173"/>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row>
    <row r="569" spans="1:67" s="256" customFormat="1">
      <c r="A569" s="15"/>
      <c r="B569" s="15"/>
      <c r="C569" s="171"/>
      <c r="D569" s="171"/>
      <c r="E569" s="171"/>
      <c r="F569" s="171"/>
      <c r="G569" s="171"/>
      <c r="H569" s="171"/>
      <c r="I569" s="171"/>
      <c r="J569" s="171"/>
      <c r="K569" s="171"/>
      <c r="L569" s="171"/>
      <c r="M569" s="171"/>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3"/>
      <c r="AL569" s="173"/>
      <c r="AM569" s="173"/>
      <c r="AN569" s="173"/>
      <c r="AO569" s="173"/>
      <c r="AP569" s="173"/>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row>
    <row r="570" spans="1:67" s="256" customFormat="1">
      <c r="A570" s="15"/>
      <c r="B570" s="15"/>
      <c r="C570" s="171"/>
      <c r="D570" s="171"/>
      <c r="E570" s="171"/>
      <c r="F570" s="171"/>
      <c r="G570" s="171"/>
      <c r="H570" s="171"/>
      <c r="I570" s="171"/>
      <c r="J570" s="171"/>
      <c r="K570" s="171"/>
      <c r="L570" s="171"/>
      <c r="M570" s="171"/>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row>
    <row r="571" spans="1:67" s="256" customFormat="1">
      <c r="A571" s="15"/>
      <c r="B571" s="15"/>
      <c r="C571" s="171"/>
      <c r="D571" s="171"/>
      <c r="E571" s="171"/>
      <c r="F571" s="171"/>
      <c r="G571" s="171"/>
      <c r="H571" s="171"/>
      <c r="I571" s="171"/>
      <c r="J571" s="171"/>
      <c r="K571" s="171"/>
      <c r="L571" s="171"/>
      <c r="M571" s="171"/>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3"/>
      <c r="AL571" s="173"/>
      <c r="AM571" s="173"/>
      <c r="AN571" s="173"/>
      <c r="AO571" s="173"/>
      <c r="AP571" s="173"/>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row>
    <row r="572" spans="1:67" s="256" customFormat="1">
      <c r="A572" s="15"/>
      <c r="B572" s="15"/>
      <c r="C572" s="171"/>
      <c r="D572" s="171"/>
      <c r="E572" s="171"/>
      <c r="F572" s="171"/>
      <c r="G572" s="171"/>
      <c r="H572" s="171"/>
      <c r="I572" s="171"/>
      <c r="J572" s="171"/>
      <c r="K572" s="171"/>
      <c r="L572" s="171"/>
      <c r="M572" s="171"/>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c r="AJ572" s="173"/>
      <c r="AK572" s="173"/>
      <c r="AL572" s="173"/>
      <c r="AM572" s="173"/>
      <c r="AN572" s="173"/>
      <c r="AO572" s="173"/>
      <c r="AP572" s="173"/>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row>
    <row r="573" spans="1:67" s="256" customFormat="1">
      <c r="A573" s="15"/>
      <c r="B573" s="15"/>
      <c r="C573" s="171"/>
      <c r="D573" s="171"/>
      <c r="E573" s="171"/>
      <c r="F573" s="171"/>
      <c r="G573" s="171"/>
      <c r="H573" s="171"/>
      <c r="I573" s="171"/>
      <c r="J573" s="171"/>
      <c r="K573" s="171"/>
      <c r="L573" s="171"/>
      <c r="M573" s="171"/>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3"/>
      <c r="AL573" s="173"/>
      <c r="AM573" s="173"/>
      <c r="AN573" s="173"/>
      <c r="AO573" s="173"/>
      <c r="AP573" s="173"/>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row>
    <row r="574" spans="1:67" s="256" customFormat="1">
      <c r="A574" s="15"/>
      <c r="B574" s="15"/>
      <c r="C574" s="171"/>
      <c r="D574" s="171"/>
      <c r="E574" s="171"/>
      <c r="F574" s="171"/>
      <c r="G574" s="171"/>
      <c r="H574" s="171"/>
      <c r="I574" s="171"/>
      <c r="J574" s="171"/>
      <c r="K574" s="171"/>
      <c r="L574" s="171"/>
      <c r="M574" s="171"/>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3"/>
      <c r="AL574" s="173"/>
      <c r="AM574" s="173"/>
      <c r="AN574" s="173"/>
      <c r="AO574" s="173"/>
      <c r="AP574" s="173"/>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row>
    <row r="575" spans="1:67" s="256" customFormat="1">
      <c r="A575" s="15"/>
      <c r="B575" s="15"/>
      <c r="C575" s="171"/>
      <c r="D575" s="171"/>
      <c r="E575" s="171"/>
      <c r="F575" s="171"/>
      <c r="G575" s="171"/>
      <c r="H575" s="171"/>
      <c r="I575" s="171"/>
      <c r="J575" s="171"/>
      <c r="K575" s="171"/>
      <c r="L575" s="171"/>
      <c r="M575" s="171"/>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3"/>
      <c r="AL575" s="173"/>
      <c r="AM575" s="173"/>
      <c r="AN575" s="173"/>
      <c r="AO575" s="173"/>
      <c r="AP575" s="173"/>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row>
    <row r="576" spans="1:67" s="256" customFormat="1">
      <c r="A576" s="15"/>
      <c r="B576" s="15"/>
      <c r="C576" s="171"/>
      <c r="D576" s="171"/>
      <c r="E576" s="171"/>
      <c r="F576" s="171"/>
      <c r="G576" s="171"/>
      <c r="H576" s="171"/>
      <c r="I576" s="171"/>
      <c r="J576" s="171"/>
      <c r="K576" s="171"/>
      <c r="L576" s="171"/>
      <c r="M576" s="171"/>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3"/>
      <c r="AL576" s="173"/>
      <c r="AM576" s="173"/>
      <c r="AN576" s="173"/>
      <c r="AO576" s="173"/>
      <c r="AP576" s="173"/>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row>
    <row r="577" spans="1:67" s="256" customFormat="1">
      <c r="A577" s="15"/>
      <c r="B577" s="15"/>
      <c r="C577" s="171"/>
      <c r="D577" s="171"/>
      <c r="E577" s="171"/>
      <c r="F577" s="171"/>
      <c r="G577" s="171"/>
      <c r="H577" s="171"/>
      <c r="I577" s="171"/>
      <c r="J577" s="171"/>
      <c r="K577" s="171"/>
      <c r="L577" s="171"/>
      <c r="M577" s="171"/>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row>
    <row r="578" spans="1:67" s="256" customFormat="1">
      <c r="A578" s="15"/>
      <c r="B578" s="15"/>
      <c r="C578" s="171"/>
      <c r="D578" s="171"/>
      <c r="E578" s="171"/>
      <c r="F578" s="171"/>
      <c r="G578" s="171"/>
      <c r="H578" s="171"/>
      <c r="I578" s="171"/>
      <c r="J578" s="171"/>
      <c r="K578" s="171"/>
      <c r="L578" s="171"/>
      <c r="M578" s="171"/>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row>
    <row r="579" spans="1:67" s="256" customFormat="1">
      <c r="A579" s="15"/>
      <c r="B579" s="15"/>
      <c r="C579" s="171"/>
      <c r="D579" s="171"/>
      <c r="E579" s="171"/>
      <c r="F579" s="171"/>
      <c r="G579" s="171"/>
      <c r="H579" s="171"/>
      <c r="I579" s="171"/>
      <c r="J579" s="171"/>
      <c r="K579" s="171"/>
      <c r="L579" s="171"/>
      <c r="M579" s="171"/>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3"/>
      <c r="AL579" s="173"/>
      <c r="AM579" s="173"/>
      <c r="AN579" s="173"/>
      <c r="AO579" s="173"/>
      <c r="AP579" s="173"/>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row>
    <row r="580" spans="1:67" s="256" customFormat="1">
      <c r="A580" s="15"/>
      <c r="B580" s="15"/>
      <c r="C580" s="171"/>
      <c r="D580" s="171"/>
      <c r="E580" s="171"/>
      <c r="F580" s="171"/>
      <c r="G580" s="171"/>
      <c r="H580" s="171"/>
      <c r="I580" s="171"/>
      <c r="J580" s="171"/>
      <c r="K580" s="171"/>
      <c r="L580" s="171"/>
      <c r="M580" s="171"/>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AN580" s="173"/>
      <c r="AO580" s="173"/>
      <c r="AP580" s="173"/>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row>
    <row r="581" spans="1:67" s="256" customFormat="1">
      <c r="A581" s="15"/>
      <c r="B581" s="15"/>
      <c r="C581" s="171"/>
      <c r="D581" s="171"/>
      <c r="E581" s="171"/>
      <c r="F581" s="171"/>
      <c r="G581" s="171"/>
      <c r="H581" s="171"/>
      <c r="I581" s="171"/>
      <c r="J581" s="171"/>
      <c r="K581" s="171"/>
      <c r="L581" s="171"/>
      <c r="M581" s="171"/>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AN581" s="173"/>
      <c r="AO581" s="173"/>
      <c r="AP581" s="173"/>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row>
    <row r="582" spans="1:67" s="256" customFormat="1">
      <c r="A582" s="15"/>
      <c r="B582" s="15"/>
      <c r="C582" s="171"/>
      <c r="D582" s="171"/>
      <c r="E582" s="171"/>
      <c r="F582" s="171"/>
      <c r="G582" s="171"/>
      <c r="H582" s="171"/>
      <c r="I582" s="171"/>
      <c r="J582" s="171"/>
      <c r="K582" s="171"/>
      <c r="L582" s="171"/>
      <c r="M582" s="171"/>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AN582" s="173"/>
      <c r="AO582" s="173"/>
      <c r="AP582" s="173"/>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row>
    <row r="583" spans="1:67" s="256" customFormat="1">
      <c r="A583" s="15"/>
      <c r="B583" s="15"/>
      <c r="C583" s="171"/>
      <c r="D583" s="171"/>
      <c r="E583" s="171"/>
      <c r="F583" s="171"/>
      <c r="G583" s="171"/>
      <c r="H583" s="171"/>
      <c r="I583" s="171"/>
      <c r="J583" s="171"/>
      <c r="K583" s="171"/>
      <c r="L583" s="171"/>
      <c r="M583" s="171"/>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3"/>
      <c r="AL583" s="173"/>
      <c r="AM583" s="173"/>
      <c r="AN583" s="173"/>
      <c r="AO583" s="173"/>
      <c r="AP583" s="173"/>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row>
    <row r="584" spans="1:67" s="256" customFormat="1">
      <c r="A584" s="15"/>
      <c r="B584" s="15"/>
      <c r="C584" s="171"/>
      <c r="D584" s="171"/>
      <c r="E584" s="171"/>
      <c r="F584" s="171"/>
      <c r="G584" s="171"/>
      <c r="H584" s="171"/>
      <c r="I584" s="171"/>
      <c r="J584" s="171"/>
      <c r="K584" s="171"/>
      <c r="L584" s="171"/>
      <c r="M584" s="171"/>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3"/>
      <c r="AL584" s="173"/>
      <c r="AM584" s="173"/>
      <c r="AN584" s="173"/>
      <c r="AO584" s="173"/>
      <c r="AP584" s="173"/>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row>
    <row r="585" spans="1:67" s="256" customFormat="1">
      <c r="A585" s="15"/>
      <c r="B585" s="15"/>
      <c r="C585" s="171"/>
      <c r="D585" s="171"/>
      <c r="E585" s="171"/>
      <c r="F585" s="171"/>
      <c r="G585" s="171"/>
      <c r="H585" s="171"/>
      <c r="I585" s="171"/>
      <c r="J585" s="171"/>
      <c r="K585" s="171"/>
      <c r="L585" s="171"/>
      <c r="M585" s="171"/>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row>
    <row r="586" spans="1:67" s="256" customFormat="1">
      <c r="A586" s="15"/>
      <c r="B586" s="15"/>
      <c r="C586" s="171"/>
      <c r="D586" s="171"/>
      <c r="E586" s="171"/>
      <c r="F586" s="171"/>
      <c r="G586" s="171"/>
      <c r="H586" s="171"/>
      <c r="I586" s="171"/>
      <c r="J586" s="171"/>
      <c r="K586" s="171"/>
      <c r="L586" s="171"/>
      <c r="M586" s="171"/>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c r="AJ586" s="173"/>
      <c r="AK586" s="173"/>
      <c r="AL586" s="173"/>
      <c r="AM586" s="173"/>
      <c r="AN586" s="173"/>
      <c r="AO586" s="173"/>
      <c r="AP586" s="173"/>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row>
    <row r="587" spans="1:67" s="256" customFormat="1">
      <c r="A587" s="15"/>
      <c r="B587" s="15"/>
      <c r="C587" s="171"/>
      <c r="D587" s="171"/>
      <c r="E587" s="171"/>
      <c r="F587" s="171"/>
      <c r="G587" s="171"/>
      <c r="H587" s="171"/>
      <c r="I587" s="171"/>
      <c r="J587" s="171"/>
      <c r="K587" s="171"/>
      <c r="L587" s="171"/>
      <c r="M587" s="171"/>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AN587" s="173"/>
      <c r="AO587" s="173"/>
      <c r="AP587" s="173"/>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row>
    <row r="588" spans="1:67" s="256" customFormat="1">
      <c r="A588" s="15"/>
      <c r="B588" s="15"/>
      <c r="C588" s="171"/>
      <c r="D588" s="171"/>
      <c r="E588" s="171"/>
      <c r="F588" s="171"/>
      <c r="G588" s="171"/>
      <c r="H588" s="171"/>
      <c r="I588" s="171"/>
      <c r="J588" s="171"/>
      <c r="K588" s="171"/>
      <c r="L588" s="171"/>
      <c r="M588" s="171"/>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c r="AN588" s="173"/>
      <c r="AO588" s="173"/>
      <c r="AP588" s="173"/>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row>
    <row r="589" spans="1:67" s="256" customFormat="1">
      <c r="A589" s="15"/>
      <c r="B589" s="15"/>
      <c r="C589" s="171"/>
      <c r="D589" s="171"/>
      <c r="E589" s="171"/>
      <c r="F589" s="171"/>
      <c r="G589" s="171"/>
      <c r="H589" s="171"/>
      <c r="I589" s="171"/>
      <c r="J589" s="171"/>
      <c r="K589" s="171"/>
      <c r="L589" s="171"/>
      <c r="M589" s="171"/>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row>
    <row r="590" spans="1:67" s="256" customFormat="1">
      <c r="A590" s="15"/>
      <c r="B590" s="15"/>
      <c r="C590" s="171"/>
      <c r="D590" s="171"/>
      <c r="E590" s="171"/>
      <c r="F590" s="171"/>
      <c r="G590" s="171"/>
      <c r="H590" s="171"/>
      <c r="I590" s="171"/>
      <c r="J590" s="171"/>
      <c r="K590" s="171"/>
      <c r="L590" s="171"/>
      <c r="M590" s="171"/>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row>
    <row r="591" spans="1:67" s="256" customFormat="1">
      <c r="A591" s="15"/>
      <c r="B591" s="15"/>
      <c r="C591" s="171"/>
      <c r="D591" s="171"/>
      <c r="E591" s="171"/>
      <c r="F591" s="171"/>
      <c r="G591" s="171"/>
      <c r="H591" s="171"/>
      <c r="I591" s="171"/>
      <c r="J591" s="171"/>
      <c r="K591" s="171"/>
      <c r="L591" s="171"/>
      <c r="M591" s="171"/>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row>
    <row r="592" spans="1:67" s="256" customFormat="1">
      <c r="A592" s="15"/>
      <c r="B592" s="15"/>
      <c r="C592" s="171"/>
      <c r="D592" s="171"/>
      <c r="E592" s="171"/>
      <c r="F592" s="171"/>
      <c r="G592" s="171"/>
      <c r="H592" s="171"/>
      <c r="I592" s="171"/>
      <c r="J592" s="171"/>
      <c r="K592" s="171"/>
      <c r="L592" s="171"/>
      <c r="M592" s="171"/>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row>
    <row r="593" spans="1:67" s="256" customFormat="1">
      <c r="A593" s="15"/>
      <c r="B593" s="15"/>
      <c r="C593" s="171"/>
      <c r="D593" s="171"/>
      <c r="E593" s="171"/>
      <c r="F593" s="171"/>
      <c r="G593" s="171"/>
      <c r="H593" s="171"/>
      <c r="I593" s="171"/>
      <c r="J593" s="171"/>
      <c r="K593" s="171"/>
      <c r="L593" s="171"/>
      <c r="M593" s="171"/>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AN593" s="173"/>
      <c r="AO593" s="173"/>
      <c r="AP593" s="173"/>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row>
    <row r="594" spans="1:67" s="256" customFormat="1">
      <c r="A594" s="15"/>
      <c r="B594" s="15"/>
      <c r="C594" s="171"/>
      <c r="D594" s="171"/>
      <c r="E594" s="171"/>
      <c r="F594" s="171"/>
      <c r="G594" s="171"/>
      <c r="H594" s="171"/>
      <c r="I594" s="171"/>
      <c r="J594" s="171"/>
      <c r="K594" s="171"/>
      <c r="L594" s="171"/>
      <c r="M594" s="171"/>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3"/>
      <c r="AL594" s="173"/>
      <c r="AM594" s="173"/>
      <c r="AN594" s="173"/>
      <c r="AO594" s="173"/>
      <c r="AP594" s="173"/>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row>
    <row r="595" spans="1:67" s="256" customFormat="1">
      <c r="A595" s="15"/>
      <c r="B595" s="15"/>
      <c r="C595" s="171"/>
      <c r="D595" s="171"/>
      <c r="E595" s="171"/>
      <c r="F595" s="171"/>
      <c r="G595" s="171"/>
      <c r="H595" s="171"/>
      <c r="I595" s="171"/>
      <c r="J595" s="171"/>
      <c r="K595" s="171"/>
      <c r="L595" s="171"/>
      <c r="M595" s="171"/>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173"/>
      <c r="AL595" s="173"/>
      <c r="AM595" s="173"/>
      <c r="AN595" s="173"/>
      <c r="AO595" s="173"/>
      <c r="AP595" s="173"/>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row>
    <row r="596" spans="1:67" s="256" customFormat="1">
      <c r="A596" s="15"/>
      <c r="B596" s="15"/>
      <c r="C596" s="171"/>
      <c r="D596" s="171"/>
      <c r="E596" s="171"/>
      <c r="F596" s="171"/>
      <c r="G596" s="171"/>
      <c r="H596" s="171"/>
      <c r="I596" s="171"/>
      <c r="J596" s="171"/>
      <c r="K596" s="171"/>
      <c r="L596" s="171"/>
      <c r="M596" s="171"/>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c r="AJ596" s="173"/>
      <c r="AK596" s="173"/>
      <c r="AL596" s="173"/>
      <c r="AM596" s="173"/>
      <c r="AN596" s="173"/>
      <c r="AO596" s="173"/>
      <c r="AP596" s="173"/>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row>
    <row r="597" spans="1:67" s="256" customFormat="1">
      <c r="A597" s="15"/>
      <c r="B597" s="15"/>
      <c r="C597" s="171"/>
      <c r="D597" s="171"/>
      <c r="E597" s="171"/>
      <c r="F597" s="171"/>
      <c r="G597" s="171"/>
      <c r="H597" s="171"/>
      <c r="I597" s="171"/>
      <c r="J597" s="171"/>
      <c r="K597" s="171"/>
      <c r="L597" s="171"/>
      <c r="M597" s="171"/>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3"/>
      <c r="AL597" s="173"/>
      <c r="AM597" s="173"/>
      <c r="AN597" s="173"/>
      <c r="AO597" s="173"/>
      <c r="AP597" s="173"/>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row>
    <row r="598" spans="1:67" s="256" customFormat="1">
      <c r="A598" s="15"/>
      <c r="B598" s="15"/>
      <c r="C598" s="171"/>
      <c r="D598" s="171"/>
      <c r="E598" s="171"/>
      <c r="F598" s="171"/>
      <c r="G598" s="171"/>
      <c r="H598" s="171"/>
      <c r="I598" s="171"/>
      <c r="J598" s="171"/>
      <c r="K598" s="171"/>
      <c r="L598" s="171"/>
      <c r="M598" s="171"/>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3"/>
      <c r="AL598" s="173"/>
      <c r="AM598" s="173"/>
      <c r="AN598" s="173"/>
      <c r="AO598" s="173"/>
      <c r="AP598" s="173"/>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row>
    <row r="599" spans="1:67" s="256" customFormat="1">
      <c r="A599" s="15"/>
      <c r="B599" s="15"/>
      <c r="C599" s="171"/>
      <c r="D599" s="171"/>
      <c r="E599" s="171"/>
      <c r="F599" s="171"/>
      <c r="G599" s="171"/>
      <c r="H599" s="171"/>
      <c r="I599" s="171"/>
      <c r="J599" s="171"/>
      <c r="K599" s="171"/>
      <c r="L599" s="171"/>
      <c r="M599" s="171"/>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row>
    <row r="600" spans="1:67" s="256" customFormat="1">
      <c r="A600" s="15"/>
      <c r="B600" s="15"/>
      <c r="C600" s="171"/>
      <c r="D600" s="171"/>
      <c r="E600" s="171"/>
      <c r="F600" s="171"/>
      <c r="G600" s="171"/>
      <c r="H600" s="171"/>
      <c r="I600" s="171"/>
      <c r="J600" s="171"/>
      <c r="K600" s="171"/>
      <c r="L600" s="171"/>
      <c r="M600" s="171"/>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3"/>
      <c r="AL600" s="173"/>
      <c r="AM600" s="173"/>
      <c r="AN600" s="173"/>
      <c r="AO600" s="173"/>
      <c r="AP600" s="173"/>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row>
    <row r="601" spans="1:67" s="256" customFormat="1">
      <c r="A601" s="15"/>
      <c r="B601" s="15"/>
      <c r="C601" s="171"/>
      <c r="D601" s="171"/>
      <c r="E601" s="171"/>
      <c r="F601" s="171"/>
      <c r="G601" s="171"/>
      <c r="H601" s="171"/>
      <c r="I601" s="171"/>
      <c r="J601" s="171"/>
      <c r="K601" s="171"/>
      <c r="L601" s="171"/>
      <c r="M601" s="171"/>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3"/>
      <c r="AL601" s="173"/>
      <c r="AM601" s="173"/>
      <c r="AN601" s="173"/>
      <c r="AO601" s="173"/>
      <c r="AP601" s="173"/>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row>
    <row r="602" spans="1:67" s="256" customFormat="1">
      <c r="A602" s="15"/>
      <c r="B602" s="15"/>
      <c r="C602" s="171"/>
      <c r="D602" s="171"/>
      <c r="E602" s="171"/>
      <c r="F602" s="171"/>
      <c r="G602" s="171"/>
      <c r="H602" s="171"/>
      <c r="I602" s="171"/>
      <c r="J602" s="171"/>
      <c r="K602" s="171"/>
      <c r="L602" s="171"/>
      <c r="M602" s="171"/>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3"/>
      <c r="AL602" s="173"/>
      <c r="AM602" s="173"/>
      <c r="AN602" s="173"/>
      <c r="AO602" s="173"/>
      <c r="AP602" s="173"/>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row>
    <row r="603" spans="1:67" s="256" customFormat="1">
      <c r="A603" s="15"/>
      <c r="B603" s="15"/>
      <c r="C603" s="171"/>
      <c r="D603" s="171"/>
      <c r="E603" s="171"/>
      <c r="F603" s="171"/>
      <c r="G603" s="171"/>
      <c r="H603" s="171"/>
      <c r="I603" s="171"/>
      <c r="J603" s="171"/>
      <c r="K603" s="171"/>
      <c r="L603" s="171"/>
      <c r="M603" s="171"/>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3"/>
      <c r="AL603" s="173"/>
      <c r="AM603" s="173"/>
      <c r="AN603" s="173"/>
      <c r="AO603" s="173"/>
      <c r="AP603" s="173"/>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row>
    <row r="604" spans="1:67" s="256" customFormat="1">
      <c r="A604" s="15"/>
      <c r="B604" s="15"/>
      <c r="C604" s="171"/>
      <c r="D604" s="171"/>
      <c r="E604" s="171"/>
      <c r="F604" s="171"/>
      <c r="G604" s="171"/>
      <c r="H604" s="171"/>
      <c r="I604" s="171"/>
      <c r="J604" s="171"/>
      <c r="K604" s="171"/>
      <c r="L604" s="171"/>
      <c r="M604" s="171"/>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3"/>
      <c r="AL604" s="173"/>
      <c r="AM604" s="173"/>
      <c r="AN604" s="173"/>
      <c r="AO604" s="173"/>
      <c r="AP604" s="173"/>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row>
    <row r="605" spans="1:67" s="256" customFormat="1">
      <c r="A605" s="15"/>
      <c r="B605" s="15"/>
      <c r="C605" s="171"/>
      <c r="D605" s="171"/>
      <c r="E605" s="171"/>
      <c r="F605" s="171"/>
      <c r="G605" s="171"/>
      <c r="H605" s="171"/>
      <c r="I605" s="171"/>
      <c r="J605" s="171"/>
      <c r="K605" s="171"/>
      <c r="L605" s="171"/>
      <c r="M605" s="171"/>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row>
    <row r="606" spans="1:67" s="256" customFormat="1">
      <c r="A606" s="15"/>
      <c r="B606" s="15"/>
      <c r="C606" s="171"/>
      <c r="D606" s="171"/>
      <c r="E606" s="171"/>
      <c r="F606" s="171"/>
      <c r="G606" s="171"/>
      <c r="H606" s="171"/>
      <c r="I606" s="171"/>
      <c r="J606" s="171"/>
      <c r="K606" s="171"/>
      <c r="L606" s="171"/>
      <c r="M606" s="171"/>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row>
    <row r="607" spans="1:67" s="256" customFormat="1">
      <c r="A607" s="15"/>
      <c r="B607" s="15"/>
      <c r="C607" s="171"/>
      <c r="D607" s="171"/>
      <c r="E607" s="171"/>
      <c r="F607" s="171"/>
      <c r="G607" s="171"/>
      <c r="H607" s="171"/>
      <c r="I607" s="171"/>
      <c r="J607" s="171"/>
      <c r="K607" s="171"/>
      <c r="L607" s="171"/>
      <c r="M607" s="171"/>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row>
    <row r="608" spans="1:67" s="256" customFormat="1">
      <c r="A608" s="15"/>
      <c r="B608" s="15"/>
      <c r="C608" s="171"/>
      <c r="D608" s="171"/>
      <c r="E608" s="171"/>
      <c r="F608" s="171"/>
      <c r="G608" s="171"/>
      <c r="H608" s="171"/>
      <c r="I608" s="171"/>
      <c r="J608" s="171"/>
      <c r="K608" s="171"/>
      <c r="L608" s="171"/>
      <c r="M608" s="171"/>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row>
    <row r="609" spans="1:67" s="256" customFormat="1">
      <c r="A609" s="15"/>
      <c r="B609" s="15"/>
      <c r="C609" s="171"/>
      <c r="D609" s="171"/>
      <c r="E609" s="171"/>
      <c r="F609" s="171"/>
      <c r="G609" s="171"/>
      <c r="H609" s="171"/>
      <c r="I609" s="171"/>
      <c r="J609" s="171"/>
      <c r="K609" s="171"/>
      <c r="L609" s="171"/>
      <c r="M609" s="171"/>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c r="AJ609" s="173"/>
      <c r="AK609" s="173"/>
      <c r="AL609" s="173"/>
      <c r="AM609" s="173"/>
      <c r="AN609" s="173"/>
      <c r="AO609" s="173"/>
      <c r="AP609" s="173"/>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row>
    <row r="610" spans="1:67" s="256" customFormat="1">
      <c r="A610" s="15"/>
      <c r="B610" s="15"/>
      <c r="C610" s="171"/>
      <c r="D610" s="171"/>
      <c r="E610" s="171"/>
      <c r="F610" s="171"/>
      <c r="G610" s="171"/>
      <c r="H610" s="171"/>
      <c r="I610" s="171"/>
      <c r="J610" s="171"/>
      <c r="K610" s="171"/>
      <c r="L610" s="171"/>
      <c r="M610" s="171"/>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3"/>
      <c r="AL610" s="173"/>
      <c r="AM610" s="173"/>
      <c r="AN610" s="173"/>
      <c r="AO610" s="173"/>
      <c r="AP610" s="173"/>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row>
    <row r="611" spans="1:67" s="256" customFormat="1">
      <c r="A611" s="15"/>
      <c r="B611" s="15"/>
      <c r="C611" s="171"/>
      <c r="D611" s="171"/>
      <c r="E611" s="171"/>
      <c r="F611" s="171"/>
      <c r="G611" s="171"/>
      <c r="H611" s="171"/>
      <c r="I611" s="171"/>
      <c r="J611" s="171"/>
      <c r="K611" s="171"/>
      <c r="L611" s="171"/>
      <c r="M611" s="171"/>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row>
    <row r="612" spans="1:67" s="256" customFormat="1">
      <c r="A612" s="15"/>
      <c r="B612" s="15"/>
      <c r="C612" s="171"/>
      <c r="D612" s="171"/>
      <c r="E612" s="171"/>
      <c r="F612" s="171"/>
      <c r="G612" s="171"/>
      <c r="H612" s="171"/>
      <c r="I612" s="171"/>
      <c r="J612" s="171"/>
      <c r="K612" s="171"/>
      <c r="L612" s="171"/>
      <c r="M612" s="171"/>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row>
    <row r="613" spans="1:67" s="256" customFormat="1">
      <c r="A613" s="15"/>
      <c r="B613" s="15"/>
      <c r="C613" s="171"/>
      <c r="D613" s="171"/>
      <c r="E613" s="171"/>
      <c r="F613" s="171"/>
      <c r="G613" s="171"/>
      <c r="H613" s="171"/>
      <c r="I613" s="171"/>
      <c r="J613" s="171"/>
      <c r="K613" s="171"/>
      <c r="L613" s="171"/>
      <c r="M613" s="171"/>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AN613" s="173"/>
      <c r="AO613" s="173"/>
      <c r="AP613" s="173"/>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row>
    <row r="614" spans="1:67" s="256" customFormat="1">
      <c r="A614" s="15"/>
      <c r="B614" s="15"/>
      <c r="C614" s="171"/>
      <c r="D614" s="171"/>
      <c r="E614" s="171"/>
      <c r="F614" s="171"/>
      <c r="G614" s="171"/>
      <c r="H614" s="171"/>
      <c r="I614" s="171"/>
      <c r="J614" s="171"/>
      <c r="K614" s="171"/>
      <c r="L614" s="171"/>
      <c r="M614" s="171"/>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173"/>
      <c r="AL614" s="173"/>
      <c r="AM614" s="173"/>
      <c r="AN614" s="173"/>
      <c r="AO614" s="173"/>
      <c r="AP614" s="173"/>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row>
    <row r="615" spans="1:67" s="256" customFormat="1">
      <c r="A615" s="15"/>
      <c r="B615" s="15"/>
      <c r="C615" s="171"/>
      <c r="D615" s="171"/>
      <c r="E615" s="171"/>
      <c r="F615" s="171"/>
      <c r="G615" s="171"/>
      <c r="H615" s="171"/>
      <c r="I615" s="171"/>
      <c r="J615" s="171"/>
      <c r="K615" s="171"/>
      <c r="L615" s="171"/>
      <c r="M615" s="171"/>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3"/>
      <c r="AL615" s="173"/>
      <c r="AM615" s="173"/>
      <c r="AN615" s="173"/>
      <c r="AO615" s="173"/>
      <c r="AP615" s="173"/>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row>
    <row r="616" spans="1:67" s="256" customFormat="1">
      <c r="A616" s="15"/>
      <c r="B616" s="15"/>
      <c r="C616" s="171"/>
      <c r="D616" s="171"/>
      <c r="E616" s="171"/>
      <c r="F616" s="171"/>
      <c r="G616" s="171"/>
      <c r="H616" s="171"/>
      <c r="I616" s="171"/>
      <c r="J616" s="171"/>
      <c r="K616" s="171"/>
      <c r="L616" s="171"/>
      <c r="M616" s="171"/>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AN616" s="173"/>
      <c r="AO616" s="173"/>
      <c r="AP616" s="173"/>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row>
    <row r="617" spans="1:67" s="256" customFormat="1">
      <c r="A617" s="15"/>
      <c r="B617" s="15"/>
      <c r="C617" s="171"/>
      <c r="D617" s="171"/>
      <c r="E617" s="171"/>
      <c r="F617" s="171"/>
      <c r="G617" s="171"/>
      <c r="H617" s="171"/>
      <c r="I617" s="171"/>
      <c r="J617" s="171"/>
      <c r="K617" s="171"/>
      <c r="L617" s="171"/>
      <c r="M617" s="171"/>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c r="AN617" s="173"/>
      <c r="AO617" s="173"/>
      <c r="AP617" s="173"/>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row>
    <row r="618" spans="1:67" s="256" customFormat="1">
      <c r="A618" s="15"/>
      <c r="B618" s="15"/>
      <c r="C618" s="171"/>
      <c r="D618" s="171"/>
      <c r="E618" s="171"/>
      <c r="F618" s="171"/>
      <c r="G618" s="171"/>
      <c r="H618" s="171"/>
      <c r="I618" s="171"/>
      <c r="J618" s="171"/>
      <c r="K618" s="171"/>
      <c r="L618" s="171"/>
      <c r="M618" s="171"/>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AN618" s="173"/>
      <c r="AO618" s="173"/>
      <c r="AP618" s="173"/>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row>
    <row r="619" spans="1:67" s="256" customFormat="1">
      <c r="A619" s="15"/>
      <c r="B619" s="15"/>
      <c r="C619" s="171"/>
      <c r="D619" s="171"/>
      <c r="E619" s="171"/>
      <c r="F619" s="171"/>
      <c r="G619" s="171"/>
      <c r="H619" s="171"/>
      <c r="I619" s="171"/>
      <c r="J619" s="171"/>
      <c r="K619" s="171"/>
      <c r="L619" s="171"/>
      <c r="M619" s="171"/>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AN619" s="173"/>
      <c r="AO619" s="173"/>
      <c r="AP619" s="173"/>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row>
    <row r="620" spans="1:67" s="256" customFormat="1">
      <c r="A620" s="15"/>
      <c r="B620" s="15"/>
      <c r="C620" s="171"/>
      <c r="D620" s="171"/>
      <c r="E620" s="171"/>
      <c r="F620" s="171"/>
      <c r="G620" s="171"/>
      <c r="H620" s="171"/>
      <c r="I620" s="171"/>
      <c r="J620" s="171"/>
      <c r="K620" s="171"/>
      <c r="L620" s="171"/>
      <c r="M620" s="171"/>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AN620" s="173"/>
      <c r="AO620" s="173"/>
      <c r="AP620" s="173"/>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row>
    <row r="621" spans="1:67" s="256" customFormat="1">
      <c r="A621" s="15"/>
      <c r="B621" s="15"/>
      <c r="C621" s="171"/>
      <c r="D621" s="171"/>
      <c r="E621" s="171"/>
      <c r="F621" s="171"/>
      <c r="G621" s="171"/>
      <c r="H621" s="171"/>
      <c r="I621" s="171"/>
      <c r="J621" s="171"/>
      <c r="K621" s="171"/>
      <c r="L621" s="171"/>
      <c r="M621" s="171"/>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AN621" s="173"/>
      <c r="AO621" s="173"/>
      <c r="AP621" s="173"/>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row>
    <row r="622" spans="1:67" s="256" customFormat="1">
      <c r="A622" s="15"/>
      <c r="B622" s="15"/>
      <c r="C622" s="171"/>
      <c r="D622" s="171"/>
      <c r="E622" s="171"/>
      <c r="F622" s="171"/>
      <c r="G622" s="171"/>
      <c r="H622" s="171"/>
      <c r="I622" s="171"/>
      <c r="J622" s="171"/>
      <c r="K622" s="171"/>
      <c r="L622" s="171"/>
      <c r="M622" s="171"/>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3"/>
      <c r="AL622" s="173"/>
      <c r="AM622" s="173"/>
      <c r="AN622" s="173"/>
      <c r="AO622" s="173"/>
      <c r="AP622" s="173"/>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row>
    <row r="623" spans="1:67" s="256" customFormat="1">
      <c r="A623" s="15"/>
      <c r="B623" s="15"/>
      <c r="C623" s="171"/>
      <c r="D623" s="171"/>
      <c r="E623" s="171"/>
      <c r="F623" s="171"/>
      <c r="G623" s="171"/>
      <c r="H623" s="171"/>
      <c r="I623" s="171"/>
      <c r="J623" s="171"/>
      <c r="K623" s="171"/>
      <c r="L623" s="171"/>
      <c r="M623" s="171"/>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3"/>
      <c r="AL623" s="173"/>
      <c r="AM623" s="173"/>
      <c r="AN623" s="173"/>
      <c r="AO623" s="173"/>
      <c r="AP623" s="173"/>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row>
    <row r="624" spans="1:67" s="256" customFormat="1">
      <c r="A624" s="15"/>
      <c r="B624" s="15"/>
      <c r="C624" s="171"/>
      <c r="D624" s="171"/>
      <c r="E624" s="171"/>
      <c r="F624" s="171"/>
      <c r="G624" s="171"/>
      <c r="H624" s="171"/>
      <c r="I624" s="171"/>
      <c r="J624" s="171"/>
      <c r="K624" s="171"/>
      <c r="L624" s="171"/>
      <c r="M624" s="171"/>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row>
    <row r="625" spans="1:67" s="256" customFormat="1">
      <c r="A625" s="15"/>
      <c r="B625" s="15"/>
      <c r="C625" s="171"/>
      <c r="D625" s="171"/>
      <c r="E625" s="171"/>
      <c r="F625" s="171"/>
      <c r="G625" s="171"/>
      <c r="H625" s="171"/>
      <c r="I625" s="171"/>
      <c r="J625" s="171"/>
      <c r="K625" s="171"/>
      <c r="L625" s="171"/>
      <c r="M625" s="171"/>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row>
    <row r="626" spans="1:67" s="256" customFormat="1">
      <c r="A626" s="15"/>
      <c r="B626" s="15"/>
      <c r="C626" s="171"/>
      <c r="D626" s="171"/>
      <c r="E626" s="171"/>
      <c r="F626" s="171"/>
      <c r="G626" s="171"/>
      <c r="H626" s="171"/>
      <c r="I626" s="171"/>
      <c r="J626" s="171"/>
      <c r="K626" s="171"/>
      <c r="L626" s="171"/>
      <c r="M626" s="171"/>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3"/>
      <c r="AL626" s="173"/>
      <c r="AM626" s="173"/>
      <c r="AN626" s="173"/>
      <c r="AO626" s="173"/>
      <c r="AP626" s="173"/>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row>
    <row r="627" spans="1:67" s="256" customFormat="1">
      <c r="A627" s="15"/>
      <c r="B627" s="15"/>
      <c r="C627" s="171"/>
      <c r="D627" s="171"/>
      <c r="E627" s="171"/>
      <c r="F627" s="171"/>
      <c r="G627" s="171"/>
      <c r="H627" s="171"/>
      <c r="I627" s="171"/>
      <c r="J627" s="171"/>
      <c r="K627" s="171"/>
      <c r="L627" s="171"/>
      <c r="M627" s="171"/>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3"/>
      <c r="AL627" s="173"/>
      <c r="AM627" s="173"/>
      <c r="AN627" s="173"/>
      <c r="AO627" s="173"/>
      <c r="AP627" s="173"/>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row>
    <row r="628" spans="1:67" s="256" customFormat="1">
      <c r="A628" s="15"/>
      <c r="B628" s="15"/>
      <c r="C628" s="171"/>
      <c r="D628" s="171"/>
      <c r="E628" s="171"/>
      <c r="F628" s="171"/>
      <c r="G628" s="171"/>
      <c r="H628" s="171"/>
      <c r="I628" s="171"/>
      <c r="J628" s="171"/>
      <c r="K628" s="171"/>
      <c r="L628" s="171"/>
      <c r="M628" s="171"/>
      <c r="O628" s="173"/>
      <c r="P628" s="173"/>
      <c r="Q628" s="173"/>
      <c r="R628" s="173"/>
      <c r="S628" s="173"/>
      <c r="T628" s="173"/>
      <c r="U628" s="173"/>
      <c r="V628" s="173"/>
      <c r="W628" s="173"/>
      <c r="X628" s="173"/>
      <c r="Y628" s="173"/>
      <c r="Z628" s="173"/>
      <c r="AA628" s="173"/>
      <c r="AB628" s="173"/>
      <c r="AC628" s="173"/>
      <c r="AD628" s="173"/>
      <c r="AE628" s="173"/>
      <c r="AF628" s="173"/>
      <c r="AG628" s="173"/>
      <c r="AH628" s="173"/>
      <c r="AI628" s="173"/>
      <c r="AJ628" s="173"/>
      <c r="AK628" s="173"/>
      <c r="AL628" s="173"/>
      <c r="AM628" s="173"/>
      <c r="AN628" s="173"/>
      <c r="AO628" s="173"/>
      <c r="AP628" s="173"/>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row>
    <row r="629" spans="1:67" s="256" customFormat="1">
      <c r="A629" s="15"/>
      <c r="B629" s="15"/>
      <c r="C629" s="171"/>
      <c r="D629" s="171"/>
      <c r="E629" s="171"/>
      <c r="F629" s="171"/>
      <c r="G629" s="171"/>
      <c r="H629" s="171"/>
      <c r="I629" s="171"/>
      <c r="J629" s="171"/>
      <c r="K629" s="171"/>
      <c r="L629" s="171"/>
      <c r="M629" s="171"/>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c r="AJ629" s="173"/>
      <c r="AK629" s="173"/>
      <c r="AL629" s="173"/>
      <c r="AM629" s="173"/>
      <c r="AN629" s="173"/>
      <c r="AO629" s="173"/>
      <c r="AP629" s="173"/>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row>
    <row r="630" spans="1:67" s="256" customFormat="1">
      <c r="A630" s="15"/>
      <c r="B630" s="15"/>
      <c r="C630" s="171"/>
      <c r="D630" s="171"/>
      <c r="E630" s="171"/>
      <c r="F630" s="171"/>
      <c r="G630" s="171"/>
      <c r="H630" s="171"/>
      <c r="I630" s="171"/>
      <c r="J630" s="171"/>
      <c r="K630" s="171"/>
      <c r="L630" s="171"/>
      <c r="M630" s="171"/>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3"/>
      <c r="AL630" s="173"/>
      <c r="AM630" s="173"/>
      <c r="AN630" s="173"/>
      <c r="AO630" s="173"/>
      <c r="AP630" s="173"/>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row>
    <row r="631" spans="1:67" s="256" customFormat="1">
      <c r="A631" s="15"/>
      <c r="B631" s="15"/>
      <c r="C631" s="171"/>
      <c r="D631" s="171"/>
      <c r="E631" s="171"/>
      <c r="F631" s="171"/>
      <c r="G631" s="171"/>
      <c r="H631" s="171"/>
      <c r="I631" s="171"/>
      <c r="J631" s="171"/>
      <c r="K631" s="171"/>
      <c r="L631" s="171"/>
      <c r="M631" s="171"/>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c r="AJ631" s="173"/>
      <c r="AK631" s="173"/>
      <c r="AL631" s="173"/>
      <c r="AM631" s="173"/>
      <c r="AN631" s="173"/>
      <c r="AO631" s="173"/>
      <c r="AP631" s="173"/>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row>
    <row r="632" spans="1:67" s="256" customFormat="1">
      <c r="A632" s="15"/>
      <c r="B632" s="15"/>
      <c r="C632" s="171"/>
      <c r="D632" s="171"/>
      <c r="E632" s="171"/>
      <c r="F632" s="171"/>
      <c r="G632" s="171"/>
      <c r="H632" s="171"/>
      <c r="I632" s="171"/>
      <c r="J632" s="171"/>
      <c r="K632" s="171"/>
      <c r="L632" s="171"/>
      <c r="M632" s="171"/>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c r="AJ632" s="173"/>
      <c r="AK632" s="173"/>
      <c r="AL632" s="173"/>
      <c r="AM632" s="173"/>
      <c r="AN632" s="173"/>
      <c r="AO632" s="173"/>
      <c r="AP632" s="173"/>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row>
    <row r="633" spans="1:67" s="256" customFormat="1">
      <c r="A633" s="15"/>
      <c r="B633" s="15"/>
      <c r="C633" s="171"/>
      <c r="D633" s="171"/>
      <c r="E633" s="171"/>
      <c r="F633" s="171"/>
      <c r="G633" s="171"/>
      <c r="H633" s="171"/>
      <c r="I633" s="171"/>
      <c r="J633" s="171"/>
      <c r="K633" s="171"/>
      <c r="L633" s="171"/>
      <c r="M633" s="171"/>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c r="AJ633" s="173"/>
      <c r="AK633" s="173"/>
      <c r="AL633" s="173"/>
      <c r="AM633" s="173"/>
      <c r="AN633" s="173"/>
      <c r="AO633" s="173"/>
      <c r="AP633" s="173"/>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row>
    <row r="634" spans="1:67" s="256" customFormat="1">
      <c r="A634" s="15"/>
      <c r="B634" s="15"/>
      <c r="C634" s="171"/>
      <c r="D634" s="171"/>
      <c r="E634" s="171"/>
      <c r="F634" s="171"/>
      <c r="G634" s="171"/>
      <c r="H634" s="171"/>
      <c r="I634" s="171"/>
      <c r="J634" s="171"/>
      <c r="K634" s="171"/>
      <c r="L634" s="171"/>
      <c r="M634" s="171"/>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3"/>
      <c r="AL634" s="173"/>
      <c r="AM634" s="173"/>
      <c r="AN634" s="173"/>
      <c r="AO634" s="173"/>
      <c r="AP634" s="173"/>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row>
    <row r="635" spans="1:67" s="256" customFormat="1">
      <c r="A635" s="15"/>
      <c r="B635" s="15"/>
      <c r="C635" s="171"/>
      <c r="D635" s="171"/>
      <c r="E635" s="171"/>
      <c r="F635" s="171"/>
      <c r="G635" s="171"/>
      <c r="H635" s="171"/>
      <c r="I635" s="171"/>
      <c r="J635" s="171"/>
      <c r="K635" s="171"/>
      <c r="L635" s="171"/>
      <c r="M635" s="171"/>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c r="AJ635" s="173"/>
      <c r="AK635" s="173"/>
      <c r="AL635" s="173"/>
      <c r="AM635" s="173"/>
      <c r="AN635" s="173"/>
      <c r="AO635" s="173"/>
      <c r="AP635" s="173"/>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row>
    <row r="636" spans="1:67" s="256" customFormat="1">
      <c r="A636" s="15"/>
      <c r="B636" s="15"/>
      <c r="C636" s="171"/>
      <c r="D636" s="171"/>
      <c r="E636" s="171"/>
      <c r="F636" s="171"/>
      <c r="G636" s="171"/>
      <c r="H636" s="171"/>
      <c r="I636" s="171"/>
      <c r="J636" s="171"/>
      <c r="K636" s="171"/>
      <c r="L636" s="171"/>
      <c r="M636" s="171"/>
      <c r="O636" s="173"/>
      <c r="P636" s="173"/>
      <c r="Q636" s="173"/>
      <c r="R636" s="173"/>
      <c r="S636" s="173"/>
      <c r="T636" s="173"/>
      <c r="U636" s="173"/>
      <c r="V636" s="173"/>
      <c r="W636" s="173"/>
      <c r="X636" s="173"/>
      <c r="Y636" s="173"/>
      <c r="Z636" s="173"/>
      <c r="AA636" s="173"/>
      <c r="AB636" s="173"/>
      <c r="AC636" s="173"/>
      <c r="AD636" s="173"/>
      <c r="AE636" s="173"/>
      <c r="AF636" s="173"/>
      <c r="AG636" s="173"/>
      <c r="AH636" s="173"/>
      <c r="AI636" s="173"/>
      <c r="AJ636" s="173"/>
      <c r="AK636" s="173"/>
      <c r="AL636" s="173"/>
      <c r="AM636" s="173"/>
      <c r="AN636" s="173"/>
      <c r="AO636" s="173"/>
      <c r="AP636" s="173"/>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row>
    <row r="637" spans="1:67" s="256" customFormat="1">
      <c r="A637" s="15"/>
      <c r="B637" s="15"/>
      <c r="C637" s="171"/>
      <c r="D637" s="171"/>
      <c r="E637" s="171"/>
      <c r="F637" s="171"/>
      <c r="G637" s="171"/>
      <c r="H637" s="171"/>
      <c r="I637" s="171"/>
      <c r="J637" s="171"/>
      <c r="K637" s="171"/>
      <c r="L637" s="171"/>
      <c r="M637" s="171"/>
      <c r="O637" s="173"/>
      <c r="P637" s="173"/>
      <c r="Q637" s="173"/>
      <c r="R637" s="173"/>
      <c r="S637" s="173"/>
      <c r="T637" s="173"/>
      <c r="U637" s="173"/>
      <c r="V637" s="173"/>
      <c r="W637" s="173"/>
      <c r="X637" s="173"/>
      <c r="Y637" s="173"/>
      <c r="Z637" s="173"/>
      <c r="AA637" s="173"/>
      <c r="AB637" s="173"/>
      <c r="AC637" s="173"/>
      <c r="AD637" s="173"/>
      <c r="AE637" s="173"/>
      <c r="AF637" s="173"/>
      <c r="AG637" s="173"/>
      <c r="AH637" s="173"/>
      <c r="AI637" s="173"/>
      <c r="AJ637" s="173"/>
      <c r="AK637" s="173"/>
      <c r="AL637" s="173"/>
      <c r="AM637" s="173"/>
      <c r="AN637" s="173"/>
      <c r="AO637" s="173"/>
      <c r="AP637" s="173"/>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row>
    <row r="638" spans="1:67" s="256" customFormat="1">
      <c r="A638" s="15"/>
      <c r="B638" s="15"/>
      <c r="C638" s="171"/>
      <c r="D638" s="171"/>
      <c r="E638" s="171"/>
      <c r="F638" s="171"/>
      <c r="G638" s="171"/>
      <c r="H638" s="171"/>
      <c r="I638" s="171"/>
      <c r="J638" s="171"/>
      <c r="K638" s="171"/>
      <c r="L638" s="171"/>
      <c r="M638" s="171"/>
      <c r="O638" s="173"/>
      <c r="P638" s="173"/>
      <c r="Q638" s="173"/>
      <c r="R638" s="173"/>
      <c r="S638" s="173"/>
      <c r="T638" s="173"/>
      <c r="U638" s="173"/>
      <c r="V638" s="173"/>
      <c r="W638" s="173"/>
      <c r="X638" s="173"/>
      <c r="Y638" s="173"/>
      <c r="Z638" s="173"/>
      <c r="AA638" s="173"/>
      <c r="AB638" s="173"/>
      <c r="AC638" s="173"/>
      <c r="AD638" s="173"/>
      <c r="AE638" s="173"/>
      <c r="AF638" s="173"/>
      <c r="AG638" s="173"/>
      <c r="AH638" s="173"/>
      <c r="AI638" s="173"/>
      <c r="AJ638" s="173"/>
      <c r="AK638" s="173"/>
      <c r="AL638" s="173"/>
      <c r="AM638" s="173"/>
      <c r="AN638" s="173"/>
      <c r="AO638" s="173"/>
      <c r="AP638" s="173"/>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row>
    <row r="639" spans="1:67" s="256" customFormat="1">
      <c r="A639" s="15"/>
      <c r="B639" s="15"/>
      <c r="C639" s="171"/>
      <c r="D639" s="171"/>
      <c r="E639" s="171"/>
      <c r="F639" s="171"/>
      <c r="G639" s="171"/>
      <c r="H639" s="171"/>
      <c r="I639" s="171"/>
      <c r="J639" s="171"/>
      <c r="K639" s="171"/>
      <c r="L639" s="171"/>
      <c r="M639" s="171"/>
      <c r="O639" s="173"/>
      <c r="P639" s="173"/>
      <c r="Q639" s="173"/>
      <c r="R639" s="173"/>
      <c r="S639" s="173"/>
      <c r="T639" s="173"/>
      <c r="U639" s="173"/>
      <c r="V639" s="173"/>
      <c r="W639" s="173"/>
      <c r="X639" s="173"/>
      <c r="Y639" s="173"/>
      <c r="Z639" s="173"/>
      <c r="AA639" s="173"/>
      <c r="AB639" s="173"/>
      <c r="AC639" s="173"/>
      <c r="AD639" s="173"/>
      <c r="AE639" s="173"/>
      <c r="AF639" s="173"/>
      <c r="AG639" s="173"/>
      <c r="AH639" s="173"/>
      <c r="AI639" s="173"/>
      <c r="AJ639" s="173"/>
      <c r="AK639" s="173"/>
      <c r="AL639" s="173"/>
      <c r="AM639" s="173"/>
      <c r="AN639" s="173"/>
      <c r="AO639" s="173"/>
      <c r="AP639" s="173"/>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row>
    <row r="640" spans="1:67" s="256" customFormat="1">
      <c r="A640" s="15"/>
      <c r="B640" s="15"/>
      <c r="C640" s="171"/>
      <c r="D640" s="171"/>
      <c r="E640" s="171"/>
      <c r="F640" s="171"/>
      <c r="G640" s="171"/>
      <c r="H640" s="171"/>
      <c r="I640" s="171"/>
      <c r="J640" s="171"/>
      <c r="K640" s="171"/>
      <c r="L640" s="171"/>
      <c r="M640" s="171"/>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c r="AJ640" s="173"/>
      <c r="AK640" s="173"/>
      <c r="AL640" s="173"/>
      <c r="AM640" s="173"/>
      <c r="AN640" s="173"/>
      <c r="AO640" s="173"/>
      <c r="AP640" s="173"/>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row>
    <row r="641" spans="1:67" s="256" customFormat="1">
      <c r="A641" s="15"/>
      <c r="B641" s="15"/>
      <c r="C641" s="171"/>
      <c r="D641" s="171"/>
      <c r="E641" s="171"/>
      <c r="F641" s="171"/>
      <c r="G641" s="171"/>
      <c r="H641" s="171"/>
      <c r="I641" s="171"/>
      <c r="J641" s="171"/>
      <c r="K641" s="171"/>
      <c r="L641" s="171"/>
      <c r="M641" s="171"/>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c r="AJ641" s="173"/>
      <c r="AK641" s="173"/>
      <c r="AL641" s="173"/>
      <c r="AM641" s="173"/>
      <c r="AN641" s="173"/>
      <c r="AO641" s="173"/>
      <c r="AP641" s="173"/>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row>
    <row r="642" spans="1:67" s="256" customFormat="1">
      <c r="A642" s="15"/>
      <c r="B642" s="15"/>
      <c r="C642" s="171"/>
      <c r="D642" s="171"/>
      <c r="E642" s="171"/>
      <c r="F642" s="171"/>
      <c r="G642" s="171"/>
      <c r="H642" s="171"/>
      <c r="I642" s="171"/>
      <c r="J642" s="171"/>
      <c r="K642" s="171"/>
      <c r="L642" s="171"/>
      <c r="M642" s="171"/>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c r="AJ642" s="173"/>
      <c r="AK642" s="173"/>
      <c r="AL642" s="173"/>
      <c r="AM642" s="173"/>
      <c r="AN642" s="173"/>
      <c r="AO642" s="173"/>
      <c r="AP642" s="173"/>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row>
    <row r="643" spans="1:67" s="256" customFormat="1">
      <c r="A643" s="15"/>
      <c r="B643" s="15"/>
      <c r="C643" s="171"/>
      <c r="D643" s="171"/>
      <c r="E643" s="171"/>
      <c r="F643" s="171"/>
      <c r="G643" s="171"/>
      <c r="H643" s="171"/>
      <c r="I643" s="171"/>
      <c r="J643" s="171"/>
      <c r="K643" s="171"/>
      <c r="L643" s="171"/>
      <c r="M643" s="171"/>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row>
    <row r="644" spans="1:67" s="256" customFormat="1">
      <c r="A644" s="15"/>
      <c r="B644" s="15"/>
      <c r="C644" s="171"/>
      <c r="D644" s="171"/>
      <c r="E644" s="171"/>
      <c r="F644" s="171"/>
      <c r="G644" s="171"/>
      <c r="H644" s="171"/>
      <c r="I644" s="171"/>
      <c r="J644" s="171"/>
      <c r="K644" s="171"/>
      <c r="L644" s="171"/>
      <c r="M644" s="171"/>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row>
    <row r="645" spans="1:67" s="256" customFormat="1">
      <c r="A645" s="15"/>
      <c r="B645" s="15"/>
      <c r="C645" s="171"/>
      <c r="D645" s="171"/>
      <c r="E645" s="171"/>
      <c r="F645" s="171"/>
      <c r="G645" s="171"/>
      <c r="H645" s="171"/>
      <c r="I645" s="171"/>
      <c r="J645" s="171"/>
      <c r="K645" s="171"/>
      <c r="L645" s="171"/>
      <c r="M645" s="171"/>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row>
    <row r="646" spans="1:67" s="256" customFormat="1">
      <c r="A646" s="15"/>
      <c r="B646" s="15"/>
      <c r="C646" s="171"/>
      <c r="D646" s="171"/>
      <c r="E646" s="171"/>
      <c r="F646" s="171"/>
      <c r="G646" s="171"/>
      <c r="H646" s="171"/>
      <c r="I646" s="171"/>
      <c r="J646" s="171"/>
      <c r="K646" s="171"/>
      <c r="L646" s="171"/>
      <c r="M646" s="171"/>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c r="AJ646" s="173"/>
      <c r="AK646" s="173"/>
      <c r="AL646" s="173"/>
      <c r="AM646" s="173"/>
      <c r="AN646" s="173"/>
      <c r="AO646" s="173"/>
      <c r="AP646" s="173"/>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row>
    <row r="647" spans="1:67" s="256" customFormat="1">
      <c r="A647" s="15"/>
      <c r="B647" s="15"/>
      <c r="C647" s="171"/>
      <c r="D647" s="171"/>
      <c r="E647" s="171"/>
      <c r="F647" s="171"/>
      <c r="G647" s="171"/>
      <c r="H647" s="171"/>
      <c r="I647" s="171"/>
      <c r="J647" s="171"/>
      <c r="K647" s="171"/>
      <c r="L647" s="171"/>
      <c r="M647" s="171"/>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c r="AJ647" s="173"/>
      <c r="AK647" s="173"/>
      <c r="AL647" s="173"/>
      <c r="AM647" s="173"/>
      <c r="AN647" s="173"/>
      <c r="AO647" s="173"/>
      <c r="AP647" s="173"/>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row>
    <row r="648" spans="1:67" s="256" customFormat="1">
      <c r="A648" s="15"/>
      <c r="B648" s="15"/>
      <c r="C648" s="171"/>
      <c r="D648" s="171"/>
      <c r="E648" s="171"/>
      <c r="F648" s="171"/>
      <c r="G648" s="171"/>
      <c r="H648" s="171"/>
      <c r="I648" s="171"/>
      <c r="J648" s="171"/>
      <c r="K648" s="171"/>
      <c r="L648" s="171"/>
      <c r="M648" s="171"/>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c r="AJ648" s="173"/>
      <c r="AK648" s="173"/>
      <c r="AL648" s="173"/>
      <c r="AM648" s="173"/>
      <c r="AN648" s="173"/>
      <c r="AO648" s="173"/>
      <c r="AP648" s="173"/>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row>
    <row r="649" spans="1:67" s="256" customFormat="1">
      <c r="A649" s="15"/>
      <c r="B649" s="15"/>
      <c r="C649" s="171"/>
      <c r="D649" s="171"/>
      <c r="E649" s="171"/>
      <c r="F649" s="171"/>
      <c r="G649" s="171"/>
      <c r="H649" s="171"/>
      <c r="I649" s="171"/>
      <c r="J649" s="171"/>
      <c r="K649" s="171"/>
      <c r="L649" s="171"/>
      <c r="M649" s="171"/>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c r="AJ649" s="173"/>
      <c r="AK649" s="173"/>
      <c r="AL649" s="173"/>
      <c r="AM649" s="173"/>
      <c r="AN649" s="173"/>
      <c r="AO649" s="173"/>
      <c r="AP649" s="173"/>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row>
    <row r="650" spans="1:67" s="256" customFormat="1">
      <c r="A650" s="15"/>
      <c r="B650" s="15"/>
      <c r="C650" s="171"/>
      <c r="D650" s="171"/>
      <c r="E650" s="171"/>
      <c r="F650" s="171"/>
      <c r="G650" s="171"/>
      <c r="H650" s="171"/>
      <c r="I650" s="171"/>
      <c r="J650" s="171"/>
      <c r="K650" s="171"/>
      <c r="L650" s="171"/>
      <c r="M650" s="171"/>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c r="AJ650" s="173"/>
      <c r="AK650" s="173"/>
      <c r="AL650" s="173"/>
      <c r="AM650" s="173"/>
      <c r="AN650" s="173"/>
      <c r="AO650" s="173"/>
      <c r="AP650" s="173"/>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row>
    <row r="651" spans="1:67" s="256" customFormat="1">
      <c r="A651" s="15"/>
      <c r="B651" s="15"/>
      <c r="C651" s="171"/>
      <c r="D651" s="171"/>
      <c r="E651" s="171"/>
      <c r="F651" s="171"/>
      <c r="G651" s="171"/>
      <c r="H651" s="171"/>
      <c r="I651" s="171"/>
      <c r="J651" s="171"/>
      <c r="K651" s="171"/>
      <c r="L651" s="171"/>
      <c r="M651" s="171"/>
      <c r="O651" s="173"/>
      <c r="P651" s="173"/>
      <c r="Q651" s="173"/>
      <c r="R651" s="173"/>
      <c r="S651" s="173"/>
      <c r="T651" s="173"/>
      <c r="U651" s="173"/>
      <c r="V651" s="173"/>
      <c r="W651" s="173"/>
      <c r="X651" s="173"/>
      <c r="Y651" s="173"/>
      <c r="Z651" s="173"/>
      <c r="AA651" s="173"/>
      <c r="AB651" s="173"/>
      <c r="AC651" s="173"/>
      <c r="AD651" s="173"/>
      <c r="AE651" s="173"/>
      <c r="AF651" s="173"/>
      <c r="AG651" s="173"/>
      <c r="AH651" s="173"/>
      <c r="AI651" s="173"/>
      <c r="AJ651" s="173"/>
      <c r="AK651" s="173"/>
      <c r="AL651" s="173"/>
      <c r="AM651" s="173"/>
      <c r="AN651" s="173"/>
      <c r="AO651" s="173"/>
      <c r="AP651" s="173"/>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row>
    <row r="652" spans="1:67" s="256" customFormat="1">
      <c r="A652" s="15"/>
      <c r="B652" s="15"/>
      <c r="C652" s="171"/>
      <c r="D652" s="171"/>
      <c r="E652" s="171"/>
      <c r="F652" s="171"/>
      <c r="G652" s="171"/>
      <c r="H652" s="171"/>
      <c r="I652" s="171"/>
      <c r="J652" s="171"/>
      <c r="K652" s="171"/>
      <c r="L652" s="171"/>
      <c r="M652" s="171"/>
      <c r="O652" s="173"/>
      <c r="P652" s="173"/>
      <c r="Q652" s="173"/>
      <c r="R652" s="173"/>
      <c r="S652" s="173"/>
      <c r="T652" s="173"/>
      <c r="U652" s="173"/>
      <c r="V652" s="173"/>
      <c r="W652" s="173"/>
      <c r="X652" s="173"/>
      <c r="Y652" s="173"/>
      <c r="Z652" s="173"/>
      <c r="AA652" s="173"/>
      <c r="AB652" s="173"/>
      <c r="AC652" s="173"/>
      <c r="AD652" s="173"/>
      <c r="AE652" s="173"/>
      <c r="AF652" s="173"/>
      <c r="AG652" s="173"/>
      <c r="AH652" s="173"/>
      <c r="AI652" s="173"/>
      <c r="AJ652" s="173"/>
      <c r="AK652" s="173"/>
      <c r="AL652" s="173"/>
      <c r="AM652" s="173"/>
      <c r="AN652" s="173"/>
      <c r="AO652" s="173"/>
      <c r="AP652" s="173"/>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row>
    <row r="653" spans="1:67" s="256" customFormat="1">
      <c r="A653" s="15"/>
      <c r="B653" s="15"/>
      <c r="C653" s="171"/>
      <c r="D653" s="171"/>
      <c r="E653" s="171"/>
      <c r="F653" s="171"/>
      <c r="G653" s="171"/>
      <c r="H653" s="171"/>
      <c r="I653" s="171"/>
      <c r="J653" s="171"/>
      <c r="K653" s="171"/>
      <c r="L653" s="171"/>
      <c r="M653" s="171"/>
      <c r="O653" s="173"/>
      <c r="P653" s="173"/>
      <c r="Q653" s="173"/>
      <c r="R653" s="173"/>
      <c r="S653" s="173"/>
      <c r="T653" s="173"/>
      <c r="U653" s="173"/>
      <c r="V653" s="173"/>
      <c r="W653" s="173"/>
      <c r="X653" s="173"/>
      <c r="Y653" s="173"/>
      <c r="Z653" s="173"/>
      <c r="AA653" s="173"/>
      <c r="AB653" s="173"/>
      <c r="AC653" s="173"/>
      <c r="AD653" s="173"/>
      <c r="AE653" s="173"/>
      <c r="AF653" s="173"/>
      <c r="AG653" s="173"/>
      <c r="AH653" s="173"/>
      <c r="AI653" s="173"/>
      <c r="AJ653" s="173"/>
      <c r="AK653" s="173"/>
      <c r="AL653" s="173"/>
      <c r="AM653" s="173"/>
      <c r="AN653" s="173"/>
      <c r="AO653" s="173"/>
      <c r="AP653" s="173"/>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row>
    <row r="654" spans="1:67" s="256" customFormat="1">
      <c r="A654" s="15"/>
      <c r="B654" s="15"/>
      <c r="C654" s="171"/>
      <c r="D654" s="171"/>
      <c r="E654" s="171"/>
      <c r="F654" s="171"/>
      <c r="G654" s="171"/>
      <c r="H654" s="171"/>
      <c r="I654" s="171"/>
      <c r="J654" s="171"/>
      <c r="K654" s="171"/>
      <c r="L654" s="171"/>
      <c r="M654" s="171"/>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3"/>
      <c r="AJ654" s="173"/>
      <c r="AK654" s="173"/>
      <c r="AL654" s="173"/>
      <c r="AM654" s="173"/>
      <c r="AN654" s="173"/>
      <c r="AO654" s="173"/>
      <c r="AP654" s="173"/>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row>
    <row r="655" spans="1:67" s="256" customFormat="1">
      <c r="A655" s="15"/>
      <c r="B655" s="15"/>
      <c r="C655" s="171"/>
      <c r="D655" s="171"/>
      <c r="E655" s="171"/>
      <c r="F655" s="171"/>
      <c r="G655" s="171"/>
      <c r="H655" s="171"/>
      <c r="I655" s="171"/>
      <c r="J655" s="171"/>
      <c r="K655" s="171"/>
      <c r="L655" s="171"/>
      <c r="M655" s="171"/>
      <c r="O655" s="173"/>
      <c r="P655" s="173"/>
      <c r="Q655" s="173"/>
      <c r="R655" s="173"/>
      <c r="S655" s="173"/>
      <c r="T655" s="173"/>
      <c r="U655" s="173"/>
      <c r="V655" s="173"/>
      <c r="W655" s="173"/>
      <c r="X655" s="173"/>
      <c r="Y655" s="173"/>
      <c r="Z655" s="173"/>
      <c r="AA655" s="173"/>
      <c r="AB655" s="173"/>
      <c r="AC655" s="173"/>
      <c r="AD655" s="173"/>
      <c r="AE655" s="173"/>
      <c r="AF655" s="173"/>
      <c r="AG655" s="173"/>
      <c r="AH655" s="173"/>
      <c r="AI655" s="173"/>
      <c r="AJ655" s="173"/>
      <c r="AK655" s="173"/>
      <c r="AL655" s="173"/>
      <c r="AM655" s="173"/>
      <c r="AN655" s="173"/>
      <c r="AO655" s="173"/>
      <c r="AP655" s="173"/>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row>
    <row r="656" spans="1:67" s="256" customFormat="1">
      <c r="A656" s="15"/>
      <c r="B656" s="15"/>
      <c r="C656" s="171"/>
      <c r="D656" s="171"/>
      <c r="E656" s="171"/>
      <c r="F656" s="171"/>
      <c r="G656" s="171"/>
      <c r="H656" s="171"/>
      <c r="I656" s="171"/>
      <c r="J656" s="171"/>
      <c r="K656" s="171"/>
      <c r="L656" s="171"/>
      <c r="M656" s="171"/>
      <c r="O656" s="173"/>
      <c r="P656" s="173"/>
      <c r="Q656" s="173"/>
      <c r="R656" s="173"/>
      <c r="S656" s="173"/>
      <c r="T656" s="173"/>
      <c r="U656" s="173"/>
      <c r="V656" s="173"/>
      <c r="W656" s="173"/>
      <c r="X656" s="173"/>
      <c r="Y656" s="173"/>
      <c r="Z656" s="173"/>
      <c r="AA656" s="173"/>
      <c r="AB656" s="173"/>
      <c r="AC656" s="173"/>
      <c r="AD656" s="173"/>
      <c r="AE656" s="173"/>
      <c r="AF656" s="173"/>
      <c r="AG656" s="173"/>
      <c r="AH656" s="173"/>
      <c r="AI656" s="173"/>
      <c r="AJ656" s="173"/>
      <c r="AK656" s="173"/>
      <c r="AL656" s="173"/>
      <c r="AM656" s="173"/>
      <c r="AN656" s="173"/>
      <c r="AO656" s="173"/>
      <c r="AP656" s="173"/>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row>
    <row r="657" spans="1:67" s="256" customFormat="1">
      <c r="A657" s="15"/>
      <c r="B657" s="15"/>
      <c r="C657" s="171"/>
      <c r="D657" s="171"/>
      <c r="E657" s="171"/>
      <c r="F657" s="171"/>
      <c r="G657" s="171"/>
      <c r="H657" s="171"/>
      <c r="I657" s="171"/>
      <c r="J657" s="171"/>
      <c r="K657" s="171"/>
      <c r="L657" s="171"/>
      <c r="M657" s="171"/>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c r="AJ657" s="173"/>
      <c r="AK657" s="173"/>
      <c r="AL657" s="173"/>
      <c r="AM657" s="173"/>
      <c r="AN657" s="173"/>
      <c r="AO657" s="173"/>
      <c r="AP657" s="173"/>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row>
    <row r="658" spans="1:67" s="256" customFormat="1">
      <c r="A658" s="15"/>
      <c r="B658" s="15"/>
      <c r="C658" s="171"/>
      <c r="D658" s="171"/>
      <c r="E658" s="171"/>
      <c r="F658" s="171"/>
      <c r="G658" s="171"/>
      <c r="H658" s="171"/>
      <c r="I658" s="171"/>
      <c r="J658" s="171"/>
      <c r="K658" s="171"/>
      <c r="L658" s="171"/>
      <c r="M658" s="171"/>
      <c r="O658" s="173"/>
      <c r="P658" s="173"/>
      <c r="Q658" s="173"/>
      <c r="R658" s="173"/>
      <c r="S658" s="173"/>
      <c r="T658" s="173"/>
      <c r="U658" s="173"/>
      <c r="V658" s="173"/>
      <c r="W658" s="173"/>
      <c r="X658" s="173"/>
      <c r="Y658" s="173"/>
      <c r="Z658" s="173"/>
      <c r="AA658" s="173"/>
      <c r="AB658" s="173"/>
      <c r="AC658" s="173"/>
      <c r="AD658" s="173"/>
      <c r="AE658" s="173"/>
      <c r="AF658" s="173"/>
      <c r="AG658" s="173"/>
      <c r="AH658" s="173"/>
      <c r="AI658" s="173"/>
      <c r="AJ658" s="173"/>
      <c r="AK658" s="173"/>
      <c r="AL658" s="173"/>
      <c r="AM658" s="173"/>
      <c r="AN658" s="173"/>
      <c r="AO658" s="173"/>
      <c r="AP658" s="173"/>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row>
    <row r="659" spans="1:67" s="256" customFormat="1">
      <c r="A659" s="15"/>
      <c r="B659" s="15"/>
      <c r="C659" s="171"/>
      <c r="D659" s="171"/>
      <c r="E659" s="171"/>
      <c r="F659" s="171"/>
      <c r="G659" s="171"/>
      <c r="H659" s="171"/>
      <c r="I659" s="171"/>
      <c r="J659" s="171"/>
      <c r="K659" s="171"/>
      <c r="L659" s="171"/>
      <c r="M659" s="171"/>
      <c r="O659" s="173"/>
      <c r="P659" s="173"/>
      <c r="Q659" s="173"/>
      <c r="R659" s="173"/>
      <c r="S659" s="173"/>
      <c r="T659" s="173"/>
      <c r="U659" s="173"/>
      <c r="V659" s="173"/>
      <c r="W659" s="173"/>
      <c r="X659" s="173"/>
      <c r="Y659" s="173"/>
      <c r="Z659" s="173"/>
      <c r="AA659" s="173"/>
      <c r="AB659" s="173"/>
      <c r="AC659" s="173"/>
      <c r="AD659" s="173"/>
      <c r="AE659" s="173"/>
      <c r="AF659" s="173"/>
      <c r="AG659" s="173"/>
      <c r="AH659" s="173"/>
      <c r="AI659" s="173"/>
      <c r="AJ659" s="173"/>
      <c r="AK659" s="173"/>
      <c r="AL659" s="173"/>
      <c r="AM659" s="173"/>
      <c r="AN659" s="173"/>
      <c r="AO659" s="173"/>
      <c r="AP659" s="173"/>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row>
    <row r="660" spans="1:67" s="256" customFormat="1">
      <c r="A660" s="15"/>
      <c r="B660" s="15"/>
      <c r="C660" s="171"/>
      <c r="D660" s="171"/>
      <c r="E660" s="171"/>
      <c r="F660" s="171"/>
      <c r="G660" s="171"/>
      <c r="H660" s="171"/>
      <c r="I660" s="171"/>
      <c r="J660" s="171"/>
      <c r="K660" s="171"/>
      <c r="L660" s="171"/>
      <c r="M660" s="171"/>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c r="AJ660" s="173"/>
      <c r="AK660" s="173"/>
      <c r="AL660" s="173"/>
      <c r="AM660" s="173"/>
      <c r="AN660" s="173"/>
      <c r="AO660" s="173"/>
      <c r="AP660" s="173"/>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row>
    <row r="661" spans="1:67" s="256" customFormat="1">
      <c r="A661" s="15"/>
      <c r="B661" s="15"/>
      <c r="C661" s="171"/>
      <c r="D661" s="171"/>
      <c r="E661" s="171"/>
      <c r="F661" s="171"/>
      <c r="G661" s="171"/>
      <c r="H661" s="171"/>
      <c r="I661" s="171"/>
      <c r="J661" s="171"/>
      <c r="K661" s="171"/>
      <c r="L661" s="171"/>
      <c r="M661" s="171"/>
      <c r="O661" s="173"/>
      <c r="P661" s="173"/>
      <c r="Q661" s="173"/>
      <c r="R661" s="173"/>
      <c r="S661" s="173"/>
      <c r="T661" s="173"/>
      <c r="U661" s="173"/>
      <c r="V661" s="173"/>
      <c r="W661" s="173"/>
      <c r="X661" s="173"/>
      <c r="Y661" s="173"/>
      <c r="Z661" s="173"/>
      <c r="AA661" s="173"/>
      <c r="AB661" s="173"/>
      <c r="AC661" s="173"/>
      <c r="AD661" s="173"/>
      <c r="AE661" s="173"/>
      <c r="AF661" s="173"/>
      <c r="AG661" s="173"/>
      <c r="AH661" s="173"/>
      <c r="AI661" s="173"/>
      <c r="AJ661" s="173"/>
      <c r="AK661" s="173"/>
      <c r="AL661" s="173"/>
      <c r="AM661" s="173"/>
      <c r="AN661" s="173"/>
      <c r="AO661" s="173"/>
      <c r="AP661" s="173"/>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row>
    <row r="662" spans="1:67" s="256" customFormat="1">
      <c r="A662" s="15"/>
      <c r="B662" s="15"/>
      <c r="C662" s="171"/>
      <c r="D662" s="171"/>
      <c r="E662" s="171"/>
      <c r="F662" s="171"/>
      <c r="G662" s="171"/>
      <c r="H662" s="171"/>
      <c r="I662" s="171"/>
      <c r="J662" s="171"/>
      <c r="K662" s="171"/>
      <c r="L662" s="171"/>
      <c r="M662" s="171"/>
      <c r="O662" s="173"/>
      <c r="P662" s="173"/>
      <c r="Q662" s="173"/>
      <c r="R662" s="173"/>
      <c r="S662" s="173"/>
      <c r="T662" s="173"/>
      <c r="U662" s="173"/>
      <c r="V662" s="173"/>
      <c r="W662" s="173"/>
      <c r="X662" s="173"/>
      <c r="Y662" s="173"/>
      <c r="Z662" s="173"/>
      <c r="AA662" s="173"/>
      <c r="AB662" s="173"/>
      <c r="AC662" s="173"/>
      <c r="AD662" s="173"/>
      <c r="AE662" s="173"/>
      <c r="AF662" s="173"/>
      <c r="AG662" s="173"/>
      <c r="AH662" s="173"/>
      <c r="AI662" s="173"/>
      <c r="AJ662" s="173"/>
      <c r="AK662" s="173"/>
      <c r="AL662" s="173"/>
      <c r="AM662" s="173"/>
      <c r="AN662" s="173"/>
      <c r="AO662" s="173"/>
      <c r="AP662" s="173"/>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row>
    <row r="663" spans="1:67" s="256" customFormat="1">
      <c r="A663" s="15"/>
      <c r="B663" s="15"/>
      <c r="C663" s="171"/>
      <c r="D663" s="171"/>
      <c r="E663" s="171"/>
      <c r="F663" s="171"/>
      <c r="G663" s="171"/>
      <c r="H663" s="171"/>
      <c r="I663" s="171"/>
      <c r="J663" s="171"/>
      <c r="K663" s="171"/>
      <c r="L663" s="171"/>
      <c r="M663" s="171"/>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3"/>
      <c r="AL663" s="173"/>
      <c r="AM663" s="173"/>
      <c r="AN663" s="173"/>
      <c r="AO663" s="173"/>
      <c r="AP663" s="173"/>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row>
    <row r="664" spans="1:67" s="256" customFormat="1">
      <c r="A664" s="15"/>
      <c r="B664" s="15"/>
      <c r="C664" s="171"/>
      <c r="D664" s="171"/>
      <c r="E664" s="171"/>
      <c r="F664" s="171"/>
      <c r="G664" s="171"/>
      <c r="H664" s="171"/>
      <c r="I664" s="171"/>
      <c r="J664" s="171"/>
      <c r="K664" s="171"/>
      <c r="L664" s="171"/>
      <c r="M664" s="171"/>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3"/>
      <c r="AL664" s="173"/>
      <c r="AM664" s="173"/>
      <c r="AN664" s="173"/>
      <c r="AO664" s="173"/>
      <c r="AP664" s="173"/>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row>
    <row r="665" spans="1:67" s="256" customFormat="1">
      <c r="A665" s="15"/>
      <c r="B665" s="15"/>
      <c r="C665" s="171"/>
      <c r="D665" s="171"/>
      <c r="E665" s="171"/>
      <c r="F665" s="171"/>
      <c r="G665" s="171"/>
      <c r="H665" s="171"/>
      <c r="I665" s="171"/>
      <c r="J665" s="171"/>
      <c r="K665" s="171"/>
      <c r="L665" s="171"/>
      <c r="M665" s="171"/>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c r="AJ665" s="173"/>
      <c r="AK665" s="173"/>
      <c r="AL665" s="173"/>
      <c r="AM665" s="173"/>
      <c r="AN665" s="173"/>
      <c r="AO665" s="173"/>
      <c r="AP665" s="173"/>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row>
    <row r="666" spans="1:67" s="256" customFormat="1">
      <c r="A666" s="15"/>
      <c r="B666" s="15"/>
      <c r="C666" s="171"/>
      <c r="D666" s="171"/>
      <c r="E666" s="171"/>
      <c r="F666" s="171"/>
      <c r="G666" s="171"/>
      <c r="H666" s="171"/>
      <c r="I666" s="171"/>
      <c r="J666" s="171"/>
      <c r="K666" s="171"/>
      <c r="L666" s="171"/>
      <c r="M666" s="171"/>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c r="AJ666" s="173"/>
      <c r="AK666" s="173"/>
      <c r="AL666" s="173"/>
      <c r="AM666" s="173"/>
      <c r="AN666" s="173"/>
      <c r="AO666" s="173"/>
      <c r="AP666" s="173"/>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row>
    <row r="667" spans="1:67" s="256" customFormat="1">
      <c r="A667" s="15"/>
      <c r="B667" s="15"/>
      <c r="C667" s="171"/>
      <c r="D667" s="171"/>
      <c r="E667" s="171"/>
      <c r="F667" s="171"/>
      <c r="G667" s="171"/>
      <c r="H667" s="171"/>
      <c r="I667" s="171"/>
      <c r="J667" s="171"/>
      <c r="K667" s="171"/>
      <c r="L667" s="171"/>
      <c r="M667" s="171"/>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c r="AJ667" s="173"/>
      <c r="AK667" s="173"/>
      <c r="AL667" s="173"/>
      <c r="AM667" s="173"/>
      <c r="AN667" s="173"/>
      <c r="AO667" s="173"/>
      <c r="AP667" s="173"/>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row>
    <row r="668" spans="1:67" s="256" customFormat="1">
      <c r="A668" s="15"/>
      <c r="B668" s="15"/>
      <c r="C668" s="171"/>
      <c r="D668" s="171"/>
      <c r="E668" s="171"/>
      <c r="F668" s="171"/>
      <c r="G668" s="171"/>
      <c r="H668" s="171"/>
      <c r="I668" s="171"/>
      <c r="J668" s="171"/>
      <c r="K668" s="171"/>
      <c r="L668" s="171"/>
      <c r="M668" s="171"/>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c r="AJ668" s="173"/>
      <c r="AK668" s="173"/>
      <c r="AL668" s="173"/>
      <c r="AM668" s="173"/>
      <c r="AN668" s="173"/>
      <c r="AO668" s="173"/>
      <c r="AP668" s="173"/>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row>
    <row r="669" spans="1:67" s="256" customFormat="1">
      <c r="A669" s="15"/>
      <c r="B669" s="15"/>
      <c r="C669" s="171"/>
      <c r="D669" s="171"/>
      <c r="E669" s="171"/>
      <c r="F669" s="171"/>
      <c r="G669" s="171"/>
      <c r="H669" s="171"/>
      <c r="I669" s="171"/>
      <c r="J669" s="171"/>
      <c r="K669" s="171"/>
      <c r="L669" s="171"/>
      <c r="M669" s="171"/>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row>
    <row r="670" spans="1:67" s="256" customFormat="1">
      <c r="A670" s="15"/>
      <c r="B670" s="15"/>
      <c r="C670" s="171"/>
      <c r="D670" s="171"/>
      <c r="E670" s="171"/>
      <c r="F670" s="171"/>
      <c r="G670" s="171"/>
      <c r="H670" s="171"/>
      <c r="I670" s="171"/>
      <c r="J670" s="171"/>
      <c r="K670" s="171"/>
      <c r="L670" s="171"/>
      <c r="M670" s="171"/>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3"/>
      <c r="AL670" s="173"/>
      <c r="AM670" s="173"/>
      <c r="AN670" s="173"/>
      <c r="AO670" s="173"/>
      <c r="AP670" s="173"/>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row>
    <row r="671" spans="1:67" s="256" customFormat="1">
      <c r="A671" s="15"/>
      <c r="B671" s="15"/>
      <c r="C671" s="171"/>
      <c r="D671" s="171"/>
      <c r="E671" s="171"/>
      <c r="F671" s="171"/>
      <c r="G671" s="171"/>
      <c r="H671" s="171"/>
      <c r="I671" s="171"/>
      <c r="J671" s="171"/>
      <c r="K671" s="171"/>
      <c r="L671" s="171"/>
      <c r="M671" s="171"/>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3"/>
      <c r="AL671" s="173"/>
      <c r="AM671" s="173"/>
      <c r="AN671" s="173"/>
      <c r="AO671" s="173"/>
      <c r="AP671" s="173"/>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row>
    <row r="672" spans="1:67" s="256" customFormat="1">
      <c r="A672" s="15"/>
      <c r="B672" s="15"/>
      <c r="C672" s="171"/>
      <c r="D672" s="171"/>
      <c r="E672" s="171"/>
      <c r="F672" s="171"/>
      <c r="G672" s="171"/>
      <c r="H672" s="171"/>
      <c r="I672" s="171"/>
      <c r="J672" s="171"/>
      <c r="K672" s="171"/>
      <c r="L672" s="171"/>
      <c r="M672" s="171"/>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c r="AJ672" s="173"/>
      <c r="AK672" s="173"/>
      <c r="AL672" s="173"/>
      <c r="AM672" s="173"/>
      <c r="AN672" s="173"/>
      <c r="AO672" s="173"/>
      <c r="AP672" s="173"/>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row>
    <row r="673" spans="1:67" s="256" customFormat="1">
      <c r="A673" s="15"/>
      <c r="B673" s="15"/>
      <c r="C673" s="171"/>
      <c r="D673" s="171"/>
      <c r="E673" s="171"/>
      <c r="F673" s="171"/>
      <c r="G673" s="171"/>
      <c r="H673" s="171"/>
      <c r="I673" s="171"/>
      <c r="J673" s="171"/>
      <c r="K673" s="171"/>
      <c r="L673" s="171"/>
      <c r="M673" s="171"/>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c r="AJ673" s="173"/>
      <c r="AK673" s="173"/>
      <c r="AL673" s="173"/>
      <c r="AM673" s="173"/>
      <c r="AN673" s="173"/>
      <c r="AO673" s="173"/>
      <c r="AP673" s="173"/>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row>
    <row r="674" spans="1:67" s="256" customFormat="1">
      <c r="A674" s="15"/>
      <c r="B674" s="15"/>
      <c r="C674" s="171"/>
      <c r="D674" s="171"/>
      <c r="E674" s="171"/>
      <c r="F674" s="171"/>
      <c r="G674" s="171"/>
      <c r="H674" s="171"/>
      <c r="I674" s="171"/>
      <c r="J674" s="171"/>
      <c r="K674" s="171"/>
      <c r="L674" s="171"/>
      <c r="M674" s="171"/>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c r="AJ674" s="173"/>
      <c r="AK674" s="173"/>
      <c r="AL674" s="173"/>
      <c r="AM674" s="173"/>
      <c r="AN674" s="173"/>
      <c r="AO674" s="173"/>
      <c r="AP674" s="173"/>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row>
    <row r="675" spans="1:67" s="256" customFormat="1">
      <c r="A675" s="15"/>
      <c r="B675" s="15"/>
      <c r="C675" s="171"/>
      <c r="D675" s="171"/>
      <c r="E675" s="171"/>
      <c r="F675" s="171"/>
      <c r="G675" s="171"/>
      <c r="H675" s="171"/>
      <c r="I675" s="171"/>
      <c r="J675" s="171"/>
      <c r="K675" s="171"/>
      <c r="L675" s="171"/>
      <c r="M675" s="171"/>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3"/>
      <c r="AL675" s="173"/>
      <c r="AM675" s="173"/>
      <c r="AN675" s="173"/>
      <c r="AO675" s="173"/>
      <c r="AP675" s="173"/>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row>
    <row r="676" spans="1:67" s="256" customFormat="1">
      <c r="A676" s="15"/>
      <c r="B676" s="15"/>
      <c r="C676" s="171"/>
      <c r="D676" s="171"/>
      <c r="E676" s="171"/>
      <c r="F676" s="171"/>
      <c r="G676" s="171"/>
      <c r="H676" s="171"/>
      <c r="I676" s="171"/>
      <c r="J676" s="171"/>
      <c r="K676" s="171"/>
      <c r="L676" s="171"/>
      <c r="M676" s="171"/>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c r="AJ676" s="173"/>
      <c r="AK676" s="173"/>
      <c r="AL676" s="173"/>
      <c r="AM676" s="173"/>
      <c r="AN676" s="173"/>
      <c r="AO676" s="173"/>
      <c r="AP676" s="173"/>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row>
    <row r="677" spans="1:67" s="256" customFormat="1">
      <c r="A677" s="15"/>
      <c r="B677" s="15"/>
      <c r="C677" s="171"/>
      <c r="D677" s="171"/>
      <c r="E677" s="171"/>
      <c r="F677" s="171"/>
      <c r="G677" s="171"/>
      <c r="H677" s="171"/>
      <c r="I677" s="171"/>
      <c r="J677" s="171"/>
      <c r="K677" s="171"/>
      <c r="L677" s="171"/>
      <c r="M677" s="171"/>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c r="AJ677" s="173"/>
      <c r="AK677" s="173"/>
      <c r="AL677" s="173"/>
      <c r="AM677" s="173"/>
      <c r="AN677" s="173"/>
      <c r="AO677" s="173"/>
      <c r="AP677" s="173"/>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row>
    <row r="678" spans="1:67" s="256" customFormat="1">
      <c r="A678" s="15"/>
      <c r="B678" s="15"/>
      <c r="C678" s="171"/>
      <c r="D678" s="171"/>
      <c r="E678" s="171"/>
      <c r="F678" s="171"/>
      <c r="G678" s="171"/>
      <c r="H678" s="171"/>
      <c r="I678" s="171"/>
      <c r="J678" s="171"/>
      <c r="K678" s="171"/>
      <c r="L678" s="171"/>
      <c r="M678" s="171"/>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row>
    <row r="679" spans="1:67" s="256" customFormat="1">
      <c r="A679" s="15"/>
      <c r="B679" s="15"/>
      <c r="C679" s="171"/>
      <c r="D679" s="171"/>
      <c r="E679" s="171"/>
      <c r="F679" s="171"/>
      <c r="G679" s="171"/>
      <c r="H679" s="171"/>
      <c r="I679" s="171"/>
      <c r="J679" s="171"/>
      <c r="K679" s="171"/>
      <c r="L679" s="171"/>
      <c r="M679" s="171"/>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c r="AJ679" s="173"/>
      <c r="AK679" s="173"/>
      <c r="AL679" s="173"/>
      <c r="AM679" s="173"/>
      <c r="AN679" s="173"/>
      <c r="AO679" s="173"/>
      <c r="AP679" s="173"/>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row>
    <row r="680" spans="1:67" s="256" customFormat="1">
      <c r="A680" s="15"/>
      <c r="B680" s="15"/>
      <c r="C680" s="171"/>
      <c r="D680" s="171"/>
      <c r="E680" s="171"/>
      <c r="F680" s="171"/>
      <c r="G680" s="171"/>
      <c r="H680" s="171"/>
      <c r="I680" s="171"/>
      <c r="J680" s="171"/>
      <c r="K680" s="171"/>
      <c r="L680" s="171"/>
      <c r="M680" s="171"/>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row>
    <row r="681" spans="1:67" s="256" customFormat="1">
      <c r="A681" s="15"/>
      <c r="B681" s="15"/>
      <c r="C681" s="171"/>
      <c r="D681" s="171"/>
      <c r="E681" s="171"/>
      <c r="F681" s="171"/>
      <c r="G681" s="171"/>
      <c r="H681" s="171"/>
      <c r="I681" s="171"/>
      <c r="J681" s="171"/>
      <c r="K681" s="171"/>
      <c r="L681" s="171"/>
      <c r="M681" s="171"/>
      <c r="O681" s="173"/>
      <c r="P681" s="173"/>
      <c r="Q681" s="173"/>
      <c r="R681" s="173"/>
      <c r="S681" s="173"/>
      <c r="T681" s="173"/>
      <c r="U681" s="173"/>
      <c r="V681" s="173"/>
      <c r="W681" s="173"/>
      <c r="X681" s="173"/>
      <c r="Y681" s="173"/>
      <c r="Z681" s="173"/>
      <c r="AA681" s="173"/>
      <c r="AB681" s="173"/>
      <c r="AC681" s="173"/>
      <c r="AD681" s="173"/>
      <c r="AE681" s="173"/>
      <c r="AF681" s="173"/>
      <c r="AG681" s="173"/>
      <c r="AH681" s="173"/>
      <c r="AI681" s="173"/>
      <c r="AJ681" s="173"/>
      <c r="AK681" s="173"/>
      <c r="AL681" s="173"/>
      <c r="AM681" s="173"/>
      <c r="AN681" s="173"/>
      <c r="AO681" s="173"/>
      <c r="AP681" s="173"/>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row>
    <row r="682" spans="1:67" s="256" customFormat="1">
      <c r="A682" s="15"/>
      <c r="B682" s="15"/>
      <c r="C682" s="171"/>
      <c r="D682" s="171"/>
      <c r="E682" s="171"/>
      <c r="F682" s="171"/>
      <c r="G682" s="171"/>
      <c r="H682" s="171"/>
      <c r="I682" s="171"/>
      <c r="J682" s="171"/>
      <c r="K682" s="171"/>
      <c r="L682" s="171"/>
      <c r="M682" s="171"/>
      <c r="O682" s="173"/>
      <c r="P682" s="173"/>
      <c r="Q682" s="173"/>
      <c r="R682" s="173"/>
      <c r="S682" s="173"/>
      <c r="T682" s="173"/>
      <c r="U682" s="173"/>
      <c r="V682" s="173"/>
      <c r="W682" s="173"/>
      <c r="X682" s="173"/>
      <c r="Y682" s="173"/>
      <c r="Z682" s="173"/>
      <c r="AA682" s="173"/>
      <c r="AB682" s="173"/>
      <c r="AC682" s="173"/>
      <c r="AD682" s="173"/>
      <c r="AE682" s="173"/>
      <c r="AF682" s="173"/>
      <c r="AG682" s="173"/>
      <c r="AH682" s="173"/>
      <c r="AI682" s="173"/>
      <c r="AJ682" s="173"/>
      <c r="AK682" s="173"/>
      <c r="AL682" s="173"/>
      <c r="AM682" s="173"/>
      <c r="AN682" s="173"/>
      <c r="AO682" s="173"/>
      <c r="AP682" s="173"/>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5"/>
      <c r="BO682" s="15"/>
    </row>
    <row r="683" spans="1:67" s="256" customFormat="1">
      <c r="A683" s="15"/>
      <c r="B683" s="15"/>
      <c r="C683" s="171"/>
      <c r="D683" s="171"/>
      <c r="E683" s="171"/>
      <c r="F683" s="171"/>
      <c r="G683" s="171"/>
      <c r="H683" s="171"/>
      <c r="I683" s="171"/>
      <c r="J683" s="171"/>
      <c r="K683" s="171"/>
      <c r="L683" s="171"/>
      <c r="M683" s="171"/>
      <c r="O683" s="173"/>
      <c r="P683" s="173"/>
      <c r="Q683" s="173"/>
      <c r="R683" s="173"/>
      <c r="S683" s="173"/>
      <c r="T683" s="173"/>
      <c r="U683" s="173"/>
      <c r="V683" s="173"/>
      <c r="W683" s="173"/>
      <c r="X683" s="173"/>
      <c r="Y683" s="173"/>
      <c r="Z683" s="173"/>
      <c r="AA683" s="173"/>
      <c r="AB683" s="173"/>
      <c r="AC683" s="173"/>
      <c r="AD683" s="173"/>
      <c r="AE683" s="173"/>
      <c r="AF683" s="173"/>
      <c r="AG683" s="173"/>
      <c r="AH683" s="173"/>
      <c r="AI683" s="173"/>
      <c r="AJ683" s="173"/>
      <c r="AK683" s="173"/>
      <c r="AL683" s="173"/>
      <c r="AM683" s="173"/>
      <c r="AN683" s="173"/>
      <c r="AO683" s="173"/>
      <c r="AP683" s="173"/>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row>
    <row r="684" spans="1:67" s="256" customFormat="1">
      <c r="A684" s="15"/>
      <c r="B684" s="15"/>
      <c r="C684" s="171"/>
      <c r="D684" s="171"/>
      <c r="E684" s="171"/>
      <c r="F684" s="171"/>
      <c r="G684" s="171"/>
      <c r="H684" s="171"/>
      <c r="I684" s="171"/>
      <c r="J684" s="171"/>
      <c r="K684" s="171"/>
      <c r="L684" s="171"/>
      <c r="M684" s="171"/>
      <c r="O684" s="173"/>
      <c r="P684" s="173"/>
      <c r="Q684" s="173"/>
      <c r="R684" s="173"/>
      <c r="S684" s="173"/>
      <c r="T684" s="173"/>
      <c r="U684" s="173"/>
      <c r="V684" s="173"/>
      <c r="W684" s="173"/>
      <c r="X684" s="173"/>
      <c r="Y684" s="173"/>
      <c r="Z684" s="173"/>
      <c r="AA684" s="173"/>
      <c r="AB684" s="173"/>
      <c r="AC684" s="173"/>
      <c r="AD684" s="173"/>
      <c r="AE684" s="173"/>
      <c r="AF684" s="173"/>
      <c r="AG684" s="173"/>
      <c r="AH684" s="173"/>
      <c r="AI684" s="173"/>
      <c r="AJ684" s="173"/>
      <c r="AK684" s="173"/>
      <c r="AL684" s="173"/>
      <c r="AM684" s="173"/>
      <c r="AN684" s="173"/>
      <c r="AO684" s="173"/>
      <c r="AP684" s="173"/>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row>
    <row r="685" spans="1:67" s="256" customFormat="1">
      <c r="A685" s="15"/>
      <c r="B685" s="15"/>
      <c r="C685" s="171"/>
      <c r="D685" s="171"/>
      <c r="E685" s="171"/>
      <c r="F685" s="171"/>
      <c r="G685" s="171"/>
      <c r="H685" s="171"/>
      <c r="I685" s="171"/>
      <c r="J685" s="171"/>
      <c r="K685" s="171"/>
      <c r="L685" s="171"/>
      <c r="M685" s="171"/>
      <c r="O685" s="173"/>
      <c r="P685" s="173"/>
      <c r="Q685" s="173"/>
      <c r="R685" s="173"/>
      <c r="S685" s="173"/>
      <c r="T685" s="173"/>
      <c r="U685" s="173"/>
      <c r="V685" s="173"/>
      <c r="W685" s="173"/>
      <c r="X685" s="173"/>
      <c r="Y685" s="173"/>
      <c r="Z685" s="173"/>
      <c r="AA685" s="173"/>
      <c r="AB685" s="173"/>
      <c r="AC685" s="173"/>
      <c r="AD685" s="173"/>
      <c r="AE685" s="173"/>
      <c r="AF685" s="173"/>
      <c r="AG685" s="173"/>
      <c r="AH685" s="173"/>
      <c r="AI685" s="173"/>
      <c r="AJ685" s="173"/>
      <c r="AK685" s="173"/>
      <c r="AL685" s="173"/>
      <c r="AM685" s="173"/>
      <c r="AN685" s="173"/>
      <c r="AO685" s="173"/>
      <c r="AP685" s="173"/>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row>
    <row r="686" spans="1:67" s="256" customFormat="1">
      <c r="A686" s="15"/>
      <c r="B686" s="15"/>
      <c r="C686" s="171"/>
      <c r="D686" s="171"/>
      <c r="E686" s="171"/>
      <c r="F686" s="171"/>
      <c r="G686" s="171"/>
      <c r="H686" s="171"/>
      <c r="I686" s="171"/>
      <c r="J686" s="171"/>
      <c r="K686" s="171"/>
      <c r="L686" s="171"/>
      <c r="M686" s="171"/>
      <c r="O686" s="173"/>
      <c r="P686" s="173"/>
      <c r="Q686" s="173"/>
      <c r="R686" s="173"/>
      <c r="S686" s="173"/>
      <c r="T686" s="173"/>
      <c r="U686" s="173"/>
      <c r="V686" s="173"/>
      <c r="W686" s="173"/>
      <c r="X686" s="173"/>
      <c r="Y686" s="173"/>
      <c r="Z686" s="173"/>
      <c r="AA686" s="173"/>
      <c r="AB686" s="173"/>
      <c r="AC686" s="173"/>
      <c r="AD686" s="173"/>
      <c r="AE686" s="173"/>
      <c r="AF686" s="173"/>
      <c r="AG686" s="173"/>
      <c r="AH686" s="173"/>
      <c r="AI686" s="173"/>
      <c r="AJ686" s="173"/>
      <c r="AK686" s="173"/>
      <c r="AL686" s="173"/>
      <c r="AM686" s="173"/>
      <c r="AN686" s="173"/>
      <c r="AO686" s="173"/>
      <c r="AP686" s="173"/>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row>
    <row r="687" spans="1:67" s="256" customFormat="1">
      <c r="A687" s="15"/>
      <c r="B687" s="15"/>
      <c r="C687" s="171"/>
      <c r="D687" s="171"/>
      <c r="E687" s="171"/>
      <c r="F687" s="171"/>
      <c r="G687" s="171"/>
      <c r="H687" s="171"/>
      <c r="I687" s="171"/>
      <c r="J687" s="171"/>
      <c r="K687" s="171"/>
      <c r="L687" s="171"/>
      <c r="M687" s="171"/>
      <c r="O687" s="173"/>
      <c r="P687" s="173"/>
      <c r="Q687" s="173"/>
      <c r="R687" s="173"/>
      <c r="S687" s="173"/>
      <c r="T687" s="173"/>
      <c r="U687" s="173"/>
      <c r="V687" s="173"/>
      <c r="W687" s="173"/>
      <c r="X687" s="173"/>
      <c r="Y687" s="173"/>
      <c r="Z687" s="173"/>
      <c r="AA687" s="173"/>
      <c r="AB687" s="173"/>
      <c r="AC687" s="173"/>
      <c r="AD687" s="173"/>
      <c r="AE687" s="173"/>
      <c r="AF687" s="173"/>
      <c r="AG687" s="173"/>
      <c r="AH687" s="173"/>
      <c r="AI687" s="173"/>
      <c r="AJ687" s="173"/>
      <c r="AK687" s="173"/>
      <c r="AL687" s="173"/>
      <c r="AM687" s="173"/>
      <c r="AN687" s="173"/>
      <c r="AO687" s="173"/>
      <c r="AP687" s="173"/>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row>
    <row r="688" spans="1:67" s="256" customFormat="1">
      <c r="A688" s="15"/>
      <c r="B688" s="15"/>
      <c r="C688" s="171"/>
      <c r="D688" s="171"/>
      <c r="E688" s="171"/>
      <c r="F688" s="171"/>
      <c r="G688" s="171"/>
      <c r="H688" s="171"/>
      <c r="I688" s="171"/>
      <c r="J688" s="171"/>
      <c r="K688" s="171"/>
      <c r="L688" s="171"/>
      <c r="M688" s="171"/>
      <c r="O688" s="173"/>
      <c r="P688" s="173"/>
      <c r="Q688" s="173"/>
      <c r="R688" s="173"/>
      <c r="S688" s="173"/>
      <c r="T688" s="173"/>
      <c r="U688" s="173"/>
      <c r="V688" s="173"/>
      <c r="W688" s="173"/>
      <c r="X688" s="173"/>
      <c r="Y688" s="173"/>
      <c r="Z688" s="173"/>
      <c r="AA688" s="173"/>
      <c r="AB688" s="173"/>
      <c r="AC688" s="173"/>
      <c r="AD688" s="173"/>
      <c r="AE688" s="173"/>
      <c r="AF688" s="173"/>
      <c r="AG688" s="173"/>
      <c r="AH688" s="173"/>
      <c r="AI688" s="173"/>
      <c r="AJ688" s="173"/>
      <c r="AK688" s="173"/>
      <c r="AL688" s="173"/>
      <c r="AM688" s="173"/>
      <c r="AN688" s="173"/>
      <c r="AO688" s="173"/>
      <c r="AP688" s="173"/>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row>
    <row r="689" spans="1:67" s="256" customFormat="1">
      <c r="A689" s="15"/>
      <c r="B689" s="15"/>
      <c r="C689" s="171"/>
      <c r="D689" s="171"/>
      <c r="E689" s="171"/>
      <c r="F689" s="171"/>
      <c r="G689" s="171"/>
      <c r="H689" s="171"/>
      <c r="I689" s="171"/>
      <c r="J689" s="171"/>
      <c r="K689" s="171"/>
      <c r="L689" s="171"/>
      <c r="M689" s="171"/>
      <c r="O689" s="173"/>
      <c r="P689" s="173"/>
      <c r="Q689" s="173"/>
      <c r="R689" s="173"/>
      <c r="S689" s="173"/>
      <c r="T689" s="173"/>
      <c r="U689" s="173"/>
      <c r="V689" s="173"/>
      <c r="W689" s="173"/>
      <c r="X689" s="173"/>
      <c r="Y689" s="173"/>
      <c r="Z689" s="173"/>
      <c r="AA689" s="173"/>
      <c r="AB689" s="173"/>
      <c r="AC689" s="173"/>
      <c r="AD689" s="173"/>
      <c r="AE689" s="173"/>
      <c r="AF689" s="173"/>
      <c r="AG689" s="173"/>
      <c r="AH689" s="173"/>
      <c r="AI689" s="173"/>
      <c r="AJ689" s="173"/>
      <c r="AK689" s="173"/>
      <c r="AL689" s="173"/>
      <c r="AM689" s="173"/>
      <c r="AN689" s="173"/>
      <c r="AO689" s="173"/>
      <c r="AP689" s="173"/>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row>
    <row r="690" spans="1:67" s="256" customFormat="1">
      <c r="A690" s="15"/>
      <c r="B690" s="15"/>
      <c r="C690" s="171"/>
      <c r="D690" s="171"/>
      <c r="E690" s="171"/>
      <c r="F690" s="171"/>
      <c r="G690" s="171"/>
      <c r="H690" s="171"/>
      <c r="I690" s="171"/>
      <c r="J690" s="171"/>
      <c r="K690" s="171"/>
      <c r="L690" s="171"/>
      <c r="M690" s="171"/>
      <c r="O690" s="173"/>
      <c r="P690" s="173"/>
      <c r="Q690" s="173"/>
      <c r="R690" s="173"/>
      <c r="S690" s="173"/>
      <c r="T690" s="173"/>
      <c r="U690" s="173"/>
      <c r="V690" s="173"/>
      <c r="W690" s="173"/>
      <c r="X690" s="173"/>
      <c r="Y690" s="173"/>
      <c r="Z690" s="173"/>
      <c r="AA690" s="173"/>
      <c r="AB690" s="173"/>
      <c r="AC690" s="173"/>
      <c r="AD690" s="173"/>
      <c r="AE690" s="173"/>
      <c r="AF690" s="173"/>
      <c r="AG690" s="173"/>
      <c r="AH690" s="173"/>
      <c r="AI690" s="173"/>
      <c r="AJ690" s="173"/>
      <c r="AK690" s="173"/>
      <c r="AL690" s="173"/>
      <c r="AM690" s="173"/>
      <c r="AN690" s="173"/>
      <c r="AO690" s="173"/>
      <c r="AP690" s="173"/>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row>
    <row r="691" spans="1:67" s="256" customFormat="1">
      <c r="A691" s="15"/>
      <c r="B691" s="15"/>
      <c r="C691" s="171"/>
      <c r="D691" s="171"/>
      <c r="E691" s="171"/>
      <c r="F691" s="171"/>
      <c r="G691" s="171"/>
      <c r="H691" s="171"/>
      <c r="I691" s="171"/>
      <c r="J691" s="171"/>
      <c r="K691" s="171"/>
      <c r="L691" s="171"/>
      <c r="M691" s="171"/>
      <c r="O691" s="173"/>
      <c r="P691" s="173"/>
      <c r="Q691" s="173"/>
      <c r="R691" s="173"/>
      <c r="S691" s="173"/>
      <c r="T691" s="173"/>
      <c r="U691" s="173"/>
      <c r="V691" s="173"/>
      <c r="W691" s="173"/>
      <c r="X691" s="173"/>
      <c r="Y691" s="173"/>
      <c r="Z691" s="173"/>
      <c r="AA691" s="173"/>
      <c r="AB691" s="173"/>
      <c r="AC691" s="173"/>
      <c r="AD691" s="173"/>
      <c r="AE691" s="173"/>
      <c r="AF691" s="173"/>
      <c r="AG691" s="173"/>
      <c r="AH691" s="173"/>
      <c r="AI691" s="173"/>
      <c r="AJ691" s="173"/>
      <c r="AK691" s="173"/>
      <c r="AL691" s="173"/>
      <c r="AM691" s="173"/>
      <c r="AN691" s="173"/>
      <c r="AO691" s="173"/>
      <c r="AP691" s="173"/>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row>
    <row r="692" spans="1:67" s="256" customFormat="1">
      <c r="A692" s="15"/>
      <c r="B692" s="15"/>
      <c r="C692" s="171"/>
      <c r="D692" s="171"/>
      <c r="E692" s="171"/>
      <c r="F692" s="171"/>
      <c r="G692" s="171"/>
      <c r="H692" s="171"/>
      <c r="I692" s="171"/>
      <c r="J692" s="171"/>
      <c r="K692" s="171"/>
      <c r="L692" s="171"/>
      <c r="M692" s="171"/>
      <c r="O692" s="173"/>
      <c r="P692" s="173"/>
      <c r="Q692" s="173"/>
      <c r="R692" s="173"/>
      <c r="S692" s="173"/>
      <c r="T692" s="173"/>
      <c r="U692" s="173"/>
      <c r="V692" s="173"/>
      <c r="W692" s="173"/>
      <c r="X692" s="173"/>
      <c r="Y692" s="173"/>
      <c r="Z692" s="173"/>
      <c r="AA692" s="173"/>
      <c r="AB692" s="173"/>
      <c r="AC692" s="173"/>
      <c r="AD692" s="173"/>
      <c r="AE692" s="173"/>
      <c r="AF692" s="173"/>
      <c r="AG692" s="173"/>
      <c r="AH692" s="173"/>
      <c r="AI692" s="173"/>
      <c r="AJ692" s="173"/>
      <c r="AK692" s="173"/>
      <c r="AL692" s="173"/>
      <c r="AM692" s="173"/>
      <c r="AN692" s="173"/>
      <c r="AO692" s="173"/>
      <c r="AP692" s="173"/>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row>
    <row r="693" spans="1:67" s="256" customFormat="1">
      <c r="A693" s="15"/>
      <c r="B693" s="15"/>
      <c r="C693" s="171"/>
      <c r="D693" s="171"/>
      <c r="E693" s="171"/>
      <c r="F693" s="171"/>
      <c r="G693" s="171"/>
      <c r="H693" s="171"/>
      <c r="I693" s="171"/>
      <c r="J693" s="171"/>
      <c r="K693" s="171"/>
      <c r="L693" s="171"/>
      <c r="M693" s="171"/>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c r="AJ693" s="173"/>
      <c r="AK693" s="173"/>
      <c r="AL693" s="173"/>
      <c r="AM693" s="173"/>
      <c r="AN693" s="173"/>
      <c r="AO693" s="173"/>
      <c r="AP693" s="173"/>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row>
    <row r="694" spans="1:67" s="256" customFormat="1">
      <c r="A694" s="15"/>
      <c r="B694" s="15"/>
      <c r="C694" s="171"/>
      <c r="D694" s="171"/>
      <c r="E694" s="171"/>
      <c r="F694" s="171"/>
      <c r="G694" s="171"/>
      <c r="H694" s="171"/>
      <c r="I694" s="171"/>
      <c r="J694" s="171"/>
      <c r="K694" s="171"/>
      <c r="L694" s="171"/>
      <c r="M694" s="171"/>
      <c r="O694" s="173"/>
      <c r="P694" s="173"/>
      <c r="Q694" s="173"/>
      <c r="R694" s="173"/>
      <c r="S694" s="173"/>
      <c r="T694" s="173"/>
      <c r="U694" s="173"/>
      <c r="V694" s="173"/>
      <c r="W694" s="173"/>
      <c r="X694" s="173"/>
      <c r="Y694" s="173"/>
      <c r="Z694" s="173"/>
      <c r="AA694" s="173"/>
      <c r="AB694" s="173"/>
      <c r="AC694" s="173"/>
      <c r="AD694" s="173"/>
      <c r="AE694" s="173"/>
      <c r="AF694" s="173"/>
      <c r="AG694" s="173"/>
      <c r="AH694" s="173"/>
      <c r="AI694" s="173"/>
      <c r="AJ694" s="173"/>
      <c r="AK694" s="173"/>
      <c r="AL694" s="173"/>
      <c r="AM694" s="173"/>
      <c r="AN694" s="173"/>
      <c r="AO694" s="173"/>
      <c r="AP694" s="173"/>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row>
    <row r="695" spans="1:67" s="256" customFormat="1">
      <c r="A695" s="15"/>
      <c r="B695" s="15"/>
      <c r="C695" s="171"/>
      <c r="D695" s="171"/>
      <c r="E695" s="171"/>
      <c r="F695" s="171"/>
      <c r="G695" s="171"/>
      <c r="H695" s="171"/>
      <c r="I695" s="171"/>
      <c r="J695" s="171"/>
      <c r="K695" s="171"/>
      <c r="L695" s="171"/>
      <c r="M695" s="171"/>
      <c r="O695" s="173"/>
      <c r="P695" s="173"/>
      <c r="Q695" s="173"/>
      <c r="R695" s="173"/>
      <c r="S695" s="173"/>
      <c r="T695" s="173"/>
      <c r="U695" s="173"/>
      <c r="V695" s="173"/>
      <c r="W695" s="173"/>
      <c r="X695" s="173"/>
      <c r="Y695" s="173"/>
      <c r="Z695" s="173"/>
      <c r="AA695" s="173"/>
      <c r="AB695" s="173"/>
      <c r="AC695" s="173"/>
      <c r="AD695" s="173"/>
      <c r="AE695" s="173"/>
      <c r="AF695" s="173"/>
      <c r="AG695" s="173"/>
      <c r="AH695" s="173"/>
      <c r="AI695" s="173"/>
      <c r="AJ695" s="173"/>
      <c r="AK695" s="173"/>
      <c r="AL695" s="173"/>
      <c r="AM695" s="173"/>
      <c r="AN695" s="173"/>
      <c r="AO695" s="173"/>
      <c r="AP695" s="173"/>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row>
    <row r="696" spans="1:67" s="256" customFormat="1">
      <c r="A696" s="15"/>
      <c r="B696" s="15"/>
      <c r="C696" s="171"/>
      <c r="D696" s="171"/>
      <c r="E696" s="171"/>
      <c r="F696" s="171"/>
      <c r="G696" s="171"/>
      <c r="H696" s="171"/>
      <c r="I696" s="171"/>
      <c r="J696" s="171"/>
      <c r="K696" s="171"/>
      <c r="L696" s="171"/>
      <c r="M696" s="171"/>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c r="AJ696" s="173"/>
      <c r="AK696" s="173"/>
      <c r="AL696" s="173"/>
      <c r="AM696" s="173"/>
      <c r="AN696" s="173"/>
      <c r="AO696" s="173"/>
      <c r="AP696" s="173"/>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row>
    <row r="697" spans="1:67" s="256" customFormat="1">
      <c r="A697" s="15"/>
      <c r="B697" s="15"/>
      <c r="C697" s="171"/>
      <c r="D697" s="171"/>
      <c r="E697" s="171"/>
      <c r="F697" s="171"/>
      <c r="G697" s="171"/>
      <c r="H697" s="171"/>
      <c r="I697" s="171"/>
      <c r="J697" s="171"/>
      <c r="K697" s="171"/>
      <c r="L697" s="171"/>
      <c r="M697" s="171"/>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row>
    <row r="698" spans="1:67" s="256" customFormat="1">
      <c r="A698" s="15"/>
      <c r="B698" s="15"/>
      <c r="C698" s="171"/>
      <c r="D698" s="171"/>
      <c r="E698" s="171"/>
      <c r="F698" s="171"/>
      <c r="G698" s="171"/>
      <c r="H698" s="171"/>
      <c r="I698" s="171"/>
      <c r="J698" s="171"/>
      <c r="K698" s="171"/>
      <c r="L698" s="171"/>
      <c r="M698" s="171"/>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row>
    <row r="699" spans="1:67" s="256" customFormat="1">
      <c r="A699" s="15"/>
      <c r="B699" s="15"/>
      <c r="C699" s="171"/>
      <c r="D699" s="171"/>
      <c r="E699" s="171"/>
      <c r="F699" s="171"/>
      <c r="G699" s="171"/>
      <c r="H699" s="171"/>
      <c r="I699" s="171"/>
      <c r="J699" s="171"/>
      <c r="K699" s="171"/>
      <c r="L699" s="171"/>
      <c r="M699" s="171"/>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row>
    <row r="700" spans="1:67" s="256" customFormat="1">
      <c r="A700" s="15"/>
      <c r="B700" s="15"/>
      <c r="C700" s="171"/>
      <c r="D700" s="171"/>
      <c r="E700" s="171"/>
      <c r="F700" s="171"/>
      <c r="G700" s="171"/>
      <c r="H700" s="171"/>
      <c r="I700" s="171"/>
      <c r="J700" s="171"/>
      <c r="K700" s="171"/>
      <c r="L700" s="171"/>
      <c r="M700" s="171"/>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c r="AJ700" s="173"/>
      <c r="AK700" s="173"/>
      <c r="AL700" s="173"/>
      <c r="AM700" s="173"/>
      <c r="AN700" s="173"/>
      <c r="AO700" s="173"/>
      <c r="AP700" s="173"/>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row>
    <row r="701" spans="1:67" s="256" customFormat="1">
      <c r="A701" s="15"/>
      <c r="B701" s="15"/>
      <c r="C701" s="171"/>
      <c r="D701" s="171"/>
      <c r="E701" s="171"/>
      <c r="F701" s="171"/>
      <c r="G701" s="171"/>
      <c r="H701" s="171"/>
      <c r="I701" s="171"/>
      <c r="J701" s="171"/>
      <c r="K701" s="171"/>
      <c r="L701" s="171"/>
      <c r="M701" s="171"/>
      <c r="O701" s="173"/>
      <c r="P701" s="173"/>
      <c r="Q701" s="173"/>
      <c r="R701" s="173"/>
      <c r="S701" s="173"/>
      <c r="T701" s="173"/>
      <c r="U701" s="173"/>
      <c r="V701" s="173"/>
      <c r="W701" s="173"/>
      <c r="X701" s="173"/>
      <c r="Y701" s="173"/>
      <c r="Z701" s="173"/>
      <c r="AA701" s="173"/>
      <c r="AB701" s="173"/>
      <c r="AC701" s="173"/>
      <c r="AD701" s="173"/>
      <c r="AE701" s="173"/>
      <c r="AF701" s="173"/>
      <c r="AG701" s="173"/>
      <c r="AH701" s="173"/>
      <c r="AI701" s="173"/>
      <c r="AJ701" s="173"/>
      <c r="AK701" s="173"/>
      <c r="AL701" s="173"/>
      <c r="AM701" s="173"/>
      <c r="AN701" s="173"/>
      <c r="AO701" s="173"/>
      <c r="AP701" s="173"/>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row>
    <row r="702" spans="1:67" s="256" customFormat="1">
      <c r="A702" s="15"/>
      <c r="B702" s="15"/>
      <c r="C702" s="171"/>
      <c r="D702" s="171"/>
      <c r="E702" s="171"/>
      <c r="F702" s="171"/>
      <c r="G702" s="171"/>
      <c r="H702" s="171"/>
      <c r="I702" s="171"/>
      <c r="J702" s="171"/>
      <c r="K702" s="171"/>
      <c r="L702" s="171"/>
      <c r="M702" s="171"/>
      <c r="O702" s="173"/>
      <c r="P702" s="173"/>
      <c r="Q702" s="173"/>
      <c r="R702" s="173"/>
      <c r="S702" s="173"/>
      <c r="T702" s="173"/>
      <c r="U702" s="173"/>
      <c r="V702" s="173"/>
      <c r="W702" s="173"/>
      <c r="X702" s="173"/>
      <c r="Y702" s="173"/>
      <c r="Z702" s="173"/>
      <c r="AA702" s="173"/>
      <c r="AB702" s="173"/>
      <c r="AC702" s="173"/>
      <c r="AD702" s="173"/>
      <c r="AE702" s="173"/>
      <c r="AF702" s="173"/>
      <c r="AG702" s="173"/>
      <c r="AH702" s="173"/>
      <c r="AI702" s="173"/>
      <c r="AJ702" s="173"/>
      <c r="AK702" s="173"/>
      <c r="AL702" s="173"/>
      <c r="AM702" s="173"/>
      <c r="AN702" s="173"/>
      <c r="AO702" s="173"/>
      <c r="AP702" s="173"/>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row>
    <row r="703" spans="1:67" s="256" customFormat="1">
      <c r="A703" s="15"/>
      <c r="B703" s="15"/>
      <c r="C703" s="171"/>
      <c r="D703" s="171"/>
      <c r="E703" s="171"/>
      <c r="F703" s="171"/>
      <c r="G703" s="171"/>
      <c r="H703" s="171"/>
      <c r="I703" s="171"/>
      <c r="J703" s="171"/>
      <c r="K703" s="171"/>
      <c r="L703" s="171"/>
      <c r="M703" s="171"/>
      <c r="O703" s="173"/>
      <c r="P703" s="173"/>
      <c r="Q703" s="173"/>
      <c r="R703" s="173"/>
      <c r="S703" s="173"/>
      <c r="T703" s="173"/>
      <c r="U703" s="173"/>
      <c r="V703" s="173"/>
      <c r="W703" s="173"/>
      <c r="X703" s="173"/>
      <c r="Y703" s="173"/>
      <c r="Z703" s="173"/>
      <c r="AA703" s="173"/>
      <c r="AB703" s="173"/>
      <c r="AC703" s="173"/>
      <c r="AD703" s="173"/>
      <c r="AE703" s="173"/>
      <c r="AF703" s="173"/>
      <c r="AG703" s="173"/>
      <c r="AH703" s="173"/>
      <c r="AI703" s="173"/>
      <c r="AJ703" s="173"/>
      <c r="AK703" s="173"/>
      <c r="AL703" s="173"/>
      <c r="AM703" s="173"/>
      <c r="AN703" s="173"/>
      <c r="AO703" s="173"/>
      <c r="AP703" s="173"/>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row>
    <row r="704" spans="1:67" s="256" customFormat="1">
      <c r="A704" s="15"/>
      <c r="B704" s="15"/>
      <c r="C704" s="171"/>
      <c r="D704" s="171"/>
      <c r="E704" s="171"/>
      <c r="F704" s="171"/>
      <c r="G704" s="171"/>
      <c r="H704" s="171"/>
      <c r="I704" s="171"/>
      <c r="J704" s="171"/>
      <c r="K704" s="171"/>
      <c r="L704" s="171"/>
      <c r="M704" s="171"/>
      <c r="O704" s="173"/>
      <c r="P704" s="173"/>
      <c r="Q704" s="173"/>
      <c r="R704" s="173"/>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row>
    <row r="705" spans="1:67" s="256" customFormat="1">
      <c r="A705" s="15"/>
      <c r="B705" s="15"/>
      <c r="C705" s="171"/>
      <c r="D705" s="171"/>
      <c r="E705" s="171"/>
      <c r="F705" s="171"/>
      <c r="G705" s="171"/>
      <c r="H705" s="171"/>
      <c r="I705" s="171"/>
      <c r="J705" s="171"/>
      <c r="K705" s="171"/>
      <c r="L705" s="171"/>
      <c r="M705" s="171"/>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c r="AJ705" s="173"/>
      <c r="AK705" s="173"/>
      <c r="AL705" s="173"/>
      <c r="AM705" s="173"/>
      <c r="AN705" s="173"/>
      <c r="AO705" s="173"/>
      <c r="AP705" s="173"/>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row>
    <row r="706" spans="1:67" s="256" customFormat="1">
      <c r="A706" s="15"/>
      <c r="B706" s="15"/>
      <c r="C706" s="171"/>
      <c r="D706" s="171"/>
      <c r="E706" s="171"/>
      <c r="F706" s="171"/>
      <c r="G706" s="171"/>
      <c r="H706" s="171"/>
      <c r="I706" s="171"/>
      <c r="J706" s="171"/>
      <c r="K706" s="171"/>
      <c r="L706" s="171"/>
      <c r="M706" s="171"/>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c r="AJ706" s="173"/>
      <c r="AK706" s="173"/>
      <c r="AL706" s="173"/>
      <c r="AM706" s="173"/>
      <c r="AN706" s="173"/>
      <c r="AO706" s="173"/>
      <c r="AP706" s="173"/>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row>
    <row r="707" spans="1:67" s="256" customFormat="1">
      <c r="A707" s="15"/>
      <c r="B707" s="15"/>
      <c r="C707" s="171"/>
      <c r="D707" s="171"/>
      <c r="E707" s="171"/>
      <c r="F707" s="171"/>
      <c r="G707" s="171"/>
      <c r="H707" s="171"/>
      <c r="I707" s="171"/>
      <c r="J707" s="171"/>
      <c r="K707" s="171"/>
      <c r="L707" s="171"/>
      <c r="M707" s="171"/>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c r="AJ707" s="173"/>
      <c r="AK707" s="173"/>
      <c r="AL707" s="173"/>
      <c r="AM707" s="173"/>
      <c r="AN707" s="173"/>
      <c r="AO707" s="173"/>
      <c r="AP707" s="173"/>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row>
    <row r="708" spans="1:67" s="256" customFormat="1">
      <c r="A708" s="15"/>
      <c r="B708" s="15"/>
      <c r="C708" s="171"/>
      <c r="D708" s="171"/>
      <c r="E708" s="171"/>
      <c r="F708" s="171"/>
      <c r="G708" s="171"/>
      <c r="H708" s="171"/>
      <c r="I708" s="171"/>
      <c r="J708" s="171"/>
      <c r="K708" s="171"/>
      <c r="L708" s="171"/>
      <c r="M708" s="171"/>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c r="AJ708" s="173"/>
      <c r="AK708" s="173"/>
      <c r="AL708" s="173"/>
      <c r="AM708" s="173"/>
      <c r="AN708" s="173"/>
      <c r="AO708" s="173"/>
      <c r="AP708" s="173"/>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row>
    <row r="709" spans="1:67" s="256" customFormat="1">
      <c r="A709" s="15"/>
      <c r="B709" s="15"/>
      <c r="C709" s="171"/>
      <c r="D709" s="171"/>
      <c r="E709" s="171"/>
      <c r="F709" s="171"/>
      <c r="G709" s="171"/>
      <c r="H709" s="171"/>
      <c r="I709" s="171"/>
      <c r="J709" s="171"/>
      <c r="K709" s="171"/>
      <c r="L709" s="171"/>
      <c r="M709" s="171"/>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c r="AJ709" s="173"/>
      <c r="AK709" s="173"/>
      <c r="AL709" s="173"/>
      <c r="AM709" s="173"/>
      <c r="AN709" s="173"/>
      <c r="AO709" s="173"/>
      <c r="AP709" s="173"/>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row>
    <row r="710" spans="1:67" s="256" customFormat="1">
      <c r="A710" s="15"/>
      <c r="B710" s="15"/>
      <c r="C710" s="171"/>
      <c r="D710" s="171"/>
      <c r="E710" s="171"/>
      <c r="F710" s="171"/>
      <c r="G710" s="171"/>
      <c r="H710" s="171"/>
      <c r="I710" s="171"/>
      <c r="J710" s="171"/>
      <c r="K710" s="171"/>
      <c r="L710" s="171"/>
      <c r="M710" s="171"/>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c r="AJ710" s="173"/>
      <c r="AK710" s="173"/>
      <c r="AL710" s="173"/>
      <c r="AM710" s="173"/>
      <c r="AN710" s="173"/>
      <c r="AO710" s="173"/>
      <c r="AP710" s="173"/>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row>
    <row r="711" spans="1:67" s="256" customFormat="1">
      <c r="A711" s="15"/>
      <c r="B711" s="15"/>
      <c r="C711" s="171"/>
      <c r="D711" s="171"/>
      <c r="E711" s="171"/>
      <c r="F711" s="171"/>
      <c r="G711" s="171"/>
      <c r="H711" s="171"/>
      <c r="I711" s="171"/>
      <c r="J711" s="171"/>
      <c r="K711" s="171"/>
      <c r="L711" s="171"/>
      <c r="M711" s="171"/>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c r="AJ711" s="173"/>
      <c r="AK711" s="173"/>
      <c r="AL711" s="173"/>
      <c r="AM711" s="173"/>
      <c r="AN711" s="173"/>
      <c r="AO711" s="173"/>
      <c r="AP711" s="173"/>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row>
    <row r="712" spans="1:67" s="256" customFormat="1">
      <c r="A712" s="15"/>
      <c r="B712" s="15"/>
      <c r="C712" s="171"/>
      <c r="D712" s="171"/>
      <c r="E712" s="171"/>
      <c r="F712" s="171"/>
      <c r="G712" s="171"/>
      <c r="H712" s="171"/>
      <c r="I712" s="171"/>
      <c r="J712" s="171"/>
      <c r="K712" s="171"/>
      <c r="L712" s="171"/>
      <c r="M712" s="171"/>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c r="AJ712" s="173"/>
      <c r="AK712" s="173"/>
      <c r="AL712" s="173"/>
      <c r="AM712" s="173"/>
      <c r="AN712" s="173"/>
      <c r="AO712" s="173"/>
      <c r="AP712" s="173"/>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row>
    <row r="713" spans="1:67" s="256" customFormat="1">
      <c r="A713" s="15"/>
      <c r="B713" s="15"/>
      <c r="C713" s="171"/>
      <c r="D713" s="171"/>
      <c r="E713" s="171"/>
      <c r="F713" s="171"/>
      <c r="G713" s="171"/>
      <c r="H713" s="171"/>
      <c r="I713" s="171"/>
      <c r="J713" s="171"/>
      <c r="K713" s="171"/>
      <c r="L713" s="171"/>
      <c r="M713" s="171"/>
      <c r="O713" s="173"/>
      <c r="P713" s="173"/>
      <c r="Q713" s="173"/>
      <c r="R713" s="173"/>
      <c r="S713" s="173"/>
      <c r="T713" s="173"/>
      <c r="U713" s="173"/>
      <c r="V713" s="173"/>
      <c r="W713" s="173"/>
      <c r="X713" s="173"/>
      <c r="Y713" s="173"/>
      <c r="Z713" s="173"/>
      <c r="AA713" s="173"/>
      <c r="AB713" s="173"/>
      <c r="AC713" s="173"/>
      <c r="AD713" s="173"/>
      <c r="AE713" s="173"/>
      <c r="AF713" s="173"/>
      <c r="AG713" s="173"/>
      <c r="AH713" s="173"/>
      <c r="AI713" s="173"/>
      <c r="AJ713" s="173"/>
      <c r="AK713" s="173"/>
      <c r="AL713" s="173"/>
      <c r="AM713" s="173"/>
      <c r="AN713" s="173"/>
      <c r="AO713" s="173"/>
      <c r="AP713" s="173"/>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row>
    <row r="714" spans="1:67" s="256" customFormat="1">
      <c r="A714" s="15"/>
      <c r="B714" s="15"/>
      <c r="C714" s="171"/>
      <c r="D714" s="171"/>
      <c r="E714" s="171"/>
      <c r="F714" s="171"/>
      <c r="G714" s="171"/>
      <c r="H714" s="171"/>
      <c r="I714" s="171"/>
      <c r="J714" s="171"/>
      <c r="K714" s="171"/>
      <c r="L714" s="171"/>
      <c r="M714" s="171"/>
      <c r="O714" s="173"/>
      <c r="P714" s="173"/>
      <c r="Q714" s="173"/>
      <c r="R714" s="173"/>
      <c r="S714" s="173"/>
      <c r="T714" s="173"/>
      <c r="U714" s="173"/>
      <c r="V714" s="173"/>
      <c r="W714" s="173"/>
      <c r="X714" s="173"/>
      <c r="Y714" s="173"/>
      <c r="Z714" s="173"/>
      <c r="AA714" s="173"/>
      <c r="AB714" s="173"/>
      <c r="AC714" s="173"/>
      <c r="AD714" s="173"/>
      <c r="AE714" s="173"/>
      <c r="AF714" s="173"/>
      <c r="AG714" s="173"/>
      <c r="AH714" s="173"/>
      <c r="AI714" s="173"/>
      <c r="AJ714" s="173"/>
      <c r="AK714" s="173"/>
      <c r="AL714" s="173"/>
      <c r="AM714" s="173"/>
      <c r="AN714" s="173"/>
      <c r="AO714" s="173"/>
      <c r="AP714" s="173"/>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row>
    <row r="715" spans="1:67" s="256" customFormat="1">
      <c r="A715" s="15"/>
      <c r="B715" s="15"/>
      <c r="C715" s="171"/>
      <c r="D715" s="171"/>
      <c r="E715" s="171"/>
      <c r="F715" s="171"/>
      <c r="G715" s="171"/>
      <c r="H715" s="171"/>
      <c r="I715" s="171"/>
      <c r="J715" s="171"/>
      <c r="K715" s="171"/>
      <c r="L715" s="171"/>
      <c r="M715" s="171"/>
      <c r="O715" s="173"/>
      <c r="P715" s="173"/>
      <c r="Q715" s="173"/>
      <c r="R715" s="173"/>
      <c r="S715" s="173"/>
      <c r="T715" s="173"/>
      <c r="U715" s="173"/>
      <c r="V715" s="173"/>
      <c r="W715" s="173"/>
      <c r="X715" s="173"/>
      <c r="Y715" s="173"/>
      <c r="Z715" s="173"/>
      <c r="AA715" s="173"/>
      <c r="AB715" s="173"/>
      <c r="AC715" s="173"/>
      <c r="AD715" s="173"/>
      <c r="AE715" s="173"/>
      <c r="AF715" s="173"/>
      <c r="AG715" s="173"/>
      <c r="AH715" s="173"/>
      <c r="AI715" s="173"/>
      <c r="AJ715" s="173"/>
      <c r="AK715" s="173"/>
      <c r="AL715" s="173"/>
      <c r="AM715" s="173"/>
      <c r="AN715" s="173"/>
      <c r="AO715" s="173"/>
      <c r="AP715" s="173"/>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row>
    <row r="716" spans="1:67" s="256" customFormat="1">
      <c r="A716" s="15"/>
      <c r="B716" s="15"/>
      <c r="C716" s="171"/>
      <c r="D716" s="171"/>
      <c r="E716" s="171"/>
      <c r="F716" s="171"/>
      <c r="G716" s="171"/>
      <c r="H716" s="171"/>
      <c r="I716" s="171"/>
      <c r="J716" s="171"/>
      <c r="K716" s="171"/>
      <c r="L716" s="171"/>
      <c r="M716" s="171"/>
      <c r="O716" s="173"/>
      <c r="P716" s="173"/>
      <c r="Q716" s="173"/>
      <c r="R716" s="173"/>
      <c r="S716" s="173"/>
      <c r="T716" s="173"/>
      <c r="U716" s="173"/>
      <c r="V716" s="173"/>
      <c r="W716" s="173"/>
      <c r="X716" s="173"/>
      <c r="Y716" s="173"/>
      <c r="Z716" s="173"/>
      <c r="AA716" s="173"/>
      <c r="AB716" s="173"/>
      <c r="AC716" s="173"/>
      <c r="AD716" s="173"/>
      <c r="AE716" s="173"/>
      <c r="AF716" s="173"/>
      <c r="AG716" s="173"/>
      <c r="AH716" s="173"/>
      <c r="AI716" s="173"/>
      <c r="AJ716" s="173"/>
      <c r="AK716" s="173"/>
      <c r="AL716" s="173"/>
      <c r="AM716" s="173"/>
      <c r="AN716" s="173"/>
      <c r="AO716" s="173"/>
      <c r="AP716" s="173"/>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row>
    <row r="717" spans="1:67" s="256" customFormat="1">
      <c r="A717" s="15"/>
      <c r="B717" s="15"/>
      <c r="C717" s="171"/>
      <c r="D717" s="171"/>
      <c r="E717" s="171"/>
      <c r="F717" s="171"/>
      <c r="G717" s="171"/>
      <c r="H717" s="171"/>
      <c r="I717" s="171"/>
      <c r="J717" s="171"/>
      <c r="K717" s="171"/>
      <c r="L717" s="171"/>
      <c r="M717" s="171"/>
      <c r="O717" s="173"/>
      <c r="P717" s="173"/>
      <c r="Q717" s="173"/>
      <c r="R717" s="173"/>
      <c r="S717" s="173"/>
      <c r="T717" s="173"/>
      <c r="U717" s="173"/>
      <c r="V717" s="173"/>
      <c r="W717" s="173"/>
      <c r="X717" s="173"/>
      <c r="Y717" s="173"/>
      <c r="Z717" s="173"/>
      <c r="AA717" s="173"/>
      <c r="AB717" s="173"/>
      <c r="AC717" s="173"/>
      <c r="AD717" s="173"/>
      <c r="AE717" s="173"/>
      <c r="AF717" s="173"/>
      <c r="AG717" s="173"/>
      <c r="AH717" s="173"/>
      <c r="AI717" s="173"/>
      <c r="AJ717" s="173"/>
      <c r="AK717" s="173"/>
      <c r="AL717" s="173"/>
      <c r="AM717" s="173"/>
      <c r="AN717" s="173"/>
      <c r="AO717" s="173"/>
      <c r="AP717" s="173"/>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row>
    <row r="718" spans="1:67" s="256" customFormat="1">
      <c r="A718" s="15"/>
      <c r="B718" s="15"/>
      <c r="C718" s="171"/>
      <c r="D718" s="171"/>
      <c r="E718" s="171"/>
      <c r="F718" s="171"/>
      <c r="G718" s="171"/>
      <c r="H718" s="171"/>
      <c r="I718" s="171"/>
      <c r="J718" s="171"/>
      <c r="K718" s="171"/>
      <c r="L718" s="171"/>
      <c r="M718" s="171"/>
      <c r="O718" s="173"/>
      <c r="P718" s="173"/>
      <c r="Q718" s="173"/>
      <c r="R718" s="173"/>
      <c r="S718" s="173"/>
      <c r="T718" s="173"/>
      <c r="U718" s="173"/>
      <c r="V718" s="173"/>
      <c r="W718" s="173"/>
      <c r="X718" s="173"/>
      <c r="Y718" s="173"/>
      <c r="Z718" s="173"/>
      <c r="AA718" s="173"/>
      <c r="AB718" s="173"/>
      <c r="AC718" s="173"/>
      <c r="AD718" s="173"/>
      <c r="AE718" s="173"/>
      <c r="AF718" s="173"/>
      <c r="AG718" s="173"/>
      <c r="AH718" s="173"/>
      <c r="AI718" s="173"/>
      <c r="AJ718" s="173"/>
      <c r="AK718" s="173"/>
      <c r="AL718" s="173"/>
      <c r="AM718" s="173"/>
      <c r="AN718" s="173"/>
      <c r="AO718" s="173"/>
      <c r="AP718" s="173"/>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row>
    <row r="719" spans="1:67" s="256" customFormat="1">
      <c r="A719" s="15"/>
      <c r="B719" s="15"/>
      <c r="C719" s="171"/>
      <c r="D719" s="171"/>
      <c r="E719" s="171"/>
      <c r="F719" s="171"/>
      <c r="G719" s="171"/>
      <c r="H719" s="171"/>
      <c r="I719" s="171"/>
      <c r="J719" s="171"/>
      <c r="K719" s="171"/>
      <c r="L719" s="171"/>
      <c r="M719" s="171"/>
      <c r="O719" s="173"/>
      <c r="P719" s="173"/>
      <c r="Q719" s="173"/>
      <c r="R719" s="173"/>
      <c r="S719" s="173"/>
      <c r="T719" s="173"/>
      <c r="U719" s="173"/>
      <c r="V719" s="173"/>
      <c r="W719" s="173"/>
      <c r="X719" s="173"/>
      <c r="Y719" s="173"/>
      <c r="Z719" s="173"/>
      <c r="AA719" s="173"/>
      <c r="AB719" s="173"/>
      <c r="AC719" s="173"/>
      <c r="AD719" s="173"/>
      <c r="AE719" s="173"/>
      <c r="AF719" s="173"/>
      <c r="AG719" s="173"/>
      <c r="AH719" s="173"/>
      <c r="AI719" s="173"/>
      <c r="AJ719" s="173"/>
      <c r="AK719" s="173"/>
      <c r="AL719" s="173"/>
      <c r="AM719" s="173"/>
      <c r="AN719" s="173"/>
      <c r="AO719" s="173"/>
      <c r="AP719" s="173"/>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row>
    <row r="720" spans="1:67" s="256" customFormat="1">
      <c r="A720" s="15"/>
      <c r="B720" s="15"/>
      <c r="C720" s="171"/>
      <c r="D720" s="171"/>
      <c r="E720" s="171"/>
      <c r="F720" s="171"/>
      <c r="G720" s="171"/>
      <c r="H720" s="171"/>
      <c r="I720" s="171"/>
      <c r="J720" s="171"/>
      <c r="K720" s="171"/>
      <c r="L720" s="171"/>
      <c r="M720" s="171"/>
      <c r="O720" s="173"/>
      <c r="P720" s="173"/>
      <c r="Q720" s="173"/>
      <c r="R720" s="173"/>
      <c r="S720" s="173"/>
      <c r="T720" s="173"/>
      <c r="U720" s="173"/>
      <c r="V720" s="173"/>
      <c r="W720" s="173"/>
      <c r="X720" s="173"/>
      <c r="Y720" s="173"/>
      <c r="Z720" s="173"/>
      <c r="AA720" s="173"/>
      <c r="AB720" s="173"/>
      <c r="AC720" s="173"/>
      <c r="AD720" s="173"/>
      <c r="AE720" s="173"/>
      <c r="AF720" s="173"/>
      <c r="AG720" s="173"/>
      <c r="AH720" s="173"/>
      <c r="AI720" s="173"/>
      <c r="AJ720" s="173"/>
      <c r="AK720" s="173"/>
      <c r="AL720" s="173"/>
      <c r="AM720" s="173"/>
      <c r="AN720" s="173"/>
      <c r="AO720" s="173"/>
      <c r="AP720" s="173"/>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row>
    <row r="721" spans="1:67" s="256" customFormat="1">
      <c r="A721" s="15"/>
      <c r="B721" s="15"/>
      <c r="C721" s="171"/>
      <c r="D721" s="171"/>
      <c r="E721" s="171"/>
      <c r="F721" s="171"/>
      <c r="G721" s="171"/>
      <c r="H721" s="171"/>
      <c r="I721" s="171"/>
      <c r="J721" s="171"/>
      <c r="K721" s="171"/>
      <c r="L721" s="171"/>
      <c r="M721" s="171"/>
      <c r="O721" s="173"/>
      <c r="P721" s="173"/>
      <c r="Q721" s="173"/>
      <c r="R721" s="173"/>
      <c r="S721" s="173"/>
      <c r="T721" s="173"/>
      <c r="U721" s="173"/>
      <c r="V721" s="173"/>
      <c r="W721" s="173"/>
      <c r="X721" s="173"/>
      <c r="Y721" s="173"/>
      <c r="Z721" s="173"/>
      <c r="AA721" s="173"/>
      <c r="AB721" s="173"/>
      <c r="AC721" s="173"/>
      <c r="AD721" s="173"/>
      <c r="AE721" s="173"/>
      <c r="AF721" s="173"/>
      <c r="AG721" s="173"/>
      <c r="AH721" s="173"/>
      <c r="AI721" s="173"/>
      <c r="AJ721" s="173"/>
      <c r="AK721" s="173"/>
      <c r="AL721" s="173"/>
      <c r="AM721" s="173"/>
      <c r="AN721" s="173"/>
      <c r="AO721" s="173"/>
      <c r="AP721" s="173"/>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row>
    <row r="722" spans="1:67" s="256" customFormat="1">
      <c r="A722" s="15"/>
      <c r="B722" s="15"/>
      <c r="C722" s="171"/>
      <c r="D722" s="171"/>
      <c r="E722" s="171"/>
      <c r="F722" s="171"/>
      <c r="G722" s="171"/>
      <c r="H722" s="171"/>
      <c r="I722" s="171"/>
      <c r="J722" s="171"/>
      <c r="K722" s="171"/>
      <c r="L722" s="171"/>
      <c r="M722" s="171"/>
      <c r="O722" s="173"/>
      <c r="P722" s="173"/>
      <c r="Q722" s="173"/>
      <c r="R722" s="173"/>
      <c r="S722" s="173"/>
      <c r="T722" s="173"/>
      <c r="U722" s="173"/>
      <c r="V722" s="173"/>
      <c r="W722" s="173"/>
      <c r="X722" s="173"/>
      <c r="Y722" s="173"/>
      <c r="Z722" s="173"/>
      <c r="AA722" s="173"/>
      <c r="AB722" s="173"/>
      <c r="AC722" s="173"/>
      <c r="AD722" s="173"/>
      <c r="AE722" s="173"/>
      <c r="AF722" s="173"/>
      <c r="AG722" s="173"/>
      <c r="AH722" s="173"/>
      <c r="AI722" s="173"/>
      <c r="AJ722" s="173"/>
      <c r="AK722" s="173"/>
      <c r="AL722" s="173"/>
      <c r="AM722" s="173"/>
      <c r="AN722" s="173"/>
      <c r="AO722" s="173"/>
      <c r="AP722" s="173"/>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row>
    <row r="723" spans="1:67" s="256" customFormat="1">
      <c r="A723" s="15"/>
      <c r="B723" s="15"/>
      <c r="C723" s="171"/>
      <c r="D723" s="171"/>
      <c r="E723" s="171"/>
      <c r="F723" s="171"/>
      <c r="G723" s="171"/>
      <c r="H723" s="171"/>
      <c r="I723" s="171"/>
      <c r="J723" s="171"/>
      <c r="K723" s="171"/>
      <c r="L723" s="171"/>
      <c r="M723" s="171"/>
      <c r="O723" s="173"/>
      <c r="P723" s="173"/>
      <c r="Q723" s="173"/>
      <c r="R723" s="173"/>
      <c r="S723" s="173"/>
      <c r="T723" s="173"/>
      <c r="U723" s="173"/>
      <c r="V723" s="173"/>
      <c r="W723" s="173"/>
      <c r="X723" s="173"/>
      <c r="Y723" s="173"/>
      <c r="Z723" s="173"/>
      <c r="AA723" s="173"/>
      <c r="AB723" s="173"/>
      <c r="AC723" s="173"/>
      <c r="AD723" s="173"/>
      <c r="AE723" s="173"/>
      <c r="AF723" s="173"/>
      <c r="AG723" s="173"/>
      <c r="AH723" s="173"/>
      <c r="AI723" s="173"/>
      <c r="AJ723" s="173"/>
      <c r="AK723" s="173"/>
      <c r="AL723" s="173"/>
      <c r="AM723" s="173"/>
      <c r="AN723" s="173"/>
      <c r="AO723" s="173"/>
      <c r="AP723" s="173"/>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row>
    <row r="724" spans="1:67" s="256" customFormat="1">
      <c r="A724" s="15"/>
      <c r="B724" s="15"/>
      <c r="C724" s="171"/>
      <c r="D724" s="171"/>
      <c r="E724" s="171"/>
      <c r="F724" s="171"/>
      <c r="G724" s="171"/>
      <c r="H724" s="171"/>
      <c r="I724" s="171"/>
      <c r="J724" s="171"/>
      <c r="K724" s="171"/>
      <c r="L724" s="171"/>
      <c r="M724" s="171"/>
      <c r="O724" s="173"/>
      <c r="P724" s="173"/>
      <c r="Q724" s="173"/>
      <c r="R724" s="173"/>
      <c r="S724" s="173"/>
      <c r="T724" s="173"/>
      <c r="U724" s="173"/>
      <c r="V724" s="173"/>
      <c r="W724" s="173"/>
      <c r="X724" s="173"/>
      <c r="Y724" s="173"/>
      <c r="Z724" s="173"/>
      <c r="AA724" s="173"/>
      <c r="AB724" s="173"/>
      <c r="AC724" s="173"/>
      <c r="AD724" s="173"/>
      <c r="AE724" s="173"/>
      <c r="AF724" s="173"/>
      <c r="AG724" s="173"/>
      <c r="AH724" s="173"/>
      <c r="AI724" s="173"/>
      <c r="AJ724" s="173"/>
      <c r="AK724" s="173"/>
      <c r="AL724" s="173"/>
      <c r="AM724" s="173"/>
      <c r="AN724" s="173"/>
      <c r="AO724" s="173"/>
      <c r="AP724" s="173"/>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row>
    <row r="725" spans="1:67" s="256" customFormat="1">
      <c r="A725" s="15"/>
      <c r="B725" s="15"/>
      <c r="C725" s="171"/>
      <c r="D725" s="171"/>
      <c r="E725" s="171"/>
      <c r="F725" s="171"/>
      <c r="G725" s="171"/>
      <c r="H725" s="171"/>
      <c r="I725" s="171"/>
      <c r="J725" s="171"/>
      <c r="K725" s="171"/>
      <c r="L725" s="171"/>
      <c r="M725" s="171"/>
      <c r="O725" s="173"/>
      <c r="P725" s="173"/>
      <c r="Q725" s="173"/>
      <c r="R725" s="173"/>
      <c r="S725" s="173"/>
      <c r="T725" s="173"/>
      <c r="U725" s="173"/>
      <c r="V725" s="173"/>
      <c r="W725" s="173"/>
      <c r="X725" s="173"/>
      <c r="Y725" s="173"/>
      <c r="Z725" s="173"/>
      <c r="AA725" s="173"/>
      <c r="AB725" s="173"/>
      <c r="AC725" s="173"/>
      <c r="AD725" s="173"/>
      <c r="AE725" s="173"/>
      <c r="AF725" s="173"/>
      <c r="AG725" s="173"/>
      <c r="AH725" s="173"/>
      <c r="AI725" s="173"/>
      <c r="AJ725" s="173"/>
      <c r="AK725" s="173"/>
      <c r="AL725" s="173"/>
      <c r="AM725" s="173"/>
      <c r="AN725" s="173"/>
      <c r="AO725" s="173"/>
      <c r="AP725" s="173"/>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row>
    <row r="726" spans="1:67" s="256" customFormat="1">
      <c r="A726" s="15"/>
      <c r="B726" s="15"/>
      <c r="C726" s="171"/>
      <c r="D726" s="171"/>
      <c r="E726" s="171"/>
      <c r="F726" s="171"/>
      <c r="G726" s="171"/>
      <c r="H726" s="171"/>
      <c r="I726" s="171"/>
      <c r="J726" s="171"/>
      <c r="K726" s="171"/>
      <c r="L726" s="171"/>
      <c r="M726" s="171"/>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c r="AJ726" s="173"/>
      <c r="AK726" s="173"/>
      <c r="AL726" s="173"/>
      <c r="AM726" s="173"/>
      <c r="AN726" s="173"/>
      <c r="AO726" s="173"/>
      <c r="AP726" s="173"/>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row>
    <row r="727" spans="1:67" s="256" customFormat="1">
      <c r="A727" s="15"/>
      <c r="B727" s="15"/>
      <c r="C727" s="171"/>
      <c r="D727" s="171"/>
      <c r="E727" s="171"/>
      <c r="F727" s="171"/>
      <c r="G727" s="171"/>
      <c r="H727" s="171"/>
      <c r="I727" s="171"/>
      <c r="J727" s="171"/>
      <c r="K727" s="171"/>
      <c r="L727" s="171"/>
      <c r="M727" s="171"/>
      <c r="O727" s="173"/>
      <c r="P727" s="173"/>
      <c r="Q727" s="173"/>
      <c r="R727" s="173"/>
      <c r="S727" s="173"/>
      <c r="T727" s="173"/>
      <c r="U727" s="173"/>
      <c r="V727" s="173"/>
      <c r="W727" s="173"/>
      <c r="X727" s="173"/>
      <c r="Y727" s="173"/>
      <c r="Z727" s="173"/>
      <c r="AA727" s="173"/>
      <c r="AB727" s="173"/>
      <c r="AC727" s="173"/>
      <c r="AD727" s="173"/>
      <c r="AE727" s="173"/>
      <c r="AF727" s="173"/>
      <c r="AG727" s="173"/>
      <c r="AH727" s="173"/>
      <c r="AI727" s="173"/>
      <c r="AJ727" s="173"/>
      <c r="AK727" s="173"/>
      <c r="AL727" s="173"/>
      <c r="AM727" s="173"/>
      <c r="AN727" s="173"/>
      <c r="AO727" s="173"/>
      <c r="AP727" s="173"/>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row>
    <row r="728" spans="1:67" s="256" customFormat="1">
      <c r="A728" s="15"/>
      <c r="B728" s="15"/>
      <c r="C728" s="171"/>
      <c r="D728" s="171"/>
      <c r="E728" s="171"/>
      <c r="F728" s="171"/>
      <c r="G728" s="171"/>
      <c r="H728" s="171"/>
      <c r="I728" s="171"/>
      <c r="J728" s="171"/>
      <c r="K728" s="171"/>
      <c r="L728" s="171"/>
      <c r="M728" s="171"/>
      <c r="O728" s="173"/>
      <c r="P728" s="173"/>
      <c r="Q728" s="173"/>
      <c r="R728" s="173"/>
      <c r="S728" s="173"/>
      <c r="T728" s="173"/>
      <c r="U728" s="173"/>
      <c r="V728" s="173"/>
      <c r="W728" s="173"/>
      <c r="X728" s="173"/>
      <c r="Y728" s="173"/>
      <c r="Z728" s="173"/>
      <c r="AA728" s="173"/>
      <c r="AB728" s="173"/>
      <c r="AC728" s="173"/>
      <c r="AD728" s="173"/>
      <c r="AE728" s="173"/>
      <c r="AF728" s="173"/>
      <c r="AG728" s="173"/>
      <c r="AH728" s="173"/>
      <c r="AI728" s="173"/>
      <c r="AJ728" s="173"/>
      <c r="AK728" s="173"/>
      <c r="AL728" s="173"/>
      <c r="AM728" s="173"/>
      <c r="AN728" s="173"/>
      <c r="AO728" s="173"/>
      <c r="AP728" s="173"/>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5"/>
      <c r="BO728" s="15"/>
    </row>
    <row r="729" spans="1:67" s="256" customFormat="1">
      <c r="A729" s="15"/>
      <c r="B729" s="15"/>
      <c r="C729" s="171"/>
      <c r="D729" s="171"/>
      <c r="E729" s="171"/>
      <c r="F729" s="171"/>
      <c r="G729" s="171"/>
      <c r="H729" s="171"/>
      <c r="I729" s="171"/>
      <c r="J729" s="171"/>
      <c r="K729" s="171"/>
      <c r="L729" s="171"/>
      <c r="M729" s="171"/>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c r="AJ729" s="173"/>
      <c r="AK729" s="173"/>
      <c r="AL729" s="173"/>
      <c r="AM729" s="173"/>
      <c r="AN729" s="173"/>
      <c r="AO729" s="173"/>
      <c r="AP729" s="173"/>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5"/>
      <c r="BO729" s="15"/>
    </row>
    <row r="730" spans="1:67" s="256" customFormat="1">
      <c r="A730" s="15"/>
      <c r="B730" s="15"/>
      <c r="C730" s="171"/>
      <c r="D730" s="171"/>
      <c r="E730" s="171"/>
      <c r="F730" s="171"/>
      <c r="G730" s="171"/>
      <c r="H730" s="171"/>
      <c r="I730" s="171"/>
      <c r="J730" s="171"/>
      <c r="K730" s="171"/>
      <c r="L730" s="171"/>
      <c r="M730" s="171"/>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3"/>
      <c r="AL730" s="173"/>
      <c r="AM730" s="173"/>
      <c r="AN730" s="173"/>
      <c r="AO730" s="173"/>
      <c r="AP730" s="173"/>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row>
    <row r="731" spans="1:67" s="256" customFormat="1">
      <c r="A731" s="15"/>
      <c r="B731" s="15"/>
      <c r="C731" s="171"/>
      <c r="D731" s="171"/>
      <c r="E731" s="171"/>
      <c r="F731" s="171"/>
      <c r="G731" s="171"/>
      <c r="H731" s="171"/>
      <c r="I731" s="171"/>
      <c r="J731" s="171"/>
      <c r="K731" s="171"/>
      <c r="L731" s="171"/>
      <c r="M731" s="171"/>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3"/>
      <c r="AL731" s="173"/>
      <c r="AM731" s="173"/>
      <c r="AN731" s="173"/>
      <c r="AO731" s="173"/>
      <c r="AP731" s="173"/>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row>
    <row r="732" spans="1:67" s="256" customFormat="1">
      <c r="A732" s="15"/>
      <c r="B732" s="15"/>
      <c r="C732" s="171"/>
      <c r="D732" s="171"/>
      <c r="E732" s="171"/>
      <c r="F732" s="171"/>
      <c r="G732" s="171"/>
      <c r="H732" s="171"/>
      <c r="I732" s="171"/>
      <c r="J732" s="171"/>
      <c r="K732" s="171"/>
      <c r="L732" s="171"/>
      <c r="M732" s="171"/>
      <c r="O732" s="173"/>
      <c r="P732" s="173"/>
      <c r="Q732" s="173"/>
      <c r="R732" s="173"/>
      <c r="S732" s="173"/>
      <c r="T732" s="173"/>
      <c r="U732" s="173"/>
      <c r="V732" s="173"/>
      <c r="W732" s="173"/>
      <c r="X732" s="173"/>
      <c r="Y732" s="173"/>
      <c r="Z732" s="173"/>
      <c r="AA732" s="173"/>
      <c r="AB732" s="173"/>
      <c r="AC732" s="173"/>
      <c r="AD732" s="173"/>
      <c r="AE732" s="173"/>
      <c r="AF732" s="173"/>
      <c r="AG732" s="173"/>
      <c r="AH732" s="173"/>
      <c r="AI732" s="173"/>
      <c r="AJ732" s="173"/>
      <c r="AK732" s="173"/>
      <c r="AL732" s="173"/>
      <c r="AM732" s="173"/>
      <c r="AN732" s="173"/>
      <c r="AO732" s="173"/>
      <c r="AP732" s="173"/>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row>
    <row r="733" spans="1:67" s="256" customFormat="1">
      <c r="A733" s="15"/>
      <c r="B733" s="15"/>
      <c r="C733" s="171"/>
      <c r="D733" s="171"/>
      <c r="E733" s="171"/>
      <c r="F733" s="171"/>
      <c r="G733" s="171"/>
      <c r="H733" s="171"/>
      <c r="I733" s="171"/>
      <c r="J733" s="171"/>
      <c r="K733" s="171"/>
      <c r="L733" s="171"/>
      <c r="M733" s="171"/>
      <c r="O733" s="173"/>
      <c r="P733" s="173"/>
      <c r="Q733" s="173"/>
      <c r="R733" s="173"/>
      <c r="S733" s="173"/>
      <c r="T733" s="173"/>
      <c r="U733" s="173"/>
      <c r="V733" s="173"/>
      <c r="W733" s="173"/>
      <c r="X733" s="173"/>
      <c r="Y733" s="173"/>
      <c r="Z733" s="173"/>
      <c r="AA733" s="173"/>
      <c r="AB733" s="173"/>
      <c r="AC733" s="173"/>
      <c r="AD733" s="173"/>
      <c r="AE733" s="173"/>
      <c r="AF733" s="173"/>
      <c r="AG733" s="173"/>
      <c r="AH733" s="173"/>
      <c r="AI733" s="173"/>
      <c r="AJ733" s="173"/>
      <c r="AK733" s="173"/>
      <c r="AL733" s="173"/>
      <c r="AM733" s="173"/>
      <c r="AN733" s="173"/>
      <c r="AO733" s="173"/>
      <c r="AP733" s="173"/>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row>
    <row r="734" spans="1:67" s="256" customFormat="1">
      <c r="A734" s="15"/>
      <c r="B734" s="15"/>
      <c r="C734" s="171"/>
      <c r="D734" s="171"/>
      <c r="E734" s="171"/>
      <c r="F734" s="171"/>
      <c r="G734" s="171"/>
      <c r="H734" s="171"/>
      <c r="I734" s="171"/>
      <c r="J734" s="171"/>
      <c r="K734" s="171"/>
      <c r="L734" s="171"/>
      <c r="M734" s="171"/>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c r="AJ734" s="173"/>
      <c r="AK734" s="173"/>
      <c r="AL734" s="173"/>
      <c r="AM734" s="173"/>
      <c r="AN734" s="173"/>
      <c r="AO734" s="173"/>
      <c r="AP734" s="173"/>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row>
    <row r="735" spans="1:67" s="256" customFormat="1">
      <c r="A735" s="15"/>
      <c r="B735" s="15"/>
      <c r="C735" s="171"/>
      <c r="D735" s="171"/>
      <c r="E735" s="171"/>
      <c r="F735" s="171"/>
      <c r="G735" s="171"/>
      <c r="H735" s="171"/>
      <c r="I735" s="171"/>
      <c r="J735" s="171"/>
      <c r="K735" s="171"/>
      <c r="L735" s="171"/>
      <c r="M735" s="171"/>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c r="AJ735" s="173"/>
      <c r="AK735" s="173"/>
      <c r="AL735" s="173"/>
      <c r="AM735" s="173"/>
      <c r="AN735" s="173"/>
      <c r="AO735" s="173"/>
      <c r="AP735" s="173"/>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row>
    <row r="736" spans="1:67" s="256" customFormat="1">
      <c r="A736" s="15"/>
      <c r="B736" s="15"/>
      <c r="C736" s="171"/>
      <c r="D736" s="171"/>
      <c r="E736" s="171"/>
      <c r="F736" s="171"/>
      <c r="G736" s="171"/>
      <c r="H736" s="171"/>
      <c r="I736" s="171"/>
      <c r="J736" s="171"/>
      <c r="K736" s="171"/>
      <c r="L736" s="171"/>
      <c r="M736" s="171"/>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c r="AJ736" s="173"/>
      <c r="AK736" s="173"/>
      <c r="AL736" s="173"/>
      <c r="AM736" s="173"/>
      <c r="AN736" s="173"/>
      <c r="AO736" s="173"/>
      <c r="AP736" s="173"/>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row>
    <row r="737" spans="1:67" s="256" customFormat="1">
      <c r="A737" s="15"/>
      <c r="B737" s="15"/>
      <c r="C737" s="171"/>
      <c r="D737" s="171"/>
      <c r="E737" s="171"/>
      <c r="F737" s="171"/>
      <c r="G737" s="171"/>
      <c r="H737" s="171"/>
      <c r="I737" s="171"/>
      <c r="J737" s="171"/>
      <c r="K737" s="171"/>
      <c r="L737" s="171"/>
      <c r="M737" s="171"/>
      <c r="O737" s="173"/>
      <c r="P737" s="173"/>
      <c r="Q737" s="173"/>
      <c r="R737" s="173"/>
      <c r="S737" s="173"/>
      <c r="T737" s="173"/>
      <c r="U737" s="173"/>
      <c r="V737" s="173"/>
      <c r="W737" s="173"/>
      <c r="X737" s="173"/>
      <c r="Y737" s="173"/>
      <c r="Z737" s="173"/>
      <c r="AA737" s="173"/>
      <c r="AB737" s="173"/>
      <c r="AC737" s="173"/>
      <c r="AD737" s="173"/>
      <c r="AE737" s="173"/>
      <c r="AF737" s="173"/>
      <c r="AG737" s="173"/>
      <c r="AH737" s="173"/>
      <c r="AI737" s="173"/>
      <c r="AJ737" s="173"/>
      <c r="AK737" s="173"/>
      <c r="AL737" s="173"/>
      <c r="AM737" s="173"/>
      <c r="AN737" s="173"/>
      <c r="AO737" s="173"/>
      <c r="AP737" s="173"/>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row>
    <row r="738" spans="1:67" s="256" customFormat="1">
      <c r="A738" s="15"/>
      <c r="B738" s="15"/>
      <c r="C738" s="171"/>
      <c r="D738" s="171"/>
      <c r="E738" s="171"/>
      <c r="F738" s="171"/>
      <c r="G738" s="171"/>
      <c r="H738" s="171"/>
      <c r="I738" s="171"/>
      <c r="J738" s="171"/>
      <c r="K738" s="171"/>
      <c r="L738" s="171"/>
      <c r="M738" s="171"/>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c r="AJ738" s="173"/>
      <c r="AK738" s="173"/>
      <c r="AL738" s="173"/>
      <c r="AM738" s="173"/>
      <c r="AN738" s="173"/>
      <c r="AO738" s="173"/>
      <c r="AP738" s="173"/>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5"/>
      <c r="BO738" s="15"/>
    </row>
    <row r="739" spans="1:67" s="256" customFormat="1">
      <c r="A739" s="15"/>
      <c r="B739" s="15"/>
      <c r="C739" s="171"/>
      <c r="D739" s="171"/>
      <c r="E739" s="171"/>
      <c r="F739" s="171"/>
      <c r="G739" s="171"/>
      <c r="H739" s="171"/>
      <c r="I739" s="171"/>
      <c r="J739" s="171"/>
      <c r="K739" s="171"/>
      <c r="L739" s="171"/>
      <c r="M739" s="171"/>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c r="AJ739" s="173"/>
      <c r="AK739" s="173"/>
      <c r="AL739" s="173"/>
      <c r="AM739" s="173"/>
      <c r="AN739" s="173"/>
      <c r="AO739" s="173"/>
      <c r="AP739" s="173"/>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row>
    <row r="740" spans="1:67" s="256" customFormat="1">
      <c r="A740" s="15"/>
      <c r="B740" s="15"/>
      <c r="C740" s="171"/>
      <c r="D740" s="171"/>
      <c r="E740" s="171"/>
      <c r="F740" s="171"/>
      <c r="G740" s="171"/>
      <c r="H740" s="171"/>
      <c r="I740" s="171"/>
      <c r="J740" s="171"/>
      <c r="K740" s="171"/>
      <c r="L740" s="171"/>
      <c r="M740" s="171"/>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c r="AJ740" s="173"/>
      <c r="AK740" s="173"/>
      <c r="AL740" s="173"/>
      <c r="AM740" s="173"/>
      <c r="AN740" s="173"/>
      <c r="AO740" s="173"/>
      <c r="AP740" s="173"/>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row>
    <row r="741" spans="1:67" s="256" customFormat="1">
      <c r="A741" s="15"/>
      <c r="B741" s="15"/>
      <c r="C741" s="171"/>
      <c r="D741" s="171"/>
      <c r="E741" s="171"/>
      <c r="F741" s="171"/>
      <c r="G741" s="171"/>
      <c r="H741" s="171"/>
      <c r="I741" s="171"/>
      <c r="J741" s="171"/>
      <c r="K741" s="171"/>
      <c r="L741" s="171"/>
      <c r="M741" s="171"/>
      <c r="O741" s="173"/>
      <c r="P741" s="173"/>
      <c r="Q741" s="173"/>
      <c r="R741" s="173"/>
      <c r="S741" s="173"/>
      <c r="T741" s="173"/>
      <c r="U741" s="173"/>
      <c r="V741" s="173"/>
      <c r="W741" s="173"/>
      <c r="X741" s="173"/>
      <c r="Y741" s="173"/>
      <c r="Z741" s="173"/>
      <c r="AA741" s="173"/>
      <c r="AB741" s="173"/>
      <c r="AC741" s="173"/>
      <c r="AD741" s="173"/>
      <c r="AE741" s="173"/>
      <c r="AF741" s="173"/>
      <c r="AG741" s="173"/>
      <c r="AH741" s="173"/>
      <c r="AI741" s="173"/>
      <c r="AJ741" s="173"/>
      <c r="AK741" s="173"/>
      <c r="AL741" s="173"/>
      <c r="AM741" s="173"/>
      <c r="AN741" s="173"/>
      <c r="AO741" s="173"/>
      <c r="AP741" s="173"/>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5"/>
      <c r="BO741" s="15"/>
    </row>
    <row r="742" spans="1:67" s="256" customFormat="1">
      <c r="A742" s="15"/>
      <c r="B742" s="15"/>
      <c r="C742" s="171"/>
      <c r="D742" s="171"/>
      <c r="E742" s="171"/>
      <c r="F742" s="171"/>
      <c r="G742" s="171"/>
      <c r="H742" s="171"/>
      <c r="I742" s="171"/>
      <c r="J742" s="171"/>
      <c r="K742" s="171"/>
      <c r="L742" s="171"/>
      <c r="M742" s="171"/>
      <c r="O742" s="173"/>
      <c r="P742" s="173"/>
      <c r="Q742" s="173"/>
      <c r="R742" s="173"/>
      <c r="S742" s="173"/>
      <c r="T742" s="173"/>
      <c r="U742" s="173"/>
      <c r="V742" s="173"/>
      <c r="W742" s="173"/>
      <c r="X742" s="173"/>
      <c r="Y742" s="173"/>
      <c r="Z742" s="173"/>
      <c r="AA742" s="173"/>
      <c r="AB742" s="173"/>
      <c r="AC742" s="173"/>
      <c r="AD742" s="173"/>
      <c r="AE742" s="173"/>
      <c r="AF742" s="173"/>
      <c r="AG742" s="173"/>
      <c r="AH742" s="173"/>
      <c r="AI742" s="173"/>
      <c r="AJ742" s="173"/>
      <c r="AK742" s="173"/>
      <c r="AL742" s="173"/>
      <c r="AM742" s="173"/>
      <c r="AN742" s="173"/>
      <c r="AO742" s="173"/>
      <c r="AP742" s="173"/>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5"/>
      <c r="BO742" s="15"/>
    </row>
    <row r="743" spans="1:67" s="256" customFormat="1">
      <c r="A743" s="15"/>
      <c r="B743" s="15"/>
      <c r="C743" s="171"/>
      <c r="D743" s="171"/>
      <c r="E743" s="171"/>
      <c r="F743" s="171"/>
      <c r="G743" s="171"/>
      <c r="H743" s="171"/>
      <c r="I743" s="171"/>
      <c r="J743" s="171"/>
      <c r="K743" s="171"/>
      <c r="L743" s="171"/>
      <c r="M743" s="171"/>
      <c r="O743" s="173"/>
      <c r="P743" s="173"/>
      <c r="Q743" s="173"/>
      <c r="R743" s="173"/>
      <c r="S743" s="173"/>
      <c r="T743" s="173"/>
      <c r="U743" s="173"/>
      <c r="V743" s="173"/>
      <c r="W743" s="173"/>
      <c r="X743" s="173"/>
      <c r="Y743" s="173"/>
      <c r="Z743" s="173"/>
      <c r="AA743" s="173"/>
      <c r="AB743" s="173"/>
      <c r="AC743" s="173"/>
      <c r="AD743" s="173"/>
      <c r="AE743" s="173"/>
      <c r="AF743" s="173"/>
      <c r="AG743" s="173"/>
      <c r="AH743" s="173"/>
      <c r="AI743" s="173"/>
      <c r="AJ743" s="173"/>
      <c r="AK743" s="173"/>
      <c r="AL743" s="173"/>
      <c r="AM743" s="173"/>
      <c r="AN743" s="173"/>
      <c r="AO743" s="173"/>
      <c r="AP743" s="173"/>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5"/>
      <c r="BO743" s="15"/>
    </row>
    <row r="744" spans="1:67" s="256" customFormat="1">
      <c r="A744" s="15"/>
      <c r="B744" s="15"/>
      <c r="C744" s="171"/>
      <c r="D744" s="171"/>
      <c r="E744" s="171"/>
      <c r="F744" s="171"/>
      <c r="G744" s="171"/>
      <c r="H744" s="171"/>
      <c r="I744" s="171"/>
      <c r="J744" s="171"/>
      <c r="K744" s="171"/>
      <c r="L744" s="171"/>
      <c r="M744" s="171"/>
      <c r="O744" s="173"/>
      <c r="P744" s="173"/>
      <c r="Q744" s="173"/>
      <c r="R744" s="173"/>
      <c r="S744" s="173"/>
      <c r="T744" s="173"/>
      <c r="U744" s="173"/>
      <c r="V744" s="173"/>
      <c r="W744" s="173"/>
      <c r="X744" s="173"/>
      <c r="Y744" s="173"/>
      <c r="Z744" s="173"/>
      <c r="AA744" s="173"/>
      <c r="AB744" s="173"/>
      <c r="AC744" s="173"/>
      <c r="AD744" s="173"/>
      <c r="AE744" s="173"/>
      <c r="AF744" s="173"/>
      <c r="AG744" s="173"/>
      <c r="AH744" s="173"/>
      <c r="AI744" s="173"/>
      <c r="AJ744" s="173"/>
      <c r="AK744" s="173"/>
      <c r="AL744" s="173"/>
      <c r="AM744" s="173"/>
      <c r="AN744" s="173"/>
      <c r="AO744" s="173"/>
      <c r="AP744" s="173"/>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5"/>
      <c r="BO744" s="15"/>
    </row>
    <row r="745" spans="1:67" s="256" customFormat="1">
      <c r="A745" s="15"/>
      <c r="B745" s="15"/>
      <c r="C745" s="171"/>
      <c r="D745" s="171"/>
      <c r="E745" s="171"/>
      <c r="F745" s="171"/>
      <c r="G745" s="171"/>
      <c r="H745" s="171"/>
      <c r="I745" s="171"/>
      <c r="J745" s="171"/>
      <c r="K745" s="171"/>
      <c r="L745" s="171"/>
      <c r="M745" s="171"/>
      <c r="O745" s="173"/>
      <c r="P745" s="173"/>
      <c r="Q745" s="173"/>
      <c r="R745" s="173"/>
      <c r="S745" s="173"/>
      <c r="T745" s="173"/>
      <c r="U745" s="173"/>
      <c r="V745" s="173"/>
      <c r="W745" s="173"/>
      <c r="X745" s="173"/>
      <c r="Y745" s="173"/>
      <c r="Z745" s="173"/>
      <c r="AA745" s="173"/>
      <c r="AB745" s="173"/>
      <c r="AC745" s="173"/>
      <c r="AD745" s="173"/>
      <c r="AE745" s="173"/>
      <c r="AF745" s="173"/>
      <c r="AG745" s="173"/>
      <c r="AH745" s="173"/>
      <c r="AI745" s="173"/>
      <c r="AJ745" s="173"/>
      <c r="AK745" s="173"/>
      <c r="AL745" s="173"/>
      <c r="AM745" s="173"/>
      <c r="AN745" s="173"/>
      <c r="AO745" s="173"/>
      <c r="AP745" s="173"/>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5"/>
      <c r="BO745" s="15"/>
    </row>
    <row r="746" spans="1:67" s="256" customFormat="1">
      <c r="A746" s="15"/>
      <c r="B746" s="15"/>
      <c r="C746" s="171"/>
      <c r="D746" s="171"/>
      <c r="E746" s="171"/>
      <c r="F746" s="171"/>
      <c r="G746" s="171"/>
      <c r="H746" s="171"/>
      <c r="I746" s="171"/>
      <c r="J746" s="171"/>
      <c r="K746" s="171"/>
      <c r="L746" s="171"/>
      <c r="M746" s="171"/>
      <c r="O746" s="173"/>
      <c r="P746" s="173"/>
      <c r="Q746" s="173"/>
      <c r="R746" s="173"/>
      <c r="S746" s="173"/>
      <c r="T746" s="173"/>
      <c r="U746" s="173"/>
      <c r="V746" s="173"/>
      <c r="W746" s="173"/>
      <c r="X746" s="173"/>
      <c r="Y746" s="173"/>
      <c r="Z746" s="173"/>
      <c r="AA746" s="173"/>
      <c r="AB746" s="173"/>
      <c r="AC746" s="173"/>
      <c r="AD746" s="173"/>
      <c r="AE746" s="173"/>
      <c r="AF746" s="173"/>
      <c r="AG746" s="173"/>
      <c r="AH746" s="173"/>
      <c r="AI746" s="173"/>
      <c r="AJ746" s="173"/>
      <c r="AK746" s="173"/>
      <c r="AL746" s="173"/>
      <c r="AM746" s="173"/>
      <c r="AN746" s="173"/>
      <c r="AO746" s="173"/>
      <c r="AP746" s="173"/>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5"/>
      <c r="BO746" s="15"/>
    </row>
    <row r="747" spans="1:67" s="256" customFormat="1">
      <c r="A747" s="15"/>
      <c r="B747" s="15"/>
      <c r="C747" s="171"/>
      <c r="D747" s="171"/>
      <c r="E747" s="171"/>
      <c r="F747" s="171"/>
      <c r="G747" s="171"/>
      <c r="H747" s="171"/>
      <c r="I747" s="171"/>
      <c r="J747" s="171"/>
      <c r="K747" s="171"/>
      <c r="L747" s="171"/>
      <c r="M747" s="171"/>
      <c r="O747" s="173"/>
      <c r="P747" s="173"/>
      <c r="Q747" s="173"/>
      <c r="R747" s="173"/>
      <c r="S747" s="173"/>
      <c r="T747" s="173"/>
      <c r="U747" s="173"/>
      <c r="V747" s="173"/>
      <c r="W747" s="173"/>
      <c r="X747" s="173"/>
      <c r="Y747" s="173"/>
      <c r="Z747" s="173"/>
      <c r="AA747" s="173"/>
      <c r="AB747" s="173"/>
      <c r="AC747" s="173"/>
      <c r="AD747" s="173"/>
      <c r="AE747" s="173"/>
      <c r="AF747" s="173"/>
      <c r="AG747" s="173"/>
      <c r="AH747" s="173"/>
      <c r="AI747" s="173"/>
      <c r="AJ747" s="173"/>
      <c r="AK747" s="173"/>
      <c r="AL747" s="173"/>
      <c r="AM747" s="173"/>
      <c r="AN747" s="173"/>
      <c r="AO747" s="173"/>
      <c r="AP747" s="173"/>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5"/>
      <c r="BO747" s="15"/>
    </row>
    <row r="748" spans="1:67" s="256" customFormat="1">
      <c r="A748" s="15"/>
      <c r="B748" s="15"/>
      <c r="C748" s="171"/>
      <c r="D748" s="171"/>
      <c r="E748" s="171"/>
      <c r="F748" s="171"/>
      <c r="G748" s="171"/>
      <c r="H748" s="171"/>
      <c r="I748" s="171"/>
      <c r="J748" s="171"/>
      <c r="K748" s="171"/>
      <c r="L748" s="171"/>
      <c r="M748" s="171"/>
      <c r="O748" s="173"/>
      <c r="P748" s="173"/>
      <c r="Q748" s="173"/>
      <c r="R748" s="173"/>
      <c r="S748" s="173"/>
      <c r="T748" s="173"/>
      <c r="U748" s="173"/>
      <c r="V748" s="173"/>
      <c r="W748" s="173"/>
      <c r="X748" s="173"/>
      <c r="Y748" s="173"/>
      <c r="Z748" s="173"/>
      <c r="AA748" s="173"/>
      <c r="AB748" s="173"/>
      <c r="AC748" s="173"/>
      <c r="AD748" s="173"/>
      <c r="AE748" s="173"/>
      <c r="AF748" s="173"/>
      <c r="AG748" s="173"/>
      <c r="AH748" s="173"/>
      <c r="AI748" s="173"/>
      <c r="AJ748" s="173"/>
      <c r="AK748" s="173"/>
      <c r="AL748" s="173"/>
      <c r="AM748" s="173"/>
      <c r="AN748" s="173"/>
      <c r="AO748" s="173"/>
      <c r="AP748" s="173"/>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5"/>
      <c r="BO748" s="15"/>
    </row>
    <row r="749" spans="1:67" s="256" customFormat="1">
      <c r="A749" s="15"/>
      <c r="B749" s="15"/>
      <c r="C749" s="171"/>
      <c r="D749" s="171"/>
      <c r="E749" s="171"/>
      <c r="F749" s="171"/>
      <c r="G749" s="171"/>
      <c r="H749" s="171"/>
      <c r="I749" s="171"/>
      <c r="J749" s="171"/>
      <c r="K749" s="171"/>
      <c r="L749" s="171"/>
      <c r="M749" s="171"/>
      <c r="O749" s="173"/>
      <c r="P749" s="173"/>
      <c r="Q749" s="173"/>
      <c r="R749" s="173"/>
      <c r="S749" s="173"/>
      <c r="T749" s="173"/>
      <c r="U749" s="173"/>
      <c r="V749" s="173"/>
      <c r="W749" s="173"/>
      <c r="X749" s="173"/>
      <c r="Y749" s="173"/>
      <c r="Z749" s="173"/>
      <c r="AA749" s="173"/>
      <c r="AB749" s="173"/>
      <c r="AC749" s="173"/>
      <c r="AD749" s="173"/>
      <c r="AE749" s="173"/>
      <c r="AF749" s="173"/>
      <c r="AG749" s="173"/>
      <c r="AH749" s="173"/>
      <c r="AI749" s="173"/>
      <c r="AJ749" s="173"/>
      <c r="AK749" s="173"/>
      <c r="AL749" s="173"/>
      <c r="AM749" s="173"/>
      <c r="AN749" s="173"/>
      <c r="AO749" s="173"/>
      <c r="AP749" s="173"/>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5"/>
      <c r="BO749" s="15"/>
    </row>
    <row r="750" spans="1:67" s="256" customFormat="1">
      <c r="A750" s="15"/>
      <c r="B750" s="15"/>
      <c r="C750" s="171"/>
      <c r="D750" s="171"/>
      <c r="E750" s="171"/>
      <c r="F750" s="171"/>
      <c r="G750" s="171"/>
      <c r="H750" s="171"/>
      <c r="I750" s="171"/>
      <c r="J750" s="171"/>
      <c r="K750" s="171"/>
      <c r="L750" s="171"/>
      <c r="M750" s="171"/>
      <c r="O750" s="173"/>
      <c r="P750" s="173"/>
      <c r="Q750" s="173"/>
      <c r="R750" s="173"/>
      <c r="S750" s="173"/>
      <c r="T750" s="173"/>
      <c r="U750" s="173"/>
      <c r="V750" s="173"/>
      <c r="W750" s="173"/>
      <c r="X750" s="173"/>
      <c r="Y750" s="173"/>
      <c r="Z750" s="173"/>
      <c r="AA750" s="173"/>
      <c r="AB750" s="173"/>
      <c r="AC750" s="173"/>
      <c r="AD750" s="173"/>
      <c r="AE750" s="173"/>
      <c r="AF750" s="173"/>
      <c r="AG750" s="173"/>
      <c r="AH750" s="173"/>
      <c r="AI750" s="173"/>
      <c r="AJ750" s="173"/>
      <c r="AK750" s="173"/>
      <c r="AL750" s="173"/>
      <c r="AM750" s="173"/>
      <c r="AN750" s="173"/>
      <c r="AO750" s="173"/>
      <c r="AP750" s="173"/>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5"/>
      <c r="BO750" s="15"/>
    </row>
    <row r="751" spans="1:67" s="256" customFormat="1">
      <c r="A751" s="15"/>
      <c r="B751" s="15"/>
      <c r="C751" s="171"/>
      <c r="D751" s="171"/>
      <c r="E751" s="171"/>
      <c r="F751" s="171"/>
      <c r="G751" s="171"/>
      <c r="H751" s="171"/>
      <c r="I751" s="171"/>
      <c r="J751" s="171"/>
      <c r="K751" s="171"/>
      <c r="L751" s="171"/>
      <c r="M751" s="171"/>
      <c r="O751" s="173"/>
      <c r="P751" s="173"/>
      <c r="Q751" s="173"/>
      <c r="R751" s="173"/>
      <c r="S751" s="173"/>
      <c r="T751" s="173"/>
      <c r="U751" s="173"/>
      <c r="V751" s="173"/>
      <c r="W751" s="173"/>
      <c r="X751" s="173"/>
      <c r="Y751" s="173"/>
      <c r="Z751" s="173"/>
      <c r="AA751" s="173"/>
      <c r="AB751" s="173"/>
      <c r="AC751" s="173"/>
      <c r="AD751" s="173"/>
      <c r="AE751" s="173"/>
      <c r="AF751" s="173"/>
      <c r="AG751" s="173"/>
      <c r="AH751" s="173"/>
      <c r="AI751" s="173"/>
      <c r="AJ751" s="173"/>
      <c r="AK751" s="173"/>
      <c r="AL751" s="173"/>
      <c r="AM751" s="173"/>
      <c r="AN751" s="173"/>
      <c r="AO751" s="173"/>
      <c r="AP751" s="173"/>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5"/>
      <c r="BO751" s="15"/>
    </row>
    <row r="752" spans="1:67" s="256" customFormat="1">
      <c r="A752" s="15"/>
      <c r="B752" s="15"/>
      <c r="C752" s="171"/>
      <c r="D752" s="171"/>
      <c r="E752" s="171"/>
      <c r="F752" s="171"/>
      <c r="G752" s="171"/>
      <c r="H752" s="171"/>
      <c r="I752" s="171"/>
      <c r="J752" s="171"/>
      <c r="K752" s="171"/>
      <c r="L752" s="171"/>
      <c r="M752" s="171"/>
      <c r="O752" s="173"/>
      <c r="P752" s="173"/>
      <c r="Q752" s="173"/>
      <c r="R752" s="173"/>
      <c r="S752" s="173"/>
      <c r="T752" s="173"/>
      <c r="U752" s="173"/>
      <c r="V752" s="173"/>
      <c r="W752" s="173"/>
      <c r="X752" s="173"/>
      <c r="Y752" s="173"/>
      <c r="Z752" s="173"/>
      <c r="AA752" s="173"/>
      <c r="AB752" s="173"/>
      <c r="AC752" s="173"/>
      <c r="AD752" s="173"/>
      <c r="AE752" s="173"/>
      <c r="AF752" s="173"/>
      <c r="AG752" s="173"/>
      <c r="AH752" s="173"/>
      <c r="AI752" s="173"/>
      <c r="AJ752" s="173"/>
      <c r="AK752" s="173"/>
      <c r="AL752" s="173"/>
      <c r="AM752" s="173"/>
      <c r="AN752" s="173"/>
      <c r="AO752" s="173"/>
      <c r="AP752" s="173"/>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5"/>
      <c r="BO752" s="15"/>
    </row>
    <row r="753" spans="1:67" s="256" customFormat="1">
      <c r="A753" s="15"/>
      <c r="B753" s="15"/>
      <c r="C753" s="171"/>
      <c r="D753" s="171"/>
      <c r="E753" s="171"/>
      <c r="F753" s="171"/>
      <c r="G753" s="171"/>
      <c r="H753" s="171"/>
      <c r="I753" s="171"/>
      <c r="J753" s="171"/>
      <c r="K753" s="171"/>
      <c r="L753" s="171"/>
      <c r="M753" s="171"/>
      <c r="O753" s="173"/>
      <c r="P753" s="173"/>
      <c r="Q753" s="173"/>
      <c r="R753" s="173"/>
      <c r="S753" s="173"/>
      <c r="T753" s="173"/>
      <c r="U753" s="173"/>
      <c r="V753" s="173"/>
      <c r="W753" s="173"/>
      <c r="X753" s="173"/>
      <c r="Y753" s="173"/>
      <c r="Z753" s="173"/>
      <c r="AA753" s="173"/>
      <c r="AB753" s="173"/>
      <c r="AC753" s="173"/>
      <c r="AD753" s="173"/>
      <c r="AE753" s="173"/>
      <c r="AF753" s="173"/>
      <c r="AG753" s="173"/>
      <c r="AH753" s="173"/>
      <c r="AI753" s="173"/>
      <c r="AJ753" s="173"/>
      <c r="AK753" s="173"/>
      <c r="AL753" s="173"/>
      <c r="AM753" s="173"/>
      <c r="AN753" s="173"/>
      <c r="AO753" s="173"/>
      <c r="AP753" s="173"/>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5"/>
      <c r="BO753" s="15"/>
    </row>
    <row r="754" spans="1:67" s="256" customFormat="1">
      <c r="A754" s="15"/>
      <c r="B754" s="15"/>
      <c r="C754" s="171"/>
      <c r="D754" s="171"/>
      <c r="E754" s="171"/>
      <c r="F754" s="171"/>
      <c r="G754" s="171"/>
      <c r="H754" s="171"/>
      <c r="I754" s="171"/>
      <c r="J754" s="171"/>
      <c r="K754" s="171"/>
      <c r="L754" s="171"/>
      <c r="M754" s="171"/>
      <c r="O754" s="173"/>
      <c r="P754" s="173"/>
      <c r="Q754" s="173"/>
      <c r="R754" s="173"/>
      <c r="S754" s="173"/>
      <c r="T754" s="173"/>
      <c r="U754" s="173"/>
      <c r="V754" s="173"/>
      <c r="W754" s="173"/>
      <c r="X754" s="173"/>
      <c r="Y754" s="173"/>
      <c r="Z754" s="173"/>
      <c r="AA754" s="173"/>
      <c r="AB754" s="173"/>
      <c r="AC754" s="173"/>
      <c r="AD754" s="173"/>
      <c r="AE754" s="173"/>
      <c r="AF754" s="173"/>
      <c r="AG754" s="173"/>
      <c r="AH754" s="173"/>
      <c r="AI754" s="173"/>
      <c r="AJ754" s="173"/>
      <c r="AK754" s="173"/>
      <c r="AL754" s="173"/>
      <c r="AM754" s="173"/>
      <c r="AN754" s="173"/>
      <c r="AO754" s="173"/>
      <c r="AP754" s="173"/>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5"/>
      <c r="BO754" s="15"/>
    </row>
    <row r="755" spans="1:67" s="256" customFormat="1">
      <c r="A755" s="15"/>
      <c r="B755" s="15"/>
      <c r="C755" s="171"/>
      <c r="D755" s="171"/>
      <c r="E755" s="171"/>
      <c r="F755" s="171"/>
      <c r="G755" s="171"/>
      <c r="H755" s="171"/>
      <c r="I755" s="171"/>
      <c r="J755" s="171"/>
      <c r="K755" s="171"/>
      <c r="L755" s="171"/>
      <c r="M755" s="171"/>
      <c r="O755" s="173"/>
      <c r="P755" s="173"/>
      <c r="Q755" s="173"/>
      <c r="R755" s="173"/>
      <c r="S755" s="173"/>
      <c r="T755" s="173"/>
      <c r="U755" s="173"/>
      <c r="V755" s="173"/>
      <c r="W755" s="173"/>
      <c r="X755" s="173"/>
      <c r="Y755" s="173"/>
      <c r="Z755" s="173"/>
      <c r="AA755" s="173"/>
      <c r="AB755" s="173"/>
      <c r="AC755" s="173"/>
      <c r="AD755" s="173"/>
      <c r="AE755" s="173"/>
      <c r="AF755" s="173"/>
      <c r="AG755" s="173"/>
      <c r="AH755" s="173"/>
      <c r="AI755" s="173"/>
      <c r="AJ755" s="173"/>
      <c r="AK755" s="173"/>
      <c r="AL755" s="173"/>
      <c r="AM755" s="173"/>
      <c r="AN755" s="173"/>
      <c r="AO755" s="173"/>
      <c r="AP755" s="173"/>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5"/>
      <c r="BO755" s="15"/>
    </row>
    <row r="756" spans="1:67" s="256" customFormat="1">
      <c r="A756" s="15"/>
      <c r="B756" s="15"/>
      <c r="C756" s="171"/>
      <c r="D756" s="171"/>
      <c r="E756" s="171"/>
      <c r="F756" s="171"/>
      <c r="G756" s="171"/>
      <c r="H756" s="171"/>
      <c r="I756" s="171"/>
      <c r="J756" s="171"/>
      <c r="K756" s="171"/>
      <c r="L756" s="171"/>
      <c r="M756" s="171"/>
      <c r="O756" s="173"/>
      <c r="P756" s="173"/>
      <c r="Q756" s="173"/>
      <c r="R756" s="173"/>
      <c r="S756" s="173"/>
      <c r="T756" s="173"/>
      <c r="U756" s="173"/>
      <c r="V756" s="173"/>
      <c r="W756" s="173"/>
      <c r="X756" s="173"/>
      <c r="Y756" s="173"/>
      <c r="Z756" s="173"/>
      <c r="AA756" s="173"/>
      <c r="AB756" s="173"/>
      <c r="AC756" s="173"/>
      <c r="AD756" s="173"/>
      <c r="AE756" s="173"/>
      <c r="AF756" s="173"/>
      <c r="AG756" s="173"/>
      <c r="AH756" s="173"/>
      <c r="AI756" s="173"/>
      <c r="AJ756" s="173"/>
      <c r="AK756" s="173"/>
      <c r="AL756" s="173"/>
      <c r="AM756" s="173"/>
      <c r="AN756" s="173"/>
      <c r="AO756" s="173"/>
      <c r="AP756" s="173"/>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5"/>
      <c r="BO756" s="15"/>
    </row>
    <row r="757" spans="1:67" s="256" customFormat="1">
      <c r="A757" s="15"/>
      <c r="B757" s="15"/>
      <c r="C757" s="171"/>
      <c r="D757" s="171"/>
      <c r="E757" s="171"/>
      <c r="F757" s="171"/>
      <c r="G757" s="171"/>
      <c r="H757" s="171"/>
      <c r="I757" s="171"/>
      <c r="J757" s="171"/>
      <c r="K757" s="171"/>
      <c r="L757" s="171"/>
      <c r="M757" s="171"/>
      <c r="O757" s="173"/>
      <c r="P757" s="173"/>
      <c r="Q757" s="173"/>
      <c r="R757" s="173"/>
      <c r="S757" s="173"/>
      <c r="T757" s="173"/>
      <c r="U757" s="173"/>
      <c r="V757" s="173"/>
      <c r="W757" s="173"/>
      <c r="X757" s="173"/>
      <c r="Y757" s="173"/>
      <c r="Z757" s="173"/>
      <c r="AA757" s="173"/>
      <c r="AB757" s="173"/>
      <c r="AC757" s="173"/>
      <c r="AD757" s="173"/>
      <c r="AE757" s="173"/>
      <c r="AF757" s="173"/>
      <c r="AG757" s="173"/>
      <c r="AH757" s="173"/>
      <c r="AI757" s="173"/>
      <c r="AJ757" s="173"/>
      <c r="AK757" s="173"/>
      <c r="AL757" s="173"/>
      <c r="AM757" s="173"/>
      <c r="AN757" s="173"/>
      <c r="AO757" s="173"/>
      <c r="AP757" s="173"/>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5"/>
      <c r="BO757" s="15"/>
    </row>
    <row r="758" spans="1:67" s="256" customFormat="1">
      <c r="A758" s="15"/>
      <c r="B758" s="15"/>
      <c r="C758" s="171"/>
      <c r="D758" s="171"/>
      <c r="E758" s="171"/>
      <c r="F758" s="171"/>
      <c r="G758" s="171"/>
      <c r="H758" s="171"/>
      <c r="I758" s="171"/>
      <c r="J758" s="171"/>
      <c r="K758" s="171"/>
      <c r="L758" s="171"/>
      <c r="M758" s="171"/>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c r="AJ758" s="173"/>
      <c r="AK758" s="173"/>
      <c r="AL758" s="173"/>
      <c r="AM758" s="173"/>
      <c r="AN758" s="173"/>
      <c r="AO758" s="173"/>
      <c r="AP758" s="173"/>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5"/>
      <c r="BO758" s="15"/>
    </row>
    <row r="759" spans="1:67" s="256" customFormat="1">
      <c r="A759" s="15"/>
      <c r="B759" s="15"/>
      <c r="C759" s="171"/>
      <c r="D759" s="171"/>
      <c r="E759" s="171"/>
      <c r="F759" s="171"/>
      <c r="G759" s="171"/>
      <c r="H759" s="171"/>
      <c r="I759" s="171"/>
      <c r="J759" s="171"/>
      <c r="K759" s="171"/>
      <c r="L759" s="171"/>
      <c r="M759" s="171"/>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c r="AJ759" s="173"/>
      <c r="AK759" s="173"/>
      <c r="AL759" s="173"/>
      <c r="AM759" s="173"/>
      <c r="AN759" s="173"/>
      <c r="AO759" s="173"/>
      <c r="AP759" s="173"/>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5"/>
      <c r="BO759" s="15"/>
    </row>
    <row r="760" spans="1:67" s="256" customFormat="1">
      <c r="A760" s="15"/>
      <c r="B760" s="15"/>
      <c r="C760" s="171"/>
      <c r="D760" s="171"/>
      <c r="E760" s="171"/>
      <c r="F760" s="171"/>
      <c r="G760" s="171"/>
      <c r="H760" s="171"/>
      <c r="I760" s="171"/>
      <c r="J760" s="171"/>
      <c r="K760" s="171"/>
      <c r="L760" s="171"/>
      <c r="M760" s="171"/>
      <c r="O760" s="173"/>
      <c r="P760" s="173"/>
      <c r="Q760" s="173"/>
      <c r="R760" s="173"/>
      <c r="S760" s="173"/>
      <c r="T760" s="173"/>
      <c r="U760" s="173"/>
      <c r="V760" s="173"/>
      <c r="W760" s="173"/>
      <c r="X760" s="173"/>
      <c r="Y760" s="173"/>
      <c r="Z760" s="173"/>
      <c r="AA760" s="173"/>
      <c r="AB760" s="173"/>
      <c r="AC760" s="173"/>
      <c r="AD760" s="173"/>
      <c r="AE760" s="173"/>
      <c r="AF760" s="173"/>
      <c r="AG760" s="173"/>
      <c r="AH760" s="173"/>
      <c r="AI760" s="173"/>
      <c r="AJ760" s="173"/>
      <c r="AK760" s="173"/>
      <c r="AL760" s="173"/>
      <c r="AM760" s="173"/>
      <c r="AN760" s="173"/>
      <c r="AO760" s="173"/>
      <c r="AP760" s="173"/>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5"/>
      <c r="BO760" s="15"/>
    </row>
    <row r="761" spans="1:67" s="256" customFormat="1">
      <c r="A761" s="15"/>
      <c r="B761" s="15"/>
      <c r="C761" s="171"/>
      <c r="D761" s="171"/>
      <c r="E761" s="171"/>
      <c r="F761" s="171"/>
      <c r="G761" s="171"/>
      <c r="H761" s="171"/>
      <c r="I761" s="171"/>
      <c r="J761" s="171"/>
      <c r="K761" s="171"/>
      <c r="L761" s="171"/>
      <c r="M761" s="171"/>
      <c r="O761" s="173"/>
      <c r="P761" s="173"/>
      <c r="Q761" s="173"/>
      <c r="R761" s="173"/>
      <c r="S761" s="173"/>
      <c r="T761" s="173"/>
      <c r="U761" s="173"/>
      <c r="V761" s="173"/>
      <c r="W761" s="173"/>
      <c r="X761" s="173"/>
      <c r="Y761" s="173"/>
      <c r="Z761" s="173"/>
      <c r="AA761" s="173"/>
      <c r="AB761" s="173"/>
      <c r="AC761" s="173"/>
      <c r="AD761" s="173"/>
      <c r="AE761" s="173"/>
      <c r="AF761" s="173"/>
      <c r="AG761" s="173"/>
      <c r="AH761" s="173"/>
      <c r="AI761" s="173"/>
      <c r="AJ761" s="173"/>
      <c r="AK761" s="173"/>
      <c r="AL761" s="173"/>
      <c r="AM761" s="173"/>
      <c r="AN761" s="173"/>
      <c r="AO761" s="173"/>
      <c r="AP761" s="173"/>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5"/>
      <c r="BO761" s="15"/>
    </row>
    <row r="762" spans="1:67" s="256" customFormat="1">
      <c r="A762" s="15"/>
      <c r="B762" s="15"/>
      <c r="C762" s="171"/>
      <c r="D762" s="171"/>
      <c r="E762" s="171"/>
      <c r="F762" s="171"/>
      <c r="G762" s="171"/>
      <c r="H762" s="171"/>
      <c r="I762" s="171"/>
      <c r="J762" s="171"/>
      <c r="K762" s="171"/>
      <c r="L762" s="171"/>
      <c r="M762" s="171"/>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c r="AJ762" s="173"/>
      <c r="AK762" s="173"/>
      <c r="AL762" s="173"/>
      <c r="AM762" s="173"/>
      <c r="AN762" s="173"/>
      <c r="AO762" s="173"/>
      <c r="AP762" s="173"/>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5"/>
      <c r="BO762" s="15"/>
    </row>
    <row r="763" spans="1:67" s="256" customFormat="1">
      <c r="A763" s="15"/>
      <c r="B763" s="15"/>
      <c r="C763" s="171"/>
      <c r="D763" s="171"/>
      <c r="E763" s="171"/>
      <c r="F763" s="171"/>
      <c r="G763" s="171"/>
      <c r="H763" s="171"/>
      <c r="I763" s="171"/>
      <c r="J763" s="171"/>
      <c r="K763" s="171"/>
      <c r="L763" s="171"/>
      <c r="M763" s="171"/>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73"/>
      <c r="AM763" s="173"/>
      <c r="AN763" s="173"/>
      <c r="AO763" s="173"/>
      <c r="AP763" s="173"/>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5"/>
      <c r="BO763" s="15"/>
    </row>
    <row r="764" spans="1:67" s="256" customFormat="1">
      <c r="A764" s="15"/>
      <c r="B764" s="15"/>
      <c r="C764" s="171"/>
      <c r="D764" s="171"/>
      <c r="E764" s="171"/>
      <c r="F764" s="171"/>
      <c r="G764" s="171"/>
      <c r="H764" s="171"/>
      <c r="I764" s="171"/>
      <c r="J764" s="171"/>
      <c r="K764" s="171"/>
      <c r="L764" s="171"/>
      <c r="M764" s="171"/>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c r="AN764" s="173"/>
      <c r="AO764" s="173"/>
      <c r="AP764" s="173"/>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row>
    <row r="765" spans="1:67" s="256" customFormat="1">
      <c r="A765" s="15"/>
      <c r="B765" s="15"/>
      <c r="C765" s="171"/>
      <c r="D765" s="171"/>
      <c r="E765" s="171"/>
      <c r="F765" s="171"/>
      <c r="G765" s="171"/>
      <c r="H765" s="171"/>
      <c r="I765" s="171"/>
      <c r="J765" s="171"/>
      <c r="K765" s="171"/>
      <c r="L765" s="171"/>
      <c r="M765" s="171"/>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c r="AJ765" s="173"/>
      <c r="AK765" s="173"/>
      <c r="AL765" s="173"/>
      <c r="AM765" s="173"/>
      <c r="AN765" s="173"/>
      <c r="AO765" s="173"/>
      <c r="AP765" s="173"/>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5"/>
      <c r="BO765" s="15"/>
    </row>
    <row r="766" spans="1:67" s="256" customFormat="1">
      <c r="A766" s="15"/>
      <c r="B766" s="15"/>
      <c r="C766" s="171"/>
      <c r="D766" s="171"/>
      <c r="E766" s="171"/>
      <c r="F766" s="171"/>
      <c r="G766" s="171"/>
      <c r="H766" s="171"/>
      <c r="I766" s="171"/>
      <c r="J766" s="171"/>
      <c r="K766" s="171"/>
      <c r="L766" s="171"/>
      <c r="M766" s="171"/>
      <c r="O766" s="173"/>
      <c r="P766" s="173"/>
      <c r="Q766" s="173"/>
      <c r="R766" s="173"/>
      <c r="S766" s="173"/>
      <c r="T766" s="173"/>
      <c r="U766" s="173"/>
      <c r="V766" s="173"/>
      <c r="W766" s="173"/>
      <c r="X766" s="173"/>
      <c r="Y766" s="173"/>
      <c r="Z766" s="173"/>
      <c r="AA766" s="173"/>
      <c r="AB766" s="173"/>
      <c r="AC766" s="173"/>
      <c r="AD766" s="173"/>
      <c r="AE766" s="173"/>
      <c r="AF766" s="173"/>
      <c r="AG766" s="173"/>
      <c r="AH766" s="173"/>
      <c r="AI766" s="173"/>
      <c r="AJ766" s="173"/>
      <c r="AK766" s="173"/>
      <c r="AL766" s="173"/>
      <c r="AM766" s="173"/>
      <c r="AN766" s="173"/>
      <c r="AO766" s="173"/>
      <c r="AP766" s="173"/>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row>
    <row r="767" spans="1:67" s="256" customFormat="1">
      <c r="A767" s="15"/>
      <c r="B767" s="15"/>
      <c r="C767" s="171"/>
      <c r="D767" s="171"/>
      <c r="E767" s="171"/>
      <c r="F767" s="171"/>
      <c r="G767" s="171"/>
      <c r="H767" s="171"/>
      <c r="I767" s="171"/>
      <c r="J767" s="171"/>
      <c r="K767" s="171"/>
      <c r="L767" s="171"/>
      <c r="M767" s="171"/>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c r="AJ767" s="173"/>
      <c r="AK767" s="173"/>
      <c r="AL767" s="173"/>
      <c r="AM767" s="173"/>
      <c r="AN767" s="173"/>
      <c r="AO767" s="173"/>
      <c r="AP767" s="173"/>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row>
    <row r="768" spans="1:67" s="256" customFormat="1">
      <c r="A768" s="15"/>
      <c r="B768" s="15"/>
      <c r="C768" s="171"/>
      <c r="D768" s="171"/>
      <c r="E768" s="171"/>
      <c r="F768" s="171"/>
      <c r="G768" s="171"/>
      <c r="H768" s="171"/>
      <c r="I768" s="171"/>
      <c r="J768" s="171"/>
      <c r="K768" s="171"/>
      <c r="L768" s="171"/>
      <c r="M768" s="171"/>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c r="AJ768" s="173"/>
      <c r="AK768" s="173"/>
      <c r="AL768" s="173"/>
      <c r="AM768" s="173"/>
      <c r="AN768" s="173"/>
      <c r="AO768" s="173"/>
      <c r="AP768" s="173"/>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row>
    <row r="769" spans="1:67" s="256" customFormat="1">
      <c r="A769" s="15"/>
      <c r="B769" s="15"/>
      <c r="C769" s="171"/>
      <c r="D769" s="171"/>
      <c r="E769" s="171"/>
      <c r="F769" s="171"/>
      <c r="G769" s="171"/>
      <c r="H769" s="171"/>
      <c r="I769" s="171"/>
      <c r="J769" s="171"/>
      <c r="K769" s="171"/>
      <c r="L769" s="171"/>
      <c r="M769" s="171"/>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c r="AJ769" s="173"/>
      <c r="AK769" s="173"/>
      <c r="AL769" s="173"/>
      <c r="AM769" s="173"/>
      <c r="AN769" s="173"/>
      <c r="AO769" s="173"/>
      <c r="AP769" s="173"/>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row>
    <row r="770" spans="1:67" s="256" customFormat="1">
      <c r="A770" s="15"/>
      <c r="B770" s="15"/>
      <c r="C770" s="171"/>
      <c r="D770" s="171"/>
      <c r="E770" s="171"/>
      <c r="F770" s="171"/>
      <c r="G770" s="171"/>
      <c r="H770" s="171"/>
      <c r="I770" s="171"/>
      <c r="J770" s="171"/>
      <c r="K770" s="171"/>
      <c r="L770" s="171"/>
      <c r="M770" s="171"/>
      <c r="O770" s="173"/>
      <c r="P770" s="173"/>
      <c r="Q770" s="173"/>
      <c r="R770" s="173"/>
      <c r="S770" s="173"/>
      <c r="T770" s="173"/>
      <c r="U770" s="173"/>
      <c r="V770" s="173"/>
      <c r="W770" s="173"/>
      <c r="X770" s="173"/>
      <c r="Y770" s="173"/>
      <c r="Z770" s="173"/>
      <c r="AA770" s="173"/>
      <c r="AB770" s="173"/>
      <c r="AC770" s="173"/>
      <c r="AD770" s="173"/>
      <c r="AE770" s="173"/>
      <c r="AF770" s="173"/>
      <c r="AG770" s="173"/>
      <c r="AH770" s="173"/>
      <c r="AI770" s="173"/>
      <c r="AJ770" s="173"/>
      <c r="AK770" s="173"/>
      <c r="AL770" s="173"/>
      <c r="AM770" s="173"/>
      <c r="AN770" s="173"/>
      <c r="AO770" s="173"/>
      <c r="AP770" s="173"/>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row>
    <row r="771" spans="1:67" s="256" customFormat="1">
      <c r="A771" s="15"/>
      <c r="B771" s="15"/>
      <c r="C771" s="171"/>
      <c r="D771" s="171"/>
      <c r="E771" s="171"/>
      <c r="F771" s="171"/>
      <c r="G771" s="171"/>
      <c r="H771" s="171"/>
      <c r="I771" s="171"/>
      <c r="J771" s="171"/>
      <c r="K771" s="171"/>
      <c r="L771" s="171"/>
      <c r="M771" s="171"/>
      <c r="O771" s="173"/>
      <c r="P771" s="173"/>
      <c r="Q771" s="173"/>
      <c r="R771" s="173"/>
      <c r="S771" s="173"/>
      <c r="T771" s="173"/>
      <c r="U771" s="173"/>
      <c r="V771" s="173"/>
      <c r="W771" s="173"/>
      <c r="X771" s="173"/>
      <c r="Y771" s="173"/>
      <c r="Z771" s="173"/>
      <c r="AA771" s="173"/>
      <c r="AB771" s="173"/>
      <c r="AC771" s="173"/>
      <c r="AD771" s="173"/>
      <c r="AE771" s="173"/>
      <c r="AF771" s="173"/>
      <c r="AG771" s="173"/>
      <c r="AH771" s="173"/>
      <c r="AI771" s="173"/>
      <c r="AJ771" s="173"/>
      <c r="AK771" s="173"/>
      <c r="AL771" s="173"/>
      <c r="AM771" s="173"/>
      <c r="AN771" s="173"/>
      <c r="AO771" s="173"/>
      <c r="AP771" s="173"/>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row>
    <row r="772" spans="1:67" s="256" customFormat="1">
      <c r="A772" s="15"/>
      <c r="B772" s="15"/>
      <c r="C772" s="171"/>
      <c r="D772" s="171"/>
      <c r="E772" s="171"/>
      <c r="F772" s="171"/>
      <c r="G772" s="171"/>
      <c r="H772" s="171"/>
      <c r="I772" s="171"/>
      <c r="J772" s="171"/>
      <c r="K772" s="171"/>
      <c r="L772" s="171"/>
      <c r="M772" s="171"/>
      <c r="O772" s="173"/>
      <c r="P772" s="173"/>
      <c r="Q772" s="173"/>
      <c r="R772" s="173"/>
      <c r="S772" s="173"/>
      <c r="T772" s="173"/>
      <c r="U772" s="173"/>
      <c r="V772" s="173"/>
      <c r="W772" s="173"/>
      <c r="X772" s="173"/>
      <c r="Y772" s="173"/>
      <c r="Z772" s="173"/>
      <c r="AA772" s="173"/>
      <c r="AB772" s="173"/>
      <c r="AC772" s="173"/>
      <c r="AD772" s="173"/>
      <c r="AE772" s="173"/>
      <c r="AF772" s="173"/>
      <c r="AG772" s="173"/>
      <c r="AH772" s="173"/>
      <c r="AI772" s="173"/>
      <c r="AJ772" s="173"/>
      <c r="AK772" s="173"/>
      <c r="AL772" s="173"/>
      <c r="AM772" s="173"/>
      <c r="AN772" s="173"/>
      <c r="AO772" s="173"/>
      <c r="AP772" s="173"/>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5"/>
      <c r="BO772" s="15"/>
    </row>
    <row r="773" spans="1:67" s="256" customFormat="1">
      <c r="A773" s="15"/>
      <c r="B773" s="15"/>
      <c r="C773" s="171"/>
      <c r="D773" s="171"/>
      <c r="E773" s="171"/>
      <c r="F773" s="171"/>
      <c r="G773" s="171"/>
      <c r="H773" s="171"/>
      <c r="I773" s="171"/>
      <c r="J773" s="171"/>
      <c r="K773" s="171"/>
      <c r="L773" s="171"/>
      <c r="M773" s="171"/>
      <c r="O773" s="173"/>
      <c r="P773" s="173"/>
      <c r="Q773" s="173"/>
      <c r="R773" s="173"/>
      <c r="S773" s="173"/>
      <c r="T773" s="173"/>
      <c r="U773" s="173"/>
      <c r="V773" s="173"/>
      <c r="W773" s="173"/>
      <c r="X773" s="173"/>
      <c r="Y773" s="173"/>
      <c r="Z773" s="173"/>
      <c r="AA773" s="173"/>
      <c r="AB773" s="173"/>
      <c r="AC773" s="173"/>
      <c r="AD773" s="173"/>
      <c r="AE773" s="173"/>
      <c r="AF773" s="173"/>
      <c r="AG773" s="173"/>
      <c r="AH773" s="173"/>
      <c r="AI773" s="173"/>
      <c r="AJ773" s="173"/>
      <c r="AK773" s="173"/>
      <c r="AL773" s="173"/>
      <c r="AM773" s="173"/>
      <c r="AN773" s="173"/>
      <c r="AO773" s="173"/>
      <c r="AP773" s="173"/>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row>
    <row r="774" spans="1:67" s="256" customFormat="1">
      <c r="A774" s="15"/>
      <c r="B774" s="15"/>
      <c r="C774" s="171"/>
      <c r="D774" s="171"/>
      <c r="E774" s="171"/>
      <c r="F774" s="171"/>
      <c r="G774" s="171"/>
      <c r="H774" s="171"/>
      <c r="I774" s="171"/>
      <c r="J774" s="171"/>
      <c r="K774" s="171"/>
      <c r="L774" s="171"/>
      <c r="M774" s="171"/>
      <c r="O774" s="173"/>
      <c r="P774" s="173"/>
      <c r="Q774" s="173"/>
      <c r="R774" s="173"/>
      <c r="S774" s="173"/>
      <c r="T774" s="173"/>
      <c r="U774" s="173"/>
      <c r="V774" s="173"/>
      <c r="W774" s="173"/>
      <c r="X774" s="173"/>
      <c r="Y774" s="173"/>
      <c r="Z774" s="173"/>
      <c r="AA774" s="173"/>
      <c r="AB774" s="173"/>
      <c r="AC774" s="173"/>
      <c r="AD774" s="173"/>
      <c r="AE774" s="173"/>
      <c r="AF774" s="173"/>
      <c r="AG774" s="173"/>
      <c r="AH774" s="173"/>
      <c r="AI774" s="173"/>
      <c r="AJ774" s="173"/>
      <c r="AK774" s="173"/>
      <c r="AL774" s="173"/>
      <c r="AM774" s="173"/>
      <c r="AN774" s="173"/>
      <c r="AO774" s="173"/>
      <c r="AP774" s="173"/>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row>
    <row r="775" spans="1:67" s="256" customFormat="1">
      <c r="A775" s="15"/>
      <c r="B775" s="15"/>
      <c r="C775" s="171"/>
      <c r="D775" s="171"/>
      <c r="E775" s="171"/>
      <c r="F775" s="171"/>
      <c r="G775" s="171"/>
      <c r="H775" s="171"/>
      <c r="I775" s="171"/>
      <c r="J775" s="171"/>
      <c r="K775" s="171"/>
      <c r="L775" s="171"/>
      <c r="M775" s="171"/>
      <c r="O775" s="173"/>
      <c r="P775" s="173"/>
      <c r="Q775" s="173"/>
      <c r="R775" s="173"/>
      <c r="S775" s="173"/>
      <c r="T775" s="173"/>
      <c r="U775" s="173"/>
      <c r="V775" s="173"/>
      <c r="W775" s="173"/>
      <c r="X775" s="173"/>
      <c r="Y775" s="173"/>
      <c r="Z775" s="173"/>
      <c r="AA775" s="173"/>
      <c r="AB775" s="173"/>
      <c r="AC775" s="173"/>
      <c r="AD775" s="173"/>
      <c r="AE775" s="173"/>
      <c r="AF775" s="173"/>
      <c r="AG775" s="173"/>
      <c r="AH775" s="173"/>
      <c r="AI775" s="173"/>
      <c r="AJ775" s="173"/>
      <c r="AK775" s="173"/>
      <c r="AL775" s="173"/>
      <c r="AM775" s="173"/>
      <c r="AN775" s="173"/>
      <c r="AO775" s="173"/>
      <c r="AP775" s="173"/>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row>
    <row r="776" spans="1:67" s="256" customFormat="1">
      <c r="A776" s="15"/>
      <c r="B776" s="15"/>
      <c r="C776" s="171"/>
      <c r="D776" s="171"/>
      <c r="E776" s="171"/>
      <c r="F776" s="171"/>
      <c r="G776" s="171"/>
      <c r="H776" s="171"/>
      <c r="I776" s="171"/>
      <c r="J776" s="171"/>
      <c r="K776" s="171"/>
      <c r="L776" s="171"/>
      <c r="M776" s="171"/>
      <c r="O776" s="173"/>
      <c r="P776" s="173"/>
      <c r="Q776" s="173"/>
      <c r="R776" s="173"/>
      <c r="S776" s="173"/>
      <c r="T776" s="173"/>
      <c r="U776" s="173"/>
      <c r="V776" s="173"/>
      <c r="W776" s="173"/>
      <c r="X776" s="173"/>
      <c r="Y776" s="173"/>
      <c r="Z776" s="173"/>
      <c r="AA776" s="173"/>
      <c r="AB776" s="173"/>
      <c r="AC776" s="173"/>
      <c r="AD776" s="173"/>
      <c r="AE776" s="173"/>
      <c r="AF776" s="173"/>
      <c r="AG776" s="173"/>
      <c r="AH776" s="173"/>
      <c r="AI776" s="173"/>
      <c r="AJ776" s="173"/>
      <c r="AK776" s="173"/>
      <c r="AL776" s="173"/>
      <c r="AM776" s="173"/>
      <c r="AN776" s="173"/>
      <c r="AO776" s="173"/>
      <c r="AP776" s="173"/>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5"/>
      <c r="BN776" s="15"/>
      <c r="BO776" s="15"/>
    </row>
    <row r="777" spans="1:67" s="256" customFormat="1">
      <c r="A777" s="15"/>
      <c r="B777" s="15"/>
      <c r="C777" s="171"/>
      <c r="D777" s="171"/>
      <c r="E777" s="171"/>
      <c r="F777" s="171"/>
      <c r="G777" s="171"/>
      <c r="H777" s="171"/>
      <c r="I777" s="171"/>
      <c r="J777" s="171"/>
      <c r="K777" s="171"/>
      <c r="L777" s="171"/>
      <c r="M777" s="171"/>
      <c r="O777" s="173"/>
      <c r="P777" s="173"/>
      <c r="Q777" s="173"/>
      <c r="R777" s="173"/>
      <c r="S777" s="173"/>
      <c r="T777" s="173"/>
      <c r="U777" s="173"/>
      <c r="V777" s="173"/>
      <c r="W777" s="173"/>
      <c r="X777" s="173"/>
      <c r="Y777" s="173"/>
      <c r="Z777" s="173"/>
      <c r="AA777" s="173"/>
      <c r="AB777" s="173"/>
      <c r="AC777" s="173"/>
      <c r="AD777" s="173"/>
      <c r="AE777" s="173"/>
      <c r="AF777" s="173"/>
      <c r="AG777" s="173"/>
      <c r="AH777" s="173"/>
      <c r="AI777" s="173"/>
      <c r="AJ777" s="173"/>
      <c r="AK777" s="173"/>
      <c r="AL777" s="173"/>
      <c r="AM777" s="173"/>
      <c r="AN777" s="173"/>
      <c r="AO777" s="173"/>
      <c r="AP777" s="173"/>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5"/>
      <c r="BN777" s="15"/>
      <c r="BO777" s="15"/>
    </row>
    <row r="778" spans="1:67" s="256" customFormat="1">
      <c r="A778" s="15"/>
      <c r="B778" s="15"/>
      <c r="C778" s="171"/>
      <c r="D778" s="171"/>
      <c r="E778" s="171"/>
      <c r="F778" s="171"/>
      <c r="G778" s="171"/>
      <c r="H778" s="171"/>
      <c r="I778" s="171"/>
      <c r="J778" s="171"/>
      <c r="K778" s="171"/>
      <c r="L778" s="171"/>
      <c r="M778" s="171"/>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c r="AJ778" s="173"/>
      <c r="AK778" s="173"/>
      <c r="AL778" s="173"/>
      <c r="AM778" s="173"/>
      <c r="AN778" s="173"/>
      <c r="AO778" s="173"/>
      <c r="AP778" s="173"/>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5"/>
      <c r="BN778" s="15"/>
      <c r="BO778" s="15"/>
    </row>
    <row r="779" spans="1:67" s="256" customFormat="1">
      <c r="A779" s="15"/>
      <c r="B779" s="15"/>
      <c r="C779" s="171"/>
      <c r="D779" s="171"/>
      <c r="E779" s="171"/>
      <c r="F779" s="171"/>
      <c r="G779" s="171"/>
      <c r="H779" s="171"/>
      <c r="I779" s="171"/>
      <c r="J779" s="171"/>
      <c r="K779" s="171"/>
      <c r="L779" s="171"/>
      <c r="M779" s="171"/>
      <c r="O779" s="173"/>
      <c r="P779" s="173"/>
      <c r="Q779" s="173"/>
      <c r="R779" s="173"/>
      <c r="S779" s="173"/>
      <c r="T779" s="173"/>
      <c r="U779" s="173"/>
      <c r="V779" s="173"/>
      <c r="W779" s="173"/>
      <c r="X779" s="173"/>
      <c r="Y779" s="173"/>
      <c r="Z779" s="173"/>
      <c r="AA779" s="173"/>
      <c r="AB779" s="173"/>
      <c r="AC779" s="173"/>
      <c r="AD779" s="173"/>
      <c r="AE779" s="173"/>
      <c r="AF779" s="173"/>
      <c r="AG779" s="173"/>
      <c r="AH779" s="173"/>
      <c r="AI779" s="173"/>
      <c r="AJ779" s="173"/>
      <c r="AK779" s="173"/>
      <c r="AL779" s="173"/>
      <c r="AM779" s="173"/>
      <c r="AN779" s="173"/>
      <c r="AO779" s="173"/>
      <c r="AP779" s="173"/>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5"/>
      <c r="BN779" s="15"/>
      <c r="BO779" s="15"/>
    </row>
    <row r="780" spans="1:67" s="256" customFormat="1">
      <c r="A780" s="15"/>
      <c r="B780" s="15"/>
      <c r="C780" s="171"/>
      <c r="D780" s="171"/>
      <c r="E780" s="171"/>
      <c r="F780" s="171"/>
      <c r="G780" s="171"/>
      <c r="H780" s="171"/>
      <c r="I780" s="171"/>
      <c r="J780" s="171"/>
      <c r="K780" s="171"/>
      <c r="L780" s="171"/>
      <c r="M780" s="171"/>
      <c r="O780" s="173"/>
      <c r="P780" s="173"/>
      <c r="Q780" s="173"/>
      <c r="R780" s="173"/>
      <c r="S780" s="173"/>
      <c r="T780" s="173"/>
      <c r="U780" s="173"/>
      <c r="V780" s="173"/>
      <c r="W780" s="173"/>
      <c r="X780" s="173"/>
      <c r="Y780" s="173"/>
      <c r="Z780" s="173"/>
      <c r="AA780" s="173"/>
      <c r="AB780" s="173"/>
      <c r="AC780" s="173"/>
      <c r="AD780" s="173"/>
      <c r="AE780" s="173"/>
      <c r="AF780" s="173"/>
      <c r="AG780" s="173"/>
      <c r="AH780" s="173"/>
      <c r="AI780" s="173"/>
      <c r="AJ780" s="173"/>
      <c r="AK780" s="173"/>
      <c r="AL780" s="173"/>
      <c r="AM780" s="173"/>
      <c r="AN780" s="173"/>
      <c r="AO780" s="173"/>
      <c r="AP780" s="173"/>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5"/>
      <c r="BO780" s="15"/>
    </row>
    <row r="781" spans="1:67" s="256" customFormat="1">
      <c r="A781" s="15"/>
      <c r="B781" s="15"/>
      <c r="C781" s="171"/>
      <c r="D781" s="171"/>
      <c r="E781" s="171"/>
      <c r="F781" s="171"/>
      <c r="G781" s="171"/>
      <c r="H781" s="171"/>
      <c r="I781" s="171"/>
      <c r="J781" s="171"/>
      <c r="K781" s="171"/>
      <c r="L781" s="171"/>
      <c r="M781" s="171"/>
      <c r="O781" s="173"/>
      <c r="P781" s="173"/>
      <c r="Q781" s="173"/>
      <c r="R781" s="173"/>
      <c r="S781" s="173"/>
      <c r="T781" s="173"/>
      <c r="U781" s="173"/>
      <c r="V781" s="173"/>
      <c r="W781" s="173"/>
      <c r="X781" s="173"/>
      <c r="Y781" s="173"/>
      <c r="Z781" s="173"/>
      <c r="AA781" s="173"/>
      <c r="AB781" s="173"/>
      <c r="AC781" s="173"/>
      <c r="AD781" s="173"/>
      <c r="AE781" s="173"/>
      <c r="AF781" s="173"/>
      <c r="AG781" s="173"/>
      <c r="AH781" s="173"/>
      <c r="AI781" s="173"/>
      <c r="AJ781" s="173"/>
      <c r="AK781" s="173"/>
      <c r="AL781" s="173"/>
      <c r="AM781" s="173"/>
      <c r="AN781" s="173"/>
      <c r="AO781" s="173"/>
      <c r="AP781" s="173"/>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5"/>
      <c r="BO781" s="15"/>
    </row>
    <row r="782" spans="1:67" s="256" customFormat="1">
      <c r="A782" s="15"/>
      <c r="B782" s="15"/>
      <c r="C782" s="171"/>
      <c r="D782" s="171"/>
      <c r="E782" s="171"/>
      <c r="F782" s="171"/>
      <c r="G782" s="171"/>
      <c r="H782" s="171"/>
      <c r="I782" s="171"/>
      <c r="J782" s="171"/>
      <c r="K782" s="171"/>
      <c r="L782" s="171"/>
      <c r="M782" s="171"/>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c r="AJ782" s="173"/>
      <c r="AK782" s="173"/>
      <c r="AL782" s="173"/>
      <c r="AM782" s="173"/>
      <c r="AN782" s="173"/>
      <c r="AO782" s="173"/>
      <c r="AP782" s="173"/>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5"/>
      <c r="BN782" s="15"/>
      <c r="BO782" s="15"/>
    </row>
    <row r="783" spans="1:67" s="256" customFormat="1">
      <c r="A783" s="15"/>
      <c r="B783" s="15"/>
      <c r="C783" s="171"/>
      <c r="D783" s="171"/>
      <c r="E783" s="171"/>
      <c r="F783" s="171"/>
      <c r="G783" s="171"/>
      <c r="H783" s="171"/>
      <c r="I783" s="171"/>
      <c r="J783" s="171"/>
      <c r="K783" s="171"/>
      <c r="L783" s="171"/>
      <c r="M783" s="171"/>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5"/>
      <c r="BN783" s="15"/>
      <c r="BO783" s="15"/>
    </row>
    <row r="784" spans="1:67" s="256" customFormat="1">
      <c r="A784" s="15"/>
      <c r="B784" s="15"/>
      <c r="C784" s="171"/>
      <c r="D784" s="171"/>
      <c r="E784" s="171"/>
      <c r="F784" s="171"/>
      <c r="G784" s="171"/>
      <c r="H784" s="171"/>
      <c r="I784" s="171"/>
      <c r="J784" s="171"/>
      <c r="K784" s="171"/>
      <c r="L784" s="171"/>
      <c r="M784" s="171"/>
      <c r="O784" s="173"/>
      <c r="P784" s="173"/>
      <c r="Q784" s="173"/>
      <c r="R784" s="173"/>
      <c r="S784" s="173"/>
      <c r="T784" s="173"/>
      <c r="U784" s="173"/>
      <c r="V784" s="173"/>
      <c r="W784" s="173"/>
      <c r="X784" s="173"/>
      <c r="Y784" s="173"/>
      <c r="Z784" s="173"/>
      <c r="AA784" s="173"/>
      <c r="AB784" s="173"/>
      <c r="AC784" s="173"/>
      <c r="AD784" s="173"/>
      <c r="AE784" s="173"/>
      <c r="AF784" s="173"/>
      <c r="AG784" s="173"/>
      <c r="AH784" s="173"/>
      <c r="AI784" s="173"/>
      <c r="AJ784" s="173"/>
      <c r="AK784" s="173"/>
      <c r="AL784" s="173"/>
      <c r="AM784" s="173"/>
      <c r="AN784" s="173"/>
      <c r="AO784" s="173"/>
      <c r="AP784" s="173"/>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5"/>
      <c r="BO784" s="15"/>
    </row>
    <row r="785" spans="1:67" s="256" customFormat="1">
      <c r="A785" s="15"/>
      <c r="B785" s="15"/>
      <c r="C785" s="171"/>
      <c r="D785" s="171"/>
      <c r="E785" s="171"/>
      <c r="F785" s="171"/>
      <c r="G785" s="171"/>
      <c r="H785" s="171"/>
      <c r="I785" s="171"/>
      <c r="J785" s="171"/>
      <c r="K785" s="171"/>
      <c r="L785" s="171"/>
      <c r="M785" s="171"/>
      <c r="O785" s="173"/>
      <c r="P785" s="173"/>
      <c r="Q785" s="173"/>
      <c r="R785" s="173"/>
      <c r="S785" s="173"/>
      <c r="T785" s="173"/>
      <c r="U785" s="173"/>
      <c r="V785" s="173"/>
      <c r="W785" s="173"/>
      <c r="X785" s="173"/>
      <c r="Y785" s="173"/>
      <c r="Z785" s="173"/>
      <c r="AA785" s="173"/>
      <c r="AB785" s="173"/>
      <c r="AC785" s="173"/>
      <c r="AD785" s="173"/>
      <c r="AE785" s="173"/>
      <c r="AF785" s="173"/>
      <c r="AG785" s="173"/>
      <c r="AH785" s="173"/>
      <c r="AI785" s="173"/>
      <c r="AJ785" s="173"/>
      <c r="AK785" s="173"/>
      <c r="AL785" s="173"/>
      <c r="AM785" s="173"/>
      <c r="AN785" s="173"/>
      <c r="AO785" s="173"/>
      <c r="AP785" s="173"/>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5"/>
      <c r="BO785" s="15"/>
    </row>
    <row r="786" spans="1:67" s="256" customFormat="1">
      <c r="A786" s="15"/>
      <c r="B786" s="15"/>
      <c r="C786" s="171"/>
      <c r="D786" s="171"/>
      <c r="E786" s="171"/>
      <c r="F786" s="171"/>
      <c r="G786" s="171"/>
      <c r="H786" s="171"/>
      <c r="I786" s="171"/>
      <c r="J786" s="171"/>
      <c r="K786" s="171"/>
      <c r="L786" s="171"/>
      <c r="M786" s="171"/>
      <c r="O786" s="173"/>
      <c r="P786" s="173"/>
      <c r="Q786" s="173"/>
      <c r="R786" s="173"/>
      <c r="S786" s="173"/>
      <c r="T786" s="173"/>
      <c r="U786" s="173"/>
      <c r="V786" s="173"/>
      <c r="W786" s="173"/>
      <c r="X786" s="173"/>
      <c r="Y786" s="173"/>
      <c r="Z786" s="173"/>
      <c r="AA786" s="173"/>
      <c r="AB786" s="173"/>
      <c r="AC786" s="173"/>
      <c r="AD786" s="173"/>
      <c r="AE786" s="173"/>
      <c r="AF786" s="173"/>
      <c r="AG786" s="173"/>
      <c r="AH786" s="173"/>
      <c r="AI786" s="173"/>
      <c r="AJ786" s="173"/>
      <c r="AK786" s="173"/>
      <c r="AL786" s="173"/>
      <c r="AM786" s="173"/>
      <c r="AN786" s="173"/>
      <c r="AO786" s="173"/>
      <c r="AP786" s="173"/>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5"/>
      <c r="BN786" s="15"/>
      <c r="BO786" s="15"/>
    </row>
    <row r="787" spans="1:67" s="256" customFormat="1">
      <c r="A787" s="15"/>
      <c r="B787" s="15"/>
      <c r="C787" s="171"/>
      <c r="D787" s="171"/>
      <c r="E787" s="171"/>
      <c r="F787" s="171"/>
      <c r="G787" s="171"/>
      <c r="H787" s="171"/>
      <c r="I787" s="171"/>
      <c r="J787" s="171"/>
      <c r="K787" s="171"/>
      <c r="L787" s="171"/>
      <c r="M787" s="171"/>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c r="AJ787" s="173"/>
      <c r="AK787" s="173"/>
      <c r="AL787" s="173"/>
      <c r="AM787" s="173"/>
      <c r="AN787" s="173"/>
      <c r="AO787" s="173"/>
      <c r="AP787" s="173"/>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5"/>
      <c r="BO787" s="15"/>
    </row>
    <row r="788" spans="1:67" s="256" customFormat="1">
      <c r="A788" s="15"/>
      <c r="B788" s="15"/>
      <c r="C788" s="171"/>
      <c r="D788" s="171"/>
      <c r="E788" s="171"/>
      <c r="F788" s="171"/>
      <c r="G788" s="171"/>
      <c r="H788" s="171"/>
      <c r="I788" s="171"/>
      <c r="J788" s="171"/>
      <c r="K788" s="171"/>
      <c r="L788" s="171"/>
      <c r="M788" s="171"/>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c r="AJ788" s="173"/>
      <c r="AK788" s="173"/>
      <c r="AL788" s="173"/>
      <c r="AM788" s="173"/>
      <c r="AN788" s="173"/>
      <c r="AO788" s="173"/>
      <c r="AP788" s="173"/>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5"/>
      <c r="BO788" s="15"/>
    </row>
    <row r="789" spans="1:67" s="256" customFormat="1">
      <c r="A789" s="15"/>
      <c r="B789" s="15"/>
      <c r="C789" s="171"/>
      <c r="D789" s="171"/>
      <c r="E789" s="171"/>
      <c r="F789" s="171"/>
      <c r="G789" s="171"/>
      <c r="H789" s="171"/>
      <c r="I789" s="171"/>
      <c r="J789" s="171"/>
      <c r="K789" s="171"/>
      <c r="L789" s="171"/>
      <c r="M789" s="171"/>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c r="AJ789" s="173"/>
      <c r="AK789" s="173"/>
      <c r="AL789" s="173"/>
      <c r="AM789" s="173"/>
      <c r="AN789" s="173"/>
      <c r="AO789" s="173"/>
      <c r="AP789" s="173"/>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5"/>
      <c r="BN789" s="15"/>
      <c r="BO789" s="15"/>
    </row>
    <row r="790" spans="1:67" s="256" customFormat="1">
      <c r="A790" s="15"/>
      <c r="B790" s="15"/>
      <c r="C790" s="171"/>
      <c r="D790" s="171"/>
      <c r="E790" s="171"/>
      <c r="F790" s="171"/>
      <c r="G790" s="171"/>
      <c r="H790" s="171"/>
      <c r="I790" s="171"/>
      <c r="J790" s="171"/>
      <c r="K790" s="171"/>
      <c r="L790" s="171"/>
      <c r="M790" s="171"/>
      <c r="O790" s="173"/>
      <c r="P790" s="173"/>
      <c r="Q790" s="173"/>
      <c r="R790" s="173"/>
      <c r="S790" s="173"/>
      <c r="T790" s="173"/>
      <c r="U790" s="173"/>
      <c r="V790" s="173"/>
      <c r="W790" s="173"/>
      <c r="X790" s="173"/>
      <c r="Y790" s="173"/>
      <c r="Z790" s="173"/>
      <c r="AA790" s="173"/>
      <c r="AB790" s="173"/>
      <c r="AC790" s="173"/>
      <c r="AD790" s="173"/>
      <c r="AE790" s="173"/>
      <c r="AF790" s="173"/>
      <c r="AG790" s="173"/>
      <c r="AH790" s="173"/>
      <c r="AI790" s="173"/>
      <c r="AJ790" s="173"/>
      <c r="AK790" s="173"/>
      <c r="AL790" s="173"/>
      <c r="AM790" s="173"/>
      <c r="AN790" s="173"/>
      <c r="AO790" s="173"/>
      <c r="AP790" s="173"/>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5"/>
      <c r="BN790" s="15"/>
      <c r="BO790" s="15"/>
    </row>
    <row r="791" spans="1:67" s="256" customFormat="1">
      <c r="A791" s="15"/>
      <c r="B791" s="15"/>
      <c r="C791" s="171"/>
      <c r="D791" s="171"/>
      <c r="E791" s="171"/>
      <c r="F791" s="171"/>
      <c r="G791" s="171"/>
      <c r="H791" s="171"/>
      <c r="I791" s="171"/>
      <c r="J791" s="171"/>
      <c r="K791" s="171"/>
      <c r="L791" s="171"/>
      <c r="M791" s="171"/>
      <c r="O791" s="173"/>
      <c r="P791" s="173"/>
      <c r="Q791" s="173"/>
      <c r="R791" s="173"/>
      <c r="S791" s="173"/>
      <c r="T791" s="173"/>
      <c r="U791" s="173"/>
      <c r="V791" s="173"/>
      <c r="W791" s="173"/>
      <c r="X791" s="173"/>
      <c r="Y791" s="173"/>
      <c r="Z791" s="173"/>
      <c r="AA791" s="173"/>
      <c r="AB791" s="173"/>
      <c r="AC791" s="173"/>
      <c r="AD791" s="173"/>
      <c r="AE791" s="173"/>
      <c r="AF791" s="173"/>
      <c r="AG791" s="173"/>
      <c r="AH791" s="173"/>
      <c r="AI791" s="173"/>
      <c r="AJ791" s="173"/>
      <c r="AK791" s="173"/>
      <c r="AL791" s="173"/>
      <c r="AM791" s="173"/>
      <c r="AN791" s="173"/>
      <c r="AO791" s="173"/>
      <c r="AP791" s="173"/>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5"/>
      <c r="BN791" s="15"/>
      <c r="BO791" s="15"/>
    </row>
    <row r="792" spans="1:67" s="256" customFormat="1">
      <c r="A792" s="15"/>
      <c r="B792" s="15"/>
      <c r="C792" s="171"/>
      <c r="D792" s="171"/>
      <c r="E792" s="171"/>
      <c r="F792" s="171"/>
      <c r="G792" s="171"/>
      <c r="H792" s="171"/>
      <c r="I792" s="171"/>
      <c r="J792" s="171"/>
      <c r="K792" s="171"/>
      <c r="L792" s="171"/>
      <c r="M792" s="171"/>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c r="AJ792" s="173"/>
      <c r="AK792" s="173"/>
      <c r="AL792" s="173"/>
      <c r="AM792" s="173"/>
      <c r="AN792" s="173"/>
      <c r="AO792" s="173"/>
      <c r="AP792" s="173"/>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5"/>
      <c r="BN792" s="15"/>
      <c r="BO792" s="15"/>
    </row>
    <row r="793" spans="1:67" s="256" customFormat="1">
      <c r="A793" s="15"/>
      <c r="B793" s="15"/>
      <c r="C793" s="171"/>
      <c r="D793" s="171"/>
      <c r="E793" s="171"/>
      <c r="F793" s="171"/>
      <c r="G793" s="171"/>
      <c r="H793" s="171"/>
      <c r="I793" s="171"/>
      <c r="J793" s="171"/>
      <c r="K793" s="171"/>
      <c r="L793" s="171"/>
      <c r="M793" s="171"/>
      <c r="O793" s="173"/>
      <c r="P793" s="173"/>
      <c r="Q793" s="173"/>
      <c r="R793" s="173"/>
      <c r="S793" s="173"/>
      <c r="T793" s="173"/>
      <c r="U793" s="173"/>
      <c r="V793" s="173"/>
      <c r="W793" s="173"/>
      <c r="X793" s="173"/>
      <c r="Y793" s="173"/>
      <c r="Z793" s="173"/>
      <c r="AA793" s="173"/>
      <c r="AB793" s="173"/>
      <c r="AC793" s="173"/>
      <c r="AD793" s="173"/>
      <c r="AE793" s="173"/>
      <c r="AF793" s="173"/>
      <c r="AG793" s="173"/>
      <c r="AH793" s="173"/>
      <c r="AI793" s="173"/>
      <c r="AJ793" s="173"/>
      <c r="AK793" s="173"/>
      <c r="AL793" s="173"/>
      <c r="AM793" s="173"/>
      <c r="AN793" s="173"/>
      <c r="AO793" s="173"/>
      <c r="AP793" s="173"/>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5"/>
      <c r="BN793" s="15"/>
      <c r="BO793" s="15"/>
    </row>
    <row r="794" spans="1:67" s="256" customFormat="1">
      <c r="A794" s="15"/>
      <c r="B794" s="15"/>
      <c r="C794" s="171"/>
      <c r="D794" s="171"/>
      <c r="E794" s="171"/>
      <c r="F794" s="171"/>
      <c r="G794" s="171"/>
      <c r="H794" s="171"/>
      <c r="I794" s="171"/>
      <c r="J794" s="171"/>
      <c r="K794" s="171"/>
      <c r="L794" s="171"/>
      <c r="M794" s="171"/>
      <c r="O794" s="173"/>
      <c r="P794" s="173"/>
      <c r="Q794" s="173"/>
      <c r="R794" s="173"/>
      <c r="S794" s="173"/>
      <c r="T794" s="173"/>
      <c r="U794" s="173"/>
      <c r="V794" s="173"/>
      <c r="W794" s="173"/>
      <c r="X794" s="173"/>
      <c r="Y794" s="173"/>
      <c r="Z794" s="173"/>
      <c r="AA794" s="173"/>
      <c r="AB794" s="173"/>
      <c r="AC794" s="173"/>
      <c r="AD794" s="173"/>
      <c r="AE794" s="173"/>
      <c r="AF794" s="173"/>
      <c r="AG794" s="173"/>
      <c r="AH794" s="173"/>
      <c r="AI794" s="173"/>
      <c r="AJ794" s="173"/>
      <c r="AK794" s="173"/>
      <c r="AL794" s="173"/>
      <c r="AM794" s="173"/>
      <c r="AN794" s="173"/>
      <c r="AO794" s="173"/>
      <c r="AP794" s="173"/>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5"/>
      <c r="BN794" s="15"/>
      <c r="BO794" s="15"/>
    </row>
    <row r="795" spans="1:67" s="256" customFormat="1">
      <c r="A795" s="15"/>
      <c r="B795" s="15"/>
      <c r="C795" s="171"/>
      <c r="D795" s="171"/>
      <c r="E795" s="171"/>
      <c r="F795" s="171"/>
      <c r="G795" s="171"/>
      <c r="H795" s="171"/>
      <c r="I795" s="171"/>
      <c r="J795" s="171"/>
      <c r="K795" s="171"/>
      <c r="L795" s="171"/>
      <c r="M795" s="171"/>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3"/>
      <c r="AL795" s="173"/>
      <c r="AM795" s="173"/>
      <c r="AN795" s="173"/>
      <c r="AO795" s="173"/>
      <c r="AP795" s="173"/>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5"/>
      <c r="BN795" s="15"/>
      <c r="BO795" s="15"/>
    </row>
    <row r="796" spans="1:67" s="256" customFormat="1">
      <c r="A796" s="15"/>
      <c r="B796" s="15"/>
      <c r="C796" s="171"/>
      <c r="D796" s="171"/>
      <c r="E796" s="171"/>
      <c r="F796" s="171"/>
      <c r="G796" s="171"/>
      <c r="H796" s="171"/>
      <c r="I796" s="171"/>
      <c r="J796" s="171"/>
      <c r="K796" s="171"/>
      <c r="L796" s="171"/>
      <c r="M796" s="171"/>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3"/>
      <c r="AL796" s="173"/>
      <c r="AM796" s="173"/>
      <c r="AN796" s="173"/>
      <c r="AO796" s="173"/>
      <c r="AP796" s="173"/>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5"/>
      <c r="BN796" s="15"/>
      <c r="BO796" s="15"/>
    </row>
    <row r="797" spans="1:67" s="256" customFormat="1">
      <c r="A797" s="15"/>
      <c r="B797" s="15"/>
      <c r="C797" s="171"/>
      <c r="D797" s="171"/>
      <c r="E797" s="171"/>
      <c r="F797" s="171"/>
      <c r="G797" s="171"/>
      <c r="H797" s="171"/>
      <c r="I797" s="171"/>
      <c r="J797" s="171"/>
      <c r="K797" s="171"/>
      <c r="L797" s="171"/>
      <c r="M797" s="171"/>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c r="AJ797" s="173"/>
      <c r="AK797" s="173"/>
      <c r="AL797" s="173"/>
      <c r="AM797" s="173"/>
      <c r="AN797" s="173"/>
      <c r="AO797" s="173"/>
      <c r="AP797" s="173"/>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5"/>
      <c r="BN797" s="15"/>
      <c r="BO797" s="15"/>
    </row>
    <row r="798" spans="1:67" s="256" customFormat="1">
      <c r="A798" s="15"/>
      <c r="B798" s="15"/>
      <c r="C798" s="171"/>
      <c r="D798" s="171"/>
      <c r="E798" s="171"/>
      <c r="F798" s="171"/>
      <c r="G798" s="171"/>
      <c r="H798" s="171"/>
      <c r="I798" s="171"/>
      <c r="J798" s="171"/>
      <c r="K798" s="171"/>
      <c r="L798" s="171"/>
      <c r="M798" s="171"/>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c r="AJ798" s="173"/>
      <c r="AK798" s="173"/>
      <c r="AL798" s="173"/>
      <c r="AM798" s="173"/>
      <c r="AN798" s="173"/>
      <c r="AO798" s="173"/>
      <c r="AP798" s="173"/>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5"/>
      <c r="BN798" s="15"/>
      <c r="BO798" s="15"/>
    </row>
    <row r="799" spans="1:67" s="256" customFormat="1">
      <c r="A799" s="15"/>
      <c r="B799" s="15"/>
      <c r="C799" s="171"/>
      <c r="D799" s="171"/>
      <c r="E799" s="171"/>
      <c r="F799" s="171"/>
      <c r="G799" s="171"/>
      <c r="H799" s="171"/>
      <c r="I799" s="171"/>
      <c r="J799" s="171"/>
      <c r="K799" s="171"/>
      <c r="L799" s="171"/>
      <c r="M799" s="171"/>
      <c r="O799" s="173"/>
      <c r="P799" s="173"/>
      <c r="Q799" s="173"/>
      <c r="R799" s="173"/>
      <c r="S799" s="173"/>
      <c r="T799" s="173"/>
      <c r="U799" s="173"/>
      <c r="V799" s="173"/>
      <c r="W799" s="173"/>
      <c r="X799" s="173"/>
      <c r="Y799" s="173"/>
      <c r="Z799" s="173"/>
      <c r="AA799" s="173"/>
      <c r="AB799" s="173"/>
      <c r="AC799" s="173"/>
      <c r="AD799" s="173"/>
      <c r="AE799" s="173"/>
      <c r="AF799" s="173"/>
      <c r="AG799" s="173"/>
      <c r="AH799" s="173"/>
      <c r="AI799" s="173"/>
      <c r="AJ799" s="173"/>
      <c r="AK799" s="173"/>
      <c r="AL799" s="173"/>
      <c r="AM799" s="173"/>
      <c r="AN799" s="173"/>
      <c r="AO799" s="173"/>
      <c r="AP799" s="173"/>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5"/>
      <c r="BN799" s="15"/>
      <c r="BO799" s="15"/>
    </row>
    <row r="800" spans="1:67" s="256" customFormat="1">
      <c r="A800" s="15"/>
      <c r="B800" s="15"/>
      <c r="C800" s="171"/>
      <c r="D800" s="171"/>
      <c r="E800" s="171"/>
      <c r="F800" s="171"/>
      <c r="G800" s="171"/>
      <c r="H800" s="171"/>
      <c r="I800" s="171"/>
      <c r="J800" s="171"/>
      <c r="K800" s="171"/>
      <c r="L800" s="171"/>
      <c r="M800" s="171"/>
      <c r="O800" s="173"/>
      <c r="P800" s="173"/>
      <c r="Q800" s="173"/>
      <c r="R800" s="173"/>
      <c r="S800" s="173"/>
      <c r="T800" s="173"/>
      <c r="U800" s="173"/>
      <c r="V800" s="173"/>
      <c r="W800" s="173"/>
      <c r="X800" s="173"/>
      <c r="Y800" s="173"/>
      <c r="Z800" s="173"/>
      <c r="AA800" s="173"/>
      <c r="AB800" s="173"/>
      <c r="AC800" s="173"/>
      <c r="AD800" s="173"/>
      <c r="AE800" s="173"/>
      <c r="AF800" s="173"/>
      <c r="AG800" s="173"/>
      <c r="AH800" s="173"/>
      <c r="AI800" s="173"/>
      <c r="AJ800" s="173"/>
      <c r="AK800" s="173"/>
      <c r="AL800" s="173"/>
      <c r="AM800" s="173"/>
      <c r="AN800" s="173"/>
      <c r="AO800" s="173"/>
      <c r="AP800" s="173"/>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row>
    <row r="801" spans="1:67" s="256" customFormat="1">
      <c r="A801" s="15"/>
      <c r="B801" s="15"/>
      <c r="C801" s="171"/>
      <c r="D801" s="171"/>
      <c r="E801" s="171"/>
      <c r="F801" s="171"/>
      <c r="G801" s="171"/>
      <c r="H801" s="171"/>
      <c r="I801" s="171"/>
      <c r="J801" s="171"/>
      <c r="K801" s="171"/>
      <c r="L801" s="171"/>
      <c r="M801" s="171"/>
      <c r="O801" s="173"/>
      <c r="P801" s="173"/>
      <c r="Q801" s="173"/>
      <c r="R801" s="173"/>
      <c r="S801" s="173"/>
      <c r="T801" s="173"/>
      <c r="U801" s="173"/>
      <c r="V801" s="173"/>
      <c r="W801" s="173"/>
      <c r="X801" s="173"/>
      <c r="Y801" s="173"/>
      <c r="Z801" s="173"/>
      <c r="AA801" s="173"/>
      <c r="AB801" s="173"/>
      <c r="AC801" s="173"/>
      <c r="AD801" s="173"/>
      <c r="AE801" s="173"/>
      <c r="AF801" s="173"/>
      <c r="AG801" s="173"/>
      <c r="AH801" s="173"/>
      <c r="AI801" s="173"/>
      <c r="AJ801" s="173"/>
      <c r="AK801" s="173"/>
      <c r="AL801" s="173"/>
      <c r="AM801" s="173"/>
      <c r="AN801" s="173"/>
      <c r="AO801" s="173"/>
      <c r="AP801" s="173"/>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5"/>
      <c r="BO801" s="15"/>
    </row>
    <row r="802" spans="1:67" s="256" customFormat="1">
      <c r="A802" s="15"/>
      <c r="B802" s="15"/>
      <c r="C802" s="171"/>
      <c r="D802" s="171"/>
      <c r="E802" s="171"/>
      <c r="F802" s="171"/>
      <c r="G802" s="171"/>
      <c r="H802" s="171"/>
      <c r="I802" s="171"/>
      <c r="J802" s="171"/>
      <c r="K802" s="171"/>
      <c r="L802" s="171"/>
      <c r="M802" s="171"/>
      <c r="O802" s="173"/>
      <c r="P802" s="173"/>
      <c r="Q802" s="173"/>
      <c r="R802" s="173"/>
      <c r="S802" s="173"/>
      <c r="T802" s="173"/>
      <c r="U802" s="173"/>
      <c r="V802" s="173"/>
      <c r="W802" s="173"/>
      <c r="X802" s="173"/>
      <c r="Y802" s="173"/>
      <c r="Z802" s="173"/>
      <c r="AA802" s="173"/>
      <c r="AB802" s="173"/>
      <c r="AC802" s="173"/>
      <c r="AD802" s="173"/>
      <c r="AE802" s="173"/>
      <c r="AF802" s="173"/>
      <c r="AG802" s="173"/>
      <c r="AH802" s="173"/>
      <c r="AI802" s="173"/>
      <c r="AJ802" s="173"/>
      <c r="AK802" s="173"/>
      <c r="AL802" s="173"/>
      <c r="AM802" s="173"/>
      <c r="AN802" s="173"/>
      <c r="AO802" s="173"/>
      <c r="AP802" s="173"/>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5"/>
      <c r="BO802" s="15"/>
    </row>
    <row r="803" spans="1:67" s="256" customFormat="1">
      <c r="A803" s="15"/>
      <c r="B803" s="15"/>
      <c r="C803" s="171"/>
      <c r="D803" s="171"/>
      <c r="E803" s="171"/>
      <c r="F803" s="171"/>
      <c r="G803" s="171"/>
      <c r="H803" s="171"/>
      <c r="I803" s="171"/>
      <c r="J803" s="171"/>
      <c r="K803" s="171"/>
      <c r="L803" s="171"/>
      <c r="M803" s="171"/>
      <c r="O803" s="173"/>
      <c r="P803" s="173"/>
      <c r="Q803" s="173"/>
      <c r="R803" s="173"/>
      <c r="S803" s="173"/>
      <c r="T803" s="173"/>
      <c r="U803" s="173"/>
      <c r="V803" s="173"/>
      <c r="W803" s="173"/>
      <c r="X803" s="173"/>
      <c r="Y803" s="173"/>
      <c r="Z803" s="173"/>
      <c r="AA803" s="173"/>
      <c r="AB803" s="173"/>
      <c r="AC803" s="173"/>
      <c r="AD803" s="173"/>
      <c r="AE803" s="173"/>
      <c r="AF803" s="173"/>
      <c r="AG803" s="173"/>
      <c r="AH803" s="173"/>
      <c r="AI803" s="173"/>
      <c r="AJ803" s="173"/>
      <c r="AK803" s="173"/>
      <c r="AL803" s="173"/>
      <c r="AM803" s="173"/>
      <c r="AN803" s="173"/>
      <c r="AO803" s="173"/>
      <c r="AP803" s="173"/>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5"/>
      <c r="BO803" s="15"/>
    </row>
    <row r="804" spans="1:67" s="256" customFormat="1">
      <c r="A804" s="15"/>
      <c r="B804" s="15"/>
      <c r="C804" s="171"/>
      <c r="D804" s="171"/>
      <c r="E804" s="171"/>
      <c r="F804" s="171"/>
      <c r="G804" s="171"/>
      <c r="H804" s="171"/>
      <c r="I804" s="171"/>
      <c r="J804" s="171"/>
      <c r="K804" s="171"/>
      <c r="L804" s="171"/>
      <c r="M804" s="171"/>
      <c r="O804" s="173"/>
      <c r="P804" s="173"/>
      <c r="Q804" s="173"/>
      <c r="R804" s="173"/>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5"/>
      <c r="BO804" s="15"/>
    </row>
    <row r="805" spans="1:67" s="256" customFormat="1">
      <c r="A805" s="15"/>
      <c r="B805" s="15"/>
      <c r="C805" s="171"/>
      <c r="D805" s="171"/>
      <c r="E805" s="171"/>
      <c r="F805" s="171"/>
      <c r="G805" s="171"/>
      <c r="H805" s="171"/>
      <c r="I805" s="171"/>
      <c r="J805" s="171"/>
      <c r="K805" s="171"/>
      <c r="L805" s="171"/>
      <c r="M805" s="171"/>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row>
    <row r="806" spans="1:67" s="256" customFormat="1">
      <c r="A806" s="15"/>
      <c r="B806" s="15"/>
      <c r="C806" s="171"/>
      <c r="D806" s="171"/>
      <c r="E806" s="171"/>
      <c r="F806" s="171"/>
      <c r="G806" s="171"/>
      <c r="H806" s="171"/>
      <c r="I806" s="171"/>
      <c r="J806" s="171"/>
      <c r="K806" s="171"/>
      <c r="L806" s="171"/>
      <c r="M806" s="171"/>
      <c r="O806" s="173"/>
      <c r="P806" s="173"/>
      <c r="Q806" s="173"/>
      <c r="R806" s="173"/>
      <c r="S806" s="173"/>
      <c r="T806" s="173"/>
      <c r="U806" s="173"/>
      <c r="V806" s="173"/>
      <c r="W806" s="173"/>
      <c r="X806" s="173"/>
      <c r="Y806" s="173"/>
      <c r="Z806" s="173"/>
      <c r="AA806" s="173"/>
      <c r="AB806" s="173"/>
      <c r="AC806" s="173"/>
      <c r="AD806" s="173"/>
      <c r="AE806" s="173"/>
      <c r="AF806" s="173"/>
      <c r="AG806" s="173"/>
      <c r="AH806" s="173"/>
      <c r="AI806" s="173"/>
      <c r="AJ806" s="173"/>
      <c r="AK806" s="173"/>
      <c r="AL806" s="173"/>
      <c r="AM806" s="173"/>
      <c r="AN806" s="173"/>
      <c r="AO806" s="173"/>
      <c r="AP806" s="173"/>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5"/>
      <c r="BO806" s="15"/>
    </row>
    <row r="807" spans="1:67" s="256" customFormat="1">
      <c r="A807" s="15"/>
      <c r="B807" s="15"/>
      <c r="C807" s="171"/>
      <c r="D807" s="171"/>
      <c r="E807" s="171"/>
      <c r="F807" s="171"/>
      <c r="G807" s="171"/>
      <c r="H807" s="171"/>
      <c r="I807" s="171"/>
      <c r="J807" s="171"/>
      <c r="K807" s="171"/>
      <c r="L807" s="171"/>
      <c r="M807" s="171"/>
      <c r="O807" s="173"/>
      <c r="P807" s="173"/>
      <c r="Q807" s="173"/>
      <c r="R807" s="173"/>
      <c r="S807" s="173"/>
      <c r="T807" s="173"/>
      <c r="U807" s="173"/>
      <c r="V807" s="173"/>
      <c r="W807" s="173"/>
      <c r="X807" s="173"/>
      <c r="Y807" s="173"/>
      <c r="Z807" s="173"/>
      <c r="AA807" s="173"/>
      <c r="AB807" s="173"/>
      <c r="AC807" s="173"/>
      <c r="AD807" s="173"/>
      <c r="AE807" s="173"/>
      <c r="AF807" s="173"/>
      <c r="AG807" s="173"/>
      <c r="AH807" s="173"/>
      <c r="AI807" s="173"/>
      <c r="AJ807" s="173"/>
      <c r="AK807" s="173"/>
      <c r="AL807" s="173"/>
      <c r="AM807" s="173"/>
      <c r="AN807" s="173"/>
      <c r="AO807" s="173"/>
      <c r="AP807" s="173"/>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row>
    <row r="808" spans="1:67" s="256" customFormat="1">
      <c r="A808" s="15"/>
      <c r="B808" s="15"/>
      <c r="C808" s="171"/>
      <c r="D808" s="171"/>
      <c r="E808" s="171"/>
      <c r="F808" s="171"/>
      <c r="G808" s="171"/>
      <c r="H808" s="171"/>
      <c r="I808" s="171"/>
      <c r="J808" s="171"/>
      <c r="K808" s="171"/>
      <c r="L808" s="171"/>
      <c r="M808" s="171"/>
      <c r="O808" s="173"/>
      <c r="P808" s="173"/>
      <c r="Q808" s="173"/>
      <c r="R808" s="173"/>
      <c r="S808" s="173"/>
      <c r="T808" s="173"/>
      <c r="U808" s="173"/>
      <c r="V808" s="173"/>
      <c r="W808" s="173"/>
      <c r="X808" s="173"/>
      <c r="Y808" s="173"/>
      <c r="Z808" s="173"/>
      <c r="AA808" s="173"/>
      <c r="AB808" s="173"/>
      <c r="AC808" s="173"/>
      <c r="AD808" s="173"/>
      <c r="AE808" s="173"/>
      <c r="AF808" s="173"/>
      <c r="AG808" s="173"/>
      <c r="AH808" s="173"/>
      <c r="AI808" s="173"/>
      <c r="AJ808" s="173"/>
      <c r="AK808" s="173"/>
      <c r="AL808" s="173"/>
      <c r="AM808" s="173"/>
      <c r="AN808" s="173"/>
      <c r="AO808" s="173"/>
      <c r="AP808" s="173"/>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row>
    <row r="809" spans="1:67" s="256" customFormat="1">
      <c r="A809" s="15"/>
      <c r="B809" s="15"/>
      <c r="C809" s="171"/>
      <c r="D809" s="171"/>
      <c r="E809" s="171"/>
      <c r="F809" s="171"/>
      <c r="G809" s="171"/>
      <c r="H809" s="171"/>
      <c r="I809" s="171"/>
      <c r="J809" s="171"/>
      <c r="K809" s="171"/>
      <c r="L809" s="171"/>
      <c r="M809" s="171"/>
      <c r="O809" s="173"/>
      <c r="P809" s="173"/>
      <c r="Q809" s="173"/>
      <c r="R809" s="173"/>
      <c r="S809" s="173"/>
      <c r="T809" s="173"/>
      <c r="U809" s="173"/>
      <c r="V809" s="173"/>
      <c r="W809" s="173"/>
      <c r="X809" s="173"/>
      <c r="Y809" s="173"/>
      <c r="Z809" s="173"/>
      <c r="AA809" s="173"/>
      <c r="AB809" s="173"/>
      <c r="AC809" s="173"/>
      <c r="AD809" s="173"/>
      <c r="AE809" s="173"/>
      <c r="AF809" s="173"/>
      <c r="AG809" s="173"/>
      <c r="AH809" s="173"/>
      <c r="AI809" s="173"/>
      <c r="AJ809" s="173"/>
      <c r="AK809" s="173"/>
      <c r="AL809" s="173"/>
      <c r="AM809" s="173"/>
      <c r="AN809" s="173"/>
      <c r="AO809" s="173"/>
      <c r="AP809" s="173"/>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row>
    <row r="810" spans="1:67" s="256" customFormat="1">
      <c r="A810" s="15"/>
      <c r="B810" s="15"/>
      <c r="C810" s="171"/>
      <c r="D810" s="171"/>
      <c r="E810" s="171"/>
      <c r="F810" s="171"/>
      <c r="G810" s="171"/>
      <c r="H810" s="171"/>
      <c r="I810" s="171"/>
      <c r="J810" s="171"/>
      <c r="K810" s="171"/>
      <c r="L810" s="171"/>
      <c r="M810" s="171"/>
      <c r="O810" s="173"/>
      <c r="P810" s="173"/>
      <c r="Q810" s="173"/>
      <c r="R810" s="173"/>
      <c r="S810" s="173"/>
      <c r="T810" s="173"/>
      <c r="U810" s="173"/>
      <c r="V810" s="173"/>
      <c r="W810" s="173"/>
      <c r="X810" s="173"/>
      <c r="Y810" s="173"/>
      <c r="Z810" s="173"/>
      <c r="AA810" s="173"/>
      <c r="AB810" s="173"/>
      <c r="AC810" s="173"/>
      <c r="AD810" s="173"/>
      <c r="AE810" s="173"/>
      <c r="AF810" s="173"/>
      <c r="AG810" s="173"/>
      <c r="AH810" s="173"/>
      <c r="AI810" s="173"/>
      <c r="AJ810" s="173"/>
      <c r="AK810" s="173"/>
      <c r="AL810" s="173"/>
      <c r="AM810" s="173"/>
      <c r="AN810" s="173"/>
      <c r="AO810" s="173"/>
      <c r="AP810" s="173"/>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row>
    <row r="811" spans="1:67" s="256" customFormat="1">
      <c r="A811" s="15"/>
      <c r="B811" s="15"/>
      <c r="C811" s="171"/>
      <c r="D811" s="171"/>
      <c r="E811" s="171"/>
      <c r="F811" s="171"/>
      <c r="G811" s="171"/>
      <c r="H811" s="171"/>
      <c r="I811" s="171"/>
      <c r="J811" s="171"/>
      <c r="K811" s="171"/>
      <c r="L811" s="171"/>
      <c r="M811" s="171"/>
      <c r="O811" s="173"/>
      <c r="P811" s="173"/>
      <c r="Q811" s="173"/>
      <c r="R811" s="173"/>
      <c r="S811" s="173"/>
      <c r="T811" s="173"/>
      <c r="U811" s="173"/>
      <c r="V811" s="173"/>
      <c r="W811" s="173"/>
      <c r="X811" s="173"/>
      <c r="Y811" s="173"/>
      <c r="Z811" s="173"/>
      <c r="AA811" s="173"/>
      <c r="AB811" s="173"/>
      <c r="AC811" s="173"/>
      <c r="AD811" s="173"/>
      <c r="AE811" s="173"/>
      <c r="AF811" s="173"/>
      <c r="AG811" s="173"/>
      <c r="AH811" s="173"/>
      <c r="AI811" s="173"/>
      <c r="AJ811" s="173"/>
      <c r="AK811" s="173"/>
      <c r="AL811" s="173"/>
      <c r="AM811" s="173"/>
      <c r="AN811" s="173"/>
      <c r="AO811" s="173"/>
      <c r="AP811" s="173"/>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row>
    <row r="812" spans="1:67" s="256" customFormat="1">
      <c r="A812" s="15"/>
      <c r="B812" s="15"/>
      <c r="C812" s="171"/>
      <c r="D812" s="171"/>
      <c r="E812" s="171"/>
      <c r="F812" s="171"/>
      <c r="G812" s="171"/>
      <c r="H812" s="171"/>
      <c r="I812" s="171"/>
      <c r="J812" s="171"/>
      <c r="K812" s="171"/>
      <c r="L812" s="171"/>
      <c r="M812" s="171"/>
      <c r="O812" s="173"/>
      <c r="P812" s="173"/>
      <c r="Q812" s="173"/>
      <c r="R812" s="173"/>
      <c r="S812" s="173"/>
      <c r="T812" s="173"/>
      <c r="U812" s="173"/>
      <c r="V812" s="173"/>
      <c r="W812" s="173"/>
      <c r="X812" s="173"/>
      <c r="Y812" s="173"/>
      <c r="Z812" s="173"/>
      <c r="AA812" s="173"/>
      <c r="AB812" s="173"/>
      <c r="AC812" s="173"/>
      <c r="AD812" s="173"/>
      <c r="AE812" s="173"/>
      <c r="AF812" s="173"/>
      <c r="AG812" s="173"/>
      <c r="AH812" s="173"/>
      <c r="AI812" s="173"/>
      <c r="AJ812" s="173"/>
      <c r="AK812" s="173"/>
      <c r="AL812" s="173"/>
      <c r="AM812" s="173"/>
      <c r="AN812" s="173"/>
      <c r="AO812" s="173"/>
      <c r="AP812" s="173"/>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5"/>
      <c r="BO812" s="15"/>
    </row>
    <row r="813" spans="1:67" s="256" customFormat="1">
      <c r="A813" s="15"/>
      <c r="B813" s="15"/>
      <c r="C813" s="171"/>
      <c r="D813" s="171"/>
      <c r="E813" s="171"/>
      <c r="F813" s="171"/>
      <c r="G813" s="171"/>
      <c r="H813" s="171"/>
      <c r="I813" s="171"/>
      <c r="J813" s="171"/>
      <c r="K813" s="171"/>
      <c r="L813" s="171"/>
      <c r="M813" s="171"/>
      <c r="O813" s="173"/>
      <c r="P813" s="173"/>
      <c r="Q813" s="173"/>
      <c r="R813" s="173"/>
      <c r="S813" s="173"/>
      <c r="T813" s="173"/>
      <c r="U813" s="173"/>
      <c r="V813" s="173"/>
      <c r="W813" s="173"/>
      <c r="X813" s="173"/>
      <c r="Y813" s="173"/>
      <c r="Z813" s="173"/>
      <c r="AA813" s="173"/>
      <c r="AB813" s="173"/>
      <c r="AC813" s="173"/>
      <c r="AD813" s="173"/>
      <c r="AE813" s="173"/>
      <c r="AF813" s="173"/>
      <c r="AG813" s="173"/>
      <c r="AH813" s="173"/>
      <c r="AI813" s="173"/>
      <c r="AJ813" s="173"/>
      <c r="AK813" s="173"/>
      <c r="AL813" s="173"/>
      <c r="AM813" s="173"/>
      <c r="AN813" s="173"/>
      <c r="AO813" s="173"/>
      <c r="AP813" s="173"/>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5"/>
      <c r="BO813" s="15"/>
    </row>
    <row r="814" spans="1:67" s="256" customFormat="1">
      <c r="A814" s="15"/>
      <c r="B814" s="15"/>
      <c r="C814" s="171"/>
      <c r="D814" s="171"/>
      <c r="E814" s="171"/>
      <c r="F814" s="171"/>
      <c r="G814" s="171"/>
      <c r="H814" s="171"/>
      <c r="I814" s="171"/>
      <c r="J814" s="171"/>
      <c r="K814" s="171"/>
      <c r="L814" s="171"/>
      <c r="M814" s="171"/>
      <c r="O814" s="173"/>
      <c r="P814" s="173"/>
      <c r="Q814" s="173"/>
      <c r="R814" s="173"/>
      <c r="S814" s="173"/>
      <c r="T814" s="173"/>
      <c r="U814" s="173"/>
      <c r="V814" s="173"/>
      <c r="W814" s="173"/>
      <c r="X814" s="173"/>
      <c r="Y814" s="173"/>
      <c r="Z814" s="173"/>
      <c r="AA814" s="173"/>
      <c r="AB814" s="173"/>
      <c r="AC814" s="173"/>
      <c r="AD814" s="173"/>
      <c r="AE814" s="173"/>
      <c r="AF814" s="173"/>
      <c r="AG814" s="173"/>
      <c r="AH814" s="173"/>
      <c r="AI814" s="173"/>
      <c r="AJ814" s="173"/>
      <c r="AK814" s="173"/>
      <c r="AL814" s="173"/>
      <c r="AM814" s="173"/>
      <c r="AN814" s="173"/>
      <c r="AO814" s="173"/>
      <c r="AP814" s="173"/>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5"/>
      <c r="BO814" s="15"/>
    </row>
    <row r="815" spans="1:67" s="256" customFormat="1">
      <c r="A815" s="15"/>
      <c r="B815" s="15"/>
      <c r="C815" s="171"/>
      <c r="D815" s="171"/>
      <c r="E815" s="171"/>
      <c r="F815" s="171"/>
      <c r="G815" s="171"/>
      <c r="H815" s="171"/>
      <c r="I815" s="171"/>
      <c r="J815" s="171"/>
      <c r="K815" s="171"/>
      <c r="L815" s="171"/>
      <c r="M815" s="171"/>
      <c r="O815" s="173"/>
      <c r="P815" s="173"/>
      <c r="Q815" s="173"/>
      <c r="R815" s="173"/>
      <c r="S815" s="173"/>
      <c r="T815" s="173"/>
      <c r="U815" s="173"/>
      <c r="V815" s="173"/>
      <c r="W815" s="173"/>
      <c r="X815" s="173"/>
      <c r="Y815" s="173"/>
      <c r="Z815" s="173"/>
      <c r="AA815" s="173"/>
      <c r="AB815" s="173"/>
      <c r="AC815" s="173"/>
      <c r="AD815" s="173"/>
      <c r="AE815" s="173"/>
      <c r="AF815" s="173"/>
      <c r="AG815" s="173"/>
      <c r="AH815" s="173"/>
      <c r="AI815" s="173"/>
      <c r="AJ815" s="173"/>
      <c r="AK815" s="173"/>
      <c r="AL815" s="173"/>
      <c r="AM815" s="173"/>
      <c r="AN815" s="173"/>
      <c r="AO815" s="173"/>
      <c r="AP815" s="173"/>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5"/>
      <c r="BO815" s="15"/>
    </row>
    <row r="816" spans="1:67" s="256" customFormat="1">
      <c r="A816" s="15"/>
      <c r="B816" s="15"/>
      <c r="C816" s="171"/>
      <c r="D816" s="171"/>
      <c r="E816" s="171"/>
      <c r="F816" s="171"/>
      <c r="G816" s="171"/>
      <c r="H816" s="171"/>
      <c r="I816" s="171"/>
      <c r="J816" s="171"/>
      <c r="K816" s="171"/>
      <c r="L816" s="171"/>
      <c r="M816" s="171"/>
      <c r="O816" s="173"/>
      <c r="P816" s="173"/>
      <c r="Q816" s="173"/>
      <c r="R816" s="173"/>
      <c r="S816" s="173"/>
      <c r="T816" s="173"/>
      <c r="U816" s="173"/>
      <c r="V816" s="173"/>
      <c r="W816" s="173"/>
      <c r="X816" s="173"/>
      <c r="Y816" s="173"/>
      <c r="Z816" s="173"/>
      <c r="AA816" s="173"/>
      <c r="AB816" s="173"/>
      <c r="AC816" s="173"/>
      <c r="AD816" s="173"/>
      <c r="AE816" s="173"/>
      <c r="AF816" s="173"/>
      <c r="AG816" s="173"/>
      <c r="AH816" s="173"/>
      <c r="AI816" s="173"/>
      <c r="AJ816" s="173"/>
      <c r="AK816" s="173"/>
      <c r="AL816" s="173"/>
      <c r="AM816" s="173"/>
      <c r="AN816" s="173"/>
      <c r="AO816" s="173"/>
      <c r="AP816" s="173"/>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row>
    <row r="817" spans="1:67" s="256" customFormat="1">
      <c r="A817" s="15"/>
      <c r="B817" s="15"/>
      <c r="C817" s="171"/>
      <c r="D817" s="171"/>
      <c r="E817" s="171"/>
      <c r="F817" s="171"/>
      <c r="G817" s="171"/>
      <c r="H817" s="171"/>
      <c r="I817" s="171"/>
      <c r="J817" s="171"/>
      <c r="K817" s="171"/>
      <c r="L817" s="171"/>
      <c r="M817" s="171"/>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173"/>
      <c r="AL817" s="173"/>
      <c r="AM817" s="173"/>
      <c r="AN817" s="173"/>
      <c r="AO817" s="173"/>
      <c r="AP817" s="173"/>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5"/>
      <c r="BO817" s="15"/>
    </row>
    <row r="818" spans="1:67" s="256" customFormat="1">
      <c r="A818" s="15"/>
      <c r="B818" s="15"/>
      <c r="C818" s="171"/>
      <c r="D818" s="171"/>
      <c r="E818" s="171"/>
      <c r="F818" s="171"/>
      <c r="G818" s="171"/>
      <c r="H818" s="171"/>
      <c r="I818" s="171"/>
      <c r="J818" s="171"/>
      <c r="K818" s="171"/>
      <c r="L818" s="171"/>
      <c r="M818" s="171"/>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173"/>
      <c r="AL818" s="173"/>
      <c r="AM818" s="173"/>
      <c r="AN818" s="173"/>
      <c r="AO818" s="173"/>
      <c r="AP818" s="173"/>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row>
    <row r="819" spans="1:67" s="256" customFormat="1">
      <c r="A819" s="15"/>
      <c r="B819" s="15"/>
      <c r="C819" s="171"/>
      <c r="D819" s="171"/>
      <c r="E819" s="171"/>
      <c r="F819" s="171"/>
      <c r="G819" s="171"/>
      <c r="H819" s="171"/>
      <c r="I819" s="171"/>
      <c r="J819" s="171"/>
      <c r="K819" s="171"/>
      <c r="L819" s="171"/>
      <c r="M819" s="171"/>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173"/>
      <c r="AL819" s="173"/>
      <c r="AM819" s="173"/>
      <c r="AN819" s="173"/>
      <c r="AO819" s="173"/>
      <c r="AP819" s="173"/>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5"/>
      <c r="BO819" s="15"/>
    </row>
    <row r="820" spans="1:67" s="256" customFormat="1">
      <c r="A820" s="15"/>
      <c r="B820" s="15"/>
      <c r="C820" s="171"/>
      <c r="D820" s="171"/>
      <c r="E820" s="171"/>
      <c r="F820" s="171"/>
      <c r="G820" s="171"/>
      <c r="H820" s="171"/>
      <c r="I820" s="171"/>
      <c r="J820" s="171"/>
      <c r="K820" s="171"/>
      <c r="L820" s="171"/>
      <c r="M820" s="171"/>
      <c r="O820" s="173"/>
      <c r="P820" s="173"/>
      <c r="Q820" s="173"/>
      <c r="R820" s="173"/>
      <c r="S820" s="173"/>
      <c r="T820" s="173"/>
      <c r="U820" s="173"/>
      <c r="V820" s="173"/>
      <c r="W820" s="173"/>
      <c r="X820" s="173"/>
      <c r="Y820" s="173"/>
      <c r="Z820" s="173"/>
      <c r="AA820" s="173"/>
      <c r="AB820" s="173"/>
      <c r="AC820" s="173"/>
      <c r="AD820" s="173"/>
      <c r="AE820" s="173"/>
      <c r="AF820" s="173"/>
      <c r="AG820" s="173"/>
      <c r="AH820" s="173"/>
      <c r="AI820" s="173"/>
      <c r="AJ820" s="173"/>
      <c r="AK820" s="173"/>
      <c r="AL820" s="173"/>
      <c r="AM820" s="173"/>
      <c r="AN820" s="173"/>
      <c r="AO820" s="173"/>
      <c r="AP820" s="173"/>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row>
    <row r="821" spans="1:67" s="256" customFormat="1">
      <c r="A821" s="15"/>
      <c r="B821" s="15"/>
      <c r="C821" s="171"/>
      <c r="D821" s="171"/>
      <c r="E821" s="171"/>
      <c r="F821" s="171"/>
      <c r="G821" s="171"/>
      <c r="H821" s="171"/>
      <c r="I821" s="171"/>
      <c r="J821" s="171"/>
      <c r="K821" s="171"/>
      <c r="L821" s="171"/>
      <c r="M821" s="171"/>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c r="AJ821" s="173"/>
      <c r="AK821" s="173"/>
      <c r="AL821" s="173"/>
      <c r="AM821" s="173"/>
      <c r="AN821" s="173"/>
      <c r="AO821" s="173"/>
      <c r="AP821" s="173"/>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5"/>
      <c r="BO821" s="15"/>
    </row>
    <row r="822" spans="1:67" s="256" customFormat="1">
      <c r="A822" s="15"/>
      <c r="B822" s="15"/>
      <c r="C822" s="171"/>
      <c r="D822" s="171"/>
      <c r="E822" s="171"/>
      <c r="F822" s="171"/>
      <c r="G822" s="171"/>
      <c r="H822" s="171"/>
      <c r="I822" s="171"/>
      <c r="J822" s="171"/>
      <c r="K822" s="171"/>
      <c r="L822" s="171"/>
      <c r="M822" s="171"/>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c r="AJ822" s="173"/>
      <c r="AK822" s="173"/>
      <c r="AL822" s="173"/>
      <c r="AM822" s="173"/>
      <c r="AN822" s="173"/>
      <c r="AO822" s="173"/>
      <c r="AP822" s="173"/>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row>
    <row r="823" spans="1:67" s="256" customFormat="1">
      <c r="A823" s="15"/>
      <c r="B823" s="15"/>
      <c r="C823" s="171"/>
      <c r="D823" s="171"/>
      <c r="E823" s="171"/>
      <c r="F823" s="171"/>
      <c r="G823" s="171"/>
      <c r="H823" s="171"/>
      <c r="I823" s="171"/>
      <c r="J823" s="171"/>
      <c r="K823" s="171"/>
      <c r="L823" s="171"/>
      <c r="M823" s="171"/>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c r="AJ823" s="173"/>
      <c r="AK823" s="173"/>
      <c r="AL823" s="173"/>
      <c r="AM823" s="173"/>
      <c r="AN823" s="173"/>
      <c r="AO823" s="173"/>
      <c r="AP823" s="173"/>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row>
    <row r="824" spans="1:67" s="256" customFormat="1">
      <c r="A824" s="15"/>
      <c r="B824" s="15"/>
      <c r="C824" s="171"/>
      <c r="D824" s="171"/>
      <c r="E824" s="171"/>
      <c r="F824" s="171"/>
      <c r="G824" s="171"/>
      <c r="H824" s="171"/>
      <c r="I824" s="171"/>
      <c r="J824" s="171"/>
      <c r="K824" s="171"/>
      <c r="L824" s="171"/>
      <c r="M824" s="171"/>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c r="AJ824" s="173"/>
      <c r="AK824" s="173"/>
      <c r="AL824" s="173"/>
      <c r="AM824" s="173"/>
      <c r="AN824" s="173"/>
      <c r="AO824" s="173"/>
      <c r="AP824" s="173"/>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row>
    <row r="825" spans="1:67" s="256" customFormat="1">
      <c r="A825" s="15"/>
      <c r="B825" s="15"/>
      <c r="C825" s="171"/>
      <c r="D825" s="171"/>
      <c r="E825" s="171"/>
      <c r="F825" s="171"/>
      <c r="G825" s="171"/>
      <c r="H825" s="171"/>
      <c r="I825" s="171"/>
      <c r="J825" s="171"/>
      <c r="K825" s="171"/>
      <c r="L825" s="171"/>
      <c r="M825" s="171"/>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c r="AJ825" s="173"/>
      <c r="AK825" s="173"/>
      <c r="AL825" s="173"/>
      <c r="AM825" s="173"/>
      <c r="AN825" s="173"/>
      <c r="AO825" s="173"/>
      <c r="AP825" s="173"/>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row>
    <row r="826" spans="1:67" s="256" customFormat="1">
      <c r="A826" s="15"/>
      <c r="B826" s="15"/>
      <c r="C826" s="171"/>
      <c r="D826" s="171"/>
      <c r="E826" s="171"/>
      <c r="F826" s="171"/>
      <c r="G826" s="171"/>
      <c r="H826" s="171"/>
      <c r="I826" s="171"/>
      <c r="J826" s="171"/>
      <c r="K826" s="171"/>
      <c r="L826" s="171"/>
      <c r="M826" s="171"/>
      <c r="O826" s="173"/>
      <c r="P826" s="173"/>
      <c r="Q826" s="173"/>
      <c r="R826" s="173"/>
      <c r="S826" s="173"/>
      <c r="T826" s="173"/>
      <c r="U826" s="173"/>
      <c r="V826" s="173"/>
      <c r="W826" s="173"/>
      <c r="X826" s="173"/>
      <c r="Y826" s="173"/>
      <c r="Z826" s="173"/>
      <c r="AA826" s="173"/>
      <c r="AB826" s="173"/>
      <c r="AC826" s="173"/>
      <c r="AD826" s="173"/>
      <c r="AE826" s="173"/>
      <c r="AF826" s="173"/>
      <c r="AG826" s="173"/>
      <c r="AH826" s="173"/>
      <c r="AI826" s="173"/>
      <c r="AJ826" s="173"/>
      <c r="AK826" s="173"/>
      <c r="AL826" s="173"/>
      <c r="AM826" s="173"/>
      <c r="AN826" s="173"/>
      <c r="AO826" s="173"/>
      <c r="AP826" s="173"/>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row>
    <row r="827" spans="1:67" s="256" customFormat="1">
      <c r="A827" s="15"/>
      <c r="B827" s="15"/>
      <c r="C827" s="171"/>
      <c r="D827" s="171"/>
      <c r="E827" s="171"/>
      <c r="F827" s="171"/>
      <c r="G827" s="171"/>
      <c r="H827" s="171"/>
      <c r="I827" s="171"/>
      <c r="J827" s="171"/>
      <c r="K827" s="171"/>
      <c r="L827" s="171"/>
      <c r="M827" s="171"/>
      <c r="O827" s="173"/>
      <c r="P827" s="173"/>
      <c r="Q827" s="173"/>
      <c r="R827" s="173"/>
      <c r="S827" s="173"/>
      <c r="T827" s="173"/>
      <c r="U827" s="173"/>
      <c r="V827" s="173"/>
      <c r="W827" s="173"/>
      <c r="X827" s="173"/>
      <c r="Y827" s="173"/>
      <c r="Z827" s="173"/>
      <c r="AA827" s="173"/>
      <c r="AB827" s="173"/>
      <c r="AC827" s="173"/>
      <c r="AD827" s="173"/>
      <c r="AE827" s="173"/>
      <c r="AF827" s="173"/>
      <c r="AG827" s="173"/>
      <c r="AH827" s="173"/>
      <c r="AI827" s="173"/>
      <c r="AJ827" s="173"/>
      <c r="AK827" s="173"/>
      <c r="AL827" s="173"/>
      <c r="AM827" s="173"/>
      <c r="AN827" s="173"/>
      <c r="AO827" s="173"/>
      <c r="AP827" s="173"/>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row>
    <row r="828" spans="1:67" s="256" customFormat="1">
      <c r="A828" s="15"/>
      <c r="B828" s="15"/>
      <c r="C828" s="171"/>
      <c r="D828" s="171"/>
      <c r="E828" s="171"/>
      <c r="F828" s="171"/>
      <c r="G828" s="171"/>
      <c r="H828" s="171"/>
      <c r="I828" s="171"/>
      <c r="J828" s="171"/>
      <c r="K828" s="171"/>
      <c r="L828" s="171"/>
      <c r="M828" s="171"/>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c r="AJ828" s="173"/>
      <c r="AK828" s="173"/>
      <c r="AL828" s="173"/>
      <c r="AM828" s="173"/>
      <c r="AN828" s="173"/>
      <c r="AO828" s="173"/>
      <c r="AP828" s="173"/>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row>
    <row r="829" spans="1:67" s="256" customFormat="1">
      <c r="A829" s="15"/>
      <c r="B829" s="15"/>
      <c r="C829" s="171"/>
      <c r="D829" s="171"/>
      <c r="E829" s="171"/>
      <c r="F829" s="171"/>
      <c r="G829" s="171"/>
      <c r="H829" s="171"/>
      <c r="I829" s="171"/>
      <c r="J829" s="171"/>
      <c r="K829" s="171"/>
      <c r="L829" s="171"/>
      <c r="M829" s="171"/>
      <c r="O829" s="173"/>
      <c r="P829" s="173"/>
      <c r="Q829" s="173"/>
      <c r="R829" s="173"/>
      <c r="S829" s="173"/>
      <c r="T829" s="173"/>
      <c r="U829" s="173"/>
      <c r="V829" s="173"/>
      <c r="W829" s="173"/>
      <c r="X829" s="173"/>
      <c r="Y829" s="173"/>
      <c r="Z829" s="173"/>
      <c r="AA829" s="173"/>
      <c r="AB829" s="173"/>
      <c r="AC829" s="173"/>
      <c r="AD829" s="173"/>
      <c r="AE829" s="173"/>
      <c r="AF829" s="173"/>
      <c r="AG829" s="173"/>
      <c r="AH829" s="173"/>
      <c r="AI829" s="173"/>
      <c r="AJ829" s="173"/>
      <c r="AK829" s="173"/>
      <c r="AL829" s="173"/>
      <c r="AM829" s="173"/>
      <c r="AN829" s="173"/>
      <c r="AO829" s="173"/>
      <c r="AP829" s="173"/>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row>
    <row r="830" spans="1:67" s="256" customFormat="1">
      <c r="A830" s="15"/>
      <c r="B830" s="15"/>
      <c r="C830" s="171"/>
      <c r="D830" s="171"/>
      <c r="E830" s="171"/>
      <c r="F830" s="171"/>
      <c r="G830" s="171"/>
      <c r="H830" s="171"/>
      <c r="I830" s="171"/>
      <c r="J830" s="171"/>
      <c r="K830" s="171"/>
      <c r="L830" s="171"/>
      <c r="M830" s="171"/>
      <c r="O830" s="173"/>
      <c r="P830" s="173"/>
      <c r="Q830" s="173"/>
      <c r="R830" s="173"/>
      <c r="S830" s="173"/>
      <c r="T830" s="173"/>
      <c r="U830" s="173"/>
      <c r="V830" s="173"/>
      <c r="W830" s="173"/>
      <c r="X830" s="173"/>
      <c r="Y830" s="173"/>
      <c r="Z830" s="173"/>
      <c r="AA830" s="173"/>
      <c r="AB830" s="173"/>
      <c r="AC830" s="173"/>
      <c r="AD830" s="173"/>
      <c r="AE830" s="173"/>
      <c r="AF830" s="173"/>
      <c r="AG830" s="173"/>
      <c r="AH830" s="173"/>
      <c r="AI830" s="173"/>
      <c r="AJ830" s="173"/>
      <c r="AK830" s="173"/>
      <c r="AL830" s="173"/>
      <c r="AM830" s="173"/>
      <c r="AN830" s="173"/>
      <c r="AO830" s="173"/>
      <c r="AP830" s="173"/>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row>
    <row r="831" spans="1:67" s="256" customFormat="1">
      <c r="A831" s="15"/>
      <c r="B831" s="15"/>
      <c r="C831" s="171"/>
      <c r="D831" s="171"/>
      <c r="E831" s="171"/>
      <c r="F831" s="171"/>
      <c r="G831" s="171"/>
      <c r="H831" s="171"/>
      <c r="I831" s="171"/>
      <c r="J831" s="171"/>
      <c r="K831" s="171"/>
      <c r="L831" s="171"/>
      <c r="M831" s="171"/>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173"/>
      <c r="AL831" s="173"/>
      <c r="AM831" s="173"/>
      <c r="AN831" s="173"/>
      <c r="AO831" s="173"/>
      <c r="AP831" s="173"/>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row>
    <row r="832" spans="1:67" s="256" customFormat="1">
      <c r="A832" s="15"/>
      <c r="B832" s="15"/>
      <c r="C832" s="171"/>
      <c r="D832" s="171"/>
      <c r="E832" s="171"/>
      <c r="F832" s="171"/>
      <c r="G832" s="171"/>
      <c r="H832" s="171"/>
      <c r="I832" s="171"/>
      <c r="J832" s="171"/>
      <c r="K832" s="171"/>
      <c r="L832" s="171"/>
      <c r="M832" s="171"/>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173"/>
      <c r="AL832" s="173"/>
      <c r="AM832" s="173"/>
      <c r="AN832" s="173"/>
      <c r="AO832" s="173"/>
      <c r="AP832" s="173"/>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row>
    <row r="833" spans="1:67" s="256" customFormat="1">
      <c r="A833" s="15"/>
      <c r="B833" s="15"/>
      <c r="C833" s="171"/>
      <c r="D833" s="171"/>
      <c r="E833" s="171"/>
      <c r="F833" s="171"/>
      <c r="G833" s="171"/>
      <c r="H833" s="171"/>
      <c r="I833" s="171"/>
      <c r="J833" s="171"/>
      <c r="K833" s="171"/>
      <c r="L833" s="171"/>
      <c r="M833" s="171"/>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173"/>
      <c r="AL833" s="173"/>
      <c r="AM833" s="173"/>
      <c r="AN833" s="173"/>
      <c r="AO833" s="173"/>
      <c r="AP833" s="173"/>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row>
    <row r="834" spans="1:67" s="256" customFormat="1">
      <c r="A834" s="15"/>
      <c r="B834" s="15"/>
      <c r="C834" s="171"/>
      <c r="D834" s="171"/>
      <c r="E834" s="171"/>
      <c r="F834" s="171"/>
      <c r="G834" s="171"/>
      <c r="H834" s="171"/>
      <c r="I834" s="171"/>
      <c r="J834" s="171"/>
      <c r="K834" s="171"/>
      <c r="L834" s="171"/>
      <c r="M834" s="171"/>
      <c r="O834" s="173"/>
      <c r="P834" s="173"/>
      <c r="Q834" s="173"/>
      <c r="R834" s="173"/>
      <c r="S834" s="173"/>
      <c r="T834" s="173"/>
      <c r="U834" s="173"/>
      <c r="V834" s="173"/>
      <c r="W834" s="173"/>
      <c r="X834" s="173"/>
      <c r="Y834" s="173"/>
      <c r="Z834" s="173"/>
      <c r="AA834" s="173"/>
      <c r="AB834" s="173"/>
      <c r="AC834" s="173"/>
      <c r="AD834" s="173"/>
      <c r="AE834" s="173"/>
      <c r="AF834" s="173"/>
      <c r="AG834" s="173"/>
      <c r="AH834" s="173"/>
      <c r="AI834" s="173"/>
      <c r="AJ834" s="173"/>
      <c r="AK834" s="173"/>
      <c r="AL834" s="173"/>
      <c r="AM834" s="173"/>
      <c r="AN834" s="173"/>
      <c r="AO834" s="173"/>
      <c r="AP834" s="173"/>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row>
    <row r="835" spans="1:67" s="256" customFormat="1">
      <c r="A835" s="15"/>
      <c r="B835" s="15"/>
      <c r="C835" s="171"/>
      <c r="D835" s="171"/>
      <c r="E835" s="171"/>
      <c r="F835" s="171"/>
      <c r="G835" s="171"/>
      <c r="H835" s="171"/>
      <c r="I835" s="171"/>
      <c r="J835" s="171"/>
      <c r="K835" s="171"/>
      <c r="L835" s="171"/>
      <c r="M835" s="171"/>
      <c r="O835" s="173"/>
      <c r="P835" s="173"/>
      <c r="Q835" s="173"/>
      <c r="R835" s="173"/>
      <c r="S835" s="173"/>
      <c r="T835" s="173"/>
      <c r="U835" s="173"/>
      <c r="V835" s="173"/>
      <c r="W835" s="173"/>
      <c r="X835" s="173"/>
      <c r="Y835" s="173"/>
      <c r="Z835" s="173"/>
      <c r="AA835" s="173"/>
      <c r="AB835" s="173"/>
      <c r="AC835" s="173"/>
      <c r="AD835" s="173"/>
      <c r="AE835" s="173"/>
      <c r="AF835" s="173"/>
      <c r="AG835" s="173"/>
      <c r="AH835" s="173"/>
      <c r="AI835" s="173"/>
      <c r="AJ835" s="173"/>
      <c r="AK835" s="173"/>
      <c r="AL835" s="173"/>
      <c r="AM835" s="173"/>
      <c r="AN835" s="173"/>
      <c r="AO835" s="173"/>
      <c r="AP835" s="173"/>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row>
    <row r="836" spans="1:67" s="256" customFormat="1">
      <c r="A836" s="15"/>
      <c r="B836" s="15"/>
      <c r="C836" s="171"/>
      <c r="D836" s="171"/>
      <c r="E836" s="171"/>
      <c r="F836" s="171"/>
      <c r="G836" s="171"/>
      <c r="H836" s="171"/>
      <c r="I836" s="171"/>
      <c r="J836" s="171"/>
      <c r="K836" s="171"/>
      <c r="L836" s="171"/>
      <c r="M836" s="171"/>
      <c r="O836" s="173"/>
      <c r="P836" s="173"/>
      <c r="Q836" s="173"/>
      <c r="R836" s="173"/>
      <c r="S836" s="173"/>
      <c r="T836" s="173"/>
      <c r="U836" s="173"/>
      <c r="V836" s="173"/>
      <c r="W836" s="173"/>
      <c r="X836" s="173"/>
      <c r="Y836" s="173"/>
      <c r="Z836" s="173"/>
      <c r="AA836" s="173"/>
      <c r="AB836" s="173"/>
      <c r="AC836" s="173"/>
      <c r="AD836" s="173"/>
      <c r="AE836" s="173"/>
      <c r="AF836" s="173"/>
      <c r="AG836" s="173"/>
      <c r="AH836" s="173"/>
      <c r="AI836" s="173"/>
      <c r="AJ836" s="173"/>
      <c r="AK836" s="173"/>
      <c r="AL836" s="173"/>
      <c r="AM836" s="173"/>
      <c r="AN836" s="173"/>
      <c r="AO836" s="173"/>
      <c r="AP836" s="173"/>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row>
    <row r="837" spans="1:67" s="256" customFormat="1">
      <c r="A837" s="15"/>
      <c r="B837" s="15"/>
      <c r="C837" s="171"/>
      <c r="D837" s="171"/>
      <c r="E837" s="171"/>
      <c r="F837" s="171"/>
      <c r="G837" s="171"/>
      <c r="H837" s="171"/>
      <c r="I837" s="171"/>
      <c r="J837" s="171"/>
      <c r="K837" s="171"/>
      <c r="L837" s="171"/>
      <c r="M837" s="171"/>
      <c r="O837" s="173"/>
      <c r="P837" s="173"/>
      <c r="Q837" s="173"/>
      <c r="R837" s="173"/>
      <c r="S837" s="173"/>
      <c r="T837" s="173"/>
      <c r="U837" s="173"/>
      <c r="V837" s="173"/>
      <c r="W837" s="173"/>
      <c r="X837" s="173"/>
      <c r="Y837" s="173"/>
      <c r="Z837" s="173"/>
      <c r="AA837" s="173"/>
      <c r="AB837" s="173"/>
      <c r="AC837" s="173"/>
      <c r="AD837" s="173"/>
      <c r="AE837" s="173"/>
      <c r="AF837" s="173"/>
      <c r="AG837" s="173"/>
      <c r="AH837" s="173"/>
      <c r="AI837" s="173"/>
      <c r="AJ837" s="173"/>
      <c r="AK837" s="173"/>
      <c r="AL837" s="173"/>
      <c r="AM837" s="173"/>
      <c r="AN837" s="173"/>
      <c r="AO837" s="173"/>
      <c r="AP837" s="173"/>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row>
    <row r="838" spans="1:67" s="256" customFormat="1">
      <c r="A838" s="15"/>
      <c r="B838" s="15"/>
      <c r="C838" s="171"/>
      <c r="D838" s="171"/>
      <c r="E838" s="171"/>
      <c r="F838" s="171"/>
      <c r="G838" s="171"/>
      <c r="H838" s="171"/>
      <c r="I838" s="171"/>
      <c r="J838" s="171"/>
      <c r="K838" s="171"/>
      <c r="L838" s="171"/>
      <c r="M838" s="171"/>
      <c r="O838" s="173"/>
      <c r="P838" s="173"/>
      <c r="Q838" s="173"/>
      <c r="R838" s="173"/>
      <c r="S838" s="173"/>
      <c r="T838" s="173"/>
      <c r="U838" s="173"/>
      <c r="V838" s="173"/>
      <c r="W838" s="173"/>
      <c r="X838" s="173"/>
      <c r="Y838" s="173"/>
      <c r="Z838" s="173"/>
      <c r="AA838" s="173"/>
      <c r="AB838" s="173"/>
      <c r="AC838" s="173"/>
      <c r="AD838" s="173"/>
      <c r="AE838" s="173"/>
      <c r="AF838" s="173"/>
      <c r="AG838" s="173"/>
      <c r="AH838" s="173"/>
      <c r="AI838" s="173"/>
      <c r="AJ838" s="173"/>
      <c r="AK838" s="173"/>
      <c r="AL838" s="173"/>
      <c r="AM838" s="173"/>
      <c r="AN838" s="173"/>
      <c r="AO838" s="173"/>
      <c r="AP838" s="173"/>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row>
    <row r="839" spans="1:67" s="256" customFormat="1">
      <c r="A839" s="15"/>
      <c r="B839" s="15"/>
      <c r="C839" s="171"/>
      <c r="D839" s="171"/>
      <c r="E839" s="171"/>
      <c r="F839" s="171"/>
      <c r="G839" s="171"/>
      <c r="H839" s="171"/>
      <c r="I839" s="171"/>
      <c r="J839" s="171"/>
      <c r="K839" s="171"/>
      <c r="L839" s="171"/>
      <c r="M839" s="171"/>
      <c r="O839" s="173"/>
      <c r="P839" s="173"/>
      <c r="Q839" s="173"/>
      <c r="R839" s="173"/>
      <c r="S839" s="173"/>
      <c r="T839" s="173"/>
      <c r="U839" s="173"/>
      <c r="V839" s="173"/>
      <c r="W839" s="173"/>
      <c r="X839" s="173"/>
      <c r="Y839" s="173"/>
      <c r="Z839" s="173"/>
      <c r="AA839" s="173"/>
      <c r="AB839" s="173"/>
      <c r="AC839" s="173"/>
      <c r="AD839" s="173"/>
      <c r="AE839" s="173"/>
      <c r="AF839" s="173"/>
      <c r="AG839" s="173"/>
      <c r="AH839" s="173"/>
      <c r="AI839" s="173"/>
      <c r="AJ839" s="173"/>
      <c r="AK839" s="173"/>
      <c r="AL839" s="173"/>
      <c r="AM839" s="173"/>
      <c r="AN839" s="173"/>
      <c r="AO839" s="173"/>
      <c r="AP839" s="173"/>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row>
    <row r="840" spans="1:67" s="256" customFormat="1">
      <c r="A840" s="15"/>
      <c r="B840" s="15"/>
      <c r="C840" s="171"/>
      <c r="D840" s="171"/>
      <c r="E840" s="171"/>
      <c r="F840" s="171"/>
      <c r="G840" s="171"/>
      <c r="H840" s="171"/>
      <c r="I840" s="171"/>
      <c r="J840" s="171"/>
      <c r="K840" s="171"/>
      <c r="L840" s="171"/>
      <c r="M840" s="171"/>
      <c r="O840" s="173"/>
      <c r="P840" s="173"/>
      <c r="Q840" s="173"/>
      <c r="R840" s="173"/>
      <c r="S840" s="173"/>
      <c r="T840" s="173"/>
      <c r="U840" s="173"/>
      <c r="V840" s="173"/>
      <c r="W840" s="173"/>
      <c r="X840" s="173"/>
      <c r="Y840" s="173"/>
      <c r="Z840" s="173"/>
      <c r="AA840" s="173"/>
      <c r="AB840" s="173"/>
      <c r="AC840" s="173"/>
      <c r="AD840" s="173"/>
      <c r="AE840" s="173"/>
      <c r="AF840" s="173"/>
      <c r="AG840" s="173"/>
      <c r="AH840" s="173"/>
      <c r="AI840" s="173"/>
      <c r="AJ840" s="173"/>
      <c r="AK840" s="173"/>
      <c r="AL840" s="173"/>
      <c r="AM840" s="173"/>
      <c r="AN840" s="173"/>
      <c r="AO840" s="173"/>
      <c r="AP840" s="173"/>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row>
    <row r="841" spans="1:67" s="256" customFormat="1">
      <c r="A841" s="15"/>
      <c r="B841" s="15"/>
      <c r="C841" s="171"/>
      <c r="D841" s="171"/>
      <c r="E841" s="171"/>
      <c r="F841" s="171"/>
      <c r="G841" s="171"/>
      <c r="H841" s="171"/>
      <c r="I841" s="171"/>
      <c r="J841" s="171"/>
      <c r="K841" s="171"/>
      <c r="L841" s="171"/>
      <c r="M841" s="171"/>
      <c r="O841" s="173"/>
      <c r="P841" s="173"/>
      <c r="Q841" s="173"/>
      <c r="R841" s="173"/>
      <c r="S841" s="173"/>
      <c r="T841" s="173"/>
      <c r="U841" s="173"/>
      <c r="V841" s="173"/>
      <c r="W841" s="173"/>
      <c r="X841" s="173"/>
      <c r="Y841" s="173"/>
      <c r="Z841" s="173"/>
      <c r="AA841" s="173"/>
      <c r="AB841" s="173"/>
      <c r="AC841" s="173"/>
      <c r="AD841" s="173"/>
      <c r="AE841" s="173"/>
      <c r="AF841" s="173"/>
      <c r="AG841" s="173"/>
      <c r="AH841" s="173"/>
      <c r="AI841" s="173"/>
      <c r="AJ841" s="173"/>
      <c r="AK841" s="173"/>
      <c r="AL841" s="173"/>
      <c r="AM841" s="173"/>
      <c r="AN841" s="173"/>
      <c r="AO841" s="173"/>
      <c r="AP841" s="173"/>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row>
    <row r="842" spans="1:67" s="256" customFormat="1">
      <c r="A842" s="15"/>
      <c r="B842" s="15"/>
      <c r="C842" s="171"/>
      <c r="D842" s="171"/>
      <c r="E842" s="171"/>
      <c r="F842" s="171"/>
      <c r="G842" s="171"/>
      <c r="H842" s="171"/>
      <c r="I842" s="171"/>
      <c r="J842" s="171"/>
      <c r="K842" s="171"/>
      <c r="L842" s="171"/>
      <c r="M842" s="171"/>
      <c r="O842" s="173"/>
      <c r="P842" s="173"/>
      <c r="Q842" s="173"/>
      <c r="R842" s="173"/>
      <c r="S842" s="173"/>
      <c r="T842" s="173"/>
      <c r="U842" s="173"/>
      <c r="V842" s="173"/>
      <c r="W842" s="173"/>
      <c r="X842" s="173"/>
      <c r="Y842" s="173"/>
      <c r="Z842" s="173"/>
      <c r="AA842" s="173"/>
      <c r="AB842" s="173"/>
      <c r="AC842" s="173"/>
      <c r="AD842" s="173"/>
      <c r="AE842" s="173"/>
      <c r="AF842" s="173"/>
      <c r="AG842" s="173"/>
      <c r="AH842" s="173"/>
      <c r="AI842" s="173"/>
      <c r="AJ842" s="173"/>
      <c r="AK842" s="173"/>
      <c r="AL842" s="173"/>
      <c r="AM842" s="173"/>
      <c r="AN842" s="173"/>
      <c r="AO842" s="173"/>
      <c r="AP842" s="173"/>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row>
    <row r="843" spans="1:67" s="256" customFormat="1">
      <c r="A843" s="15"/>
      <c r="B843" s="15"/>
      <c r="C843" s="171"/>
      <c r="D843" s="171"/>
      <c r="E843" s="171"/>
      <c r="F843" s="171"/>
      <c r="G843" s="171"/>
      <c r="H843" s="171"/>
      <c r="I843" s="171"/>
      <c r="J843" s="171"/>
      <c r="K843" s="171"/>
      <c r="L843" s="171"/>
      <c r="M843" s="171"/>
      <c r="O843" s="173"/>
      <c r="P843" s="173"/>
      <c r="Q843" s="173"/>
      <c r="R843" s="173"/>
      <c r="S843" s="173"/>
      <c r="T843" s="173"/>
      <c r="U843" s="173"/>
      <c r="V843" s="173"/>
      <c r="W843" s="173"/>
      <c r="X843" s="173"/>
      <c r="Y843" s="173"/>
      <c r="Z843" s="173"/>
      <c r="AA843" s="173"/>
      <c r="AB843" s="173"/>
      <c r="AC843" s="173"/>
      <c r="AD843" s="173"/>
      <c r="AE843" s="173"/>
      <c r="AF843" s="173"/>
      <c r="AG843" s="173"/>
      <c r="AH843" s="173"/>
      <c r="AI843" s="173"/>
      <c r="AJ843" s="173"/>
      <c r="AK843" s="173"/>
      <c r="AL843" s="173"/>
      <c r="AM843" s="173"/>
      <c r="AN843" s="173"/>
      <c r="AO843" s="173"/>
      <c r="AP843" s="173"/>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row>
    <row r="844" spans="1:67" s="256" customFormat="1">
      <c r="A844" s="15"/>
      <c r="B844" s="15"/>
      <c r="C844" s="171"/>
      <c r="D844" s="171"/>
      <c r="E844" s="171"/>
      <c r="F844" s="171"/>
      <c r="G844" s="171"/>
      <c r="H844" s="171"/>
      <c r="I844" s="171"/>
      <c r="J844" s="171"/>
      <c r="K844" s="171"/>
      <c r="L844" s="171"/>
      <c r="M844" s="171"/>
      <c r="O844" s="173"/>
      <c r="P844" s="173"/>
      <c r="Q844" s="173"/>
      <c r="R844" s="173"/>
      <c r="S844" s="173"/>
      <c r="T844" s="173"/>
      <c r="U844" s="173"/>
      <c r="V844" s="173"/>
      <c r="W844" s="173"/>
      <c r="X844" s="173"/>
      <c r="Y844" s="173"/>
      <c r="Z844" s="173"/>
      <c r="AA844" s="173"/>
      <c r="AB844" s="173"/>
      <c r="AC844" s="173"/>
      <c r="AD844" s="173"/>
      <c r="AE844" s="173"/>
      <c r="AF844" s="173"/>
      <c r="AG844" s="173"/>
      <c r="AH844" s="173"/>
      <c r="AI844" s="173"/>
      <c r="AJ844" s="173"/>
      <c r="AK844" s="173"/>
      <c r="AL844" s="173"/>
      <c r="AM844" s="173"/>
      <c r="AN844" s="173"/>
      <c r="AO844" s="173"/>
      <c r="AP844" s="173"/>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row>
    <row r="845" spans="1:67" s="256" customFormat="1">
      <c r="A845" s="15"/>
      <c r="B845" s="15"/>
      <c r="C845" s="171"/>
      <c r="D845" s="171"/>
      <c r="E845" s="171"/>
      <c r="F845" s="171"/>
      <c r="G845" s="171"/>
      <c r="H845" s="171"/>
      <c r="I845" s="171"/>
      <c r="J845" s="171"/>
      <c r="K845" s="171"/>
      <c r="L845" s="171"/>
      <c r="M845" s="171"/>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c r="AJ845" s="173"/>
      <c r="AK845" s="173"/>
      <c r="AL845" s="173"/>
      <c r="AM845" s="173"/>
      <c r="AN845" s="173"/>
      <c r="AO845" s="173"/>
      <c r="AP845" s="173"/>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row>
    <row r="846" spans="1:67" s="256" customFormat="1">
      <c r="A846" s="15"/>
      <c r="B846" s="15"/>
      <c r="C846" s="171"/>
      <c r="D846" s="171"/>
      <c r="E846" s="171"/>
      <c r="F846" s="171"/>
      <c r="G846" s="171"/>
      <c r="H846" s="171"/>
      <c r="I846" s="171"/>
      <c r="J846" s="171"/>
      <c r="K846" s="171"/>
      <c r="L846" s="171"/>
      <c r="M846" s="171"/>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c r="AJ846" s="173"/>
      <c r="AK846" s="173"/>
      <c r="AL846" s="173"/>
      <c r="AM846" s="173"/>
      <c r="AN846" s="173"/>
      <c r="AO846" s="173"/>
      <c r="AP846" s="173"/>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row>
    <row r="847" spans="1:67" s="256" customFormat="1">
      <c r="A847" s="15"/>
      <c r="B847" s="15"/>
      <c r="C847" s="171"/>
      <c r="D847" s="171"/>
      <c r="E847" s="171"/>
      <c r="F847" s="171"/>
      <c r="G847" s="171"/>
      <c r="H847" s="171"/>
      <c r="I847" s="171"/>
      <c r="J847" s="171"/>
      <c r="K847" s="171"/>
      <c r="L847" s="171"/>
      <c r="M847" s="171"/>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c r="AJ847" s="173"/>
      <c r="AK847" s="173"/>
      <c r="AL847" s="173"/>
      <c r="AM847" s="173"/>
      <c r="AN847" s="173"/>
      <c r="AO847" s="173"/>
      <c r="AP847" s="173"/>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row>
    <row r="848" spans="1:67" s="256" customFormat="1">
      <c r="A848" s="15"/>
      <c r="B848" s="15"/>
      <c r="C848" s="171"/>
      <c r="D848" s="171"/>
      <c r="E848" s="171"/>
      <c r="F848" s="171"/>
      <c r="G848" s="171"/>
      <c r="H848" s="171"/>
      <c r="I848" s="171"/>
      <c r="J848" s="171"/>
      <c r="K848" s="171"/>
      <c r="L848" s="171"/>
      <c r="M848" s="171"/>
      <c r="O848" s="173"/>
      <c r="P848" s="173"/>
      <c r="Q848" s="173"/>
      <c r="R848" s="173"/>
      <c r="S848" s="173"/>
      <c r="T848" s="173"/>
      <c r="U848" s="173"/>
      <c r="V848" s="173"/>
      <c r="W848" s="173"/>
      <c r="X848" s="173"/>
      <c r="Y848" s="173"/>
      <c r="Z848" s="173"/>
      <c r="AA848" s="173"/>
      <c r="AB848" s="173"/>
      <c r="AC848" s="173"/>
      <c r="AD848" s="173"/>
      <c r="AE848" s="173"/>
      <c r="AF848" s="173"/>
      <c r="AG848" s="173"/>
      <c r="AH848" s="173"/>
      <c r="AI848" s="173"/>
      <c r="AJ848" s="173"/>
      <c r="AK848" s="173"/>
      <c r="AL848" s="173"/>
      <c r="AM848" s="173"/>
      <c r="AN848" s="173"/>
      <c r="AO848" s="173"/>
      <c r="AP848" s="173"/>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row>
    <row r="849" spans="1:67" s="256" customFormat="1">
      <c r="A849" s="15"/>
      <c r="B849" s="15"/>
      <c r="C849" s="171"/>
      <c r="D849" s="171"/>
      <c r="E849" s="171"/>
      <c r="F849" s="171"/>
      <c r="G849" s="171"/>
      <c r="H849" s="171"/>
      <c r="I849" s="171"/>
      <c r="J849" s="171"/>
      <c r="K849" s="171"/>
      <c r="L849" s="171"/>
      <c r="M849" s="171"/>
      <c r="O849" s="173"/>
      <c r="P849" s="173"/>
      <c r="Q849" s="173"/>
      <c r="R849" s="173"/>
      <c r="S849" s="173"/>
      <c r="T849" s="173"/>
      <c r="U849" s="173"/>
      <c r="V849" s="173"/>
      <c r="W849" s="173"/>
      <c r="X849" s="173"/>
      <c r="Y849" s="173"/>
      <c r="Z849" s="173"/>
      <c r="AA849" s="173"/>
      <c r="AB849" s="173"/>
      <c r="AC849" s="173"/>
      <c r="AD849" s="173"/>
      <c r="AE849" s="173"/>
      <c r="AF849" s="173"/>
      <c r="AG849" s="173"/>
      <c r="AH849" s="173"/>
      <c r="AI849" s="173"/>
      <c r="AJ849" s="173"/>
      <c r="AK849" s="173"/>
      <c r="AL849" s="173"/>
      <c r="AM849" s="173"/>
      <c r="AN849" s="173"/>
      <c r="AO849" s="173"/>
      <c r="AP849" s="173"/>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row>
    <row r="850" spans="1:67" s="256" customFormat="1">
      <c r="A850" s="15"/>
      <c r="B850" s="15"/>
      <c r="C850" s="171"/>
      <c r="D850" s="171"/>
      <c r="E850" s="171"/>
      <c r="F850" s="171"/>
      <c r="G850" s="171"/>
      <c r="H850" s="171"/>
      <c r="I850" s="171"/>
      <c r="J850" s="171"/>
      <c r="K850" s="171"/>
      <c r="L850" s="171"/>
      <c r="M850" s="171"/>
      <c r="O850" s="173"/>
      <c r="P850" s="173"/>
      <c r="Q850" s="173"/>
      <c r="R850" s="173"/>
      <c r="S850" s="173"/>
      <c r="T850" s="173"/>
      <c r="U850" s="173"/>
      <c r="V850" s="173"/>
      <c r="W850" s="173"/>
      <c r="X850" s="173"/>
      <c r="Y850" s="173"/>
      <c r="Z850" s="173"/>
      <c r="AA850" s="173"/>
      <c r="AB850" s="173"/>
      <c r="AC850" s="173"/>
      <c r="AD850" s="173"/>
      <c r="AE850" s="173"/>
      <c r="AF850" s="173"/>
      <c r="AG850" s="173"/>
      <c r="AH850" s="173"/>
      <c r="AI850" s="173"/>
      <c r="AJ850" s="173"/>
      <c r="AK850" s="173"/>
      <c r="AL850" s="173"/>
      <c r="AM850" s="173"/>
      <c r="AN850" s="173"/>
      <c r="AO850" s="173"/>
      <c r="AP850" s="173"/>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row>
    <row r="851" spans="1:67" s="256" customFormat="1">
      <c r="A851" s="15"/>
      <c r="B851" s="15"/>
      <c r="C851" s="171"/>
      <c r="D851" s="171"/>
      <c r="E851" s="171"/>
      <c r="F851" s="171"/>
      <c r="G851" s="171"/>
      <c r="H851" s="171"/>
      <c r="I851" s="171"/>
      <c r="J851" s="171"/>
      <c r="K851" s="171"/>
      <c r="L851" s="171"/>
      <c r="M851" s="171"/>
      <c r="O851" s="173"/>
      <c r="P851" s="173"/>
      <c r="Q851" s="173"/>
      <c r="R851" s="173"/>
      <c r="S851" s="173"/>
      <c r="T851" s="173"/>
      <c r="U851" s="173"/>
      <c r="V851" s="173"/>
      <c r="W851" s="173"/>
      <c r="X851" s="173"/>
      <c r="Y851" s="173"/>
      <c r="Z851" s="173"/>
      <c r="AA851" s="173"/>
      <c r="AB851" s="173"/>
      <c r="AC851" s="173"/>
      <c r="AD851" s="173"/>
      <c r="AE851" s="173"/>
      <c r="AF851" s="173"/>
      <c r="AG851" s="173"/>
      <c r="AH851" s="173"/>
      <c r="AI851" s="173"/>
      <c r="AJ851" s="173"/>
      <c r="AK851" s="173"/>
      <c r="AL851" s="173"/>
      <c r="AM851" s="173"/>
      <c r="AN851" s="173"/>
      <c r="AO851" s="173"/>
      <c r="AP851" s="173"/>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row>
    <row r="852" spans="1:67" s="256" customFormat="1">
      <c r="A852" s="15"/>
      <c r="B852" s="15"/>
      <c r="C852" s="171"/>
      <c r="D852" s="171"/>
      <c r="E852" s="171"/>
      <c r="F852" s="171"/>
      <c r="G852" s="171"/>
      <c r="H852" s="171"/>
      <c r="I852" s="171"/>
      <c r="J852" s="171"/>
      <c r="K852" s="171"/>
      <c r="L852" s="171"/>
      <c r="M852" s="171"/>
      <c r="O852" s="173"/>
      <c r="P852" s="173"/>
      <c r="Q852" s="173"/>
      <c r="R852" s="173"/>
      <c r="S852" s="173"/>
      <c r="T852" s="173"/>
      <c r="U852" s="173"/>
      <c r="V852" s="173"/>
      <c r="W852" s="173"/>
      <c r="X852" s="173"/>
      <c r="Y852" s="173"/>
      <c r="Z852" s="173"/>
      <c r="AA852" s="173"/>
      <c r="AB852" s="173"/>
      <c r="AC852" s="173"/>
      <c r="AD852" s="173"/>
      <c r="AE852" s="173"/>
      <c r="AF852" s="173"/>
      <c r="AG852" s="173"/>
      <c r="AH852" s="173"/>
      <c r="AI852" s="173"/>
      <c r="AJ852" s="173"/>
      <c r="AK852" s="173"/>
      <c r="AL852" s="173"/>
      <c r="AM852" s="173"/>
      <c r="AN852" s="173"/>
      <c r="AO852" s="173"/>
      <c r="AP852" s="173"/>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row>
    <row r="853" spans="1:67" s="256" customFormat="1">
      <c r="A853" s="15"/>
      <c r="B853" s="15"/>
      <c r="C853" s="171"/>
      <c r="D853" s="171"/>
      <c r="E853" s="171"/>
      <c r="F853" s="171"/>
      <c r="G853" s="171"/>
      <c r="H853" s="171"/>
      <c r="I853" s="171"/>
      <c r="J853" s="171"/>
      <c r="K853" s="171"/>
      <c r="L853" s="171"/>
      <c r="M853" s="171"/>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c r="AJ853" s="173"/>
      <c r="AK853" s="173"/>
      <c r="AL853" s="173"/>
      <c r="AM853" s="173"/>
      <c r="AN853" s="173"/>
      <c r="AO853" s="173"/>
      <c r="AP853" s="173"/>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row>
    <row r="854" spans="1:67" s="256" customFormat="1">
      <c r="A854" s="15"/>
      <c r="B854" s="15"/>
      <c r="C854" s="171"/>
      <c r="D854" s="171"/>
      <c r="E854" s="171"/>
      <c r="F854" s="171"/>
      <c r="G854" s="171"/>
      <c r="H854" s="171"/>
      <c r="I854" s="171"/>
      <c r="J854" s="171"/>
      <c r="K854" s="171"/>
      <c r="L854" s="171"/>
      <c r="M854" s="171"/>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c r="AJ854" s="173"/>
      <c r="AK854" s="173"/>
      <c r="AL854" s="173"/>
      <c r="AM854" s="173"/>
      <c r="AN854" s="173"/>
      <c r="AO854" s="173"/>
      <c r="AP854" s="173"/>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row>
    <row r="855" spans="1:67" s="256" customFormat="1">
      <c r="A855" s="15"/>
      <c r="B855" s="15"/>
      <c r="C855" s="171"/>
      <c r="D855" s="171"/>
      <c r="E855" s="171"/>
      <c r="F855" s="171"/>
      <c r="G855" s="171"/>
      <c r="H855" s="171"/>
      <c r="I855" s="171"/>
      <c r="J855" s="171"/>
      <c r="K855" s="171"/>
      <c r="L855" s="171"/>
      <c r="M855" s="171"/>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c r="AJ855" s="173"/>
      <c r="AK855" s="173"/>
      <c r="AL855" s="173"/>
      <c r="AM855" s="173"/>
      <c r="AN855" s="173"/>
      <c r="AO855" s="173"/>
      <c r="AP855" s="173"/>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row>
    <row r="856" spans="1:67" s="256" customFormat="1">
      <c r="A856" s="15"/>
      <c r="B856" s="15"/>
      <c r="C856" s="171"/>
      <c r="D856" s="171"/>
      <c r="E856" s="171"/>
      <c r="F856" s="171"/>
      <c r="G856" s="171"/>
      <c r="H856" s="171"/>
      <c r="I856" s="171"/>
      <c r="J856" s="171"/>
      <c r="K856" s="171"/>
      <c r="L856" s="171"/>
      <c r="M856" s="171"/>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c r="AJ856" s="173"/>
      <c r="AK856" s="173"/>
      <c r="AL856" s="173"/>
      <c r="AM856" s="173"/>
      <c r="AN856" s="173"/>
      <c r="AO856" s="173"/>
      <c r="AP856" s="173"/>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row>
    <row r="857" spans="1:67" s="256" customFormat="1">
      <c r="A857" s="15"/>
      <c r="B857" s="15"/>
      <c r="C857" s="171"/>
      <c r="D857" s="171"/>
      <c r="E857" s="171"/>
      <c r="F857" s="171"/>
      <c r="G857" s="171"/>
      <c r="H857" s="171"/>
      <c r="I857" s="171"/>
      <c r="J857" s="171"/>
      <c r="K857" s="171"/>
      <c r="L857" s="171"/>
      <c r="M857" s="171"/>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c r="AJ857" s="173"/>
      <c r="AK857" s="173"/>
      <c r="AL857" s="173"/>
      <c r="AM857" s="173"/>
      <c r="AN857" s="173"/>
      <c r="AO857" s="173"/>
      <c r="AP857" s="173"/>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row>
    <row r="858" spans="1:67" s="256" customFormat="1">
      <c r="A858" s="15"/>
      <c r="B858" s="15"/>
      <c r="C858" s="171"/>
      <c r="D858" s="171"/>
      <c r="E858" s="171"/>
      <c r="F858" s="171"/>
      <c r="G858" s="171"/>
      <c r="H858" s="171"/>
      <c r="I858" s="171"/>
      <c r="J858" s="171"/>
      <c r="K858" s="171"/>
      <c r="L858" s="171"/>
      <c r="M858" s="171"/>
      <c r="O858" s="173"/>
      <c r="P858" s="173"/>
      <c r="Q858" s="173"/>
      <c r="R858" s="173"/>
      <c r="S858" s="173"/>
      <c r="T858" s="173"/>
      <c r="U858" s="173"/>
      <c r="V858" s="173"/>
      <c r="W858" s="173"/>
      <c r="X858" s="173"/>
      <c r="Y858" s="173"/>
      <c r="Z858" s="173"/>
      <c r="AA858" s="173"/>
      <c r="AB858" s="173"/>
      <c r="AC858" s="173"/>
      <c r="AD858" s="173"/>
      <c r="AE858" s="173"/>
      <c r="AF858" s="173"/>
      <c r="AG858" s="173"/>
      <c r="AH858" s="173"/>
      <c r="AI858" s="173"/>
      <c r="AJ858" s="173"/>
      <c r="AK858" s="173"/>
      <c r="AL858" s="173"/>
      <c r="AM858" s="173"/>
      <c r="AN858" s="173"/>
      <c r="AO858" s="173"/>
      <c r="AP858" s="173"/>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row>
    <row r="859" spans="1:67" s="256" customFormat="1">
      <c r="A859" s="15"/>
      <c r="B859" s="15"/>
      <c r="C859" s="171"/>
      <c r="D859" s="171"/>
      <c r="E859" s="171"/>
      <c r="F859" s="171"/>
      <c r="G859" s="171"/>
      <c r="H859" s="171"/>
      <c r="I859" s="171"/>
      <c r="J859" s="171"/>
      <c r="K859" s="171"/>
      <c r="L859" s="171"/>
      <c r="M859" s="171"/>
      <c r="O859" s="173"/>
      <c r="P859" s="173"/>
      <c r="Q859" s="173"/>
      <c r="R859" s="173"/>
      <c r="S859" s="173"/>
      <c r="T859" s="173"/>
      <c r="U859" s="173"/>
      <c r="V859" s="173"/>
      <c r="W859" s="173"/>
      <c r="X859" s="173"/>
      <c r="Y859" s="173"/>
      <c r="Z859" s="173"/>
      <c r="AA859" s="173"/>
      <c r="AB859" s="173"/>
      <c r="AC859" s="173"/>
      <c r="AD859" s="173"/>
      <c r="AE859" s="173"/>
      <c r="AF859" s="173"/>
      <c r="AG859" s="173"/>
      <c r="AH859" s="173"/>
      <c r="AI859" s="173"/>
      <c r="AJ859" s="173"/>
      <c r="AK859" s="173"/>
      <c r="AL859" s="173"/>
      <c r="AM859" s="173"/>
      <c r="AN859" s="173"/>
      <c r="AO859" s="173"/>
      <c r="AP859" s="173"/>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5"/>
      <c r="BO859" s="15"/>
    </row>
    <row r="860" spans="1:67" s="256" customFormat="1">
      <c r="A860" s="15"/>
      <c r="B860" s="15"/>
      <c r="C860" s="171"/>
      <c r="D860" s="171"/>
      <c r="E860" s="171"/>
      <c r="F860" s="171"/>
      <c r="G860" s="171"/>
      <c r="H860" s="171"/>
      <c r="I860" s="171"/>
      <c r="J860" s="171"/>
      <c r="K860" s="171"/>
      <c r="L860" s="171"/>
      <c r="M860" s="171"/>
      <c r="O860" s="173"/>
      <c r="P860" s="173"/>
      <c r="Q860" s="173"/>
      <c r="R860" s="173"/>
      <c r="S860" s="173"/>
      <c r="T860" s="173"/>
      <c r="U860" s="173"/>
      <c r="V860" s="173"/>
      <c r="W860" s="173"/>
      <c r="X860" s="173"/>
      <c r="Y860" s="173"/>
      <c r="Z860" s="173"/>
      <c r="AA860" s="173"/>
      <c r="AB860" s="173"/>
      <c r="AC860" s="173"/>
      <c r="AD860" s="173"/>
      <c r="AE860" s="173"/>
      <c r="AF860" s="173"/>
      <c r="AG860" s="173"/>
      <c r="AH860" s="173"/>
      <c r="AI860" s="173"/>
      <c r="AJ860" s="173"/>
      <c r="AK860" s="173"/>
      <c r="AL860" s="173"/>
      <c r="AM860" s="173"/>
      <c r="AN860" s="173"/>
      <c r="AO860" s="173"/>
      <c r="AP860" s="173"/>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row>
    <row r="861" spans="1:67" s="256" customFormat="1">
      <c r="A861" s="15"/>
      <c r="B861" s="15"/>
      <c r="C861" s="171"/>
      <c r="D861" s="171"/>
      <c r="E861" s="171"/>
      <c r="F861" s="171"/>
      <c r="G861" s="171"/>
      <c r="H861" s="171"/>
      <c r="I861" s="171"/>
      <c r="J861" s="171"/>
      <c r="K861" s="171"/>
      <c r="L861" s="171"/>
      <c r="M861" s="171"/>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c r="AJ861" s="173"/>
      <c r="AK861" s="173"/>
      <c r="AL861" s="173"/>
      <c r="AM861" s="173"/>
      <c r="AN861" s="173"/>
      <c r="AO861" s="173"/>
      <c r="AP861" s="173"/>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row>
    <row r="862" spans="1:67" s="256" customFormat="1">
      <c r="A862" s="15"/>
      <c r="B862" s="15"/>
      <c r="C862" s="171"/>
      <c r="D862" s="171"/>
      <c r="E862" s="171"/>
      <c r="F862" s="171"/>
      <c r="G862" s="171"/>
      <c r="H862" s="171"/>
      <c r="I862" s="171"/>
      <c r="J862" s="171"/>
      <c r="K862" s="171"/>
      <c r="L862" s="171"/>
      <c r="M862" s="171"/>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row>
    <row r="863" spans="1:67" s="256" customFormat="1">
      <c r="A863" s="15"/>
      <c r="B863" s="15"/>
      <c r="C863" s="171"/>
      <c r="D863" s="171"/>
      <c r="E863" s="171"/>
      <c r="F863" s="171"/>
      <c r="G863" s="171"/>
      <c r="H863" s="171"/>
      <c r="I863" s="171"/>
      <c r="J863" s="171"/>
      <c r="K863" s="171"/>
      <c r="L863" s="171"/>
      <c r="M863" s="171"/>
      <c r="O863" s="173"/>
      <c r="P863" s="173"/>
      <c r="Q863" s="173"/>
      <c r="R863" s="173"/>
      <c r="S863" s="173"/>
      <c r="T863" s="173"/>
      <c r="U863" s="173"/>
      <c r="V863" s="173"/>
      <c r="W863" s="173"/>
      <c r="X863" s="173"/>
      <c r="Y863" s="173"/>
      <c r="Z863" s="173"/>
      <c r="AA863" s="173"/>
      <c r="AB863" s="173"/>
      <c r="AC863" s="173"/>
      <c r="AD863" s="173"/>
      <c r="AE863" s="173"/>
      <c r="AF863" s="173"/>
      <c r="AG863" s="173"/>
      <c r="AH863" s="173"/>
      <c r="AI863" s="173"/>
      <c r="AJ863" s="173"/>
      <c r="AK863" s="173"/>
      <c r="AL863" s="173"/>
      <c r="AM863" s="173"/>
      <c r="AN863" s="173"/>
      <c r="AO863" s="173"/>
      <c r="AP863" s="173"/>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row>
    <row r="864" spans="1:67" s="256" customFormat="1">
      <c r="A864" s="15"/>
      <c r="B864" s="15"/>
      <c r="C864" s="171"/>
      <c r="D864" s="171"/>
      <c r="E864" s="171"/>
      <c r="F864" s="171"/>
      <c r="G864" s="171"/>
      <c r="H864" s="171"/>
      <c r="I864" s="171"/>
      <c r="J864" s="171"/>
      <c r="K864" s="171"/>
      <c r="L864" s="171"/>
      <c r="M864" s="171"/>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row>
    <row r="865" spans="1:67" s="256" customFormat="1">
      <c r="A865" s="15"/>
      <c r="B865" s="15"/>
      <c r="C865" s="171"/>
      <c r="D865" s="171"/>
      <c r="E865" s="171"/>
      <c r="F865" s="171"/>
      <c r="G865" s="171"/>
      <c r="H865" s="171"/>
      <c r="I865" s="171"/>
      <c r="J865" s="171"/>
      <c r="K865" s="171"/>
      <c r="L865" s="171"/>
      <c r="M865" s="171"/>
      <c r="O865" s="173"/>
      <c r="P865" s="173"/>
      <c r="Q865" s="173"/>
      <c r="R865" s="173"/>
      <c r="S865" s="173"/>
      <c r="T865" s="173"/>
      <c r="U865" s="173"/>
      <c r="V865" s="173"/>
      <c r="W865" s="173"/>
      <c r="X865" s="173"/>
      <c r="Y865" s="173"/>
      <c r="Z865" s="173"/>
      <c r="AA865" s="173"/>
      <c r="AB865" s="173"/>
      <c r="AC865" s="173"/>
      <c r="AD865" s="173"/>
      <c r="AE865" s="173"/>
      <c r="AF865" s="173"/>
      <c r="AG865" s="173"/>
      <c r="AH865" s="173"/>
      <c r="AI865" s="173"/>
      <c r="AJ865" s="173"/>
      <c r="AK865" s="173"/>
      <c r="AL865" s="173"/>
      <c r="AM865" s="173"/>
      <c r="AN865" s="173"/>
      <c r="AO865" s="173"/>
      <c r="AP865" s="173"/>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row>
    <row r="866" spans="1:67" s="256" customFormat="1">
      <c r="A866" s="15"/>
      <c r="B866" s="15"/>
      <c r="C866" s="171"/>
      <c r="D866" s="171"/>
      <c r="E866" s="171"/>
      <c r="F866" s="171"/>
      <c r="G866" s="171"/>
      <c r="H866" s="171"/>
      <c r="I866" s="171"/>
      <c r="J866" s="171"/>
      <c r="K866" s="171"/>
      <c r="L866" s="171"/>
      <c r="M866" s="171"/>
      <c r="O866" s="173"/>
      <c r="P866" s="173"/>
      <c r="Q866" s="173"/>
      <c r="R866" s="173"/>
      <c r="S866" s="173"/>
      <c r="T866" s="173"/>
      <c r="U866" s="173"/>
      <c r="V866" s="173"/>
      <c r="W866" s="173"/>
      <c r="X866" s="173"/>
      <c r="Y866" s="173"/>
      <c r="Z866" s="173"/>
      <c r="AA866" s="173"/>
      <c r="AB866" s="173"/>
      <c r="AC866" s="173"/>
      <c r="AD866" s="173"/>
      <c r="AE866" s="173"/>
      <c r="AF866" s="173"/>
      <c r="AG866" s="173"/>
      <c r="AH866" s="173"/>
      <c r="AI866" s="173"/>
      <c r="AJ866" s="173"/>
      <c r="AK866" s="173"/>
      <c r="AL866" s="173"/>
      <c r="AM866" s="173"/>
      <c r="AN866" s="173"/>
      <c r="AO866" s="173"/>
      <c r="AP866" s="173"/>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row>
    <row r="867" spans="1:67" s="256" customFormat="1">
      <c r="A867" s="15"/>
      <c r="B867" s="15"/>
      <c r="C867" s="171"/>
      <c r="D867" s="171"/>
      <c r="E867" s="171"/>
      <c r="F867" s="171"/>
      <c r="G867" s="171"/>
      <c r="H867" s="171"/>
      <c r="I867" s="171"/>
      <c r="J867" s="171"/>
      <c r="K867" s="171"/>
      <c r="L867" s="171"/>
      <c r="M867" s="171"/>
      <c r="O867" s="173"/>
      <c r="P867" s="173"/>
      <c r="Q867" s="173"/>
      <c r="R867" s="173"/>
      <c r="S867" s="173"/>
      <c r="T867" s="173"/>
      <c r="U867" s="173"/>
      <c r="V867" s="173"/>
      <c r="W867" s="173"/>
      <c r="X867" s="173"/>
      <c r="Y867" s="173"/>
      <c r="Z867" s="173"/>
      <c r="AA867" s="173"/>
      <c r="AB867" s="173"/>
      <c r="AC867" s="173"/>
      <c r="AD867" s="173"/>
      <c r="AE867" s="173"/>
      <c r="AF867" s="173"/>
      <c r="AG867" s="173"/>
      <c r="AH867" s="173"/>
      <c r="AI867" s="173"/>
      <c r="AJ867" s="173"/>
      <c r="AK867" s="173"/>
      <c r="AL867" s="173"/>
      <c r="AM867" s="173"/>
      <c r="AN867" s="173"/>
      <c r="AO867" s="173"/>
      <c r="AP867" s="173"/>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row>
    <row r="868" spans="1:67" s="256" customFormat="1">
      <c r="A868" s="15"/>
      <c r="B868" s="15"/>
      <c r="C868" s="171"/>
      <c r="D868" s="171"/>
      <c r="E868" s="171"/>
      <c r="F868" s="171"/>
      <c r="G868" s="171"/>
      <c r="H868" s="171"/>
      <c r="I868" s="171"/>
      <c r="J868" s="171"/>
      <c r="K868" s="171"/>
      <c r="L868" s="171"/>
      <c r="M868" s="171"/>
      <c r="O868" s="173"/>
      <c r="P868" s="173"/>
      <c r="Q868" s="173"/>
      <c r="R868" s="173"/>
      <c r="S868" s="173"/>
      <c r="T868" s="173"/>
      <c r="U868" s="173"/>
      <c r="V868" s="173"/>
      <c r="W868" s="173"/>
      <c r="X868" s="173"/>
      <c r="Y868" s="173"/>
      <c r="Z868" s="173"/>
      <c r="AA868" s="173"/>
      <c r="AB868" s="173"/>
      <c r="AC868" s="173"/>
      <c r="AD868" s="173"/>
      <c r="AE868" s="173"/>
      <c r="AF868" s="173"/>
      <c r="AG868" s="173"/>
      <c r="AH868" s="173"/>
      <c r="AI868" s="173"/>
      <c r="AJ868" s="173"/>
      <c r="AK868" s="173"/>
      <c r="AL868" s="173"/>
      <c r="AM868" s="173"/>
      <c r="AN868" s="173"/>
      <c r="AO868" s="173"/>
      <c r="AP868" s="173"/>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5"/>
      <c r="BO868" s="15"/>
    </row>
    <row r="869" spans="1:67" s="256" customFormat="1">
      <c r="A869" s="15"/>
      <c r="B869" s="15"/>
      <c r="C869" s="171"/>
      <c r="D869" s="171"/>
      <c r="E869" s="171"/>
      <c r="F869" s="171"/>
      <c r="G869" s="171"/>
      <c r="H869" s="171"/>
      <c r="I869" s="171"/>
      <c r="J869" s="171"/>
      <c r="K869" s="171"/>
      <c r="L869" s="171"/>
      <c r="M869" s="171"/>
      <c r="O869" s="173"/>
      <c r="P869" s="173"/>
      <c r="Q869" s="173"/>
      <c r="R869" s="173"/>
      <c r="S869" s="173"/>
      <c r="T869" s="173"/>
      <c r="U869" s="173"/>
      <c r="V869" s="173"/>
      <c r="W869" s="173"/>
      <c r="X869" s="173"/>
      <c r="Y869" s="173"/>
      <c r="Z869" s="173"/>
      <c r="AA869" s="173"/>
      <c r="AB869" s="173"/>
      <c r="AC869" s="173"/>
      <c r="AD869" s="173"/>
      <c r="AE869" s="173"/>
      <c r="AF869" s="173"/>
      <c r="AG869" s="173"/>
      <c r="AH869" s="173"/>
      <c r="AI869" s="173"/>
      <c r="AJ869" s="173"/>
      <c r="AK869" s="173"/>
      <c r="AL869" s="173"/>
      <c r="AM869" s="173"/>
      <c r="AN869" s="173"/>
      <c r="AO869" s="173"/>
      <c r="AP869" s="173"/>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5"/>
      <c r="BO869" s="15"/>
    </row>
    <row r="870" spans="1:67" s="256" customFormat="1">
      <c r="A870" s="15"/>
      <c r="B870" s="15"/>
      <c r="C870" s="171"/>
      <c r="D870" s="171"/>
      <c r="E870" s="171"/>
      <c r="F870" s="171"/>
      <c r="G870" s="171"/>
      <c r="H870" s="171"/>
      <c r="I870" s="171"/>
      <c r="J870" s="171"/>
      <c r="K870" s="171"/>
      <c r="L870" s="171"/>
      <c r="M870" s="171"/>
      <c r="O870" s="173"/>
      <c r="P870" s="173"/>
      <c r="Q870" s="173"/>
      <c r="R870" s="173"/>
      <c r="S870" s="173"/>
      <c r="T870" s="173"/>
      <c r="U870" s="173"/>
      <c r="V870" s="173"/>
      <c r="W870" s="173"/>
      <c r="X870" s="173"/>
      <c r="Y870" s="173"/>
      <c r="Z870" s="173"/>
      <c r="AA870" s="173"/>
      <c r="AB870" s="173"/>
      <c r="AC870" s="173"/>
      <c r="AD870" s="173"/>
      <c r="AE870" s="173"/>
      <c r="AF870" s="173"/>
      <c r="AG870" s="173"/>
      <c r="AH870" s="173"/>
      <c r="AI870" s="173"/>
      <c r="AJ870" s="173"/>
      <c r="AK870" s="173"/>
      <c r="AL870" s="173"/>
      <c r="AM870" s="173"/>
      <c r="AN870" s="173"/>
      <c r="AO870" s="173"/>
      <c r="AP870" s="173"/>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row>
    <row r="871" spans="1:67" s="256" customFormat="1">
      <c r="A871" s="15"/>
      <c r="B871" s="15"/>
      <c r="C871" s="171"/>
      <c r="D871" s="171"/>
      <c r="E871" s="171"/>
      <c r="F871" s="171"/>
      <c r="G871" s="171"/>
      <c r="H871" s="171"/>
      <c r="I871" s="171"/>
      <c r="J871" s="171"/>
      <c r="K871" s="171"/>
      <c r="L871" s="171"/>
      <c r="M871" s="171"/>
      <c r="O871" s="173"/>
      <c r="P871" s="173"/>
      <c r="Q871" s="173"/>
      <c r="R871" s="173"/>
      <c r="S871" s="173"/>
      <c r="T871" s="173"/>
      <c r="U871" s="173"/>
      <c r="V871" s="173"/>
      <c r="W871" s="173"/>
      <c r="X871" s="173"/>
      <c r="Y871" s="173"/>
      <c r="Z871" s="173"/>
      <c r="AA871" s="173"/>
      <c r="AB871" s="173"/>
      <c r="AC871" s="173"/>
      <c r="AD871" s="173"/>
      <c r="AE871" s="173"/>
      <c r="AF871" s="173"/>
      <c r="AG871" s="173"/>
      <c r="AH871" s="173"/>
      <c r="AI871" s="173"/>
      <c r="AJ871" s="173"/>
      <c r="AK871" s="173"/>
      <c r="AL871" s="173"/>
      <c r="AM871" s="173"/>
      <c r="AN871" s="173"/>
      <c r="AO871" s="173"/>
      <c r="AP871" s="173"/>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5"/>
      <c r="BO871" s="15"/>
    </row>
    <row r="872" spans="1:67" s="256" customFormat="1">
      <c r="A872" s="15"/>
      <c r="B872" s="15"/>
      <c r="C872" s="171"/>
      <c r="D872" s="171"/>
      <c r="E872" s="171"/>
      <c r="F872" s="171"/>
      <c r="G872" s="171"/>
      <c r="H872" s="171"/>
      <c r="I872" s="171"/>
      <c r="J872" s="171"/>
      <c r="K872" s="171"/>
      <c r="L872" s="171"/>
      <c r="M872" s="171"/>
      <c r="O872" s="173"/>
      <c r="P872" s="173"/>
      <c r="Q872" s="173"/>
      <c r="R872" s="173"/>
      <c r="S872" s="173"/>
      <c r="T872" s="173"/>
      <c r="U872" s="173"/>
      <c r="V872" s="173"/>
      <c r="W872" s="173"/>
      <c r="X872" s="173"/>
      <c r="Y872" s="173"/>
      <c r="Z872" s="173"/>
      <c r="AA872" s="173"/>
      <c r="AB872" s="173"/>
      <c r="AC872" s="173"/>
      <c r="AD872" s="173"/>
      <c r="AE872" s="173"/>
      <c r="AF872" s="173"/>
      <c r="AG872" s="173"/>
      <c r="AH872" s="173"/>
      <c r="AI872" s="173"/>
      <c r="AJ872" s="173"/>
      <c r="AK872" s="173"/>
      <c r="AL872" s="173"/>
      <c r="AM872" s="173"/>
      <c r="AN872" s="173"/>
      <c r="AO872" s="173"/>
      <c r="AP872" s="173"/>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row>
    <row r="873" spans="1:67" s="256" customFormat="1">
      <c r="A873" s="15"/>
      <c r="B873" s="15"/>
      <c r="C873" s="171"/>
      <c r="D873" s="171"/>
      <c r="E873" s="171"/>
      <c r="F873" s="171"/>
      <c r="G873" s="171"/>
      <c r="H873" s="171"/>
      <c r="I873" s="171"/>
      <c r="J873" s="171"/>
      <c r="K873" s="171"/>
      <c r="L873" s="171"/>
      <c r="M873" s="171"/>
      <c r="O873" s="173"/>
      <c r="P873" s="173"/>
      <c r="Q873" s="173"/>
      <c r="R873" s="173"/>
      <c r="S873" s="173"/>
      <c r="T873" s="173"/>
      <c r="U873" s="173"/>
      <c r="V873" s="173"/>
      <c r="W873" s="173"/>
      <c r="X873" s="173"/>
      <c r="Y873" s="173"/>
      <c r="Z873" s="173"/>
      <c r="AA873" s="173"/>
      <c r="AB873" s="173"/>
      <c r="AC873" s="173"/>
      <c r="AD873" s="173"/>
      <c r="AE873" s="173"/>
      <c r="AF873" s="173"/>
      <c r="AG873" s="173"/>
      <c r="AH873" s="173"/>
      <c r="AI873" s="173"/>
      <c r="AJ873" s="173"/>
      <c r="AK873" s="173"/>
      <c r="AL873" s="173"/>
      <c r="AM873" s="173"/>
      <c r="AN873" s="173"/>
      <c r="AO873" s="173"/>
      <c r="AP873" s="173"/>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row>
    <row r="874" spans="1:67" s="256" customFormat="1">
      <c r="A874" s="15"/>
      <c r="B874" s="15"/>
      <c r="C874" s="171"/>
      <c r="D874" s="171"/>
      <c r="E874" s="171"/>
      <c r="F874" s="171"/>
      <c r="G874" s="171"/>
      <c r="H874" s="171"/>
      <c r="I874" s="171"/>
      <c r="J874" s="171"/>
      <c r="K874" s="171"/>
      <c r="L874" s="171"/>
      <c r="M874" s="171"/>
      <c r="O874" s="173"/>
      <c r="P874" s="173"/>
      <c r="Q874" s="173"/>
      <c r="R874" s="173"/>
      <c r="S874" s="173"/>
      <c r="T874" s="173"/>
      <c r="U874" s="173"/>
      <c r="V874" s="173"/>
      <c r="W874" s="173"/>
      <c r="X874" s="173"/>
      <c r="Y874" s="173"/>
      <c r="Z874" s="173"/>
      <c r="AA874" s="173"/>
      <c r="AB874" s="173"/>
      <c r="AC874" s="173"/>
      <c r="AD874" s="173"/>
      <c r="AE874" s="173"/>
      <c r="AF874" s="173"/>
      <c r="AG874" s="173"/>
      <c r="AH874" s="173"/>
      <c r="AI874" s="173"/>
      <c r="AJ874" s="173"/>
      <c r="AK874" s="173"/>
      <c r="AL874" s="173"/>
      <c r="AM874" s="173"/>
      <c r="AN874" s="173"/>
      <c r="AO874" s="173"/>
      <c r="AP874" s="173"/>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row>
    <row r="875" spans="1:67" s="256" customFormat="1">
      <c r="A875" s="15"/>
      <c r="B875" s="15"/>
      <c r="C875" s="171"/>
      <c r="D875" s="171"/>
      <c r="E875" s="171"/>
      <c r="F875" s="171"/>
      <c r="G875" s="171"/>
      <c r="H875" s="171"/>
      <c r="I875" s="171"/>
      <c r="J875" s="171"/>
      <c r="K875" s="171"/>
      <c r="L875" s="171"/>
      <c r="M875" s="171"/>
      <c r="O875" s="173"/>
      <c r="P875" s="173"/>
      <c r="Q875" s="173"/>
      <c r="R875" s="173"/>
      <c r="S875" s="173"/>
      <c r="T875" s="173"/>
      <c r="U875" s="173"/>
      <c r="V875" s="173"/>
      <c r="W875" s="173"/>
      <c r="X875" s="173"/>
      <c r="Y875" s="173"/>
      <c r="Z875" s="173"/>
      <c r="AA875" s="173"/>
      <c r="AB875" s="173"/>
      <c r="AC875" s="173"/>
      <c r="AD875" s="173"/>
      <c r="AE875" s="173"/>
      <c r="AF875" s="173"/>
      <c r="AG875" s="173"/>
      <c r="AH875" s="173"/>
      <c r="AI875" s="173"/>
      <c r="AJ875" s="173"/>
      <c r="AK875" s="173"/>
      <c r="AL875" s="173"/>
      <c r="AM875" s="173"/>
      <c r="AN875" s="173"/>
      <c r="AO875" s="173"/>
      <c r="AP875" s="173"/>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5"/>
      <c r="BO875" s="15"/>
    </row>
    <row r="876" spans="1:67" s="256" customFormat="1">
      <c r="A876" s="15"/>
      <c r="B876" s="15"/>
      <c r="C876" s="171"/>
      <c r="D876" s="171"/>
      <c r="E876" s="171"/>
      <c r="F876" s="171"/>
      <c r="G876" s="171"/>
      <c r="H876" s="171"/>
      <c r="I876" s="171"/>
      <c r="J876" s="171"/>
      <c r="K876" s="171"/>
      <c r="L876" s="171"/>
      <c r="M876" s="171"/>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c r="AJ876" s="173"/>
      <c r="AK876" s="173"/>
      <c r="AL876" s="173"/>
      <c r="AM876" s="173"/>
      <c r="AN876" s="173"/>
      <c r="AO876" s="173"/>
      <c r="AP876" s="173"/>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row>
    <row r="877" spans="1:67" s="256" customFormat="1">
      <c r="A877" s="15"/>
      <c r="B877" s="15"/>
      <c r="C877" s="171"/>
      <c r="D877" s="171"/>
      <c r="E877" s="171"/>
      <c r="F877" s="171"/>
      <c r="G877" s="171"/>
      <c r="H877" s="171"/>
      <c r="I877" s="171"/>
      <c r="J877" s="171"/>
      <c r="K877" s="171"/>
      <c r="L877" s="171"/>
      <c r="M877" s="171"/>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c r="AJ877" s="173"/>
      <c r="AK877" s="173"/>
      <c r="AL877" s="173"/>
      <c r="AM877" s="173"/>
      <c r="AN877" s="173"/>
      <c r="AO877" s="173"/>
      <c r="AP877" s="173"/>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row>
    <row r="878" spans="1:67" s="256" customFormat="1">
      <c r="A878" s="15"/>
      <c r="B878" s="15"/>
      <c r="C878" s="171"/>
      <c r="D878" s="171"/>
      <c r="E878" s="171"/>
      <c r="F878" s="171"/>
      <c r="G878" s="171"/>
      <c r="H878" s="171"/>
      <c r="I878" s="171"/>
      <c r="J878" s="171"/>
      <c r="K878" s="171"/>
      <c r="L878" s="171"/>
      <c r="M878" s="171"/>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c r="AJ878" s="173"/>
      <c r="AK878" s="173"/>
      <c r="AL878" s="173"/>
      <c r="AM878" s="173"/>
      <c r="AN878" s="173"/>
      <c r="AO878" s="173"/>
      <c r="AP878" s="173"/>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row>
    <row r="879" spans="1:67" s="256" customFormat="1">
      <c r="A879" s="15"/>
      <c r="B879" s="15"/>
      <c r="C879" s="171"/>
      <c r="D879" s="171"/>
      <c r="E879" s="171"/>
      <c r="F879" s="171"/>
      <c r="G879" s="171"/>
      <c r="H879" s="171"/>
      <c r="I879" s="171"/>
      <c r="J879" s="171"/>
      <c r="K879" s="171"/>
      <c r="L879" s="171"/>
      <c r="M879" s="171"/>
      <c r="O879" s="173"/>
      <c r="P879" s="173"/>
      <c r="Q879" s="173"/>
      <c r="R879" s="173"/>
      <c r="S879" s="173"/>
      <c r="T879" s="173"/>
      <c r="U879" s="173"/>
      <c r="V879" s="173"/>
      <c r="W879" s="173"/>
      <c r="X879" s="173"/>
      <c r="Y879" s="173"/>
      <c r="Z879" s="173"/>
      <c r="AA879" s="173"/>
      <c r="AB879" s="173"/>
      <c r="AC879" s="173"/>
      <c r="AD879" s="173"/>
      <c r="AE879" s="173"/>
      <c r="AF879" s="173"/>
      <c r="AG879" s="173"/>
      <c r="AH879" s="173"/>
      <c r="AI879" s="173"/>
      <c r="AJ879" s="173"/>
      <c r="AK879" s="173"/>
      <c r="AL879" s="173"/>
      <c r="AM879" s="173"/>
      <c r="AN879" s="173"/>
      <c r="AO879" s="173"/>
      <c r="AP879" s="173"/>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row>
    <row r="880" spans="1:67" s="256" customFormat="1">
      <c r="A880" s="15"/>
      <c r="B880" s="15"/>
      <c r="C880" s="171"/>
      <c r="D880" s="171"/>
      <c r="E880" s="171"/>
      <c r="F880" s="171"/>
      <c r="G880" s="171"/>
      <c r="H880" s="171"/>
      <c r="I880" s="171"/>
      <c r="J880" s="171"/>
      <c r="K880" s="171"/>
      <c r="L880" s="171"/>
      <c r="M880" s="171"/>
      <c r="O880" s="173"/>
      <c r="P880" s="173"/>
      <c r="Q880" s="173"/>
      <c r="R880" s="173"/>
      <c r="S880" s="173"/>
      <c r="T880" s="173"/>
      <c r="U880" s="173"/>
      <c r="V880" s="173"/>
      <c r="W880" s="173"/>
      <c r="X880" s="173"/>
      <c r="Y880" s="173"/>
      <c r="Z880" s="173"/>
      <c r="AA880" s="173"/>
      <c r="AB880" s="173"/>
      <c r="AC880" s="173"/>
      <c r="AD880" s="173"/>
      <c r="AE880" s="173"/>
      <c r="AF880" s="173"/>
      <c r="AG880" s="173"/>
      <c r="AH880" s="173"/>
      <c r="AI880" s="173"/>
      <c r="AJ880" s="173"/>
      <c r="AK880" s="173"/>
      <c r="AL880" s="173"/>
      <c r="AM880" s="173"/>
      <c r="AN880" s="173"/>
      <c r="AO880" s="173"/>
      <c r="AP880" s="173"/>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row>
    <row r="881" spans="1:67" s="256" customFormat="1">
      <c r="A881" s="15"/>
      <c r="B881" s="15"/>
      <c r="C881" s="171"/>
      <c r="D881" s="171"/>
      <c r="E881" s="171"/>
      <c r="F881" s="171"/>
      <c r="G881" s="171"/>
      <c r="H881" s="171"/>
      <c r="I881" s="171"/>
      <c r="J881" s="171"/>
      <c r="K881" s="171"/>
      <c r="L881" s="171"/>
      <c r="M881" s="171"/>
      <c r="O881" s="173"/>
      <c r="P881" s="173"/>
      <c r="Q881" s="173"/>
      <c r="R881" s="173"/>
      <c r="S881" s="173"/>
      <c r="T881" s="173"/>
      <c r="U881" s="173"/>
      <c r="V881" s="173"/>
      <c r="W881" s="173"/>
      <c r="X881" s="173"/>
      <c r="Y881" s="173"/>
      <c r="Z881" s="173"/>
      <c r="AA881" s="173"/>
      <c r="AB881" s="173"/>
      <c r="AC881" s="173"/>
      <c r="AD881" s="173"/>
      <c r="AE881" s="173"/>
      <c r="AF881" s="173"/>
      <c r="AG881" s="173"/>
      <c r="AH881" s="173"/>
      <c r="AI881" s="173"/>
      <c r="AJ881" s="173"/>
      <c r="AK881" s="173"/>
      <c r="AL881" s="173"/>
      <c r="AM881" s="173"/>
      <c r="AN881" s="173"/>
      <c r="AO881" s="173"/>
      <c r="AP881" s="173"/>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row>
    <row r="882" spans="1:67" s="256" customFormat="1">
      <c r="A882" s="15"/>
      <c r="B882" s="15"/>
      <c r="C882" s="171"/>
      <c r="D882" s="171"/>
      <c r="E882" s="171"/>
      <c r="F882" s="171"/>
      <c r="G882" s="171"/>
      <c r="H882" s="171"/>
      <c r="I882" s="171"/>
      <c r="J882" s="171"/>
      <c r="K882" s="171"/>
      <c r="L882" s="171"/>
      <c r="M882" s="171"/>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c r="AJ882" s="173"/>
      <c r="AK882" s="173"/>
      <c r="AL882" s="173"/>
      <c r="AM882" s="173"/>
      <c r="AN882" s="173"/>
      <c r="AO882" s="173"/>
      <c r="AP882" s="173"/>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row>
    <row r="883" spans="1:67" s="256" customFormat="1">
      <c r="A883" s="15"/>
      <c r="B883" s="15"/>
      <c r="C883" s="171"/>
      <c r="D883" s="171"/>
      <c r="E883" s="171"/>
      <c r="F883" s="171"/>
      <c r="G883" s="171"/>
      <c r="H883" s="171"/>
      <c r="I883" s="171"/>
      <c r="J883" s="171"/>
      <c r="K883" s="171"/>
      <c r="L883" s="171"/>
      <c r="M883" s="171"/>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c r="AJ883" s="173"/>
      <c r="AK883" s="173"/>
      <c r="AL883" s="173"/>
      <c r="AM883" s="173"/>
      <c r="AN883" s="173"/>
      <c r="AO883" s="173"/>
      <c r="AP883" s="173"/>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row>
    <row r="884" spans="1:67" s="256" customFormat="1">
      <c r="A884" s="15"/>
      <c r="B884" s="15"/>
      <c r="C884" s="171"/>
      <c r="D884" s="171"/>
      <c r="E884" s="171"/>
      <c r="F884" s="171"/>
      <c r="G884" s="171"/>
      <c r="H884" s="171"/>
      <c r="I884" s="171"/>
      <c r="J884" s="171"/>
      <c r="K884" s="171"/>
      <c r="L884" s="171"/>
      <c r="M884" s="171"/>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c r="AJ884" s="173"/>
      <c r="AK884" s="173"/>
      <c r="AL884" s="173"/>
      <c r="AM884" s="173"/>
      <c r="AN884" s="173"/>
      <c r="AO884" s="173"/>
      <c r="AP884" s="173"/>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5"/>
      <c r="BO884" s="15"/>
    </row>
    <row r="885" spans="1:67" s="256" customFormat="1">
      <c r="A885" s="15"/>
      <c r="B885" s="15"/>
      <c r="C885" s="171"/>
      <c r="D885" s="171"/>
      <c r="E885" s="171"/>
      <c r="F885" s="171"/>
      <c r="G885" s="171"/>
      <c r="H885" s="171"/>
      <c r="I885" s="171"/>
      <c r="J885" s="171"/>
      <c r="K885" s="171"/>
      <c r="L885" s="171"/>
      <c r="M885" s="171"/>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c r="AJ885" s="173"/>
      <c r="AK885" s="173"/>
      <c r="AL885" s="173"/>
      <c r="AM885" s="173"/>
      <c r="AN885" s="173"/>
      <c r="AO885" s="173"/>
      <c r="AP885" s="173"/>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row>
    <row r="886" spans="1:67" s="256" customFormat="1">
      <c r="A886" s="15"/>
      <c r="B886" s="15"/>
      <c r="C886" s="171"/>
      <c r="D886" s="171"/>
      <c r="E886" s="171"/>
      <c r="F886" s="171"/>
      <c r="G886" s="171"/>
      <c r="H886" s="171"/>
      <c r="I886" s="171"/>
      <c r="J886" s="171"/>
      <c r="K886" s="171"/>
      <c r="L886" s="171"/>
      <c r="M886" s="171"/>
      <c r="O886" s="173"/>
      <c r="P886" s="173"/>
      <c r="Q886" s="173"/>
      <c r="R886" s="173"/>
      <c r="S886" s="173"/>
      <c r="T886" s="173"/>
      <c r="U886" s="173"/>
      <c r="V886" s="173"/>
      <c r="W886" s="173"/>
      <c r="X886" s="173"/>
      <c r="Y886" s="173"/>
      <c r="Z886" s="173"/>
      <c r="AA886" s="173"/>
      <c r="AB886" s="173"/>
      <c r="AC886" s="173"/>
      <c r="AD886" s="173"/>
      <c r="AE886" s="173"/>
      <c r="AF886" s="173"/>
      <c r="AG886" s="173"/>
      <c r="AH886" s="173"/>
      <c r="AI886" s="173"/>
      <c r="AJ886" s="173"/>
      <c r="AK886" s="173"/>
      <c r="AL886" s="173"/>
      <c r="AM886" s="173"/>
      <c r="AN886" s="173"/>
      <c r="AO886" s="173"/>
      <c r="AP886" s="173"/>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5"/>
      <c r="BO886" s="15"/>
    </row>
    <row r="887" spans="1:67" s="256" customFormat="1">
      <c r="A887" s="15"/>
      <c r="B887" s="15"/>
      <c r="C887" s="171"/>
      <c r="D887" s="171"/>
      <c r="E887" s="171"/>
      <c r="F887" s="171"/>
      <c r="G887" s="171"/>
      <c r="H887" s="171"/>
      <c r="I887" s="171"/>
      <c r="J887" s="171"/>
      <c r="K887" s="171"/>
      <c r="L887" s="171"/>
      <c r="M887" s="171"/>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c r="AJ887" s="173"/>
      <c r="AK887" s="173"/>
      <c r="AL887" s="173"/>
      <c r="AM887" s="173"/>
      <c r="AN887" s="173"/>
      <c r="AO887" s="173"/>
      <c r="AP887" s="173"/>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5"/>
      <c r="BO887" s="15"/>
    </row>
    <row r="888" spans="1:67" s="256" customFormat="1">
      <c r="A888" s="15"/>
      <c r="B888" s="15"/>
      <c r="C888" s="171"/>
      <c r="D888" s="171"/>
      <c r="E888" s="171"/>
      <c r="F888" s="171"/>
      <c r="G888" s="171"/>
      <c r="H888" s="171"/>
      <c r="I888" s="171"/>
      <c r="J888" s="171"/>
      <c r="K888" s="171"/>
      <c r="L888" s="171"/>
      <c r="M888" s="171"/>
      <c r="O888" s="173"/>
      <c r="P888" s="173"/>
      <c r="Q888" s="173"/>
      <c r="R888" s="173"/>
      <c r="S888" s="173"/>
      <c r="T888" s="173"/>
      <c r="U888" s="173"/>
      <c r="V888" s="173"/>
      <c r="W888" s="173"/>
      <c r="X888" s="173"/>
      <c r="Y888" s="173"/>
      <c r="Z888" s="173"/>
      <c r="AA888" s="173"/>
      <c r="AB888" s="173"/>
      <c r="AC888" s="173"/>
      <c r="AD888" s="173"/>
      <c r="AE888" s="173"/>
      <c r="AF888" s="173"/>
      <c r="AG888" s="173"/>
      <c r="AH888" s="173"/>
      <c r="AI888" s="173"/>
      <c r="AJ888" s="173"/>
      <c r="AK888" s="173"/>
      <c r="AL888" s="173"/>
      <c r="AM888" s="173"/>
      <c r="AN888" s="173"/>
      <c r="AO888" s="173"/>
      <c r="AP888" s="173"/>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row>
    <row r="889" spans="1:67" s="256" customFormat="1">
      <c r="A889" s="15"/>
      <c r="B889" s="15"/>
      <c r="C889" s="171"/>
      <c r="D889" s="171"/>
      <c r="E889" s="171"/>
      <c r="F889" s="171"/>
      <c r="G889" s="171"/>
      <c r="H889" s="171"/>
      <c r="I889" s="171"/>
      <c r="J889" s="171"/>
      <c r="K889" s="171"/>
      <c r="L889" s="171"/>
      <c r="M889" s="171"/>
      <c r="O889" s="173"/>
      <c r="P889" s="173"/>
      <c r="Q889" s="173"/>
      <c r="R889" s="173"/>
      <c r="S889" s="173"/>
      <c r="T889" s="173"/>
      <c r="U889" s="173"/>
      <c r="V889" s="173"/>
      <c r="W889" s="173"/>
      <c r="X889" s="173"/>
      <c r="Y889" s="173"/>
      <c r="Z889" s="173"/>
      <c r="AA889" s="173"/>
      <c r="AB889" s="173"/>
      <c r="AC889" s="173"/>
      <c r="AD889" s="173"/>
      <c r="AE889" s="173"/>
      <c r="AF889" s="173"/>
      <c r="AG889" s="173"/>
      <c r="AH889" s="173"/>
      <c r="AI889" s="173"/>
      <c r="AJ889" s="173"/>
      <c r="AK889" s="173"/>
      <c r="AL889" s="173"/>
      <c r="AM889" s="173"/>
      <c r="AN889" s="173"/>
      <c r="AO889" s="173"/>
      <c r="AP889" s="173"/>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5"/>
      <c r="BO889" s="15"/>
    </row>
    <row r="890" spans="1:67" s="256" customFormat="1">
      <c r="A890" s="15"/>
      <c r="B890" s="15"/>
      <c r="C890" s="171"/>
      <c r="D890" s="171"/>
      <c r="E890" s="171"/>
      <c r="F890" s="171"/>
      <c r="G890" s="171"/>
      <c r="H890" s="171"/>
      <c r="I890" s="171"/>
      <c r="J890" s="171"/>
      <c r="K890" s="171"/>
      <c r="L890" s="171"/>
      <c r="M890" s="171"/>
      <c r="O890" s="173"/>
      <c r="P890" s="173"/>
      <c r="Q890" s="173"/>
      <c r="R890" s="173"/>
      <c r="S890" s="173"/>
      <c r="T890" s="173"/>
      <c r="U890" s="173"/>
      <c r="V890" s="173"/>
      <c r="W890" s="173"/>
      <c r="X890" s="173"/>
      <c r="Y890" s="173"/>
      <c r="Z890" s="173"/>
      <c r="AA890" s="173"/>
      <c r="AB890" s="173"/>
      <c r="AC890" s="173"/>
      <c r="AD890" s="173"/>
      <c r="AE890" s="173"/>
      <c r="AF890" s="173"/>
      <c r="AG890" s="173"/>
      <c r="AH890" s="173"/>
      <c r="AI890" s="173"/>
      <c r="AJ890" s="173"/>
      <c r="AK890" s="173"/>
      <c r="AL890" s="173"/>
      <c r="AM890" s="173"/>
      <c r="AN890" s="173"/>
      <c r="AO890" s="173"/>
      <c r="AP890" s="173"/>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5"/>
      <c r="BO890" s="15"/>
    </row>
    <row r="891" spans="1:67" s="256" customFormat="1">
      <c r="A891" s="15"/>
      <c r="B891" s="15"/>
      <c r="C891" s="171"/>
      <c r="D891" s="171"/>
      <c r="E891" s="171"/>
      <c r="F891" s="171"/>
      <c r="G891" s="171"/>
      <c r="H891" s="171"/>
      <c r="I891" s="171"/>
      <c r="J891" s="171"/>
      <c r="K891" s="171"/>
      <c r="L891" s="171"/>
      <c r="M891" s="171"/>
      <c r="O891" s="173"/>
      <c r="P891" s="173"/>
      <c r="Q891" s="173"/>
      <c r="R891" s="173"/>
      <c r="S891" s="173"/>
      <c r="T891" s="173"/>
      <c r="U891" s="173"/>
      <c r="V891" s="173"/>
      <c r="W891" s="173"/>
      <c r="X891" s="173"/>
      <c r="Y891" s="173"/>
      <c r="Z891" s="173"/>
      <c r="AA891" s="173"/>
      <c r="AB891" s="173"/>
      <c r="AC891" s="173"/>
      <c r="AD891" s="173"/>
      <c r="AE891" s="173"/>
      <c r="AF891" s="173"/>
      <c r="AG891" s="173"/>
      <c r="AH891" s="173"/>
      <c r="AI891" s="173"/>
      <c r="AJ891" s="173"/>
      <c r="AK891" s="173"/>
      <c r="AL891" s="173"/>
      <c r="AM891" s="173"/>
      <c r="AN891" s="173"/>
      <c r="AO891" s="173"/>
      <c r="AP891" s="173"/>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row>
    <row r="892" spans="1:67" s="256" customFormat="1">
      <c r="A892" s="15"/>
      <c r="B892" s="15"/>
      <c r="C892" s="171"/>
      <c r="D892" s="171"/>
      <c r="E892" s="171"/>
      <c r="F892" s="171"/>
      <c r="G892" s="171"/>
      <c r="H892" s="171"/>
      <c r="I892" s="171"/>
      <c r="J892" s="171"/>
      <c r="K892" s="171"/>
      <c r="L892" s="171"/>
      <c r="M892" s="171"/>
      <c r="O892" s="173"/>
      <c r="P892" s="173"/>
      <c r="Q892" s="173"/>
      <c r="R892" s="173"/>
      <c r="S892" s="173"/>
      <c r="T892" s="173"/>
      <c r="U892" s="173"/>
      <c r="V892" s="173"/>
      <c r="W892" s="173"/>
      <c r="X892" s="173"/>
      <c r="Y892" s="173"/>
      <c r="Z892" s="173"/>
      <c r="AA892" s="173"/>
      <c r="AB892" s="173"/>
      <c r="AC892" s="173"/>
      <c r="AD892" s="173"/>
      <c r="AE892" s="173"/>
      <c r="AF892" s="173"/>
      <c r="AG892" s="173"/>
      <c r="AH892" s="173"/>
      <c r="AI892" s="173"/>
      <c r="AJ892" s="173"/>
      <c r="AK892" s="173"/>
      <c r="AL892" s="173"/>
      <c r="AM892" s="173"/>
      <c r="AN892" s="173"/>
      <c r="AO892" s="173"/>
      <c r="AP892" s="173"/>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5"/>
      <c r="BO892" s="15"/>
    </row>
    <row r="893" spans="1:67" s="256" customFormat="1">
      <c r="A893" s="15"/>
      <c r="B893" s="15"/>
      <c r="C893" s="171"/>
      <c r="D893" s="171"/>
      <c r="E893" s="171"/>
      <c r="F893" s="171"/>
      <c r="G893" s="171"/>
      <c r="H893" s="171"/>
      <c r="I893" s="171"/>
      <c r="J893" s="171"/>
      <c r="K893" s="171"/>
      <c r="L893" s="171"/>
      <c r="M893" s="171"/>
      <c r="O893" s="173"/>
      <c r="P893" s="173"/>
      <c r="Q893" s="173"/>
      <c r="R893" s="173"/>
      <c r="S893" s="173"/>
      <c r="T893" s="173"/>
      <c r="U893" s="173"/>
      <c r="V893" s="173"/>
      <c r="W893" s="173"/>
      <c r="X893" s="173"/>
      <c r="Y893" s="173"/>
      <c r="Z893" s="173"/>
      <c r="AA893" s="173"/>
      <c r="AB893" s="173"/>
      <c r="AC893" s="173"/>
      <c r="AD893" s="173"/>
      <c r="AE893" s="173"/>
      <c r="AF893" s="173"/>
      <c r="AG893" s="173"/>
      <c r="AH893" s="173"/>
      <c r="AI893" s="173"/>
      <c r="AJ893" s="173"/>
      <c r="AK893" s="173"/>
      <c r="AL893" s="173"/>
      <c r="AM893" s="173"/>
      <c r="AN893" s="173"/>
      <c r="AO893" s="173"/>
      <c r="AP893" s="173"/>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row>
    <row r="894" spans="1:67" s="256" customFormat="1">
      <c r="A894" s="15"/>
      <c r="B894" s="15"/>
      <c r="C894" s="171"/>
      <c r="D894" s="171"/>
      <c r="E894" s="171"/>
      <c r="F894" s="171"/>
      <c r="G894" s="171"/>
      <c r="H894" s="171"/>
      <c r="I894" s="171"/>
      <c r="J894" s="171"/>
      <c r="K894" s="171"/>
      <c r="L894" s="171"/>
      <c r="M894" s="171"/>
      <c r="O894" s="173"/>
      <c r="P894" s="173"/>
      <c r="Q894" s="173"/>
      <c r="R894" s="173"/>
      <c r="S894" s="173"/>
      <c r="T894" s="173"/>
      <c r="U894" s="173"/>
      <c r="V894" s="173"/>
      <c r="W894" s="173"/>
      <c r="X894" s="173"/>
      <c r="Y894" s="173"/>
      <c r="Z894" s="173"/>
      <c r="AA894" s="173"/>
      <c r="AB894" s="173"/>
      <c r="AC894" s="173"/>
      <c r="AD894" s="173"/>
      <c r="AE894" s="173"/>
      <c r="AF894" s="173"/>
      <c r="AG894" s="173"/>
      <c r="AH894" s="173"/>
      <c r="AI894" s="173"/>
      <c r="AJ894" s="173"/>
      <c r="AK894" s="173"/>
      <c r="AL894" s="173"/>
      <c r="AM894" s="173"/>
      <c r="AN894" s="173"/>
      <c r="AO894" s="173"/>
      <c r="AP894" s="173"/>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5"/>
      <c r="BO894" s="15"/>
    </row>
    <row r="895" spans="1:67" s="256" customFormat="1">
      <c r="A895" s="15"/>
      <c r="B895" s="15"/>
      <c r="C895" s="171"/>
      <c r="D895" s="171"/>
      <c r="E895" s="171"/>
      <c r="F895" s="171"/>
      <c r="G895" s="171"/>
      <c r="H895" s="171"/>
      <c r="I895" s="171"/>
      <c r="J895" s="171"/>
      <c r="K895" s="171"/>
      <c r="L895" s="171"/>
      <c r="M895" s="171"/>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c r="AJ895" s="173"/>
      <c r="AK895" s="173"/>
      <c r="AL895" s="173"/>
      <c r="AM895" s="173"/>
      <c r="AN895" s="173"/>
      <c r="AO895" s="173"/>
      <c r="AP895" s="173"/>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row>
    <row r="896" spans="1:67" s="256" customFormat="1">
      <c r="A896" s="15"/>
      <c r="B896" s="15"/>
      <c r="C896" s="171"/>
      <c r="D896" s="171"/>
      <c r="E896" s="171"/>
      <c r="F896" s="171"/>
      <c r="G896" s="171"/>
      <c r="H896" s="171"/>
      <c r="I896" s="171"/>
      <c r="J896" s="171"/>
      <c r="K896" s="171"/>
      <c r="L896" s="171"/>
      <c r="M896" s="171"/>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5"/>
      <c r="BO896" s="15"/>
    </row>
    <row r="897" spans="1:67" s="256" customFormat="1">
      <c r="A897" s="15"/>
      <c r="B897" s="15"/>
      <c r="C897" s="171"/>
      <c r="D897" s="171"/>
      <c r="E897" s="171"/>
      <c r="F897" s="171"/>
      <c r="G897" s="171"/>
      <c r="H897" s="171"/>
      <c r="I897" s="171"/>
      <c r="J897" s="171"/>
      <c r="K897" s="171"/>
      <c r="L897" s="171"/>
      <c r="M897" s="171"/>
      <c r="O897" s="173"/>
      <c r="P897" s="173"/>
      <c r="Q897" s="173"/>
      <c r="R897" s="173"/>
      <c r="S897" s="173"/>
      <c r="T897" s="173"/>
      <c r="U897" s="173"/>
      <c r="V897" s="173"/>
      <c r="W897" s="173"/>
      <c r="X897" s="173"/>
      <c r="Y897" s="173"/>
      <c r="Z897" s="173"/>
      <c r="AA897" s="173"/>
      <c r="AB897" s="173"/>
      <c r="AC897" s="173"/>
      <c r="AD897" s="173"/>
      <c r="AE897" s="173"/>
      <c r="AF897" s="173"/>
      <c r="AG897" s="173"/>
      <c r="AH897" s="173"/>
      <c r="AI897" s="173"/>
      <c r="AJ897" s="173"/>
      <c r="AK897" s="173"/>
      <c r="AL897" s="173"/>
      <c r="AM897" s="173"/>
      <c r="AN897" s="173"/>
      <c r="AO897" s="173"/>
      <c r="AP897" s="173"/>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5"/>
      <c r="BO897" s="15"/>
    </row>
    <row r="898" spans="1:67" s="256" customFormat="1">
      <c r="A898" s="15"/>
      <c r="B898" s="15"/>
      <c r="C898" s="171"/>
      <c r="D898" s="171"/>
      <c r="E898" s="171"/>
      <c r="F898" s="171"/>
      <c r="G898" s="171"/>
      <c r="H898" s="171"/>
      <c r="I898" s="171"/>
      <c r="J898" s="171"/>
      <c r="K898" s="171"/>
      <c r="L898" s="171"/>
      <c r="M898" s="171"/>
      <c r="O898" s="173"/>
      <c r="P898" s="173"/>
      <c r="Q898" s="173"/>
      <c r="R898" s="173"/>
      <c r="S898" s="173"/>
      <c r="T898" s="173"/>
      <c r="U898" s="173"/>
      <c r="V898" s="173"/>
      <c r="W898" s="173"/>
      <c r="X898" s="173"/>
      <c r="Y898" s="173"/>
      <c r="Z898" s="173"/>
      <c r="AA898" s="173"/>
      <c r="AB898" s="173"/>
      <c r="AC898" s="173"/>
      <c r="AD898" s="173"/>
      <c r="AE898" s="173"/>
      <c r="AF898" s="173"/>
      <c r="AG898" s="173"/>
      <c r="AH898" s="173"/>
      <c r="AI898" s="173"/>
      <c r="AJ898" s="173"/>
      <c r="AK898" s="173"/>
      <c r="AL898" s="173"/>
      <c r="AM898" s="173"/>
      <c r="AN898" s="173"/>
      <c r="AO898" s="173"/>
      <c r="AP898" s="173"/>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5"/>
      <c r="BO898" s="15"/>
    </row>
    <row r="899" spans="1:67" s="256" customFormat="1">
      <c r="A899" s="15"/>
      <c r="B899" s="15"/>
      <c r="C899" s="171"/>
      <c r="D899" s="171"/>
      <c r="E899" s="171"/>
      <c r="F899" s="171"/>
      <c r="G899" s="171"/>
      <c r="H899" s="171"/>
      <c r="I899" s="171"/>
      <c r="J899" s="171"/>
      <c r="K899" s="171"/>
      <c r="L899" s="171"/>
      <c r="M899" s="171"/>
      <c r="O899" s="173"/>
      <c r="P899" s="173"/>
      <c r="Q899" s="173"/>
      <c r="R899" s="173"/>
      <c r="S899" s="173"/>
      <c r="T899" s="173"/>
      <c r="U899" s="173"/>
      <c r="V899" s="173"/>
      <c r="W899" s="173"/>
      <c r="X899" s="173"/>
      <c r="Y899" s="173"/>
      <c r="Z899" s="173"/>
      <c r="AA899" s="173"/>
      <c r="AB899" s="173"/>
      <c r="AC899" s="173"/>
      <c r="AD899" s="173"/>
      <c r="AE899" s="173"/>
      <c r="AF899" s="173"/>
      <c r="AG899" s="173"/>
      <c r="AH899" s="173"/>
      <c r="AI899" s="173"/>
      <c r="AJ899" s="173"/>
      <c r="AK899" s="173"/>
      <c r="AL899" s="173"/>
      <c r="AM899" s="173"/>
      <c r="AN899" s="173"/>
      <c r="AO899" s="173"/>
      <c r="AP899" s="173"/>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5"/>
      <c r="BO899" s="15"/>
    </row>
    <row r="900" spans="1:67" s="256" customFormat="1">
      <c r="A900" s="15"/>
      <c r="B900" s="15"/>
      <c r="C900" s="171"/>
      <c r="D900" s="171"/>
      <c r="E900" s="171"/>
      <c r="F900" s="171"/>
      <c r="G900" s="171"/>
      <c r="H900" s="171"/>
      <c r="I900" s="171"/>
      <c r="J900" s="171"/>
      <c r="K900" s="171"/>
      <c r="L900" s="171"/>
      <c r="M900" s="171"/>
      <c r="O900" s="173"/>
      <c r="P900" s="173"/>
      <c r="Q900" s="173"/>
      <c r="R900" s="173"/>
      <c r="S900" s="173"/>
      <c r="T900" s="173"/>
      <c r="U900" s="173"/>
      <c r="V900" s="173"/>
      <c r="W900" s="173"/>
      <c r="X900" s="173"/>
      <c r="Y900" s="173"/>
      <c r="Z900" s="173"/>
      <c r="AA900" s="173"/>
      <c r="AB900" s="173"/>
      <c r="AC900" s="173"/>
      <c r="AD900" s="173"/>
      <c r="AE900" s="173"/>
      <c r="AF900" s="173"/>
      <c r="AG900" s="173"/>
      <c r="AH900" s="173"/>
      <c r="AI900" s="173"/>
      <c r="AJ900" s="173"/>
      <c r="AK900" s="173"/>
      <c r="AL900" s="173"/>
      <c r="AM900" s="173"/>
      <c r="AN900" s="173"/>
      <c r="AO900" s="173"/>
      <c r="AP900" s="173"/>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5"/>
      <c r="BO900" s="15"/>
    </row>
    <row r="901" spans="1:67" s="256" customFormat="1">
      <c r="A901" s="15"/>
      <c r="B901" s="15"/>
      <c r="C901" s="171"/>
      <c r="D901" s="171"/>
      <c r="E901" s="171"/>
      <c r="F901" s="171"/>
      <c r="G901" s="171"/>
      <c r="H901" s="171"/>
      <c r="I901" s="171"/>
      <c r="J901" s="171"/>
      <c r="K901" s="171"/>
      <c r="L901" s="171"/>
      <c r="M901" s="171"/>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c r="AJ901" s="173"/>
      <c r="AK901" s="173"/>
      <c r="AL901" s="173"/>
      <c r="AM901" s="173"/>
      <c r="AN901" s="173"/>
      <c r="AO901" s="173"/>
      <c r="AP901" s="173"/>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row>
    <row r="902" spans="1:67" s="256" customFormat="1">
      <c r="A902" s="15"/>
      <c r="B902" s="15"/>
      <c r="C902" s="171"/>
      <c r="D902" s="171"/>
      <c r="E902" s="171"/>
      <c r="F902" s="171"/>
      <c r="G902" s="171"/>
      <c r="H902" s="171"/>
      <c r="I902" s="171"/>
      <c r="J902" s="171"/>
      <c r="K902" s="171"/>
      <c r="L902" s="171"/>
      <c r="M902" s="171"/>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3"/>
      <c r="AL902" s="173"/>
      <c r="AM902" s="173"/>
      <c r="AN902" s="173"/>
      <c r="AO902" s="173"/>
      <c r="AP902" s="173"/>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5"/>
      <c r="BO902" s="15"/>
    </row>
    <row r="903" spans="1:67" s="256" customFormat="1">
      <c r="A903" s="15"/>
      <c r="B903" s="15"/>
      <c r="C903" s="171"/>
      <c r="D903" s="171"/>
      <c r="E903" s="171"/>
      <c r="F903" s="171"/>
      <c r="G903" s="171"/>
      <c r="H903" s="171"/>
      <c r="I903" s="171"/>
      <c r="J903" s="171"/>
      <c r="K903" s="171"/>
      <c r="L903" s="171"/>
      <c r="M903" s="171"/>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row>
    <row r="904" spans="1:67" s="256" customFormat="1">
      <c r="A904" s="15"/>
      <c r="B904" s="15"/>
      <c r="C904" s="171"/>
      <c r="D904" s="171"/>
      <c r="E904" s="171"/>
      <c r="F904" s="171"/>
      <c r="G904" s="171"/>
      <c r="H904" s="171"/>
      <c r="I904" s="171"/>
      <c r="J904" s="171"/>
      <c r="K904" s="171"/>
      <c r="L904" s="171"/>
      <c r="M904" s="171"/>
      <c r="O904" s="173"/>
      <c r="P904" s="173"/>
      <c r="Q904" s="173"/>
      <c r="R904" s="173"/>
      <c r="S904" s="173"/>
      <c r="T904" s="173"/>
      <c r="U904" s="173"/>
      <c r="V904" s="173"/>
      <c r="W904" s="173"/>
      <c r="X904" s="173"/>
      <c r="Y904" s="173"/>
      <c r="Z904" s="173"/>
      <c r="AA904" s="173"/>
      <c r="AB904" s="173"/>
      <c r="AC904" s="173"/>
      <c r="AD904" s="173"/>
      <c r="AE904" s="173"/>
      <c r="AF904" s="173"/>
      <c r="AG904" s="173"/>
      <c r="AH904" s="173"/>
      <c r="AI904" s="173"/>
      <c r="AJ904" s="173"/>
      <c r="AK904" s="173"/>
      <c r="AL904" s="173"/>
      <c r="AM904" s="173"/>
      <c r="AN904" s="173"/>
      <c r="AO904" s="173"/>
      <c r="AP904" s="173"/>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5"/>
      <c r="BO904" s="15"/>
    </row>
    <row r="905" spans="1:67" s="256" customFormat="1">
      <c r="A905" s="15"/>
      <c r="B905" s="15"/>
      <c r="C905" s="171"/>
      <c r="D905" s="171"/>
      <c r="E905" s="171"/>
      <c r="F905" s="171"/>
      <c r="G905" s="171"/>
      <c r="H905" s="171"/>
      <c r="I905" s="171"/>
      <c r="J905" s="171"/>
      <c r="K905" s="171"/>
      <c r="L905" s="171"/>
      <c r="M905" s="171"/>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5"/>
      <c r="BO905" s="15"/>
    </row>
    <row r="906" spans="1:67" s="256" customFormat="1">
      <c r="A906" s="15"/>
      <c r="B906" s="15"/>
      <c r="C906" s="171"/>
      <c r="D906" s="171"/>
      <c r="E906" s="171"/>
      <c r="F906" s="171"/>
      <c r="G906" s="171"/>
      <c r="H906" s="171"/>
      <c r="I906" s="171"/>
      <c r="J906" s="171"/>
      <c r="K906" s="171"/>
      <c r="L906" s="171"/>
      <c r="M906" s="171"/>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c r="AJ906" s="173"/>
      <c r="AK906" s="173"/>
      <c r="AL906" s="173"/>
      <c r="AM906" s="173"/>
      <c r="AN906" s="173"/>
      <c r="AO906" s="173"/>
      <c r="AP906" s="173"/>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5"/>
      <c r="BO906" s="15"/>
    </row>
    <row r="907" spans="1:67" s="256" customFormat="1">
      <c r="A907" s="15"/>
      <c r="B907" s="15"/>
      <c r="C907" s="171"/>
      <c r="D907" s="171"/>
      <c r="E907" s="171"/>
      <c r="F907" s="171"/>
      <c r="G907" s="171"/>
      <c r="H907" s="171"/>
      <c r="I907" s="171"/>
      <c r="J907" s="171"/>
      <c r="K907" s="171"/>
      <c r="L907" s="171"/>
      <c r="M907" s="171"/>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c r="AJ907" s="173"/>
      <c r="AK907" s="173"/>
      <c r="AL907" s="173"/>
      <c r="AM907" s="173"/>
      <c r="AN907" s="173"/>
      <c r="AO907" s="173"/>
      <c r="AP907" s="173"/>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5"/>
      <c r="BO907" s="15"/>
    </row>
    <row r="908" spans="1:67" s="256" customFormat="1">
      <c r="A908" s="15"/>
      <c r="B908" s="15"/>
      <c r="C908" s="171"/>
      <c r="D908" s="171"/>
      <c r="E908" s="171"/>
      <c r="F908" s="171"/>
      <c r="G908" s="171"/>
      <c r="H908" s="171"/>
      <c r="I908" s="171"/>
      <c r="J908" s="171"/>
      <c r="K908" s="171"/>
      <c r="L908" s="171"/>
      <c r="M908" s="171"/>
      <c r="O908" s="173"/>
      <c r="P908" s="173"/>
      <c r="Q908" s="173"/>
      <c r="R908" s="173"/>
      <c r="S908" s="173"/>
      <c r="T908" s="173"/>
      <c r="U908" s="173"/>
      <c r="V908" s="173"/>
      <c r="W908" s="173"/>
      <c r="X908" s="173"/>
      <c r="Y908" s="173"/>
      <c r="Z908" s="173"/>
      <c r="AA908" s="173"/>
      <c r="AB908" s="173"/>
      <c r="AC908" s="173"/>
      <c r="AD908" s="173"/>
      <c r="AE908" s="173"/>
      <c r="AF908" s="173"/>
      <c r="AG908" s="173"/>
      <c r="AH908" s="173"/>
      <c r="AI908" s="173"/>
      <c r="AJ908" s="173"/>
      <c r="AK908" s="173"/>
      <c r="AL908" s="173"/>
      <c r="AM908" s="173"/>
      <c r="AN908" s="173"/>
      <c r="AO908" s="173"/>
      <c r="AP908" s="173"/>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row>
    <row r="909" spans="1:67" s="256" customFormat="1">
      <c r="A909" s="15"/>
      <c r="B909" s="15"/>
      <c r="C909" s="171"/>
      <c r="D909" s="171"/>
      <c r="E909" s="171"/>
      <c r="F909" s="171"/>
      <c r="G909" s="171"/>
      <c r="H909" s="171"/>
      <c r="I909" s="171"/>
      <c r="J909" s="171"/>
      <c r="K909" s="171"/>
      <c r="L909" s="171"/>
      <c r="M909" s="171"/>
      <c r="O909" s="173"/>
      <c r="P909" s="173"/>
      <c r="Q909" s="173"/>
      <c r="R909" s="173"/>
      <c r="S909" s="173"/>
      <c r="T909" s="173"/>
      <c r="U909" s="173"/>
      <c r="V909" s="173"/>
      <c r="W909" s="173"/>
      <c r="X909" s="173"/>
      <c r="Y909" s="173"/>
      <c r="Z909" s="173"/>
      <c r="AA909" s="173"/>
      <c r="AB909" s="173"/>
      <c r="AC909" s="173"/>
      <c r="AD909" s="173"/>
      <c r="AE909" s="173"/>
      <c r="AF909" s="173"/>
      <c r="AG909" s="173"/>
      <c r="AH909" s="173"/>
      <c r="AI909" s="173"/>
      <c r="AJ909" s="173"/>
      <c r="AK909" s="173"/>
      <c r="AL909" s="173"/>
      <c r="AM909" s="173"/>
      <c r="AN909" s="173"/>
      <c r="AO909" s="173"/>
      <c r="AP909" s="173"/>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row>
    <row r="910" spans="1:67" s="256" customFormat="1">
      <c r="A910" s="15"/>
      <c r="B910" s="15"/>
      <c r="C910" s="171"/>
      <c r="D910" s="171"/>
      <c r="E910" s="171"/>
      <c r="F910" s="171"/>
      <c r="G910" s="171"/>
      <c r="H910" s="171"/>
      <c r="I910" s="171"/>
      <c r="J910" s="171"/>
      <c r="K910" s="171"/>
      <c r="L910" s="171"/>
      <c r="M910" s="171"/>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c r="AJ910" s="173"/>
      <c r="AK910" s="173"/>
      <c r="AL910" s="173"/>
      <c r="AM910" s="173"/>
      <c r="AN910" s="173"/>
      <c r="AO910" s="173"/>
      <c r="AP910" s="173"/>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row>
    <row r="911" spans="1:67" s="256" customFormat="1">
      <c r="A911" s="15"/>
      <c r="B911" s="15"/>
      <c r="C911" s="171"/>
      <c r="D911" s="171"/>
      <c r="E911" s="171"/>
      <c r="F911" s="171"/>
      <c r="G911" s="171"/>
      <c r="H911" s="171"/>
      <c r="I911" s="171"/>
      <c r="J911" s="171"/>
      <c r="K911" s="171"/>
      <c r="L911" s="171"/>
      <c r="M911" s="171"/>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c r="AJ911" s="173"/>
      <c r="AK911" s="173"/>
      <c r="AL911" s="173"/>
      <c r="AM911" s="173"/>
      <c r="AN911" s="173"/>
      <c r="AO911" s="173"/>
      <c r="AP911" s="173"/>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row>
    <row r="912" spans="1:67" s="256" customFormat="1">
      <c r="A912" s="15"/>
      <c r="B912" s="15"/>
      <c r="C912" s="171"/>
      <c r="D912" s="171"/>
      <c r="E912" s="171"/>
      <c r="F912" s="171"/>
      <c r="G912" s="171"/>
      <c r="H912" s="171"/>
      <c r="I912" s="171"/>
      <c r="J912" s="171"/>
      <c r="K912" s="171"/>
      <c r="L912" s="171"/>
      <c r="M912" s="171"/>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c r="AJ912" s="173"/>
      <c r="AK912" s="173"/>
      <c r="AL912" s="173"/>
      <c r="AM912" s="173"/>
      <c r="AN912" s="173"/>
      <c r="AO912" s="173"/>
      <c r="AP912" s="173"/>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row>
    <row r="913" spans="1:67" s="256" customFormat="1">
      <c r="A913" s="15"/>
      <c r="B913" s="15"/>
      <c r="C913" s="171"/>
      <c r="D913" s="171"/>
      <c r="E913" s="171"/>
      <c r="F913" s="171"/>
      <c r="G913" s="171"/>
      <c r="H913" s="171"/>
      <c r="I913" s="171"/>
      <c r="J913" s="171"/>
      <c r="K913" s="171"/>
      <c r="L913" s="171"/>
      <c r="M913" s="171"/>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c r="AJ913" s="173"/>
      <c r="AK913" s="173"/>
      <c r="AL913" s="173"/>
      <c r="AM913" s="173"/>
      <c r="AN913" s="173"/>
      <c r="AO913" s="173"/>
      <c r="AP913" s="173"/>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row>
    <row r="914" spans="1:67" s="256" customFormat="1">
      <c r="A914" s="15"/>
      <c r="B914" s="15"/>
      <c r="C914" s="171"/>
      <c r="D914" s="171"/>
      <c r="E914" s="171"/>
      <c r="F914" s="171"/>
      <c r="G914" s="171"/>
      <c r="H914" s="171"/>
      <c r="I914" s="171"/>
      <c r="J914" s="171"/>
      <c r="K914" s="171"/>
      <c r="L914" s="171"/>
      <c r="M914" s="171"/>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c r="AJ914" s="173"/>
      <c r="AK914" s="173"/>
      <c r="AL914" s="173"/>
      <c r="AM914" s="173"/>
      <c r="AN914" s="173"/>
      <c r="AO914" s="173"/>
      <c r="AP914" s="173"/>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row>
    <row r="915" spans="1:67" s="256" customFormat="1">
      <c r="A915" s="15"/>
      <c r="B915" s="15"/>
      <c r="C915" s="171"/>
      <c r="D915" s="171"/>
      <c r="E915" s="171"/>
      <c r="F915" s="171"/>
      <c r="G915" s="171"/>
      <c r="H915" s="171"/>
      <c r="I915" s="171"/>
      <c r="J915" s="171"/>
      <c r="K915" s="171"/>
      <c r="L915" s="171"/>
      <c r="M915" s="171"/>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c r="AJ915" s="173"/>
      <c r="AK915" s="173"/>
      <c r="AL915" s="173"/>
      <c r="AM915" s="173"/>
      <c r="AN915" s="173"/>
      <c r="AO915" s="173"/>
      <c r="AP915" s="173"/>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row>
    <row r="916" spans="1:67" s="256" customFormat="1">
      <c r="A916" s="15"/>
      <c r="B916" s="15"/>
      <c r="C916" s="171"/>
      <c r="D916" s="171"/>
      <c r="E916" s="171"/>
      <c r="F916" s="171"/>
      <c r="G916" s="171"/>
      <c r="H916" s="171"/>
      <c r="I916" s="171"/>
      <c r="J916" s="171"/>
      <c r="K916" s="171"/>
      <c r="L916" s="171"/>
      <c r="M916" s="171"/>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c r="AJ916" s="173"/>
      <c r="AK916" s="173"/>
      <c r="AL916" s="173"/>
      <c r="AM916" s="173"/>
      <c r="AN916" s="173"/>
      <c r="AO916" s="173"/>
      <c r="AP916" s="173"/>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row>
    <row r="917" spans="1:67" s="256" customFormat="1">
      <c r="A917" s="15"/>
      <c r="B917" s="15"/>
      <c r="C917" s="171"/>
      <c r="D917" s="171"/>
      <c r="E917" s="171"/>
      <c r="F917" s="171"/>
      <c r="G917" s="171"/>
      <c r="H917" s="171"/>
      <c r="I917" s="171"/>
      <c r="J917" s="171"/>
      <c r="K917" s="171"/>
      <c r="L917" s="171"/>
      <c r="M917" s="171"/>
      <c r="O917" s="173"/>
      <c r="P917" s="173"/>
      <c r="Q917" s="173"/>
      <c r="R917" s="173"/>
      <c r="S917" s="173"/>
      <c r="T917" s="173"/>
      <c r="U917" s="173"/>
      <c r="V917" s="173"/>
      <c r="W917" s="173"/>
      <c r="X917" s="173"/>
      <c r="Y917" s="173"/>
      <c r="Z917" s="173"/>
      <c r="AA917" s="173"/>
      <c r="AB917" s="173"/>
      <c r="AC917" s="173"/>
      <c r="AD917" s="173"/>
      <c r="AE917" s="173"/>
      <c r="AF917" s="173"/>
      <c r="AG917" s="173"/>
      <c r="AH917" s="173"/>
      <c r="AI917" s="173"/>
      <c r="AJ917" s="173"/>
      <c r="AK917" s="173"/>
      <c r="AL917" s="173"/>
      <c r="AM917" s="173"/>
      <c r="AN917" s="173"/>
      <c r="AO917" s="173"/>
      <c r="AP917" s="173"/>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row>
    <row r="918" spans="1:67" s="256" customFormat="1">
      <c r="A918" s="15"/>
      <c r="B918" s="15"/>
      <c r="C918" s="171"/>
      <c r="D918" s="171"/>
      <c r="E918" s="171"/>
      <c r="F918" s="171"/>
      <c r="G918" s="171"/>
      <c r="H918" s="171"/>
      <c r="I918" s="171"/>
      <c r="J918" s="171"/>
      <c r="K918" s="171"/>
      <c r="L918" s="171"/>
      <c r="M918" s="171"/>
      <c r="O918" s="173"/>
      <c r="P918" s="173"/>
      <c r="Q918" s="173"/>
      <c r="R918" s="173"/>
      <c r="S918" s="173"/>
      <c r="T918" s="173"/>
      <c r="U918" s="173"/>
      <c r="V918" s="173"/>
      <c r="W918" s="173"/>
      <c r="X918" s="173"/>
      <c r="Y918" s="173"/>
      <c r="Z918" s="173"/>
      <c r="AA918" s="173"/>
      <c r="AB918" s="173"/>
      <c r="AC918" s="173"/>
      <c r="AD918" s="173"/>
      <c r="AE918" s="173"/>
      <c r="AF918" s="173"/>
      <c r="AG918" s="173"/>
      <c r="AH918" s="173"/>
      <c r="AI918" s="173"/>
      <c r="AJ918" s="173"/>
      <c r="AK918" s="173"/>
      <c r="AL918" s="173"/>
      <c r="AM918" s="173"/>
      <c r="AN918" s="173"/>
      <c r="AO918" s="173"/>
      <c r="AP918" s="173"/>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row>
    <row r="919" spans="1:67" s="256" customFormat="1">
      <c r="A919" s="15"/>
      <c r="B919" s="15"/>
      <c r="C919" s="171"/>
      <c r="D919" s="171"/>
      <c r="E919" s="171"/>
      <c r="F919" s="171"/>
      <c r="G919" s="171"/>
      <c r="H919" s="171"/>
      <c r="I919" s="171"/>
      <c r="J919" s="171"/>
      <c r="K919" s="171"/>
      <c r="L919" s="171"/>
      <c r="M919" s="171"/>
      <c r="O919" s="173"/>
      <c r="P919" s="173"/>
      <c r="Q919" s="173"/>
      <c r="R919" s="173"/>
      <c r="S919" s="173"/>
      <c r="T919" s="173"/>
      <c r="U919" s="173"/>
      <c r="V919" s="173"/>
      <c r="W919" s="173"/>
      <c r="X919" s="173"/>
      <c r="Y919" s="173"/>
      <c r="Z919" s="173"/>
      <c r="AA919" s="173"/>
      <c r="AB919" s="173"/>
      <c r="AC919" s="173"/>
      <c r="AD919" s="173"/>
      <c r="AE919" s="173"/>
      <c r="AF919" s="173"/>
      <c r="AG919" s="173"/>
      <c r="AH919" s="173"/>
      <c r="AI919" s="173"/>
      <c r="AJ919" s="173"/>
      <c r="AK919" s="173"/>
      <c r="AL919" s="173"/>
      <c r="AM919" s="173"/>
      <c r="AN919" s="173"/>
      <c r="AO919" s="173"/>
      <c r="AP919" s="173"/>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row>
    <row r="920" spans="1:67" s="256" customFormat="1">
      <c r="A920" s="15"/>
      <c r="B920" s="15"/>
      <c r="C920" s="171"/>
      <c r="D920" s="171"/>
      <c r="E920" s="171"/>
      <c r="F920" s="171"/>
      <c r="G920" s="171"/>
      <c r="H920" s="171"/>
      <c r="I920" s="171"/>
      <c r="J920" s="171"/>
      <c r="K920" s="171"/>
      <c r="L920" s="171"/>
      <c r="M920" s="171"/>
      <c r="O920" s="173"/>
      <c r="P920" s="173"/>
      <c r="Q920" s="173"/>
      <c r="R920" s="173"/>
      <c r="S920" s="173"/>
      <c r="T920" s="173"/>
      <c r="U920" s="173"/>
      <c r="V920" s="173"/>
      <c r="W920" s="173"/>
      <c r="X920" s="173"/>
      <c r="Y920" s="173"/>
      <c r="Z920" s="173"/>
      <c r="AA920" s="173"/>
      <c r="AB920" s="173"/>
      <c r="AC920" s="173"/>
      <c r="AD920" s="173"/>
      <c r="AE920" s="173"/>
      <c r="AF920" s="173"/>
      <c r="AG920" s="173"/>
      <c r="AH920" s="173"/>
      <c r="AI920" s="173"/>
      <c r="AJ920" s="173"/>
      <c r="AK920" s="173"/>
      <c r="AL920" s="173"/>
      <c r="AM920" s="173"/>
      <c r="AN920" s="173"/>
      <c r="AO920" s="173"/>
      <c r="AP920" s="173"/>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row>
    <row r="921" spans="1:67" s="256" customFormat="1">
      <c r="A921" s="15"/>
      <c r="B921" s="15"/>
      <c r="C921" s="171"/>
      <c r="D921" s="171"/>
      <c r="E921" s="171"/>
      <c r="F921" s="171"/>
      <c r="G921" s="171"/>
      <c r="H921" s="171"/>
      <c r="I921" s="171"/>
      <c r="J921" s="171"/>
      <c r="K921" s="171"/>
      <c r="L921" s="171"/>
      <c r="M921" s="171"/>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c r="AJ921" s="173"/>
      <c r="AK921" s="173"/>
      <c r="AL921" s="173"/>
      <c r="AM921" s="173"/>
      <c r="AN921" s="173"/>
      <c r="AO921" s="173"/>
      <c r="AP921" s="173"/>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5"/>
      <c r="BO921" s="15"/>
    </row>
    <row r="922" spans="1:67" s="256" customFormat="1">
      <c r="A922" s="15"/>
      <c r="B922" s="15"/>
      <c r="C922" s="171"/>
      <c r="D922" s="171"/>
      <c r="E922" s="171"/>
      <c r="F922" s="171"/>
      <c r="G922" s="171"/>
      <c r="H922" s="171"/>
      <c r="I922" s="171"/>
      <c r="J922" s="171"/>
      <c r="K922" s="171"/>
      <c r="L922" s="171"/>
      <c r="M922" s="171"/>
      <c r="O922" s="173"/>
      <c r="P922" s="173"/>
      <c r="Q922" s="173"/>
      <c r="R922" s="173"/>
      <c r="S922" s="173"/>
      <c r="T922" s="173"/>
      <c r="U922" s="173"/>
      <c r="V922" s="173"/>
      <c r="W922" s="173"/>
      <c r="X922" s="173"/>
      <c r="Y922" s="173"/>
      <c r="Z922" s="173"/>
      <c r="AA922" s="173"/>
      <c r="AB922" s="173"/>
      <c r="AC922" s="173"/>
      <c r="AD922" s="173"/>
      <c r="AE922" s="173"/>
      <c r="AF922" s="173"/>
      <c r="AG922" s="173"/>
      <c r="AH922" s="173"/>
      <c r="AI922" s="173"/>
      <c r="AJ922" s="173"/>
      <c r="AK922" s="173"/>
      <c r="AL922" s="173"/>
      <c r="AM922" s="173"/>
      <c r="AN922" s="173"/>
      <c r="AO922" s="173"/>
      <c r="AP922" s="173"/>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row>
    <row r="923" spans="1:67" s="256" customFormat="1">
      <c r="A923" s="15"/>
      <c r="B923" s="15"/>
      <c r="C923" s="171"/>
      <c r="D923" s="171"/>
      <c r="E923" s="171"/>
      <c r="F923" s="171"/>
      <c r="G923" s="171"/>
      <c r="H923" s="171"/>
      <c r="I923" s="171"/>
      <c r="J923" s="171"/>
      <c r="K923" s="171"/>
      <c r="L923" s="171"/>
      <c r="M923" s="171"/>
      <c r="O923" s="173"/>
      <c r="P923" s="173"/>
      <c r="Q923" s="173"/>
      <c r="R923" s="173"/>
      <c r="S923" s="173"/>
      <c r="T923" s="173"/>
      <c r="U923" s="173"/>
      <c r="V923" s="173"/>
      <c r="W923" s="173"/>
      <c r="X923" s="173"/>
      <c r="Y923" s="173"/>
      <c r="Z923" s="173"/>
      <c r="AA923" s="173"/>
      <c r="AB923" s="173"/>
      <c r="AC923" s="173"/>
      <c r="AD923" s="173"/>
      <c r="AE923" s="173"/>
      <c r="AF923" s="173"/>
      <c r="AG923" s="173"/>
      <c r="AH923" s="173"/>
      <c r="AI923" s="173"/>
      <c r="AJ923" s="173"/>
      <c r="AK923" s="173"/>
      <c r="AL923" s="173"/>
      <c r="AM923" s="173"/>
      <c r="AN923" s="173"/>
      <c r="AO923" s="173"/>
      <c r="AP923" s="173"/>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row>
    <row r="924" spans="1:67" s="256" customFormat="1">
      <c r="A924" s="15"/>
      <c r="B924" s="15"/>
      <c r="C924" s="171"/>
      <c r="D924" s="171"/>
      <c r="E924" s="171"/>
      <c r="F924" s="171"/>
      <c r="G924" s="171"/>
      <c r="H924" s="171"/>
      <c r="I924" s="171"/>
      <c r="J924" s="171"/>
      <c r="K924" s="171"/>
      <c r="L924" s="171"/>
      <c r="M924" s="171"/>
      <c r="O924" s="173"/>
      <c r="P924" s="173"/>
      <c r="Q924" s="173"/>
      <c r="R924" s="173"/>
      <c r="S924" s="173"/>
      <c r="T924" s="173"/>
      <c r="U924" s="173"/>
      <c r="V924" s="173"/>
      <c r="W924" s="173"/>
      <c r="X924" s="173"/>
      <c r="Y924" s="173"/>
      <c r="Z924" s="173"/>
      <c r="AA924" s="173"/>
      <c r="AB924" s="173"/>
      <c r="AC924" s="173"/>
      <c r="AD924" s="173"/>
      <c r="AE924" s="173"/>
      <c r="AF924" s="173"/>
      <c r="AG924" s="173"/>
      <c r="AH924" s="173"/>
      <c r="AI924" s="173"/>
      <c r="AJ924" s="173"/>
      <c r="AK924" s="173"/>
      <c r="AL924" s="173"/>
      <c r="AM924" s="173"/>
      <c r="AN924" s="173"/>
      <c r="AO924" s="173"/>
      <c r="AP924" s="173"/>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row>
    <row r="925" spans="1:67" s="256" customFormat="1">
      <c r="A925" s="15"/>
      <c r="B925" s="15"/>
      <c r="C925" s="171"/>
      <c r="D925" s="171"/>
      <c r="E925" s="171"/>
      <c r="F925" s="171"/>
      <c r="G925" s="171"/>
      <c r="H925" s="171"/>
      <c r="I925" s="171"/>
      <c r="J925" s="171"/>
      <c r="K925" s="171"/>
      <c r="L925" s="171"/>
      <c r="M925" s="171"/>
      <c r="O925" s="173"/>
      <c r="P925" s="173"/>
      <c r="Q925" s="173"/>
      <c r="R925" s="173"/>
      <c r="S925" s="173"/>
      <c r="T925" s="173"/>
      <c r="U925" s="173"/>
      <c r="V925" s="173"/>
      <c r="W925" s="173"/>
      <c r="X925" s="173"/>
      <c r="Y925" s="173"/>
      <c r="Z925" s="173"/>
      <c r="AA925" s="173"/>
      <c r="AB925" s="173"/>
      <c r="AC925" s="173"/>
      <c r="AD925" s="173"/>
      <c r="AE925" s="173"/>
      <c r="AF925" s="173"/>
      <c r="AG925" s="173"/>
      <c r="AH925" s="173"/>
      <c r="AI925" s="173"/>
      <c r="AJ925" s="173"/>
      <c r="AK925" s="173"/>
      <c r="AL925" s="173"/>
      <c r="AM925" s="173"/>
      <c r="AN925" s="173"/>
      <c r="AO925" s="173"/>
      <c r="AP925" s="173"/>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row>
    <row r="926" spans="1:67" s="256" customFormat="1">
      <c r="A926" s="15"/>
      <c r="B926" s="15"/>
      <c r="C926" s="171"/>
      <c r="D926" s="171"/>
      <c r="E926" s="171"/>
      <c r="F926" s="171"/>
      <c r="G926" s="171"/>
      <c r="H926" s="171"/>
      <c r="I926" s="171"/>
      <c r="J926" s="171"/>
      <c r="K926" s="171"/>
      <c r="L926" s="171"/>
      <c r="M926" s="171"/>
      <c r="O926" s="173"/>
      <c r="P926" s="173"/>
      <c r="Q926" s="173"/>
      <c r="R926" s="173"/>
      <c r="S926" s="173"/>
      <c r="T926" s="173"/>
      <c r="U926" s="173"/>
      <c r="V926" s="173"/>
      <c r="W926" s="173"/>
      <c r="X926" s="173"/>
      <c r="Y926" s="173"/>
      <c r="Z926" s="173"/>
      <c r="AA926" s="173"/>
      <c r="AB926" s="173"/>
      <c r="AC926" s="173"/>
      <c r="AD926" s="173"/>
      <c r="AE926" s="173"/>
      <c r="AF926" s="173"/>
      <c r="AG926" s="173"/>
      <c r="AH926" s="173"/>
      <c r="AI926" s="173"/>
      <c r="AJ926" s="173"/>
      <c r="AK926" s="173"/>
      <c r="AL926" s="173"/>
      <c r="AM926" s="173"/>
      <c r="AN926" s="173"/>
      <c r="AO926" s="173"/>
      <c r="AP926" s="173"/>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row>
    <row r="927" spans="1:67" s="256" customFormat="1">
      <c r="A927" s="15"/>
      <c r="B927" s="15"/>
      <c r="C927" s="171"/>
      <c r="D927" s="171"/>
      <c r="E927" s="171"/>
      <c r="F927" s="171"/>
      <c r="G927" s="171"/>
      <c r="H927" s="171"/>
      <c r="I927" s="171"/>
      <c r="J927" s="171"/>
      <c r="K927" s="171"/>
      <c r="L927" s="171"/>
      <c r="M927" s="171"/>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3"/>
      <c r="AL927" s="173"/>
      <c r="AM927" s="173"/>
      <c r="AN927" s="173"/>
      <c r="AO927" s="173"/>
      <c r="AP927" s="173"/>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row>
    <row r="928" spans="1:67" s="256" customFormat="1">
      <c r="A928" s="15"/>
      <c r="B928" s="15"/>
      <c r="C928" s="171"/>
      <c r="D928" s="171"/>
      <c r="E928" s="171"/>
      <c r="F928" s="171"/>
      <c r="G928" s="171"/>
      <c r="H928" s="171"/>
      <c r="I928" s="171"/>
      <c r="J928" s="171"/>
      <c r="K928" s="171"/>
      <c r="L928" s="171"/>
      <c r="M928" s="171"/>
      <c r="O928" s="173"/>
      <c r="P928" s="173"/>
      <c r="Q928" s="173"/>
      <c r="R928" s="173"/>
      <c r="S928" s="173"/>
      <c r="T928" s="173"/>
      <c r="U928" s="173"/>
      <c r="V928" s="173"/>
      <c r="W928" s="173"/>
      <c r="X928" s="173"/>
      <c r="Y928" s="173"/>
      <c r="Z928" s="173"/>
      <c r="AA928" s="173"/>
      <c r="AB928" s="173"/>
      <c r="AC928" s="173"/>
      <c r="AD928" s="173"/>
      <c r="AE928" s="173"/>
      <c r="AF928" s="173"/>
      <c r="AG928" s="173"/>
      <c r="AH928" s="173"/>
      <c r="AI928" s="173"/>
      <c r="AJ928" s="173"/>
      <c r="AK928" s="173"/>
      <c r="AL928" s="173"/>
      <c r="AM928" s="173"/>
      <c r="AN928" s="173"/>
      <c r="AO928" s="173"/>
      <c r="AP928" s="173"/>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row>
    <row r="929" spans="1:67" s="256" customFormat="1">
      <c r="A929" s="15"/>
      <c r="B929" s="15"/>
      <c r="C929" s="171"/>
      <c r="D929" s="171"/>
      <c r="E929" s="171"/>
      <c r="F929" s="171"/>
      <c r="G929" s="171"/>
      <c r="H929" s="171"/>
      <c r="I929" s="171"/>
      <c r="J929" s="171"/>
      <c r="K929" s="171"/>
      <c r="L929" s="171"/>
      <c r="M929" s="171"/>
      <c r="O929" s="173"/>
      <c r="P929" s="173"/>
      <c r="Q929" s="173"/>
      <c r="R929" s="173"/>
      <c r="S929" s="173"/>
      <c r="T929" s="173"/>
      <c r="U929" s="173"/>
      <c r="V929" s="173"/>
      <c r="W929" s="173"/>
      <c r="X929" s="173"/>
      <c r="Y929" s="173"/>
      <c r="Z929" s="173"/>
      <c r="AA929" s="173"/>
      <c r="AB929" s="173"/>
      <c r="AC929" s="173"/>
      <c r="AD929" s="173"/>
      <c r="AE929" s="173"/>
      <c r="AF929" s="173"/>
      <c r="AG929" s="173"/>
      <c r="AH929" s="173"/>
      <c r="AI929" s="173"/>
      <c r="AJ929" s="173"/>
      <c r="AK929" s="173"/>
      <c r="AL929" s="173"/>
      <c r="AM929" s="173"/>
      <c r="AN929" s="173"/>
      <c r="AO929" s="173"/>
      <c r="AP929" s="173"/>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row>
    <row r="930" spans="1:67" s="256" customFormat="1">
      <c r="A930" s="15"/>
      <c r="B930" s="15"/>
      <c r="C930" s="171"/>
      <c r="D930" s="171"/>
      <c r="E930" s="171"/>
      <c r="F930" s="171"/>
      <c r="G930" s="171"/>
      <c r="H930" s="171"/>
      <c r="I930" s="171"/>
      <c r="J930" s="171"/>
      <c r="K930" s="171"/>
      <c r="L930" s="171"/>
      <c r="M930" s="171"/>
      <c r="O930" s="173"/>
      <c r="P930" s="173"/>
      <c r="Q930" s="173"/>
      <c r="R930" s="173"/>
      <c r="S930" s="173"/>
      <c r="T930" s="173"/>
      <c r="U930" s="173"/>
      <c r="V930" s="173"/>
      <c r="W930" s="173"/>
      <c r="X930" s="173"/>
      <c r="Y930" s="173"/>
      <c r="Z930" s="173"/>
      <c r="AA930" s="173"/>
      <c r="AB930" s="173"/>
      <c r="AC930" s="173"/>
      <c r="AD930" s="173"/>
      <c r="AE930" s="173"/>
      <c r="AF930" s="173"/>
      <c r="AG930" s="173"/>
      <c r="AH930" s="173"/>
      <c r="AI930" s="173"/>
      <c r="AJ930" s="173"/>
      <c r="AK930" s="173"/>
      <c r="AL930" s="173"/>
      <c r="AM930" s="173"/>
      <c r="AN930" s="173"/>
      <c r="AO930" s="173"/>
      <c r="AP930" s="173"/>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row>
    <row r="931" spans="1:67" s="256" customFormat="1">
      <c r="A931" s="15"/>
      <c r="B931" s="15"/>
      <c r="C931" s="171"/>
      <c r="D931" s="171"/>
      <c r="E931" s="171"/>
      <c r="F931" s="171"/>
      <c r="G931" s="171"/>
      <c r="H931" s="171"/>
      <c r="I931" s="171"/>
      <c r="J931" s="171"/>
      <c r="K931" s="171"/>
      <c r="L931" s="171"/>
      <c r="M931" s="171"/>
      <c r="O931" s="173"/>
      <c r="P931" s="173"/>
      <c r="Q931" s="173"/>
      <c r="R931" s="173"/>
      <c r="S931" s="173"/>
      <c r="T931" s="173"/>
      <c r="U931" s="173"/>
      <c r="V931" s="173"/>
      <c r="W931" s="173"/>
      <c r="X931" s="173"/>
      <c r="Y931" s="173"/>
      <c r="Z931" s="173"/>
      <c r="AA931" s="173"/>
      <c r="AB931" s="173"/>
      <c r="AC931" s="173"/>
      <c r="AD931" s="173"/>
      <c r="AE931" s="173"/>
      <c r="AF931" s="173"/>
      <c r="AG931" s="173"/>
      <c r="AH931" s="173"/>
      <c r="AI931" s="173"/>
      <c r="AJ931" s="173"/>
      <c r="AK931" s="173"/>
      <c r="AL931" s="173"/>
      <c r="AM931" s="173"/>
      <c r="AN931" s="173"/>
      <c r="AO931" s="173"/>
      <c r="AP931" s="173"/>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row>
    <row r="932" spans="1:67" s="256" customFormat="1">
      <c r="A932" s="15"/>
      <c r="B932" s="15"/>
      <c r="C932" s="171"/>
      <c r="D932" s="171"/>
      <c r="E932" s="171"/>
      <c r="F932" s="171"/>
      <c r="G932" s="171"/>
      <c r="H932" s="171"/>
      <c r="I932" s="171"/>
      <c r="J932" s="171"/>
      <c r="K932" s="171"/>
      <c r="L932" s="171"/>
      <c r="M932" s="171"/>
      <c r="O932" s="173"/>
      <c r="P932" s="173"/>
      <c r="Q932" s="173"/>
      <c r="R932" s="173"/>
      <c r="S932" s="173"/>
      <c r="T932" s="173"/>
      <c r="U932" s="173"/>
      <c r="V932" s="173"/>
      <c r="W932" s="173"/>
      <c r="X932" s="173"/>
      <c r="Y932" s="173"/>
      <c r="Z932" s="173"/>
      <c r="AA932" s="173"/>
      <c r="AB932" s="173"/>
      <c r="AC932" s="173"/>
      <c r="AD932" s="173"/>
      <c r="AE932" s="173"/>
      <c r="AF932" s="173"/>
      <c r="AG932" s="173"/>
      <c r="AH932" s="173"/>
      <c r="AI932" s="173"/>
      <c r="AJ932" s="173"/>
      <c r="AK932" s="173"/>
      <c r="AL932" s="173"/>
      <c r="AM932" s="173"/>
      <c r="AN932" s="173"/>
      <c r="AO932" s="173"/>
      <c r="AP932" s="173"/>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row>
    <row r="933" spans="1:67" s="256" customFormat="1">
      <c r="A933" s="15"/>
      <c r="B933" s="15"/>
      <c r="C933" s="171"/>
      <c r="D933" s="171"/>
      <c r="E933" s="171"/>
      <c r="F933" s="171"/>
      <c r="G933" s="171"/>
      <c r="H933" s="171"/>
      <c r="I933" s="171"/>
      <c r="J933" s="171"/>
      <c r="K933" s="171"/>
      <c r="L933" s="171"/>
      <c r="M933" s="171"/>
      <c r="O933" s="173"/>
      <c r="P933" s="173"/>
      <c r="Q933" s="173"/>
      <c r="R933" s="173"/>
      <c r="S933" s="173"/>
      <c r="T933" s="173"/>
      <c r="U933" s="173"/>
      <c r="V933" s="173"/>
      <c r="W933" s="173"/>
      <c r="X933" s="173"/>
      <c r="Y933" s="173"/>
      <c r="Z933" s="173"/>
      <c r="AA933" s="173"/>
      <c r="AB933" s="173"/>
      <c r="AC933" s="173"/>
      <c r="AD933" s="173"/>
      <c r="AE933" s="173"/>
      <c r="AF933" s="173"/>
      <c r="AG933" s="173"/>
      <c r="AH933" s="173"/>
      <c r="AI933" s="173"/>
      <c r="AJ933" s="173"/>
      <c r="AK933" s="173"/>
      <c r="AL933" s="173"/>
      <c r="AM933" s="173"/>
      <c r="AN933" s="173"/>
      <c r="AO933" s="173"/>
      <c r="AP933" s="173"/>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row>
    <row r="934" spans="1:67" s="256" customFormat="1">
      <c r="A934" s="15"/>
      <c r="B934" s="15"/>
      <c r="C934" s="171"/>
      <c r="D934" s="171"/>
      <c r="E934" s="171"/>
      <c r="F934" s="171"/>
      <c r="G934" s="171"/>
      <c r="H934" s="171"/>
      <c r="I934" s="171"/>
      <c r="J934" s="171"/>
      <c r="K934" s="171"/>
      <c r="L934" s="171"/>
      <c r="M934" s="171"/>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c r="AJ934" s="173"/>
      <c r="AK934" s="173"/>
      <c r="AL934" s="173"/>
      <c r="AM934" s="173"/>
      <c r="AN934" s="173"/>
      <c r="AO934" s="173"/>
      <c r="AP934" s="173"/>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5"/>
      <c r="BO934" s="15"/>
    </row>
    <row r="935" spans="1:67" s="256" customFormat="1">
      <c r="A935" s="15"/>
      <c r="B935" s="15"/>
      <c r="C935" s="171"/>
      <c r="D935" s="171"/>
      <c r="E935" s="171"/>
      <c r="F935" s="171"/>
      <c r="G935" s="171"/>
      <c r="H935" s="171"/>
      <c r="I935" s="171"/>
      <c r="J935" s="171"/>
      <c r="K935" s="171"/>
      <c r="L935" s="171"/>
      <c r="M935" s="171"/>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c r="AJ935" s="173"/>
      <c r="AK935" s="173"/>
      <c r="AL935" s="173"/>
      <c r="AM935" s="173"/>
      <c r="AN935" s="173"/>
      <c r="AO935" s="173"/>
      <c r="AP935" s="173"/>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5"/>
      <c r="BO935" s="15"/>
    </row>
    <row r="936" spans="1:67" s="256" customFormat="1">
      <c r="A936" s="15"/>
      <c r="B936" s="15"/>
      <c r="C936" s="171"/>
      <c r="D936" s="171"/>
      <c r="E936" s="171"/>
      <c r="F936" s="171"/>
      <c r="G936" s="171"/>
      <c r="H936" s="171"/>
      <c r="I936" s="171"/>
      <c r="J936" s="171"/>
      <c r="K936" s="171"/>
      <c r="L936" s="171"/>
      <c r="M936" s="171"/>
      <c r="O936" s="173"/>
      <c r="P936" s="173"/>
      <c r="Q936" s="173"/>
      <c r="R936" s="173"/>
      <c r="S936" s="173"/>
      <c r="T936" s="173"/>
      <c r="U936" s="173"/>
      <c r="V936" s="173"/>
      <c r="W936" s="173"/>
      <c r="X936" s="173"/>
      <c r="Y936" s="173"/>
      <c r="Z936" s="173"/>
      <c r="AA936" s="173"/>
      <c r="AB936" s="173"/>
      <c r="AC936" s="173"/>
      <c r="AD936" s="173"/>
      <c r="AE936" s="173"/>
      <c r="AF936" s="173"/>
      <c r="AG936" s="173"/>
      <c r="AH936" s="173"/>
      <c r="AI936" s="173"/>
      <c r="AJ936" s="173"/>
      <c r="AK936" s="173"/>
      <c r="AL936" s="173"/>
      <c r="AM936" s="173"/>
      <c r="AN936" s="173"/>
      <c r="AO936" s="173"/>
      <c r="AP936" s="173"/>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5"/>
      <c r="BO936" s="15"/>
    </row>
    <row r="937" spans="1:67" s="256" customFormat="1">
      <c r="A937" s="15"/>
      <c r="B937" s="15"/>
      <c r="C937" s="171"/>
      <c r="D937" s="171"/>
      <c r="E937" s="171"/>
      <c r="F937" s="171"/>
      <c r="G937" s="171"/>
      <c r="H937" s="171"/>
      <c r="I937" s="171"/>
      <c r="J937" s="171"/>
      <c r="K937" s="171"/>
      <c r="L937" s="171"/>
      <c r="M937" s="171"/>
      <c r="O937" s="173"/>
      <c r="P937" s="173"/>
      <c r="Q937" s="173"/>
      <c r="R937" s="173"/>
      <c r="S937" s="173"/>
      <c r="T937" s="173"/>
      <c r="U937" s="173"/>
      <c r="V937" s="173"/>
      <c r="W937" s="173"/>
      <c r="X937" s="173"/>
      <c r="Y937" s="173"/>
      <c r="Z937" s="173"/>
      <c r="AA937" s="173"/>
      <c r="AB937" s="173"/>
      <c r="AC937" s="173"/>
      <c r="AD937" s="173"/>
      <c r="AE937" s="173"/>
      <c r="AF937" s="173"/>
      <c r="AG937" s="173"/>
      <c r="AH937" s="173"/>
      <c r="AI937" s="173"/>
      <c r="AJ937" s="173"/>
      <c r="AK937" s="173"/>
      <c r="AL937" s="173"/>
      <c r="AM937" s="173"/>
      <c r="AN937" s="173"/>
      <c r="AO937" s="173"/>
      <c r="AP937" s="173"/>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5"/>
      <c r="BO937" s="15"/>
    </row>
    <row r="938" spans="1:67" s="256" customFormat="1">
      <c r="A938" s="15"/>
      <c r="B938" s="15"/>
      <c r="C938" s="171"/>
      <c r="D938" s="171"/>
      <c r="E938" s="171"/>
      <c r="F938" s="171"/>
      <c r="G938" s="171"/>
      <c r="H938" s="171"/>
      <c r="I938" s="171"/>
      <c r="J938" s="171"/>
      <c r="K938" s="171"/>
      <c r="L938" s="171"/>
      <c r="M938" s="171"/>
      <c r="O938" s="173"/>
      <c r="P938" s="173"/>
      <c r="Q938" s="173"/>
      <c r="R938" s="173"/>
      <c r="S938" s="173"/>
      <c r="T938" s="173"/>
      <c r="U938" s="173"/>
      <c r="V938" s="173"/>
      <c r="W938" s="173"/>
      <c r="X938" s="173"/>
      <c r="Y938" s="173"/>
      <c r="Z938" s="173"/>
      <c r="AA938" s="173"/>
      <c r="AB938" s="173"/>
      <c r="AC938" s="173"/>
      <c r="AD938" s="173"/>
      <c r="AE938" s="173"/>
      <c r="AF938" s="173"/>
      <c r="AG938" s="173"/>
      <c r="AH938" s="173"/>
      <c r="AI938" s="173"/>
      <c r="AJ938" s="173"/>
      <c r="AK938" s="173"/>
      <c r="AL938" s="173"/>
      <c r="AM938" s="173"/>
      <c r="AN938" s="173"/>
      <c r="AO938" s="173"/>
      <c r="AP938" s="173"/>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5"/>
      <c r="BO938" s="15"/>
    </row>
    <row r="939" spans="1:67" s="256" customFormat="1">
      <c r="A939" s="15"/>
      <c r="B939" s="15"/>
      <c r="C939" s="171"/>
      <c r="D939" s="171"/>
      <c r="E939" s="171"/>
      <c r="F939" s="171"/>
      <c r="G939" s="171"/>
      <c r="H939" s="171"/>
      <c r="I939" s="171"/>
      <c r="J939" s="171"/>
      <c r="K939" s="171"/>
      <c r="L939" s="171"/>
      <c r="M939" s="171"/>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c r="AJ939" s="173"/>
      <c r="AK939" s="173"/>
      <c r="AL939" s="173"/>
      <c r="AM939" s="173"/>
      <c r="AN939" s="173"/>
      <c r="AO939" s="173"/>
      <c r="AP939" s="173"/>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5"/>
      <c r="BO939" s="15"/>
    </row>
    <row r="940" spans="1:67" s="256" customFormat="1">
      <c r="A940" s="15"/>
      <c r="B940" s="15"/>
      <c r="C940" s="171"/>
      <c r="D940" s="171"/>
      <c r="E940" s="171"/>
      <c r="F940" s="171"/>
      <c r="G940" s="171"/>
      <c r="H940" s="171"/>
      <c r="I940" s="171"/>
      <c r="J940" s="171"/>
      <c r="K940" s="171"/>
      <c r="L940" s="171"/>
      <c r="M940" s="171"/>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c r="AJ940" s="173"/>
      <c r="AK940" s="173"/>
      <c r="AL940" s="173"/>
      <c r="AM940" s="173"/>
      <c r="AN940" s="173"/>
      <c r="AO940" s="173"/>
      <c r="AP940" s="173"/>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5"/>
      <c r="BO940" s="15"/>
    </row>
    <row r="941" spans="1:67" s="256" customFormat="1">
      <c r="A941" s="15"/>
      <c r="B941" s="15"/>
      <c r="C941" s="171"/>
      <c r="D941" s="171"/>
      <c r="E941" s="171"/>
      <c r="F941" s="171"/>
      <c r="G941" s="171"/>
      <c r="H941" s="171"/>
      <c r="I941" s="171"/>
      <c r="J941" s="171"/>
      <c r="K941" s="171"/>
      <c r="L941" s="171"/>
      <c r="M941" s="171"/>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c r="AJ941" s="173"/>
      <c r="AK941" s="173"/>
      <c r="AL941" s="173"/>
      <c r="AM941" s="173"/>
      <c r="AN941" s="173"/>
      <c r="AO941" s="173"/>
      <c r="AP941" s="173"/>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5"/>
      <c r="BO941" s="15"/>
    </row>
    <row r="942" spans="1:67" s="256" customFormat="1">
      <c r="A942" s="15"/>
      <c r="B942" s="15"/>
      <c r="C942" s="171"/>
      <c r="D942" s="171"/>
      <c r="E942" s="171"/>
      <c r="F942" s="171"/>
      <c r="G942" s="171"/>
      <c r="H942" s="171"/>
      <c r="I942" s="171"/>
      <c r="J942" s="171"/>
      <c r="K942" s="171"/>
      <c r="L942" s="171"/>
      <c r="M942" s="171"/>
      <c r="O942" s="173"/>
      <c r="P942" s="173"/>
      <c r="Q942" s="173"/>
      <c r="R942" s="173"/>
      <c r="S942" s="173"/>
      <c r="T942" s="173"/>
      <c r="U942" s="173"/>
      <c r="V942" s="173"/>
      <c r="W942" s="173"/>
      <c r="X942" s="173"/>
      <c r="Y942" s="173"/>
      <c r="Z942" s="173"/>
      <c r="AA942" s="173"/>
      <c r="AB942" s="173"/>
      <c r="AC942" s="173"/>
      <c r="AD942" s="173"/>
      <c r="AE942" s="173"/>
      <c r="AF942" s="173"/>
      <c r="AG942" s="173"/>
      <c r="AH942" s="173"/>
      <c r="AI942" s="173"/>
      <c r="AJ942" s="173"/>
      <c r="AK942" s="173"/>
      <c r="AL942" s="173"/>
      <c r="AM942" s="173"/>
      <c r="AN942" s="173"/>
      <c r="AO942" s="173"/>
      <c r="AP942" s="173"/>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5"/>
      <c r="BO942" s="15"/>
    </row>
    <row r="943" spans="1:67" s="256" customFormat="1">
      <c r="A943" s="15"/>
      <c r="B943" s="15"/>
      <c r="C943" s="171"/>
      <c r="D943" s="171"/>
      <c r="E943" s="171"/>
      <c r="F943" s="171"/>
      <c r="G943" s="171"/>
      <c r="H943" s="171"/>
      <c r="I943" s="171"/>
      <c r="J943" s="171"/>
      <c r="K943" s="171"/>
      <c r="L943" s="171"/>
      <c r="M943" s="171"/>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c r="AJ943" s="173"/>
      <c r="AK943" s="173"/>
      <c r="AL943" s="173"/>
      <c r="AM943" s="173"/>
      <c r="AN943" s="173"/>
      <c r="AO943" s="173"/>
      <c r="AP943" s="173"/>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5"/>
      <c r="BO943" s="15"/>
    </row>
    <row r="944" spans="1:67" s="256" customFormat="1">
      <c r="A944" s="15"/>
      <c r="B944" s="15"/>
      <c r="C944" s="171"/>
      <c r="D944" s="171"/>
      <c r="E944" s="171"/>
      <c r="F944" s="171"/>
      <c r="G944" s="171"/>
      <c r="H944" s="171"/>
      <c r="I944" s="171"/>
      <c r="J944" s="171"/>
      <c r="K944" s="171"/>
      <c r="L944" s="171"/>
      <c r="M944" s="171"/>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73"/>
      <c r="AL944" s="173"/>
      <c r="AM944" s="173"/>
      <c r="AN944" s="173"/>
      <c r="AO944" s="173"/>
      <c r="AP944" s="173"/>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5"/>
      <c r="BO944" s="15"/>
    </row>
    <row r="945" spans="1:67" s="256" customFormat="1">
      <c r="A945" s="15"/>
      <c r="B945" s="15"/>
      <c r="C945" s="171"/>
      <c r="D945" s="171"/>
      <c r="E945" s="171"/>
      <c r="F945" s="171"/>
      <c r="G945" s="171"/>
      <c r="H945" s="171"/>
      <c r="I945" s="171"/>
      <c r="J945" s="171"/>
      <c r="K945" s="171"/>
      <c r="L945" s="171"/>
      <c r="M945" s="171"/>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c r="AJ945" s="173"/>
      <c r="AK945" s="173"/>
      <c r="AL945" s="173"/>
      <c r="AM945" s="173"/>
      <c r="AN945" s="173"/>
      <c r="AO945" s="173"/>
      <c r="AP945" s="173"/>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5"/>
      <c r="BO945" s="15"/>
    </row>
    <row r="946" spans="1:67" s="256" customFormat="1">
      <c r="A946" s="15"/>
      <c r="B946" s="15"/>
      <c r="C946" s="171"/>
      <c r="D946" s="171"/>
      <c r="E946" s="171"/>
      <c r="F946" s="171"/>
      <c r="G946" s="171"/>
      <c r="H946" s="171"/>
      <c r="I946" s="171"/>
      <c r="J946" s="171"/>
      <c r="K946" s="171"/>
      <c r="L946" s="171"/>
      <c r="M946" s="171"/>
      <c r="O946" s="173"/>
      <c r="P946" s="173"/>
      <c r="Q946" s="173"/>
      <c r="R946" s="173"/>
      <c r="S946" s="173"/>
      <c r="T946" s="173"/>
      <c r="U946" s="173"/>
      <c r="V946" s="173"/>
      <c r="W946" s="173"/>
      <c r="X946" s="173"/>
      <c r="Y946" s="173"/>
      <c r="Z946" s="173"/>
      <c r="AA946" s="173"/>
      <c r="AB946" s="173"/>
      <c r="AC946" s="173"/>
      <c r="AD946" s="173"/>
      <c r="AE946" s="173"/>
      <c r="AF946" s="173"/>
      <c r="AG946" s="173"/>
      <c r="AH946" s="173"/>
      <c r="AI946" s="173"/>
      <c r="AJ946" s="173"/>
      <c r="AK946" s="173"/>
      <c r="AL946" s="173"/>
      <c r="AM946" s="173"/>
      <c r="AN946" s="173"/>
      <c r="AO946" s="173"/>
      <c r="AP946" s="173"/>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5"/>
      <c r="BO946" s="15"/>
    </row>
    <row r="947" spans="1:67" s="256" customFormat="1">
      <c r="A947" s="15"/>
      <c r="B947" s="15"/>
      <c r="C947" s="171"/>
      <c r="D947" s="171"/>
      <c r="E947" s="171"/>
      <c r="F947" s="171"/>
      <c r="G947" s="171"/>
      <c r="H947" s="171"/>
      <c r="I947" s="171"/>
      <c r="J947" s="171"/>
      <c r="K947" s="171"/>
      <c r="L947" s="171"/>
      <c r="M947" s="171"/>
      <c r="O947" s="173"/>
      <c r="P947" s="173"/>
      <c r="Q947" s="173"/>
      <c r="R947" s="173"/>
      <c r="S947" s="173"/>
      <c r="T947" s="173"/>
      <c r="U947" s="173"/>
      <c r="V947" s="173"/>
      <c r="W947" s="173"/>
      <c r="X947" s="173"/>
      <c r="Y947" s="173"/>
      <c r="Z947" s="173"/>
      <c r="AA947" s="173"/>
      <c r="AB947" s="173"/>
      <c r="AC947" s="173"/>
      <c r="AD947" s="173"/>
      <c r="AE947" s="173"/>
      <c r="AF947" s="173"/>
      <c r="AG947" s="173"/>
      <c r="AH947" s="173"/>
      <c r="AI947" s="173"/>
      <c r="AJ947" s="173"/>
      <c r="AK947" s="173"/>
      <c r="AL947" s="173"/>
      <c r="AM947" s="173"/>
      <c r="AN947" s="173"/>
      <c r="AO947" s="173"/>
      <c r="AP947" s="173"/>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5"/>
      <c r="BO947" s="15"/>
    </row>
    <row r="948" spans="1:67" s="256" customFormat="1">
      <c r="A948" s="15"/>
      <c r="B948" s="15"/>
      <c r="C948" s="171"/>
      <c r="D948" s="171"/>
      <c r="E948" s="171"/>
      <c r="F948" s="171"/>
      <c r="G948" s="171"/>
      <c r="H948" s="171"/>
      <c r="I948" s="171"/>
      <c r="J948" s="171"/>
      <c r="K948" s="171"/>
      <c r="L948" s="171"/>
      <c r="M948" s="171"/>
      <c r="O948" s="173"/>
      <c r="P948" s="173"/>
      <c r="Q948" s="173"/>
      <c r="R948" s="173"/>
      <c r="S948" s="173"/>
      <c r="T948" s="173"/>
      <c r="U948" s="173"/>
      <c r="V948" s="173"/>
      <c r="W948" s="173"/>
      <c r="X948" s="173"/>
      <c r="Y948" s="173"/>
      <c r="Z948" s="173"/>
      <c r="AA948" s="173"/>
      <c r="AB948" s="173"/>
      <c r="AC948" s="173"/>
      <c r="AD948" s="173"/>
      <c r="AE948" s="173"/>
      <c r="AF948" s="173"/>
      <c r="AG948" s="173"/>
      <c r="AH948" s="173"/>
      <c r="AI948" s="173"/>
      <c r="AJ948" s="173"/>
      <c r="AK948" s="173"/>
      <c r="AL948" s="173"/>
      <c r="AM948" s="173"/>
      <c r="AN948" s="173"/>
      <c r="AO948" s="173"/>
      <c r="AP948" s="173"/>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5"/>
      <c r="BO948" s="15"/>
    </row>
    <row r="949" spans="1:67" s="256" customFormat="1">
      <c r="A949" s="15"/>
      <c r="B949" s="15"/>
      <c r="C949" s="171"/>
      <c r="D949" s="171"/>
      <c r="E949" s="171"/>
      <c r="F949" s="171"/>
      <c r="G949" s="171"/>
      <c r="H949" s="171"/>
      <c r="I949" s="171"/>
      <c r="J949" s="171"/>
      <c r="K949" s="171"/>
      <c r="L949" s="171"/>
      <c r="M949" s="171"/>
      <c r="O949" s="173"/>
      <c r="P949" s="173"/>
      <c r="Q949" s="173"/>
      <c r="R949" s="173"/>
      <c r="S949" s="173"/>
      <c r="T949" s="173"/>
      <c r="U949" s="173"/>
      <c r="V949" s="173"/>
      <c r="W949" s="173"/>
      <c r="X949" s="173"/>
      <c r="Y949" s="173"/>
      <c r="Z949" s="173"/>
      <c r="AA949" s="173"/>
      <c r="AB949" s="173"/>
      <c r="AC949" s="173"/>
      <c r="AD949" s="173"/>
      <c r="AE949" s="173"/>
      <c r="AF949" s="173"/>
      <c r="AG949" s="173"/>
      <c r="AH949" s="173"/>
      <c r="AI949" s="173"/>
      <c r="AJ949" s="173"/>
      <c r="AK949" s="173"/>
      <c r="AL949" s="173"/>
      <c r="AM949" s="173"/>
      <c r="AN949" s="173"/>
      <c r="AO949" s="173"/>
      <c r="AP949" s="173"/>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5"/>
      <c r="BO949" s="15"/>
    </row>
    <row r="950" spans="1:67" s="256" customFormat="1">
      <c r="A950" s="15"/>
      <c r="B950" s="15"/>
      <c r="C950" s="171"/>
      <c r="D950" s="171"/>
      <c r="E950" s="171"/>
      <c r="F950" s="171"/>
      <c r="G950" s="171"/>
      <c r="H950" s="171"/>
      <c r="I950" s="171"/>
      <c r="J950" s="171"/>
      <c r="K950" s="171"/>
      <c r="L950" s="171"/>
      <c r="M950" s="171"/>
      <c r="O950" s="173"/>
      <c r="P950" s="173"/>
      <c r="Q950" s="173"/>
      <c r="R950" s="173"/>
      <c r="S950" s="173"/>
      <c r="T950" s="173"/>
      <c r="U950" s="173"/>
      <c r="V950" s="173"/>
      <c r="W950" s="173"/>
      <c r="X950" s="173"/>
      <c r="Y950" s="173"/>
      <c r="Z950" s="173"/>
      <c r="AA950" s="173"/>
      <c r="AB950" s="173"/>
      <c r="AC950" s="173"/>
      <c r="AD950" s="173"/>
      <c r="AE950" s="173"/>
      <c r="AF950" s="173"/>
      <c r="AG950" s="173"/>
      <c r="AH950" s="173"/>
      <c r="AI950" s="173"/>
      <c r="AJ950" s="173"/>
      <c r="AK950" s="173"/>
      <c r="AL950" s="173"/>
      <c r="AM950" s="173"/>
      <c r="AN950" s="173"/>
      <c r="AO950" s="173"/>
      <c r="AP950" s="173"/>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5"/>
      <c r="BO950" s="15"/>
    </row>
    <row r="951" spans="1:67" s="256" customFormat="1">
      <c r="A951" s="15"/>
      <c r="B951" s="15"/>
      <c r="C951" s="171"/>
      <c r="D951" s="171"/>
      <c r="E951" s="171"/>
      <c r="F951" s="171"/>
      <c r="G951" s="171"/>
      <c r="H951" s="171"/>
      <c r="I951" s="171"/>
      <c r="J951" s="171"/>
      <c r="K951" s="171"/>
      <c r="L951" s="171"/>
      <c r="M951" s="171"/>
      <c r="O951" s="173"/>
      <c r="P951" s="173"/>
      <c r="Q951" s="173"/>
      <c r="R951" s="173"/>
      <c r="S951" s="173"/>
      <c r="T951" s="173"/>
      <c r="U951" s="173"/>
      <c r="V951" s="173"/>
      <c r="W951" s="173"/>
      <c r="X951" s="173"/>
      <c r="Y951" s="173"/>
      <c r="Z951" s="173"/>
      <c r="AA951" s="173"/>
      <c r="AB951" s="173"/>
      <c r="AC951" s="173"/>
      <c r="AD951" s="173"/>
      <c r="AE951" s="173"/>
      <c r="AF951" s="173"/>
      <c r="AG951" s="173"/>
      <c r="AH951" s="173"/>
      <c r="AI951" s="173"/>
      <c r="AJ951" s="173"/>
      <c r="AK951" s="173"/>
      <c r="AL951" s="173"/>
      <c r="AM951" s="173"/>
      <c r="AN951" s="173"/>
      <c r="AO951" s="173"/>
      <c r="AP951" s="173"/>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row>
    <row r="952" spans="1:67" s="256" customFormat="1">
      <c r="A952" s="15"/>
      <c r="B952" s="15"/>
      <c r="C952" s="171"/>
      <c r="D952" s="171"/>
      <c r="E952" s="171"/>
      <c r="F952" s="171"/>
      <c r="G952" s="171"/>
      <c r="H952" s="171"/>
      <c r="I952" s="171"/>
      <c r="J952" s="171"/>
      <c r="K952" s="171"/>
      <c r="L952" s="171"/>
      <c r="M952" s="171"/>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c r="AJ952" s="173"/>
      <c r="AK952" s="173"/>
      <c r="AL952" s="173"/>
      <c r="AM952" s="173"/>
      <c r="AN952" s="173"/>
      <c r="AO952" s="173"/>
      <c r="AP952" s="173"/>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row>
    <row r="953" spans="1:67" s="256" customFormat="1">
      <c r="A953" s="15"/>
      <c r="B953" s="15"/>
      <c r="C953" s="171"/>
      <c r="D953" s="171"/>
      <c r="E953" s="171"/>
      <c r="F953" s="171"/>
      <c r="G953" s="171"/>
      <c r="H953" s="171"/>
      <c r="I953" s="171"/>
      <c r="J953" s="171"/>
      <c r="K953" s="171"/>
      <c r="L953" s="171"/>
      <c r="M953" s="171"/>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c r="AJ953" s="173"/>
      <c r="AK953" s="173"/>
      <c r="AL953" s="173"/>
      <c r="AM953" s="173"/>
      <c r="AN953" s="173"/>
      <c r="AO953" s="173"/>
      <c r="AP953" s="173"/>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row>
    <row r="954" spans="1:67" s="256" customFormat="1">
      <c r="A954" s="15"/>
      <c r="B954" s="15"/>
      <c r="C954" s="171"/>
      <c r="D954" s="171"/>
      <c r="E954" s="171"/>
      <c r="F954" s="171"/>
      <c r="G954" s="171"/>
      <c r="H954" s="171"/>
      <c r="I954" s="171"/>
      <c r="J954" s="171"/>
      <c r="K954" s="171"/>
      <c r="L954" s="171"/>
      <c r="M954" s="171"/>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c r="AJ954" s="173"/>
      <c r="AK954" s="173"/>
      <c r="AL954" s="173"/>
      <c r="AM954" s="173"/>
      <c r="AN954" s="173"/>
      <c r="AO954" s="173"/>
      <c r="AP954" s="173"/>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row>
    <row r="955" spans="1:67" s="256" customFormat="1">
      <c r="A955" s="15"/>
      <c r="B955" s="15"/>
      <c r="C955" s="171"/>
      <c r="D955" s="171"/>
      <c r="E955" s="171"/>
      <c r="F955" s="171"/>
      <c r="G955" s="171"/>
      <c r="H955" s="171"/>
      <c r="I955" s="171"/>
      <c r="J955" s="171"/>
      <c r="K955" s="171"/>
      <c r="L955" s="171"/>
      <c r="M955" s="171"/>
      <c r="O955" s="173"/>
      <c r="P955" s="173"/>
      <c r="Q955" s="173"/>
      <c r="R955" s="173"/>
      <c r="S955" s="173"/>
      <c r="T955" s="173"/>
      <c r="U955" s="173"/>
      <c r="V955" s="173"/>
      <c r="W955" s="173"/>
      <c r="X955" s="173"/>
      <c r="Y955" s="173"/>
      <c r="Z955" s="173"/>
      <c r="AA955" s="173"/>
      <c r="AB955" s="173"/>
      <c r="AC955" s="173"/>
      <c r="AD955" s="173"/>
      <c r="AE955" s="173"/>
      <c r="AF955" s="173"/>
      <c r="AG955" s="173"/>
      <c r="AH955" s="173"/>
      <c r="AI955" s="173"/>
      <c r="AJ955" s="173"/>
      <c r="AK955" s="173"/>
      <c r="AL955" s="173"/>
      <c r="AM955" s="173"/>
      <c r="AN955" s="173"/>
      <c r="AO955" s="173"/>
      <c r="AP955" s="173"/>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5"/>
      <c r="BO955" s="15"/>
    </row>
    <row r="956" spans="1:67" s="256" customFormat="1">
      <c r="A956" s="15"/>
      <c r="B956" s="15"/>
      <c r="C956" s="171"/>
      <c r="D956" s="171"/>
      <c r="E956" s="171"/>
      <c r="F956" s="171"/>
      <c r="G956" s="171"/>
      <c r="H956" s="171"/>
      <c r="I956" s="171"/>
      <c r="J956" s="171"/>
      <c r="K956" s="171"/>
      <c r="L956" s="171"/>
      <c r="M956" s="171"/>
      <c r="O956" s="173"/>
      <c r="P956" s="173"/>
      <c r="Q956" s="173"/>
      <c r="R956" s="173"/>
      <c r="S956" s="173"/>
      <c r="T956" s="173"/>
      <c r="U956" s="173"/>
      <c r="V956" s="173"/>
      <c r="W956" s="173"/>
      <c r="X956" s="173"/>
      <c r="Y956" s="173"/>
      <c r="Z956" s="173"/>
      <c r="AA956" s="173"/>
      <c r="AB956" s="173"/>
      <c r="AC956" s="173"/>
      <c r="AD956" s="173"/>
      <c r="AE956" s="173"/>
      <c r="AF956" s="173"/>
      <c r="AG956" s="173"/>
      <c r="AH956" s="173"/>
      <c r="AI956" s="173"/>
      <c r="AJ956" s="173"/>
      <c r="AK956" s="173"/>
      <c r="AL956" s="173"/>
      <c r="AM956" s="173"/>
      <c r="AN956" s="173"/>
      <c r="AO956" s="173"/>
      <c r="AP956" s="173"/>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5"/>
      <c r="BO956" s="15"/>
    </row>
    <row r="957" spans="1:67" s="256" customFormat="1">
      <c r="A957" s="15"/>
      <c r="B957" s="15"/>
      <c r="C957" s="171"/>
      <c r="D957" s="171"/>
      <c r="E957" s="171"/>
      <c r="F957" s="171"/>
      <c r="G957" s="171"/>
      <c r="H957" s="171"/>
      <c r="I957" s="171"/>
      <c r="J957" s="171"/>
      <c r="K957" s="171"/>
      <c r="L957" s="171"/>
      <c r="M957" s="171"/>
      <c r="O957" s="173"/>
      <c r="P957" s="173"/>
      <c r="Q957" s="173"/>
      <c r="R957" s="173"/>
      <c r="S957" s="173"/>
      <c r="T957" s="173"/>
      <c r="U957" s="173"/>
      <c r="V957" s="173"/>
      <c r="W957" s="173"/>
      <c r="X957" s="173"/>
      <c r="Y957" s="173"/>
      <c r="Z957" s="173"/>
      <c r="AA957" s="173"/>
      <c r="AB957" s="173"/>
      <c r="AC957" s="173"/>
      <c r="AD957" s="173"/>
      <c r="AE957" s="173"/>
      <c r="AF957" s="173"/>
      <c r="AG957" s="173"/>
      <c r="AH957" s="173"/>
      <c r="AI957" s="173"/>
      <c r="AJ957" s="173"/>
      <c r="AK957" s="173"/>
      <c r="AL957" s="173"/>
      <c r="AM957" s="173"/>
      <c r="AN957" s="173"/>
      <c r="AO957" s="173"/>
      <c r="AP957" s="173"/>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5"/>
      <c r="BO957" s="15"/>
    </row>
    <row r="958" spans="1:67" s="256" customFormat="1">
      <c r="A958" s="15"/>
      <c r="B958" s="15"/>
      <c r="C958" s="171"/>
      <c r="D958" s="171"/>
      <c r="E958" s="171"/>
      <c r="F958" s="171"/>
      <c r="G958" s="171"/>
      <c r="H958" s="171"/>
      <c r="I958" s="171"/>
      <c r="J958" s="171"/>
      <c r="K958" s="171"/>
      <c r="L958" s="171"/>
      <c r="M958" s="171"/>
      <c r="O958" s="173"/>
      <c r="P958" s="173"/>
      <c r="Q958" s="173"/>
      <c r="R958" s="173"/>
      <c r="S958" s="173"/>
      <c r="T958" s="173"/>
      <c r="U958" s="173"/>
      <c r="V958" s="173"/>
      <c r="W958" s="173"/>
      <c r="X958" s="173"/>
      <c r="Y958" s="173"/>
      <c r="Z958" s="173"/>
      <c r="AA958" s="173"/>
      <c r="AB958" s="173"/>
      <c r="AC958" s="173"/>
      <c r="AD958" s="173"/>
      <c r="AE958" s="173"/>
      <c r="AF958" s="173"/>
      <c r="AG958" s="173"/>
      <c r="AH958" s="173"/>
      <c r="AI958" s="173"/>
      <c r="AJ958" s="173"/>
      <c r="AK958" s="173"/>
      <c r="AL958" s="173"/>
      <c r="AM958" s="173"/>
      <c r="AN958" s="173"/>
      <c r="AO958" s="173"/>
      <c r="AP958" s="173"/>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5"/>
      <c r="BO958" s="15"/>
    </row>
    <row r="959" spans="1:67" s="256" customFormat="1">
      <c r="A959" s="15"/>
      <c r="B959" s="15"/>
      <c r="C959" s="171"/>
      <c r="D959" s="171"/>
      <c r="E959" s="171"/>
      <c r="F959" s="171"/>
      <c r="G959" s="171"/>
      <c r="H959" s="171"/>
      <c r="I959" s="171"/>
      <c r="J959" s="171"/>
      <c r="K959" s="171"/>
      <c r="L959" s="171"/>
      <c r="M959" s="171"/>
      <c r="O959" s="173"/>
      <c r="P959" s="173"/>
      <c r="Q959" s="173"/>
      <c r="R959" s="173"/>
      <c r="S959" s="173"/>
      <c r="T959" s="173"/>
      <c r="U959" s="173"/>
      <c r="V959" s="173"/>
      <c r="W959" s="173"/>
      <c r="X959" s="173"/>
      <c r="Y959" s="173"/>
      <c r="Z959" s="173"/>
      <c r="AA959" s="173"/>
      <c r="AB959" s="173"/>
      <c r="AC959" s="173"/>
      <c r="AD959" s="173"/>
      <c r="AE959" s="173"/>
      <c r="AF959" s="173"/>
      <c r="AG959" s="173"/>
      <c r="AH959" s="173"/>
      <c r="AI959" s="173"/>
      <c r="AJ959" s="173"/>
      <c r="AK959" s="173"/>
      <c r="AL959" s="173"/>
      <c r="AM959" s="173"/>
      <c r="AN959" s="173"/>
      <c r="AO959" s="173"/>
      <c r="AP959" s="173"/>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5"/>
      <c r="BO959" s="15"/>
    </row>
    <row r="960" spans="1:67" s="256" customFormat="1">
      <c r="A960" s="15"/>
      <c r="B960" s="15"/>
      <c r="C960" s="171"/>
      <c r="D960" s="171"/>
      <c r="E960" s="171"/>
      <c r="F960" s="171"/>
      <c r="G960" s="171"/>
      <c r="H960" s="171"/>
      <c r="I960" s="171"/>
      <c r="J960" s="171"/>
      <c r="K960" s="171"/>
      <c r="L960" s="171"/>
      <c r="M960" s="171"/>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c r="AJ960" s="173"/>
      <c r="AK960" s="173"/>
      <c r="AL960" s="173"/>
      <c r="AM960" s="173"/>
      <c r="AN960" s="173"/>
      <c r="AO960" s="173"/>
      <c r="AP960" s="173"/>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5"/>
      <c r="BO960" s="15"/>
    </row>
    <row r="961" spans="1:67" s="256" customFormat="1">
      <c r="A961" s="15"/>
      <c r="B961" s="15"/>
      <c r="C961" s="171"/>
      <c r="D961" s="171"/>
      <c r="E961" s="171"/>
      <c r="F961" s="171"/>
      <c r="G961" s="171"/>
      <c r="H961" s="171"/>
      <c r="I961" s="171"/>
      <c r="J961" s="171"/>
      <c r="K961" s="171"/>
      <c r="L961" s="171"/>
      <c r="M961" s="171"/>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c r="AJ961" s="173"/>
      <c r="AK961" s="173"/>
      <c r="AL961" s="173"/>
      <c r="AM961" s="173"/>
      <c r="AN961" s="173"/>
      <c r="AO961" s="173"/>
      <c r="AP961" s="173"/>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5"/>
      <c r="BO961" s="15"/>
    </row>
    <row r="962" spans="1:67" s="256" customFormat="1">
      <c r="A962" s="15"/>
      <c r="B962" s="15"/>
      <c r="C962" s="171"/>
      <c r="D962" s="171"/>
      <c r="E962" s="171"/>
      <c r="F962" s="171"/>
      <c r="G962" s="171"/>
      <c r="H962" s="171"/>
      <c r="I962" s="171"/>
      <c r="J962" s="171"/>
      <c r="K962" s="171"/>
      <c r="L962" s="171"/>
      <c r="M962" s="171"/>
      <c r="O962" s="173"/>
      <c r="P962" s="173"/>
      <c r="Q962" s="173"/>
      <c r="R962" s="173"/>
      <c r="S962" s="173"/>
      <c r="T962" s="173"/>
      <c r="U962" s="173"/>
      <c r="V962" s="173"/>
      <c r="W962" s="173"/>
      <c r="X962" s="173"/>
      <c r="Y962" s="173"/>
      <c r="Z962" s="173"/>
      <c r="AA962" s="173"/>
      <c r="AB962" s="173"/>
      <c r="AC962" s="173"/>
      <c r="AD962" s="173"/>
      <c r="AE962" s="173"/>
      <c r="AF962" s="173"/>
      <c r="AG962" s="173"/>
      <c r="AH962" s="173"/>
      <c r="AI962" s="173"/>
      <c r="AJ962" s="173"/>
      <c r="AK962" s="173"/>
      <c r="AL962" s="173"/>
      <c r="AM962" s="173"/>
      <c r="AN962" s="173"/>
      <c r="AO962" s="173"/>
      <c r="AP962" s="173"/>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5"/>
      <c r="BO962" s="15"/>
    </row>
    <row r="963" spans="1:67" s="256" customFormat="1">
      <c r="A963" s="15"/>
      <c r="B963" s="15"/>
      <c r="C963" s="171"/>
      <c r="D963" s="171"/>
      <c r="E963" s="171"/>
      <c r="F963" s="171"/>
      <c r="G963" s="171"/>
      <c r="H963" s="171"/>
      <c r="I963" s="171"/>
      <c r="J963" s="171"/>
      <c r="K963" s="171"/>
      <c r="L963" s="171"/>
      <c r="M963" s="171"/>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3"/>
      <c r="AL963" s="173"/>
      <c r="AM963" s="173"/>
      <c r="AN963" s="173"/>
      <c r="AO963" s="173"/>
      <c r="AP963" s="173"/>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5"/>
      <c r="BO963" s="15"/>
    </row>
    <row r="964" spans="1:67" s="256" customFormat="1">
      <c r="A964" s="15"/>
      <c r="B964" s="15"/>
      <c r="C964" s="171"/>
      <c r="D964" s="171"/>
      <c r="E964" s="171"/>
      <c r="F964" s="171"/>
      <c r="G964" s="171"/>
      <c r="H964" s="171"/>
      <c r="I964" s="171"/>
      <c r="J964" s="171"/>
      <c r="K964" s="171"/>
      <c r="L964" s="171"/>
      <c r="M964" s="171"/>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c r="AJ964" s="173"/>
      <c r="AK964" s="173"/>
      <c r="AL964" s="173"/>
      <c r="AM964" s="173"/>
      <c r="AN964" s="173"/>
      <c r="AO964" s="173"/>
      <c r="AP964" s="173"/>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5"/>
      <c r="BO964" s="15"/>
    </row>
    <row r="965" spans="1:67" s="256" customFormat="1">
      <c r="A965" s="15"/>
      <c r="B965" s="15"/>
      <c r="C965" s="171"/>
      <c r="D965" s="171"/>
      <c r="E965" s="171"/>
      <c r="F965" s="171"/>
      <c r="G965" s="171"/>
      <c r="H965" s="171"/>
      <c r="I965" s="171"/>
      <c r="J965" s="171"/>
      <c r="K965" s="171"/>
      <c r="L965" s="171"/>
      <c r="M965" s="171"/>
      <c r="O965" s="173"/>
      <c r="P965" s="173"/>
      <c r="Q965" s="173"/>
      <c r="R965" s="173"/>
      <c r="S965" s="173"/>
      <c r="T965" s="173"/>
      <c r="U965" s="173"/>
      <c r="V965" s="173"/>
      <c r="W965" s="173"/>
      <c r="X965" s="173"/>
      <c r="Y965" s="173"/>
      <c r="Z965" s="173"/>
      <c r="AA965" s="173"/>
      <c r="AB965" s="173"/>
      <c r="AC965" s="173"/>
      <c r="AD965" s="173"/>
      <c r="AE965" s="173"/>
      <c r="AF965" s="173"/>
      <c r="AG965" s="173"/>
      <c r="AH965" s="173"/>
      <c r="AI965" s="173"/>
      <c r="AJ965" s="173"/>
      <c r="AK965" s="173"/>
      <c r="AL965" s="173"/>
      <c r="AM965" s="173"/>
      <c r="AN965" s="173"/>
      <c r="AO965" s="173"/>
      <c r="AP965" s="173"/>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5"/>
      <c r="BO965" s="15"/>
    </row>
    <row r="966" spans="1:67" s="256" customFormat="1">
      <c r="A966" s="15"/>
      <c r="B966" s="15"/>
      <c r="C966" s="171"/>
      <c r="D966" s="171"/>
      <c r="E966" s="171"/>
      <c r="F966" s="171"/>
      <c r="G966" s="171"/>
      <c r="H966" s="171"/>
      <c r="I966" s="171"/>
      <c r="J966" s="171"/>
      <c r="K966" s="171"/>
      <c r="L966" s="171"/>
      <c r="M966" s="171"/>
      <c r="O966" s="173"/>
      <c r="P966" s="173"/>
      <c r="Q966" s="173"/>
      <c r="R966" s="173"/>
      <c r="S966" s="173"/>
      <c r="T966" s="173"/>
      <c r="U966" s="173"/>
      <c r="V966" s="173"/>
      <c r="W966" s="173"/>
      <c r="X966" s="173"/>
      <c r="Y966" s="173"/>
      <c r="Z966" s="173"/>
      <c r="AA966" s="173"/>
      <c r="AB966" s="173"/>
      <c r="AC966" s="173"/>
      <c r="AD966" s="173"/>
      <c r="AE966" s="173"/>
      <c r="AF966" s="173"/>
      <c r="AG966" s="173"/>
      <c r="AH966" s="173"/>
      <c r="AI966" s="173"/>
      <c r="AJ966" s="173"/>
      <c r="AK966" s="173"/>
      <c r="AL966" s="173"/>
      <c r="AM966" s="173"/>
      <c r="AN966" s="173"/>
      <c r="AO966" s="173"/>
      <c r="AP966" s="173"/>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5"/>
      <c r="BO966" s="15"/>
    </row>
    <row r="967" spans="1:67" s="256" customFormat="1">
      <c r="A967" s="15"/>
      <c r="B967" s="15"/>
      <c r="C967" s="171"/>
      <c r="D967" s="171"/>
      <c r="E967" s="171"/>
      <c r="F967" s="171"/>
      <c r="G967" s="171"/>
      <c r="H967" s="171"/>
      <c r="I967" s="171"/>
      <c r="J967" s="171"/>
      <c r="K967" s="171"/>
      <c r="L967" s="171"/>
      <c r="M967" s="171"/>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c r="AJ967" s="173"/>
      <c r="AK967" s="173"/>
      <c r="AL967" s="173"/>
      <c r="AM967" s="173"/>
      <c r="AN967" s="173"/>
      <c r="AO967" s="173"/>
      <c r="AP967" s="173"/>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5"/>
      <c r="BO967" s="15"/>
    </row>
    <row r="968" spans="1:67" s="256" customFormat="1">
      <c r="A968" s="15"/>
      <c r="B968" s="15"/>
      <c r="C968" s="171"/>
      <c r="D968" s="171"/>
      <c r="E968" s="171"/>
      <c r="F968" s="171"/>
      <c r="G968" s="171"/>
      <c r="H968" s="171"/>
      <c r="I968" s="171"/>
      <c r="J968" s="171"/>
      <c r="K968" s="171"/>
      <c r="L968" s="171"/>
      <c r="M968" s="171"/>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c r="AJ968" s="173"/>
      <c r="AK968" s="173"/>
      <c r="AL968" s="173"/>
      <c r="AM968" s="173"/>
      <c r="AN968" s="173"/>
      <c r="AO968" s="173"/>
      <c r="AP968" s="173"/>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5"/>
      <c r="BO968" s="15"/>
    </row>
    <row r="969" spans="1:67" s="256" customFormat="1">
      <c r="A969" s="15"/>
      <c r="B969" s="15"/>
      <c r="C969" s="171"/>
      <c r="D969" s="171"/>
      <c r="E969" s="171"/>
      <c r="F969" s="171"/>
      <c r="G969" s="171"/>
      <c r="H969" s="171"/>
      <c r="I969" s="171"/>
      <c r="J969" s="171"/>
      <c r="K969" s="171"/>
      <c r="L969" s="171"/>
      <c r="M969" s="171"/>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c r="AJ969" s="173"/>
      <c r="AK969" s="173"/>
      <c r="AL969" s="173"/>
      <c r="AM969" s="173"/>
      <c r="AN969" s="173"/>
      <c r="AO969" s="173"/>
      <c r="AP969" s="173"/>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5"/>
      <c r="BO969" s="15"/>
    </row>
    <row r="970" spans="1:67" s="256" customFormat="1">
      <c r="A970" s="15"/>
      <c r="B970" s="15"/>
      <c r="C970" s="171"/>
      <c r="D970" s="171"/>
      <c r="E970" s="171"/>
      <c r="F970" s="171"/>
      <c r="G970" s="171"/>
      <c r="H970" s="171"/>
      <c r="I970" s="171"/>
      <c r="J970" s="171"/>
      <c r="K970" s="171"/>
      <c r="L970" s="171"/>
      <c r="M970" s="171"/>
      <c r="O970" s="173"/>
      <c r="P970" s="173"/>
      <c r="Q970" s="173"/>
      <c r="R970" s="173"/>
      <c r="S970" s="173"/>
      <c r="T970" s="173"/>
      <c r="U970" s="173"/>
      <c r="V970" s="173"/>
      <c r="W970" s="173"/>
      <c r="X970" s="173"/>
      <c r="Y970" s="173"/>
      <c r="Z970" s="173"/>
      <c r="AA970" s="173"/>
      <c r="AB970" s="173"/>
      <c r="AC970" s="173"/>
      <c r="AD970" s="173"/>
      <c r="AE970" s="173"/>
      <c r="AF970" s="173"/>
      <c r="AG970" s="173"/>
      <c r="AH970" s="173"/>
      <c r="AI970" s="173"/>
      <c r="AJ970" s="173"/>
      <c r="AK970" s="173"/>
      <c r="AL970" s="173"/>
      <c r="AM970" s="173"/>
      <c r="AN970" s="173"/>
      <c r="AO970" s="173"/>
      <c r="AP970" s="173"/>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5"/>
      <c r="BO970" s="15"/>
    </row>
    <row r="971" spans="1:67" s="256" customFormat="1">
      <c r="A971" s="15"/>
      <c r="B971" s="15"/>
      <c r="C971" s="171"/>
      <c r="D971" s="171"/>
      <c r="E971" s="171"/>
      <c r="F971" s="171"/>
      <c r="G971" s="171"/>
      <c r="H971" s="171"/>
      <c r="I971" s="171"/>
      <c r="J971" s="171"/>
      <c r="K971" s="171"/>
      <c r="L971" s="171"/>
      <c r="M971" s="171"/>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c r="AJ971" s="173"/>
      <c r="AK971" s="173"/>
      <c r="AL971" s="173"/>
      <c r="AM971" s="173"/>
      <c r="AN971" s="173"/>
      <c r="AO971" s="173"/>
      <c r="AP971" s="173"/>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5"/>
      <c r="BO971" s="15"/>
    </row>
    <row r="972" spans="1:67" s="256" customFormat="1">
      <c r="A972" s="15"/>
      <c r="B972" s="15"/>
      <c r="C972" s="171"/>
      <c r="D972" s="171"/>
      <c r="E972" s="171"/>
      <c r="F972" s="171"/>
      <c r="G972" s="171"/>
      <c r="H972" s="171"/>
      <c r="I972" s="171"/>
      <c r="J972" s="171"/>
      <c r="K972" s="171"/>
      <c r="L972" s="171"/>
      <c r="M972" s="171"/>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c r="AJ972" s="173"/>
      <c r="AK972" s="173"/>
      <c r="AL972" s="173"/>
      <c r="AM972" s="173"/>
      <c r="AN972" s="173"/>
      <c r="AO972" s="173"/>
      <c r="AP972" s="173"/>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5"/>
      <c r="BO972" s="15"/>
    </row>
    <row r="973" spans="1:67" s="256" customFormat="1">
      <c r="A973" s="15"/>
      <c r="B973" s="15"/>
      <c r="C973" s="171"/>
      <c r="D973" s="171"/>
      <c r="E973" s="171"/>
      <c r="F973" s="171"/>
      <c r="G973" s="171"/>
      <c r="H973" s="171"/>
      <c r="I973" s="171"/>
      <c r="J973" s="171"/>
      <c r="K973" s="171"/>
      <c r="L973" s="171"/>
      <c r="M973" s="171"/>
      <c r="O973" s="173"/>
      <c r="P973" s="173"/>
      <c r="Q973" s="173"/>
      <c r="R973" s="173"/>
      <c r="S973" s="173"/>
      <c r="T973" s="173"/>
      <c r="U973" s="173"/>
      <c r="V973" s="173"/>
      <c r="W973" s="173"/>
      <c r="X973" s="173"/>
      <c r="Y973" s="173"/>
      <c r="Z973" s="173"/>
      <c r="AA973" s="173"/>
      <c r="AB973" s="173"/>
      <c r="AC973" s="173"/>
      <c r="AD973" s="173"/>
      <c r="AE973" s="173"/>
      <c r="AF973" s="173"/>
      <c r="AG973" s="173"/>
      <c r="AH973" s="173"/>
      <c r="AI973" s="173"/>
      <c r="AJ973" s="173"/>
      <c r="AK973" s="173"/>
      <c r="AL973" s="173"/>
      <c r="AM973" s="173"/>
      <c r="AN973" s="173"/>
      <c r="AO973" s="173"/>
      <c r="AP973" s="173"/>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5"/>
      <c r="BO973" s="15"/>
    </row>
    <row r="974" spans="1:67" s="256" customFormat="1">
      <c r="A974" s="15"/>
      <c r="B974" s="15"/>
      <c r="C974" s="171"/>
      <c r="D974" s="171"/>
      <c r="E974" s="171"/>
      <c r="F974" s="171"/>
      <c r="G974" s="171"/>
      <c r="H974" s="171"/>
      <c r="I974" s="171"/>
      <c r="J974" s="171"/>
      <c r="K974" s="171"/>
      <c r="L974" s="171"/>
      <c r="M974" s="171"/>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c r="AJ974" s="173"/>
      <c r="AK974" s="173"/>
      <c r="AL974" s="173"/>
      <c r="AM974" s="173"/>
      <c r="AN974" s="173"/>
      <c r="AO974" s="173"/>
      <c r="AP974" s="173"/>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5"/>
      <c r="BO974" s="15"/>
    </row>
    <row r="975" spans="1:67" s="256" customFormat="1">
      <c r="A975" s="15"/>
      <c r="B975" s="15"/>
      <c r="C975" s="171"/>
      <c r="D975" s="171"/>
      <c r="E975" s="171"/>
      <c r="F975" s="171"/>
      <c r="G975" s="171"/>
      <c r="H975" s="171"/>
      <c r="I975" s="171"/>
      <c r="J975" s="171"/>
      <c r="K975" s="171"/>
      <c r="L975" s="171"/>
      <c r="M975" s="171"/>
      <c r="O975" s="173"/>
      <c r="P975" s="173"/>
      <c r="Q975" s="173"/>
      <c r="R975" s="173"/>
      <c r="S975" s="173"/>
      <c r="T975" s="173"/>
      <c r="U975" s="173"/>
      <c r="V975" s="173"/>
      <c r="W975" s="173"/>
      <c r="X975" s="173"/>
      <c r="Y975" s="173"/>
      <c r="Z975" s="173"/>
      <c r="AA975" s="173"/>
      <c r="AB975" s="173"/>
      <c r="AC975" s="173"/>
      <c r="AD975" s="173"/>
      <c r="AE975" s="173"/>
      <c r="AF975" s="173"/>
      <c r="AG975" s="173"/>
      <c r="AH975" s="173"/>
      <c r="AI975" s="173"/>
      <c r="AJ975" s="173"/>
      <c r="AK975" s="173"/>
      <c r="AL975" s="173"/>
      <c r="AM975" s="173"/>
      <c r="AN975" s="173"/>
      <c r="AO975" s="173"/>
      <c r="AP975" s="173"/>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5"/>
      <c r="BO975" s="15"/>
    </row>
    <row r="976" spans="1:67" s="256" customFormat="1">
      <c r="A976" s="15"/>
      <c r="B976" s="15"/>
      <c r="C976" s="171"/>
      <c r="D976" s="171"/>
      <c r="E976" s="171"/>
      <c r="F976" s="171"/>
      <c r="G976" s="171"/>
      <c r="H976" s="171"/>
      <c r="I976" s="171"/>
      <c r="J976" s="171"/>
      <c r="K976" s="171"/>
      <c r="L976" s="171"/>
      <c r="M976" s="171"/>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c r="AJ976" s="173"/>
      <c r="AK976" s="173"/>
      <c r="AL976" s="173"/>
      <c r="AM976" s="173"/>
      <c r="AN976" s="173"/>
      <c r="AO976" s="173"/>
      <c r="AP976" s="173"/>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5"/>
      <c r="BO976" s="15"/>
    </row>
    <row r="977" spans="1:67" s="256" customFormat="1">
      <c r="A977" s="15"/>
      <c r="B977" s="15"/>
      <c r="C977" s="171"/>
      <c r="D977" s="171"/>
      <c r="E977" s="171"/>
      <c r="F977" s="171"/>
      <c r="G977" s="171"/>
      <c r="H977" s="171"/>
      <c r="I977" s="171"/>
      <c r="J977" s="171"/>
      <c r="K977" s="171"/>
      <c r="L977" s="171"/>
      <c r="M977" s="171"/>
      <c r="O977" s="173"/>
      <c r="P977" s="173"/>
      <c r="Q977" s="173"/>
      <c r="R977" s="173"/>
      <c r="S977" s="173"/>
      <c r="T977" s="173"/>
      <c r="U977" s="173"/>
      <c r="V977" s="173"/>
      <c r="W977" s="173"/>
      <c r="X977" s="173"/>
      <c r="Y977" s="173"/>
      <c r="Z977" s="173"/>
      <c r="AA977" s="173"/>
      <c r="AB977" s="173"/>
      <c r="AC977" s="173"/>
      <c r="AD977" s="173"/>
      <c r="AE977" s="173"/>
      <c r="AF977" s="173"/>
      <c r="AG977" s="173"/>
      <c r="AH977" s="173"/>
      <c r="AI977" s="173"/>
      <c r="AJ977" s="173"/>
      <c r="AK977" s="173"/>
      <c r="AL977" s="173"/>
      <c r="AM977" s="173"/>
      <c r="AN977" s="173"/>
      <c r="AO977" s="173"/>
      <c r="AP977" s="173"/>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row>
    <row r="978" spans="1:67" s="256" customFormat="1">
      <c r="A978" s="15"/>
      <c r="B978" s="15"/>
      <c r="C978" s="171"/>
      <c r="D978" s="171"/>
      <c r="E978" s="171"/>
      <c r="F978" s="171"/>
      <c r="G978" s="171"/>
      <c r="H978" s="171"/>
      <c r="I978" s="171"/>
      <c r="J978" s="171"/>
      <c r="K978" s="171"/>
      <c r="L978" s="171"/>
      <c r="M978" s="171"/>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c r="AJ978" s="173"/>
      <c r="AK978" s="173"/>
      <c r="AL978" s="173"/>
      <c r="AM978" s="173"/>
      <c r="AN978" s="173"/>
      <c r="AO978" s="173"/>
      <c r="AP978" s="173"/>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5"/>
      <c r="BO978" s="15"/>
    </row>
    <row r="979" spans="1:67" s="256" customFormat="1">
      <c r="A979" s="15"/>
      <c r="B979" s="15"/>
      <c r="C979" s="171"/>
      <c r="D979" s="171"/>
      <c r="E979" s="171"/>
      <c r="F979" s="171"/>
      <c r="G979" s="171"/>
      <c r="H979" s="171"/>
      <c r="I979" s="171"/>
      <c r="J979" s="171"/>
      <c r="K979" s="171"/>
      <c r="L979" s="171"/>
      <c r="M979" s="171"/>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c r="AJ979" s="173"/>
      <c r="AK979" s="173"/>
      <c r="AL979" s="173"/>
      <c r="AM979" s="173"/>
      <c r="AN979" s="173"/>
      <c r="AO979" s="173"/>
      <c r="AP979" s="173"/>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5"/>
      <c r="BO979" s="15"/>
    </row>
    <row r="980" spans="1:67" s="256" customFormat="1">
      <c r="A980" s="15"/>
      <c r="B980" s="15"/>
      <c r="C980" s="171"/>
      <c r="D980" s="171"/>
      <c r="E980" s="171"/>
      <c r="F980" s="171"/>
      <c r="G980" s="171"/>
      <c r="H980" s="171"/>
      <c r="I980" s="171"/>
      <c r="J980" s="171"/>
      <c r="K980" s="171"/>
      <c r="L980" s="171"/>
      <c r="M980" s="171"/>
      <c r="O980" s="173"/>
      <c r="P980" s="173"/>
      <c r="Q980" s="173"/>
      <c r="R980" s="173"/>
      <c r="S980" s="173"/>
      <c r="T980" s="173"/>
      <c r="U980" s="173"/>
      <c r="V980" s="173"/>
      <c r="W980" s="173"/>
      <c r="X980" s="173"/>
      <c r="Y980" s="173"/>
      <c r="Z980" s="173"/>
      <c r="AA980" s="173"/>
      <c r="AB980" s="173"/>
      <c r="AC980" s="173"/>
      <c r="AD980" s="173"/>
      <c r="AE980" s="173"/>
      <c r="AF980" s="173"/>
      <c r="AG980" s="173"/>
      <c r="AH980" s="173"/>
      <c r="AI980" s="173"/>
      <c r="AJ980" s="173"/>
      <c r="AK980" s="173"/>
      <c r="AL980" s="173"/>
      <c r="AM980" s="173"/>
      <c r="AN980" s="173"/>
      <c r="AO980" s="173"/>
      <c r="AP980" s="173"/>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5"/>
      <c r="BO980" s="15"/>
    </row>
    <row r="981" spans="1:67" s="256" customFormat="1">
      <c r="A981" s="15"/>
      <c r="B981" s="15"/>
      <c r="C981" s="171"/>
      <c r="D981" s="171"/>
      <c r="E981" s="171"/>
      <c r="F981" s="171"/>
      <c r="G981" s="171"/>
      <c r="H981" s="171"/>
      <c r="I981" s="171"/>
      <c r="J981" s="171"/>
      <c r="K981" s="171"/>
      <c r="L981" s="171"/>
      <c r="M981" s="171"/>
      <c r="O981" s="173"/>
      <c r="P981" s="173"/>
      <c r="Q981" s="173"/>
      <c r="R981" s="173"/>
      <c r="S981" s="173"/>
      <c r="T981" s="173"/>
      <c r="U981" s="173"/>
      <c r="V981" s="173"/>
      <c r="W981" s="173"/>
      <c r="X981" s="173"/>
      <c r="Y981" s="173"/>
      <c r="Z981" s="173"/>
      <c r="AA981" s="173"/>
      <c r="AB981" s="173"/>
      <c r="AC981" s="173"/>
      <c r="AD981" s="173"/>
      <c r="AE981" s="173"/>
      <c r="AF981" s="173"/>
      <c r="AG981" s="173"/>
      <c r="AH981" s="173"/>
      <c r="AI981" s="173"/>
      <c r="AJ981" s="173"/>
      <c r="AK981" s="173"/>
      <c r="AL981" s="173"/>
      <c r="AM981" s="173"/>
      <c r="AN981" s="173"/>
      <c r="AO981" s="173"/>
      <c r="AP981" s="173"/>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5"/>
      <c r="BO981" s="15"/>
    </row>
    <row r="982" spans="1:67" s="256" customFormat="1">
      <c r="A982" s="15"/>
      <c r="B982" s="15"/>
      <c r="C982" s="171"/>
      <c r="D982" s="171"/>
      <c r="E982" s="171"/>
      <c r="F982" s="171"/>
      <c r="G982" s="171"/>
      <c r="H982" s="171"/>
      <c r="I982" s="171"/>
      <c r="J982" s="171"/>
      <c r="K982" s="171"/>
      <c r="L982" s="171"/>
      <c r="M982" s="171"/>
      <c r="O982" s="173"/>
      <c r="P982" s="173"/>
      <c r="Q982" s="173"/>
      <c r="R982" s="173"/>
      <c r="S982" s="173"/>
      <c r="T982" s="173"/>
      <c r="U982" s="173"/>
      <c r="V982" s="173"/>
      <c r="W982" s="173"/>
      <c r="X982" s="173"/>
      <c r="Y982" s="173"/>
      <c r="Z982" s="173"/>
      <c r="AA982" s="173"/>
      <c r="AB982" s="173"/>
      <c r="AC982" s="173"/>
      <c r="AD982" s="173"/>
      <c r="AE982" s="173"/>
      <c r="AF982" s="173"/>
      <c r="AG982" s="173"/>
      <c r="AH982" s="173"/>
      <c r="AI982" s="173"/>
      <c r="AJ982" s="173"/>
      <c r="AK982" s="173"/>
      <c r="AL982" s="173"/>
      <c r="AM982" s="173"/>
      <c r="AN982" s="173"/>
      <c r="AO982" s="173"/>
      <c r="AP982" s="173"/>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row>
    <row r="983" spans="1:67" s="256" customFormat="1">
      <c r="A983" s="15"/>
      <c r="B983" s="15"/>
      <c r="C983" s="171"/>
      <c r="D983" s="171"/>
      <c r="E983" s="171"/>
      <c r="F983" s="171"/>
      <c r="G983" s="171"/>
      <c r="H983" s="171"/>
      <c r="I983" s="171"/>
      <c r="J983" s="171"/>
      <c r="K983" s="171"/>
      <c r="L983" s="171"/>
      <c r="M983" s="171"/>
      <c r="O983" s="173"/>
      <c r="P983" s="173"/>
      <c r="Q983" s="173"/>
      <c r="R983" s="173"/>
      <c r="S983" s="173"/>
      <c r="T983" s="173"/>
      <c r="U983" s="173"/>
      <c r="V983" s="173"/>
      <c r="W983" s="173"/>
      <c r="X983" s="173"/>
      <c r="Y983" s="173"/>
      <c r="Z983" s="173"/>
      <c r="AA983" s="173"/>
      <c r="AB983" s="173"/>
      <c r="AC983" s="173"/>
      <c r="AD983" s="173"/>
      <c r="AE983" s="173"/>
      <c r="AF983" s="173"/>
      <c r="AG983" s="173"/>
      <c r="AH983" s="173"/>
      <c r="AI983" s="173"/>
      <c r="AJ983" s="173"/>
      <c r="AK983" s="173"/>
      <c r="AL983" s="173"/>
      <c r="AM983" s="173"/>
      <c r="AN983" s="173"/>
      <c r="AO983" s="173"/>
      <c r="AP983" s="173"/>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5"/>
      <c r="BO983" s="15"/>
    </row>
    <row r="984" spans="1:67" s="256" customFormat="1">
      <c r="A984" s="15"/>
      <c r="B984" s="15"/>
      <c r="C984" s="171"/>
      <c r="D984" s="171"/>
      <c r="E984" s="171"/>
      <c r="F984" s="171"/>
      <c r="G984" s="171"/>
      <c r="H984" s="171"/>
      <c r="I984" s="171"/>
      <c r="J984" s="171"/>
      <c r="K984" s="171"/>
      <c r="L984" s="171"/>
      <c r="M984" s="171"/>
      <c r="O984" s="173"/>
      <c r="P984" s="173"/>
      <c r="Q984" s="173"/>
      <c r="R984" s="173"/>
      <c r="S984" s="173"/>
      <c r="T984" s="173"/>
      <c r="U984" s="173"/>
      <c r="V984" s="173"/>
      <c r="W984" s="173"/>
      <c r="X984" s="173"/>
      <c r="Y984" s="173"/>
      <c r="Z984" s="173"/>
      <c r="AA984" s="173"/>
      <c r="AB984" s="173"/>
      <c r="AC984" s="173"/>
      <c r="AD984" s="173"/>
      <c r="AE984" s="173"/>
      <c r="AF984" s="173"/>
      <c r="AG984" s="173"/>
      <c r="AH984" s="173"/>
      <c r="AI984" s="173"/>
      <c r="AJ984" s="173"/>
      <c r="AK984" s="173"/>
      <c r="AL984" s="173"/>
      <c r="AM984" s="173"/>
      <c r="AN984" s="173"/>
      <c r="AO984" s="173"/>
      <c r="AP984" s="173"/>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5"/>
      <c r="BO984" s="15"/>
    </row>
    <row r="985" spans="1:67" s="256" customFormat="1">
      <c r="A985" s="15"/>
      <c r="B985" s="15"/>
      <c r="C985" s="171"/>
      <c r="D985" s="171"/>
      <c r="E985" s="171"/>
      <c r="F985" s="171"/>
      <c r="G985" s="171"/>
      <c r="H985" s="171"/>
      <c r="I985" s="171"/>
      <c r="J985" s="171"/>
      <c r="K985" s="171"/>
      <c r="L985" s="171"/>
      <c r="M985" s="171"/>
      <c r="O985" s="173"/>
      <c r="P985" s="173"/>
      <c r="Q985" s="173"/>
      <c r="R985" s="173"/>
      <c r="S985" s="173"/>
      <c r="T985" s="173"/>
      <c r="U985" s="173"/>
      <c r="V985" s="173"/>
      <c r="W985" s="173"/>
      <c r="X985" s="173"/>
      <c r="Y985" s="173"/>
      <c r="Z985" s="173"/>
      <c r="AA985" s="173"/>
      <c r="AB985" s="173"/>
      <c r="AC985" s="173"/>
      <c r="AD985" s="173"/>
      <c r="AE985" s="173"/>
      <c r="AF985" s="173"/>
      <c r="AG985" s="173"/>
      <c r="AH985" s="173"/>
      <c r="AI985" s="173"/>
      <c r="AJ985" s="173"/>
      <c r="AK985" s="173"/>
      <c r="AL985" s="173"/>
      <c r="AM985" s="173"/>
      <c r="AN985" s="173"/>
      <c r="AO985" s="173"/>
      <c r="AP985" s="173"/>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row>
    <row r="986" spans="1:67" s="256" customFormat="1">
      <c r="A986" s="15"/>
      <c r="B986" s="15"/>
      <c r="C986" s="171"/>
      <c r="D986" s="171"/>
      <c r="E986" s="171"/>
      <c r="F986" s="171"/>
      <c r="G986" s="171"/>
      <c r="H986" s="171"/>
      <c r="I986" s="171"/>
      <c r="J986" s="171"/>
      <c r="K986" s="171"/>
      <c r="L986" s="171"/>
      <c r="M986" s="171"/>
      <c r="O986" s="173"/>
      <c r="P986" s="173"/>
      <c r="Q986" s="173"/>
      <c r="R986" s="173"/>
      <c r="S986" s="173"/>
      <c r="T986" s="173"/>
      <c r="U986" s="173"/>
      <c r="V986" s="173"/>
      <c r="W986" s="173"/>
      <c r="X986" s="173"/>
      <c r="Y986" s="173"/>
      <c r="Z986" s="173"/>
      <c r="AA986" s="173"/>
      <c r="AB986" s="173"/>
      <c r="AC986" s="173"/>
      <c r="AD986" s="173"/>
      <c r="AE986" s="173"/>
      <c r="AF986" s="173"/>
      <c r="AG986" s="173"/>
      <c r="AH986" s="173"/>
      <c r="AI986" s="173"/>
      <c r="AJ986" s="173"/>
      <c r="AK986" s="173"/>
      <c r="AL986" s="173"/>
      <c r="AM986" s="173"/>
      <c r="AN986" s="173"/>
      <c r="AO986" s="173"/>
      <c r="AP986" s="173"/>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5"/>
      <c r="BO986" s="15"/>
    </row>
    <row r="987" spans="1:67" s="256" customFormat="1">
      <c r="A987" s="15"/>
      <c r="B987" s="15"/>
      <c r="C987" s="171"/>
      <c r="D987" s="171"/>
      <c r="E987" s="171"/>
      <c r="F987" s="171"/>
      <c r="G987" s="171"/>
      <c r="H987" s="171"/>
      <c r="I987" s="171"/>
      <c r="J987" s="171"/>
      <c r="K987" s="171"/>
      <c r="L987" s="171"/>
      <c r="M987" s="171"/>
      <c r="O987" s="173"/>
      <c r="P987" s="173"/>
      <c r="Q987" s="173"/>
      <c r="R987" s="173"/>
      <c r="S987" s="173"/>
      <c r="T987" s="173"/>
      <c r="U987" s="173"/>
      <c r="V987" s="173"/>
      <c r="W987" s="173"/>
      <c r="X987" s="173"/>
      <c r="Y987" s="173"/>
      <c r="Z987" s="173"/>
      <c r="AA987" s="173"/>
      <c r="AB987" s="173"/>
      <c r="AC987" s="173"/>
      <c r="AD987" s="173"/>
      <c r="AE987" s="173"/>
      <c r="AF987" s="173"/>
      <c r="AG987" s="173"/>
      <c r="AH987" s="173"/>
      <c r="AI987" s="173"/>
      <c r="AJ987" s="173"/>
      <c r="AK987" s="173"/>
      <c r="AL987" s="173"/>
      <c r="AM987" s="173"/>
      <c r="AN987" s="173"/>
      <c r="AO987" s="173"/>
      <c r="AP987" s="173"/>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row>
    <row r="988" spans="1:67" s="256" customFormat="1">
      <c r="A988" s="15"/>
      <c r="B988" s="15"/>
      <c r="C988" s="171"/>
      <c r="D988" s="171"/>
      <c r="E988" s="171"/>
      <c r="F988" s="171"/>
      <c r="G988" s="171"/>
      <c r="H988" s="171"/>
      <c r="I988" s="171"/>
      <c r="J988" s="171"/>
      <c r="K988" s="171"/>
      <c r="L988" s="171"/>
      <c r="M988" s="171"/>
      <c r="O988" s="173"/>
      <c r="P988" s="173"/>
      <c r="Q988" s="173"/>
      <c r="R988" s="173"/>
      <c r="S988" s="173"/>
      <c r="T988" s="173"/>
      <c r="U988" s="173"/>
      <c r="V988" s="173"/>
      <c r="W988" s="173"/>
      <c r="X988" s="173"/>
      <c r="Y988" s="173"/>
      <c r="Z988" s="173"/>
      <c r="AA988" s="173"/>
      <c r="AB988" s="173"/>
      <c r="AC988" s="173"/>
      <c r="AD988" s="173"/>
      <c r="AE988" s="173"/>
      <c r="AF988" s="173"/>
      <c r="AG988" s="173"/>
      <c r="AH988" s="173"/>
      <c r="AI988" s="173"/>
      <c r="AJ988" s="173"/>
      <c r="AK988" s="173"/>
      <c r="AL988" s="173"/>
      <c r="AM988" s="173"/>
      <c r="AN988" s="173"/>
      <c r="AO988" s="173"/>
      <c r="AP988" s="173"/>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row>
    <row r="989" spans="1:67" s="256" customFormat="1">
      <c r="A989" s="15"/>
      <c r="B989" s="15"/>
      <c r="C989" s="171"/>
      <c r="D989" s="171"/>
      <c r="E989" s="171"/>
      <c r="F989" s="171"/>
      <c r="G989" s="171"/>
      <c r="H989" s="171"/>
      <c r="I989" s="171"/>
      <c r="J989" s="171"/>
      <c r="K989" s="171"/>
      <c r="L989" s="171"/>
      <c r="M989" s="171"/>
      <c r="O989" s="173"/>
      <c r="P989" s="173"/>
      <c r="Q989" s="173"/>
      <c r="R989" s="173"/>
      <c r="S989" s="173"/>
      <c r="T989" s="173"/>
      <c r="U989" s="173"/>
      <c r="V989" s="173"/>
      <c r="W989" s="173"/>
      <c r="X989" s="173"/>
      <c r="Y989" s="173"/>
      <c r="Z989" s="173"/>
      <c r="AA989" s="173"/>
      <c r="AB989" s="173"/>
      <c r="AC989" s="173"/>
      <c r="AD989" s="173"/>
      <c r="AE989" s="173"/>
      <c r="AF989" s="173"/>
      <c r="AG989" s="173"/>
      <c r="AH989" s="173"/>
      <c r="AI989" s="173"/>
      <c r="AJ989" s="173"/>
      <c r="AK989" s="173"/>
      <c r="AL989" s="173"/>
      <c r="AM989" s="173"/>
      <c r="AN989" s="173"/>
      <c r="AO989" s="173"/>
      <c r="AP989" s="173"/>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5"/>
      <c r="BO989" s="15"/>
    </row>
    <row r="990" spans="1:67" s="256" customFormat="1">
      <c r="A990" s="15"/>
      <c r="B990" s="15"/>
      <c r="C990" s="171"/>
      <c r="D990" s="171"/>
      <c r="E990" s="171"/>
      <c r="F990" s="171"/>
      <c r="G990" s="171"/>
      <c r="H990" s="171"/>
      <c r="I990" s="171"/>
      <c r="J990" s="171"/>
      <c r="K990" s="171"/>
      <c r="L990" s="171"/>
      <c r="M990" s="171"/>
      <c r="O990" s="173"/>
      <c r="P990" s="173"/>
      <c r="Q990" s="173"/>
      <c r="R990" s="173"/>
      <c r="S990" s="173"/>
      <c r="T990" s="173"/>
      <c r="U990" s="173"/>
      <c r="V990" s="173"/>
      <c r="W990" s="173"/>
      <c r="X990" s="173"/>
      <c r="Y990" s="173"/>
      <c r="Z990" s="173"/>
      <c r="AA990" s="173"/>
      <c r="AB990" s="173"/>
      <c r="AC990" s="173"/>
      <c r="AD990" s="173"/>
      <c r="AE990" s="173"/>
      <c r="AF990" s="173"/>
      <c r="AG990" s="173"/>
      <c r="AH990" s="173"/>
      <c r="AI990" s="173"/>
      <c r="AJ990" s="173"/>
      <c r="AK990" s="173"/>
      <c r="AL990" s="173"/>
      <c r="AM990" s="173"/>
      <c r="AN990" s="173"/>
      <c r="AO990" s="173"/>
      <c r="AP990" s="173"/>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5"/>
      <c r="BO990" s="15"/>
    </row>
    <row r="991" spans="1:67" s="256" customFormat="1">
      <c r="A991" s="15"/>
      <c r="B991" s="15"/>
      <c r="C991" s="171"/>
      <c r="D991" s="171"/>
      <c r="E991" s="171"/>
      <c r="F991" s="171"/>
      <c r="G991" s="171"/>
      <c r="H991" s="171"/>
      <c r="I991" s="171"/>
      <c r="J991" s="171"/>
      <c r="K991" s="171"/>
      <c r="L991" s="171"/>
      <c r="M991" s="171"/>
      <c r="O991" s="173"/>
      <c r="P991" s="173"/>
      <c r="Q991" s="173"/>
      <c r="R991" s="173"/>
      <c r="S991" s="173"/>
      <c r="T991" s="173"/>
      <c r="U991" s="173"/>
      <c r="V991" s="173"/>
      <c r="W991" s="173"/>
      <c r="X991" s="173"/>
      <c r="Y991" s="173"/>
      <c r="Z991" s="173"/>
      <c r="AA991" s="173"/>
      <c r="AB991" s="173"/>
      <c r="AC991" s="173"/>
      <c r="AD991" s="173"/>
      <c r="AE991" s="173"/>
      <c r="AF991" s="173"/>
      <c r="AG991" s="173"/>
      <c r="AH991" s="173"/>
      <c r="AI991" s="173"/>
      <c r="AJ991" s="173"/>
      <c r="AK991" s="173"/>
      <c r="AL991" s="173"/>
      <c r="AM991" s="173"/>
      <c r="AN991" s="173"/>
      <c r="AO991" s="173"/>
      <c r="AP991" s="173"/>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row>
    <row r="992" spans="1:67" s="256" customFormat="1">
      <c r="A992" s="15"/>
      <c r="B992" s="15"/>
      <c r="C992" s="171"/>
      <c r="D992" s="171"/>
      <c r="E992" s="171"/>
      <c r="F992" s="171"/>
      <c r="G992" s="171"/>
      <c r="H992" s="171"/>
      <c r="I992" s="171"/>
      <c r="J992" s="171"/>
      <c r="K992" s="171"/>
      <c r="L992" s="171"/>
      <c r="M992" s="171"/>
      <c r="O992" s="173"/>
      <c r="P992" s="173"/>
      <c r="Q992" s="173"/>
      <c r="R992" s="173"/>
      <c r="S992" s="173"/>
      <c r="T992" s="173"/>
      <c r="U992" s="173"/>
      <c r="V992" s="173"/>
      <c r="W992" s="173"/>
      <c r="X992" s="173"/>
      <c r="Y992" s="173"/>
      <c r="Z992" s="173"/>
      <c r="AA992" s="173"/>
      <c r="AB992" s="173"/>
      <c r="AC992" s="173"/>
      <c r="AD992" s="173"/>
      <c r="AE992" s="173"/>
      <c r="AF992" s="173"/>
      <c r="AG992" s="173"/>
      <c r="AH992" s="173"/>
      <c r="AI992" s="173"/>
      <c r="AJ992" s="173"/>
      <c r="AK992" s="173"/>
      <c r="AL992" s="173"/>
      <c r="AM992" s="173"/>
      <c r="AN992" s="173"/>
      <c r="AO992" s="173"/>
      <c r="AP992" s="173"/>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5"/>
      <c r="BO992" s="15"/>
    </row>
    <row r="993" spans="1:67" s="256" customFormat="1">
      <c r="A993" s="15"/>
      <c r="B993" s="15"/>
      <c r="C993" s="171"/>
      <c r="D993" s="171"/>
      <c r="E993" s="171"/>
      <c r="F993" s="171"/>
      <c r="G993" s="171"/>
      <c r="H993" s="171"/>
      <c r="I993" s="171"/>
      <c r="J993" s="171"/>
      <c r="K993" s="171"/>
      <c r="L993" s="171"/>
      <c r="M993" s="171"/>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3"/>
      <c r="AL993" s="173"/>
      <c r="AM993" s="173"/>
      <c r="AN993" s="173"/>
      <c r="AO993" s="173"/>
      <c r="AP993" s="173"/>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5"/>
      <c r="BO993" s="15"/>
    </row>
    <row r="994" spans="1:67" s="256" customFormat="1">
      <c r="A994" s="15"/>
      <c r="B994" s="15"/>
      <c r="C994" s="171"/>
      <c r="D994" s="171"/>
      <c r="E994" s="171"/>
      <c r="F994" s="171"/>
      <c r="G994" s="171"/>
      <c r="H994" s="171"/>
      <c r="I994" s="171"/>
      <c r="J994" s="171"/>
      <c r="K994" s="171"/>
      <c r="L994" s="171"/>
      <c r="M994" s="171"/>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3"/>
      <c r="AL994" s="173"/>
      <c r="AM994" s="173"/>
      <c r="AN994" s="173"/>
      <c r="AO994" s="173"/>
      <c r="AP994" s="173"/>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5"/>
      <c r="BO994" s="15"/>
    </row>
    <row r="995" spans="1:67" s="256" customFormat="1">
      <c r="A995" s="15"/>
      <c r="B995" s="15"/>
      <c r="C995" s="171"/>
      <c r="D995" s="171"/>
      <c r="E995" s="171"/>
      <c r="F995" s="171"/>
      <c r="G995" s="171"/>
      <c r="H995" s="171"/>
      <c r="I995" s="171"/>
      <c r="J995" s="171"/>
      <c r="K995" s="171"/>
      <c r="L995" s="171"/>
      <c r="M995" s="171"/>
      <c r="O995" s="173"/>
      <c r="P995" s="173"/>
      <c r="Q995" s="173"/>
      <c r="R995" s="173"/>
      <c r="S995" s="173"/>
      <c r="T995" s="173"/>
      <c r="U995" s="173"/>
      <c r="V995" s="173"/>
      <c r="W995" s="173"/>
      <c r="X995" s="173"/>
      <c r="Y995" s="173"/>
      <c r="Z995" s="173"/>
      <c r="AA995" s="173"/>
      <c r="AB995" s="173"/>
      <c r="AC995" s="173"/>
      <c r="AD995" s="173"/>
      <c r="AE995" s="173"/>
      <c r="AF995" s="173"/>
      <c r="AG995" s="173"/>
      <c r="AH995" s="173"/>
      <c r="AI995" s="173"/>
      <c r="AJ995" s="173"/>
      <c r="AK995" s="173"/>
      <c r="AL995" s="173"/>
      <c r="AM995" s="173"/>
      <c r="AN995" s="173"/>
      <c r="AO995" s="173"/>
      <c r="AP995" s="173"/>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5"/>
      <c r="BO995" s="15"/>
    </row>
    <row r="996" spans="1:67" s="256" customFormat="1">
      <c r="A996" s="15"/>
      <c r="B996" s="15"/>
      <c r="C996" s="171"/>
      <c r="D996" s="171"/>
      <c r="E996" s="171"/>
      <c r="F996" s="171"/>
      <c r="G996" s="171"/>
      <c r="H996" s="171"/>
      <c r="I996" s="171"/>
      <c r="J996" s="171"/>
      <c r="K996" s="171"/>
      <c r="L996" s="171"/>
      <c r="M996" s="171"/>
      <c r="O996" s="173"/>
      <c r="P996" s="173"/>
      <c r="Q996" s="173"/>
      <c r="R996" s="173"/>
      <c r="S996" s="173"/>
      <c r="T996" s="173"/>
      <c r="U996" s="173"/>
      <c r="V996" s="173"/>
      <c r="W996" s="173"/>
      <c r="X996" s="173"/>
      <c r="Y996" s="173"/>
      <c r="Z996" s="173"/>
      <c r="AA996" s="173"/>
      <c r="AB996" s="173"/>
      <c r="AC996" s="173"/>
      <c r="AD996" s="173"/>
      <c r="AE996" s="173"/>
      <c r="AF996" s="173"/>
      <c r="AG996" s="173"/>
      <c r="AH996" s="173"/>
      <c r="AI996" s="173"/>
      <c r="AJ996" s="173"/>
      <c r="AK996" s="173"/>
      <c r="AL996" s="173"/>
      <c r="AM996" s="173"/>
      <c r="AN996" s="173"/>
      <c r="AO996" s="173"/>
      <c r="AP996" s="173"/>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5"/>
      <c r="BO996" s="15"/>
    </row>
    <row r="997" spans="1:67" s="256" customFormat="1">
      <c r="A997" s="15"/>
      <c r="B997" s="15"/>
      <c r="C997" s="171"/>
      <c r="D997" s="171"/>
      <c r="E997" s="171"/>
      <c r="F997" s="171"/>
      <c r="G997" s="171"/>
      <c r="H997" s="171"/>
      <c r="I997" s="171"/>
      <c r="J997" s="171"/>
      <c r="K997" s="171"/>
      <c r="L997" s="171"/>
      <c r="M997" s="171"/>
      <c r="O997" s="173"/>
      <c r="P997" s="173"/>
      <c r="Q997" s="173"/>
      <c r="R997" s="173"/>
      <c r="S997" s="173"/>
      <c r="T997" s="173"/>
      <c r="U997" s="173"/>
      <c r="V997" s="173"/>
      <c r="W997" s="173"/>
      <c r="X997" s="173"/>
      <c r="Y997" s="173"/>
      <c r="Z997" s="173"/>
      <c r="AA997" s="173"/>
      <c r="AB997" s="173"/>
      <c r="AC997" s="173"/>
      <c r="AD997" s="173"/>
      <c r="AE997" s="173"/>
      <c r="AF997" s="173"/>
      <c r="AG997" s="173"/>
      <c r="AH997" s="173"/>
      <c r="AI997" s="173"/>
      <c r="AJ997" s="173"/>
      <c r="AK997" s="173"/>
      <c r="AL997" s="173"/>
      <c r="AM997" s="173"/>
      <c r="AN997" s="173"/>
      <c r="AO997" s="173"/>
      <c r="AP997" s="173"/>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5"/>
      <c r="BO997" s="15"/>
    </row>
    <row r="998" spans="1:67" s="256" customFormat="1">
      <c r="A998" s="15"/>
      <c r="B998" s="15"/>
      <c r="C998" s="171"/>
      <c r="D998" s="171"/>
      <c r="E998" s="171"/>
      <c r="F998" s="171"/>
      <c r="G998" s="171"/>
      <c r="H998" s="171"/>
      <c r="I998" s="171"/>
      <c r="J998" s="171"/>
      <c r="K998" s="171"/>
      <c r="L998" s="171"/>
      <c r="M998" s="171"/>
      <c r="O998" s="173"/>
      <c r="P998" s="173"/>
      <c r="Q998" s="173"/>
      <c r="R998" s="173"/>
      <c r="S998" s="173"/>
      <c r="T998" s="173"/>
      <c r="U998" s="173"/>
      <c r="V998" s="173"/>
      <c r="W998" s="173"/>
      <c r="X998" s="173"/>
      <c r="Y998" s="173"/>
      <c r="Z998" s="173"/>
      <c r="AA998" s="173"/>
      <c r="AB998" s="173"/>
      <c r="AC998" s="173"/>
      <c r="AD998" s="173"/>
      <c r="AE998" s="173"/>
      <c r="AF998" s="173"/>
      <c r="AG998" s="173"/>
      <c r="AH998" s="173"/>
      <c r="AI998" s="173"/>
      <c r="AJ998" s="173"/>
      <c r="AK998" s="173"/>
      <c r="AL998" s="173"/>
      <c r="AM998" s="173"/>
      <c r="AN998" s="173"/>
      <c r="AO998" s="173"/>
      <c r="AP998" s="173"/>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5"/>
      <c r="BO998" s="15"/>
    </row>
    <row r="999" spans="1:67" s="256" customFormat="1">
      <c r="A999" s="15"/>
      <c r="B999" s="15"/>
      <c r="C999" s="171"/>
      <c r="D999" s="171"/>
      <c r="E999" s="171"/>
      <c r="F999" s="171"/>
      <c r="G999" s="171"/>
      <c r="H999" s="171"/>
      <c r="I999" s="171"/>
      <c r="J999" s="171"/>
      <c r="K999" s="171"/>
      <c r="L999" s="171"/>
      <c r="M999" s="171"/>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c r="AJ999" s="173"/>
      <c r="AK999" s="173"/>
      <c r="AL999" s="173"/>
      <c r="AM999" s="173"/>
      <c r="AN999" s="173"/>
      <c r="AO999" s="173"/>
      <c r="AP999" s="173"/>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5"/>
      <c r="BO999" s="15"/>
    </row>
    <row r="1000" spans="1:67" s="256" customFormat="1">
      <c r="A1000" s="15"/>
      <c r="B1000" s="15"/>
      <c r="C1000" s="171"/>
      <c r="D1000" s="171"/>
      <c r="E1000" s="171"/>
      <c r="F1000" s="171"/>
      <c r="G1000" s="171"/>
      <c r="H1000" s="171"/>
      <c r="I1000" s="171"/>
      <c r="J1000" s="171"/>
      <c r="K1000" s="171"/>
      <c r="L1000" s="171"/>
      <c r="M1000" s="171"/>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c r="AJ1000" s="173"/>
      <c r="AK1000" s="173"/>
      <c r="AL1000" s="173"/>
      <c r="AM1000" s="173"/>
      <c r="AN1000" s="173"/>
      <c r="AO1000" s="173"/>
      <c r="AP1000" s="173"/>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5"/>
      <c r="BO1000" s="15"/>
    </row>
    <row r="1001" spans="1:67" s="256" customFormat="1">
      <c r="A1001" s="15"/>
      <c r="B1001" s="15"/>
      <c r="C1001" s="171"/>
      <c r="D1001" s="171"/>
      <c r="E1001" s="171"/>
      <c r="F1001" s="171"/>
      <c r="G1001" s="171"/>
      <c r="H1001" s="171"/>
      <c r="I1001" s="171"/>
      <c r="J1001" s="171"/>
      <c r="K1001" s="171"/>
      <c r="L1001" s="171"/>
      <c r="M1001" s="171"/>
      <c r="O1001" s="173"/>
      <c r="P1001" s="173"/>
      <c r="Q1001" s="173"/>
      <c r="R1001" s="173"/>
      <c r="S1001" s="173"/>
      <c r="T1001" s="173"/>
      <c r="U1001" s="173"/>
      <c r="V1001" s="173"/>
      <c r="W1001" s="173"/>
      <c r="X1001" s="173"/>
      <c r="Y1001" s="173"/>
      <c r="Z1001" s="173"/>
      <c r="AA1001" s="173"/>
      <c r="AB1001" s="173"/>
      <c r="AC1001" s="173"/>
      <c r="AD1001" s="173"/>
      <c r="AE1001" s="173"/>
      <c r="AF1001" s="173"/>
      <c r="AG1001" s="173"/>
      <c r="AH1001" s="173"/>
      <c r="AI1001" s="173"/>
      <c r="AJ1001" s="173"/>
      <c r="AK1001" s="173"/>
      <c r="AL1001" s="173"/>
      <c r="AM1001" s="173"/>
      <c r="AN1001" s="173"/>
      <c r="AO1001" s="173"/>
      <c r="AP1001" s="173"/>
      <c r="AQ1001" s="15"/>
      <c r="AR1001" s="15"/>
      <c r="AS1001" s="15"/>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5"/>
      <c r="BO1001" s="15"/>
    </row>
    <row r="1002" spans="1:67" s="256" customFormat="1">
      <c r="A1002" s="15"/>
      <c r="B1002" s="15"/>
      <c r="C1002" s="171"/>
      <c r="D1002" s="171"/>
      <c r="E1002" s="171"/>
      <c r="F1002" s="171"/>
      <c r="G1002" s="171"/>
      <c r="H1002" s="171"/>
      <c r="I1002" s="171"/>
      <c r="J1002" s="171"/>
      <c r="K1002" s="171"/>
      <c r="L1002" s="171"/>
      <c r="M1002" s="171"/>
      <c r="O1002" s="173"/>
      <c r="P1002" s="173"/>
      <c r="Q1002" s="173"/>
      <c r="R1002" s="173"/>
      <c r="S1002" s="173"/>
      <c r="T1002" s="173"/>
      <c r="U1002" s="173"/>
      <c r="V1002" s="173"/>
      <c r="W1002" s="173"/>
      <c r="X1002" s="173"/>
      <c r="Y1002" s="173"/>
      <c r="Z1002" s="173"/>
      <c r="AA1002" s="173"/>
      <c r="AB1002" s="173"/>
      <c r="AC1002" s="173"/>
      <c r="AD1002" s="173"/>
      <c r="AE1002" s="173"/>
      <c r="AF1002" s="173"/>
      <c r="AG1002" s="173"/>
      <c r="AH1002" s="173"/>
      <c r="AI1002" s="173"/>
      <c r="AJ1002" s="173"/>
      <c r="AK1002" s="173"/>
      <c r="AL1002" s="173"/>
      <c r="AM1002" s="173"/>
      <c r="AN1002" s="173"/>
      <c r="AO1002" s="173"/>
      <c r="AP1002" s="173"/>
      <c r="AQ1002" s="15"/>
      <c r="AR1002" s="15"/>
      <c r="AS1002" s="15"/>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5"/>
      <c r="BO1002" s="15"/>
    </row>
    <row r="1003" spans="1:67" s="256" customFormat="1">
      <c r="A1003" s="15"/>
      <c r="B1003" s="15"/>
      <c r="C1003" s="171"/>
      <c r="D1003" s="171"/>
      <c r="E1003" s="171"/>
      <c r="F1003" s="171"/>
      <c r="G1003" s="171"/>
      <c r="H1003" s="171"/>
      <c r="I1003" s="171"/>
      <c r="J1003" s="171"/>
      <c r="K1003" s="171"/>
      <c r="L1003" s="171"/>
      <c r="M1003" s="171"/>
      <c r="O1003" s="173"/>
      <c r="P1003" s="173"/>
      <c r="Q1003" s="173"/>
      <c r="R1003" s="173"/>
      <c r="S1003" s="173"/>
      <c r="T1003" s="173"/>
      <c r="U1003" s="173"/>
      <c r="V1003" s="173"/>
      <c r="W1003" s="173"/>
      <c r="X1003" s="173"/>
      <c r="Y1003" s="173"/>
      <c r="Z1003" s="173"/>
      <c r="AA1003" s="173"/>
      <c r="AB1003" s="173"/>
      <c r="AC1003" s="173"/>
      <c r="AD1003" s="173"/>
      <c r="AE1003" s="173"/>
      <c r="AF1003" s="173"/>
      <c r="AG1003" s="173"/>
      <c r="AH1003" s="173"/>
      <c r="AI1003" s="173"/>
      <c r="AJ1003" s="173"/>
      <c r="AK1003" s="173"/>
      <c r="AL1003" s="173"/>
      <c r="AM1003" s="173"/>
      <c r="AN1003" s="173"/>
      <c r="AO1003" s="173"/>
      <c r="AP1003" s="173"/>
      <c r="AQ1003" s="15"/>
      <c r="AR1003" s="15"/>
      <c r="AS1003" s="15"/>
      <c r="AT1003" s="15"/>
      <c r="AU1003" s="15"/>
      <c r="AV1003" s="15"/>
      <c r="AW1003" s="15"/>
      <c r="AX1003" s="15"/>
      <c r="AY1003" s="15"/>
      <c r="AZ1003" s="15"/>
      <c r="BA1003" s="15"/>
      <c r="BB1003" s="15"/>
      <c r="BC1003" s="15"/>
      <c r="BD1003" s="15"/>
      <c r="BE1003" s="15"/>
      <c r="BF1003" s="15"/>
      <c r="BG1003" s="15"/>
      <c r="BH1003" s="15"/>
      <c r="BI1003" s="15"/>
      <c r="BJ1003" s="15"/>
      <c r="BK1003" s="15"/>
      <c r="BL1003" s="15"/>
      <c r="BM1003" s="15"/>
      <c r="BN1003" s="15"/>
      <c r="BO1003" s="15"/>
    </row>
    <row r="1004" spans="1:67" s="256" customFormat="1">
      <c r="A1004" s="15"/>
      <c r="B1004" s="15"/>
      <c r="C1004" s="171"/>
      <c r="D1004" s="171"/>
      <c r="E1004" s="171"/>
      <c r="F1004" s="171"/>
      <c r="G1004" s="171"/>
      <c r="H1004" s="171"/>
      <c r="I1004" s="171"/>
      <c r="J1004" s="171"/>
      <c r="K1004" s="171"/>
      <c r="L1004" s="171"/>
      <c r="M1004" s="171"/>
      <c r="O1004" s="173"/>
      <c r="P1004" s="173"/>
      <c r="Q1004" s="173"/>
      <c r="R1004" s="173"/>
      <c r="S1004" s="173"/>
      <c r="T1004" s="173"/>
      <c r="U1004" s="173"/>
      <c r="V1004" s="173"/>
      <c r="W1004" s="173"/>
      <c r="X1004" s="173"/>
      <c r="Y1004" s="173"/>
      <c r="Z1004" s="173"/>
      <c r="AA1004" s="173"/>
      <c r="AB1004" s="173"/>
      <c r="AC1004" s="173"/>
      <c r="AD1004" s="173"/>
      <c r="AE1004" s="173"/>
      <c r="AF1004" s="173"/>
      <c r="AG1004" s="173"/>
      <c r="AH1004" s="173"/>
      <c r="AI1004" s="173"/>
      <c r="AJ1004" s="173"/>
      <c r="AK1004" s="173"/>
      <c r="AL1004" s="173"/>
      <c r="AM1004" s="173"/>
      <c r="AN1004" s="173"/>
      <c r="AO1004" s="173"/>
      <c r="AP1004" s="173"/>
      <c r="AQ1004" s="15"/>
      <c r="AR1004" s="15"/>
      <c r="AS1004" s="15"/>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5"/>
      <c r="BO1004" s="15"/>
    </row>
    <row r="1005" spans="1:67" s="256" customFormat="1">
      <c r="A1005" s="15"/>
      <c r="B1005" s="15"/>
      <c r="C1005" s="171"/>
      <c r="D1005" s="171"/>
      <c r="E1005" s="171"/>
      <c r="F1005" s="171"/>
      <c r="G1005" s="171"/>
      <c r="H1005" s="171"/>
      <c r="I1005" s="171"/>
      <c r="J1005" s="171"/>
      <c r="K1005" s="171"/>
      <c r="L1005" s="171"/>
      <c r="M1005" s="171"/>
      <c r="O1005" s="173"/>
      <c r="P1005" s="173"/>
      <c r="Q1005" s="173"/>
      <c r="R1005" s="173"/>
      <c r="S1005" s="173"/>
      <c r="T1005" s="173"/>
      <c r="U1005" s="173"/>
      <c r="V1005" s="173"/>
      <c r="W1005" s="173"/>
      <c r="X1005" s="173"/>
      <c r="Y1005" s="173"/>
      <c r="Z1005" s="173"/>
      <c r="AA1005" s="173"/>
      <c r="AB1005" s="173"/>
      <c r="AC1005" s="173"/>
      <c r="AD1005" s="173"/>
      <c r="AE1005" s="173"/>
      <c r="AF1005" s="173"/>
      <c r="AG1005" s="173"/>
      <c r="AH1005" s="173"/>
      <c r="AI1005" s="173"/>
      <c r="AJ1005" s="173"/>
      <c r="AK1005" s="173"/>
      <c r="AL1005" s="173"/>
      <c r="AM1005" s="173"/>
      <c r="AN1005" s="173"/>
      <c r="AO1005" s="173"/>
      <c r="AP1005" s="173"/>
      <c r="AQ1005" s="15"/>
      <c r="AR1005" s="15"/>
      <c r="AS1005" s="15"/>
      <c r="AT1005" s="15"/>
      <c r="AU1005" s="15"/>
      <c r="AV1005" s="15"/>
      <c r="AW1005" s="15"/>
      <c r="AX1005" s="15"/>
      <c r="AY1005" s="15"/>
      <c r="AZ1005" s="15"/>
      <c r="BA1005" s="15"/>
      <c r="BB1005" s="15"/>
      <c r="BC1005" s="15"/>
      <c r="BD1005" s="15"/>
      <c r="BE1005" s="15"/>
      <c r="BF1005" s="15"/>
      <c r="BG1005" s="15"/>
      <c r="BH1005" s="15"/>
      <c r="BI1005" s="15"/>
      <c r="BJ1005" s="15"/>
      <c r="BK1005" s="15"/>
      <c r="BL1005" s="15"/>
      <c r="BM1005" s="15"/>
      <c r="BN1005" s="15"/>
      <c r="BO1005" s="15"/>
    </row>
    <row r="1006" spans="1:67" s="256" customFormat="1">
      <c r="A1006" s="15"/>
      <c r="B1006" s="15"/>
      <c r="C1006" s="171"/>
      <c r="D1006" s="171"/>
      <c r="E1006" s="171"/>
      <c r="F1006" s="171"/>
      <c r="G1006" s="171"/>
      <c r="H1006" s="171"/>
      <c r="I1006" s="171"/>
      <c r="J1006" s="171"/>
      <c r="K1006" s="171"/>
      <c r="L1006" s="171"/>
      <c r="M1006" s="171"/>
      <c r="O1006" s="173"/>
      <c r="P1006" s="173"/>
      <c r="Q1006" s="173"/>
      <c r="R1006" s="173"/>
      <c r="S1006" s="173"/>
      <c r="T1006" s="173"/>
      <c r="U1006" s="173"/>
      <c r="V1006" s="173"/>
      <c r="W1006" s="173"/>
      <c r="X1006" s="173"/>
      <c r="Y1006" s="173"/>
      <c r="Z1006" s="173"/>
      <c r="AA1006" s="173"/>
      <c r="AB1006" s="173"/>
      <c r="AC1006" s="173"/>
      <c r="AD1006" s="173"/>
      <c r="AE1006" s="173"/>
      <c r="AF1006" s="173"/>
      <c r="AG1006" s="173"/>
      <c r="AH1006" s="173"/>
      <c r="AI1006" s="173"/>
      <c r="AJ1006" s="173"/>
      <c r="AK1006" s="173"/>
      <c r="AL1006" s="173"/>
      <c r="AM1006" s="173"/>
      <c r="AN1006" s="173"/>
      <c r="AO1006" s="173"/>
      <c r="AP1006" s="173"/>
      <c r="AQ1006" s="15"/>
      <c r="AR1006" s="15"/>
      <c r="AS1006" s="15"/>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5"/>
      <c r="BO1006" s="15"/>
    </row>
    <row r="1007" spans="1:67" s="256" customFormat="1">
      <c r="A1007" s="15"/>
      <c r="B1007" s="15"/>
      <c r="C1007" s="171"/>
      <c r="D1007" s="171"/>
      <c r="E1007" s="171"/>
      <c r="F1007" s="171"/>
      <c r="G1007" s="171"/>
      <c r="H1007" s="171"/>
      <c r="I1007" s="171"/>
      <c r="J1007" s="171"/>
      <c r="K1007" s="171"/>
      <c r="L1007" s="171"/>
      <c r="M1007" s="171"/>
      <c r="O1007" s="173"/>
      <c r="P1007" s="173"/>
      <c r="Q1007" s="173"/>
      <c r="R1007" s="173"/>
      <c r="S1007" s="173"/>
      <c r="T1007" s="173"/>
      <c r="U1007" s="173"/>
      <c r="V1007" s="173"/>
      <c r="W1007" s="173"/>
      <c r="X1007" s="173"/>
      <c r="Y1007" s="173"/>
      <c r="Z1007" s="173"/>
      <c r="AA1007" s="173"/>
      <c r="AB1007" s="173"/>
      <c r="AC1007" s="173"/>
      <c r="AD1007" s="173"/>
      <c r="AE1007" s="173"/>
      <c r="AF1007" s="173"/>
      <c r="AG1007" s="173"/>
      <c r="AH1007" s="173"/>
      <c r="AI1007" s="173"/>
      <c r="AJ1007" s="173"/>
      <c r="AK1007" s="173"/>
      <c r="AL1007" s="173"/>
      <c r="AM1007" s="173"/>
      <c r="AN1007" s="173"/>
      <c r="AO1007" s="173"/>
      <c r="AP1007" s="173"/>
      <c r="AQ1007" s="15"/>
      <c r="AR1007" s="15"/>
      <c r="AS1007" s="15"/>
      <c r="AT1007" s="15"/>
      <c r="AU1007" s="15"/>
      <c r="AV1007" s="15"/>
      <c r="AW1007" s="15"/>
      <c r="AX1007" s="15"/>
      <c r="AY1007" s="15"/>
      <c r="AZ1007" s="15"/>
      <c r="BA1007" s="15"/>
      <c r="BB1007" s="15"/>
      <c r="BC1007" s="15"/>
      <c r="BD1007" s="15"/>
      <c r="BE1007" s="15"/>
      <c r="BF1007" s="15"/>
      <c r="BG1007" s="15"/>
      <c r="BH1007" s="15"/>
      <c r="BI1007" s="15"/>
      <c r="BJ1007" s="15"/>
      <c r="BK1007" s="15"/>
      <c r="BL1007" s="15"/>
      <c r="BM1007" s="15"/>
      <c r="BN1007" s="15"/>
      <c r="BO1007" s="15"/>
    </row>
    <row r="1008" spans="1:67" s="256" customFormat="1">
      <c r="A1008" s="15"/>
      <c r="B1008" s="15"/>
      <c r="C1008" s="171"/>
      <c r="D1008" s="171"/>
      <c r="E1008" s="171"/>
      <c r="F1008" s="171"/>
      <c r="G1008" s="171"/>
      <c r="H1008" s="171"/>
      <c r="I1008" s="171"/>
      <c r="J1008" s="171"/>
      <c r="K1008" s="171"/>
      <c r="L1008" s="171"/>
      <c r="M1008" s="171"/>
      <c r="O1008" s="173"/>
      <c r="P1008" s="173"/>
      <c r="Q1008" s="173"/>
      <c r="R1008" s="173"/>
      <c r="S1008" s="173"/>
      <c r="T1008" s="173"/>
      <c r="U1008" s="173"/>
      <c r="V1008" s="173"/>
      <c r="W1008" s="173"/>
      <c r="X1008" s="173"/>
      <c r="Y1008" s="173"/>
      <c r="Z1008" s="173"/>
      <c r="AA1008" s="173"/>
      <c r="AB1008" s="173"/>
      <c r="AC1008" s="173"/>
      <c r="AD1008" s="173"/>
      <c r="AE1008" s="173"/>
      <c r="AF1008" s="173"/>
      <c r="AG1008" s="173"/>
      <c r="AH1008" s="173"/>
      <c r="AI1008" s="173"/>
      <c r="AJ1008" s="173"/>
      <c r="AK1008" s="173"/>
      <c r="AL1008" s="173"/>
      <c r="AM1008" s="173"/>
      <c r="AN1008" s="173"/>
      <c r="AO1008" s="173"/>
      <c r="AP1008" s="173"/>
      <c r="AQ1008" s="15"/>
      <c r="AR1008" s="15"/>
      <c r="AS1008" s="15"/>
      <c r="AT1008" s="15"/>
      <c r="AU1008" s="15"/>
      <c r="AV1008" s="15"/>
      <c r="AW1008" s="15"/>
      <c r="AX1008" s="15"/>
      <c r="AY1008" s="15"/>
      <c r="AZ1008" s="15"/>
      <c r="BA1008" s="15"/>
      <c r="BB1008" s="15"/>
      <c r="BC1008" s="15"/>
      <c r="BD1008" s="15"/>
      <c r="BE1008" s="15"/>
      <c r="BF1008" s="15"/>
      <c r="BG1008" s="15"/>
      <c r="BH1008" s="15"/>
      <c r="BI1008" s="15"/>
      <c r="BJ1008" s="15"/>
      <c r="BK1008" s="15"/>
      <c r="BL1008" s="15"/>
      <c r="BM1008" s="15"/>
      <c r="BN1008" s="15"/>
      <c r="BO1008" s="15"/>
    </row>
    <row r="1009" spans="1:67" s="256" customFormat="1">
      <c r="A1009" s="15"/>
      <c r="B1009" s="15"/>
      <c r="C1009" s="171"/>
      <c r="D1009" s="171"/>
      <c r="E1009" s="171"/>
      <c r="F1009" s="171"/>
      <c r="G1009" s="171"/>
      <c r="H1009" s="171"/>
      <c r="I1009" s="171"/>
      <c r="J1009" s="171"/>
      <c r="K1009" s="171"/>
      <c r="L1009" s="171"/>
      <c r="M1009" s="171"/>
      <c r="O1009" s="173"/>
      <c r="P1009" s="173"/>
      <c r="Q1009" s="173"/>
      <c r="R1009" s="173"/>
      <c r="S1009" s="173"/>
      <c r="T1009" s="173"/>
      <c r="U1009" s="173"/>
      <c r="V1009" s="173"/>
      <c r="W1009" s="173"/>
      <c r="X1009" s="173"/>
      <c r="Y1009" s="173"/>
      <c r="Z1009" s="173"/>
      <c r="AA1009" s="173"/>
      <c r="AB1009" s="173"/>
      <c r="AC1009" s="173"/>
      <c r="AD1009" s="173"/>
      <c r="AE1009" s="173"/>
      <c r="AF1009" s="173"/>
      <c r="AG1009" s="173"/>
      <c r="AH1009" s="173"/>
      <c r="AI1009" s="173"/>
      <c r="AJ1009" s="173"/>
      <c r="AK1009" s="173"/>
      <c r="AL1009" s="173"/>
      <c r="AM1009" s="173"/>
      <c r="AN1009" s="173"/>
      <c r="AO1009" s="173"/>
      <c r="AP1009" s="173"/>
      <c r="AQ1009" s="15"/>
      <c r="AR1009" s="15"/>
      <c r="AS1009" s="15"/>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5"/>
      <c r="BO1009" s="15"/>
    </row>
    <row r="1010" spans="1:67" s="256" customFormat="1">
      <c r="A1010" s="15"/>
      <c r="B1010" s="15"/>
      <c r="C1010" s="171"/>
      <c r="D1010" s="171"/>
      <c r="E1010" s="171"/>
      <c r="F1010" s="171"/>
      <c r="G1010" s="171"/>
      <c r="H1010" s="171"/>
      <c r="I1010" s="171"/>
      <c r="J1010" s="171"/>
      <c r="K1010" s="171"/>
      <c r="L1010" s="171"/>
      <c r="M1010" s="171"/>
      <c r="O1010" s="173"/>
      <c r="P1010" s="173"/>
      <c r="Q1010" s="173"/>
      <c r="R1010" s="173"/>
      <c r="S1010" s="173"/>
      <c r="T1010" s="173"/>
      <c r="U1010" s="173"/>
      <c r="V1010" s="173"/>
      <c r="W1010" s="173"/>
      <c r="X1010" s="173"/>
      <c r="Y1010" s="173"/>
      <c r="Z1010" s="173"/>
      <c r="AA1010" s="173"/>
      <c r="AB1010" s="173"/>
      <c r="AC1010" s="173"/>
      <c r="AD1010" s="173"/>
      <c r="AE1010" s="173"/>
      <c r="AF1010" s="173"/>
      <c r="AG1010" s="173"/>
      <c r="AH1010" s="173"/>
      <c r="AI1010" s="173"/>
      <c r="AJ1010" s="173"/>
      <c r="AK1010" s="173"/>
      <c r="AL1010" s="173"/>
      <c r="AM1010" s="173"/>
      <c r="AN1010" s="173"/>
      <c r="AO1010" s="173"/>
      <c r="AP1010" s="173"/>
      <c r="AQ1010" s="15"/>
      <c r="AR1010" s="15"/>
      <c r="AS1010" s="15"/>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5"/>
      <c r="BO1010" s="15"/>
    </row>
    <row r="1011" spans="1:67" s="256" customFormat="1">
      <c r="A1011" s="15"/>
      <c r="B1011" s="15"/>
      <c r="C1011" s="171"/>
      <c r="D1011" s="171"/>
      <c r="E1011" s="171"/>
      <c r="F1011" s="171"/>
      <c r="G1011" s="171"/>
      <c r="H1011" s="171"/>
      <c r="I1011" s="171"/>
      <c r="J1011" s="171"/>
      <c r="K1011" s="171"/>
      <c r="L1011" s="171"/>
      <c r="M1011" s="171"/>
      <c r="O1011" s="173"/>
      <c r="P1011" s="173"/>
      <c r="Q1011" s="173"/>
      <c r="R1011" s="173"/>
      <c r="S1011" s="173"/>
      <c r="T1011" s="173"/>
      <c r="U1011" s="173"/>
      <c r="V1011" s="173"/>
      <c r="W1011" s="173"/>
      <c r="X1011" s="173"/>
      <c r="Y1011" s="173"/>
      <c r="Z1011" s="173"/>
      <c r="AA1011" s="173"/>
      <c r="AB1011" s="173"/>
      <c r="AC1011" s="173"/>
      <c r="AD1011" s="173"/>
      <c r="AE1011" s="173"/>
      <c r="AF1011" s="173"/>
      <c r="AG1011" s="173"/>
      <c r="AH1011" s="173"/>
      <c r="AI1011" s="173"/>
      <c r="AJ1011" s="173"/>
      <c r="AK1011" s="173"/>
      <c r="AL1011" s="173"/>
      <c r="AM1011" s="173"/>
      <c r="AN1011" s="173"/>
      <c r="AO1011" s="173"/>
      <c r="AP1011" s="173"/>
      <c r="AQ1011" s="15"/>
      <c r="AR1011" s="15"/>
      <c r="AS1011" s="15"/>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5"/>
      <c r="BO1011" s="15"/>
    </row>
    <row r="1012" spans="1:67" s="256" customFormat="1">
      <c r="A1012" s="15"/>
      <c r="B1012" s="15"/>
      <c r="C1012" s="171"/>
      <c r="D1012" s="171"/>
      <c r="E1012" s="171"/>
      <c r="F1012" s="171"/>
      <c r="G1012" s="171"/>
      <c r="H1012" s="171"/>
      <c r="I1012" s="171"/>
      <c r="J1012" s="171"/>
      <c r="K1012" s="171"/>
      <c r="L1012" s="171"/>
      <c r="M1012" s="171"/>
      <c r="O1012" s="173"/>
      <c r="P1012" s="173"/>
      <c r="Q1012" s="173"/>
      <c r="R1012" s="173"/>
      <c r="S1012" s="173"/>
      <c r="T1012" s="173"/>
      <c r="U1012" s="173"/>
      <c r="V1012" s="173"/>
      <c r="W1012" s="173"/>
      <c r="X1012" s="173"/>
      <c r="Y1012" s="173"/>
      <c r="Z1012" s="173"/>
      <c r="AA1012" s="173"/>
      <c r="AB1012" s="173"/>
      <c r="AC1012" s="173"/>
      <c r="AD1012" s="173"/>
      <c r="AE1012" s="173"/>
      <c r="AF1012" s="173"/>
      <c r="AG1012" s="173"/>
      <c r="AH1012" s="173"/>
      <c r="AI1012" s="173"/>
      <c r="AJ1012" s="173"/>
      <c r="AK1012" s="173"/>
      <c r="AL1012" s="173"/>
      <c r="AM1012" s="173"/>
      <c r="AN1012" s="173"/>
      <c r="AO1012" s="173"/>
      <c r="AP1012" s="173"/>
      <c r="AQ1012" s="15"/>
      <c r="AR1012" s="15"/>
      <c r="AS1012" s="15"/>
      <c r="AT1012" s="15"/>
      <c r="AU1012" s="15"/>
      <c r="AV1012" s="15"/>
      <c r="AW1012" s="15"/>
      <c r="AX1012" s="15"/>
      <c r="AY1012" s="15"/>
      <c r="AZ1012" s="15"/>
      <c r="BA1012" s="15"/>
      <c r="BB1012" s="15"/>
      <c r="BC1012" s="15"/>
      <c r="BD1012" s="15"/>
      <c r="BE1012" s="15"/>
      <c r="BF1012" s="15"/>
      <c r="BG1012" s="15"/>
      <c r="BH1012" s="15"/>
      <c r="BI1012" s="15"/>
      <c r="BJ1012" s="15"/>
      <c r="BK1012" s="15"/>
      <c r="BL1012" s="15"/>
      <c r="BM1012" s="15"/>
      <c r="BN1012" s="15"/>
      <c r="BO1012" s="15"/>
    </row>
    <row r="1013" spans="1:67" s="256" customFormat="1">
      <c r="A1013" s="15"/>
      <c r="B1013" s="15"/>
      <c r="C1013" s="171"/>
      <c r="D1013" s="171"/>
      <c r="E1013" s="171"/>
      <c r="F1013" s="171"/>
      <c r="G1013" s="171"/>
      <c r="H1013" s="171"/>
      <c r="I1013" s="171"/>
      <c r="J1013" s="171"/>
      <c r="K1013" s="171"/>
      <c r="L1013" s="171"/>
      <c r="M1013" s="171"/>
      <c r="O1013" s="173"/>
      <c r="P1013" s="173"/>
      <c r="Q1013" s="173"/>
      <c r="R1013" s="173"/>
      <c r="S1013" s="173"/>
      <c r="T1013" s="173"/>
      <c r="U1013" s="173"/>
      <c r="V1013" s="173"/>
      <c r="W1013" s="173"/>
      <c r="X1013" s="173"/>
      <c r="Y1013" s="173"/>
      <c r="Z1013" s="173"/>
      <c r="AA1013" s="173"/>
      <c r="AB1013" s="173"/>
      <c r="AC1013" s="173"/>
      <c r="AD1013" s="173"/>
      <c r="AE1013" s="173"/>
      <c r="AF1013" s="173"/>
      <c r="AG1013" s="173"/>
      <c r="AH1013" s="173"/>
      <c r="AI1013" s="173"/>
      <c r="AJ1013" s="173"/>
      <c r="AK1013" s="173"/>
      <c r="AL1013" s="173"/>
      <c r="AM1013" s="173"/>
      <c r="AN1013" s="173"/>
      <c r="AO1013" s="173"/>
      <c r="AP1013" s="173"/>
      <c r="AQ1013" s="15"/>
      <c r="AR1013" s="15"/>
      <c r="AS1013" s="15"/>
      <c r="AT1013" s="15"/>
      <c r="AU1013" s="15"/>
      <c r="AV1013" s="15"/>
      <c r="AW1013" s="15"/>
      <c r="AX1013" s="15"/>
      <c r="AY1013" s="15"/>
      <c r="AZ1013" s="15"/>
      <c r="BA1013" s="15"/>
      <c r="BB1013" s="15"/>
      <c r="BC1013" s="15"/>
      <c r="BD1013" s="15"/>
      <c r="BE1013" s="15"/>
      <c r="BF1013" s="15"/>
      <c r="BG1013" s="15"/>
      <c r="BH1013" s="15"/>
      <c r="BI1013" s="15"/>
      <c r="BJ1013" s="15"/>
      <c r="BK1013" s="15"/>
      <c r="BL1013" s="15"/>
      <c r="BM1013" s="15"/>
      <c r="BN1013" s="15"/>
      <c r="BO1013" s="15"/>
    </row>
    <row r="1014" spans="1:67" s="256" customFormat="1">
      <c r="A1014" s="15"/>
      <c r="B1014" s="15"/>
      <c r="C1014" s="171"/>
      <c r="D1014" s="171"/>
      <c r="E1014" s="171"/>
      <c r="F1014" s="171"/>
      <c r="G1014" s="171"/>
      <c r="H1014" s="171"/>
      <c r="I1014" s="171"/>
      <c r="J1014" s="171"/>
      <c r="K1014" s="171"/>
      <c r="L1014" s="171"/>
      <c r="M1014" s="171"/>
      <c r="O1014" s="173"/>
      <c r="P1014" s="173"/>
      <c r="Q1014" s="173"/>
      <c r="R1014" s="173"/>
      <c r="S1014" s="173"/>
      <c r="T1014" s="173"/>
      <c r="U1014" s="173"/>
      <c r="V1014" s="173"/>
      <c r="W1014" s="173"/>
      <c r="X1014" s="173"/>
      <c r="Y1014" s="173"/>
      <c r="Z1014" s="173"/>
      <c r="AA1014" s="173"/>
      <c r="AB1014" s="173"/>
      <c r="AC1014" s="173"/>
      <c r="AD1014" s="173"/>
      <c r="AE1014" s="173"/>
      <c r="AF1014" s="173"/>
      <c r="AG1014" s="173"/>
      <c r="AH1014" s="173"/>
      <c r="AI1014" s="173"/>
      <c r="AJ1014" s="173"/>
      <c r="AK1014" s="173"/>
      <c r="AL1014" s="173"/>
      <c r="AM1014" s="173"/>
      <c r="AN1014" s="173"/>
      <c r="AO1014" s="173"/>
      <c r="AP1014" s="173"/>
      <c r="AQ1014" s="15"/>
      <c r="AR1014" s="15"/>
      <c r="AS1014" s="15"/>
      <c r="AT1014" s="15"/>
      <c r="AU1014" s="15"/>
      <c r="AV1014" s="15"/>
      <c r="AW1014" s="15"/>
      <c r="AX1014" s="15"/>
      <c r="AY1014" s="15"/>
      <c r="AZ1014" s="15"/>
      <c r="BA1014" s="15"/>
      <c r="BB1014" s="15"/>
      <c r="BC1014" s="15"/>
      <c r="BD1014" s="15"/>
      <c r="BE1014" s="15"/>
      <c r="BF1014" s="15"/>
      <c r="BG1014" s="15"/>
      <c r="BH1014" s="15"/>
      <c r="BI1014" s="15"/>
      <c r="BJ1014" s="15"/>
      <c r="BK1014" s="15"/>
      <c r="BL1014" s="15"/>
      <c r="BM1014" s="15"/>
      <c r="BN1014" s="15"/>
      <c r="BO1014" s="15"/>
    </row>
    <row r="1015" spans="1:67" s="256" customFormat="1">
      <c r="A1015" s="15"/>
      <c r="B1015" s="15"/>
      <c r="C1015" s="171"/>
      <c r="D1015" s="171"/>
      <c r="E1015" s="171"/>
      <c r="F1015" s="171"/>
      <c r="G1015" s="171"/>
      <c r="H1015" s="171"/>
      <c r="I1015" s="171"/>
      <c r="J1015" s="171"/>
      <c r="K1015" s="171"/>
      <c r="L1015" s="171"/>
      <c r="M1015" s="171"/>
      <c r="O1015" s="173"/>
      <c r="P1015" s="173"/>
      <c r="Q1015" s="173"/>
      <c r="R1015" s="173"/>
      <c r="S1015" s="173"/>
      <c r="T1015" s="173"/>
      <c r="U1015" s="173"/>
      <c r="V1015" s="173"/>
      <c r="W1015" s="173"/>
      <c r="X1015" s="173"/>
      <c r="Y1015" s="173"/>
      <c r="Z1015" s="173"/>
      <c r="AA1015" s="173"/>
      <c r="AB1015" s="173"/>
      <c r="AC1015" s="173"/>
      <c r="AD1015" s="173"/>
      <c r="AE1015" s="173"/>
      <c r="AF1015" s="173"/>
      <c r="AG1015" s="173"/>
      <c r="AH1015" s="173"/>
      <c r="AI1015" s="173"/>
      <c r="AJ1015" s="173"/>
      <c r="AK1015" s="173"/>
      <c r="AL1015" s="173"/>
      <c r="AM1015" s="173"/>
      <c r="AN1015" s="173"/>
      <c r="AO1015" s="173"/>
      <c r="AP1015" s="173"/>
      <c r="AQ1015" s="15"/>
      <c r="AR1015" s="15"/>
      <c r="AS1015" s="15"/>
      <c r="AT1015" s="15"/>
      <c r="AU1015" s="15"/>
      <c r="AV1015" s="15"/>
      <c r="AW1015" s="15"/>
      <c r="AX1015" s="15"/>
      <c r="AY1015" s="15"/>
      <c r="AZ1015" s="15"/>
      <c r="BA1015" s="15"/>
      <c r="BB1015" s="15"/>
      <c r="BC1015" s="15"/>
      <c r="BD1015" s="15"/>
      <c r="BE1015" s="15"/>
      <c r="BF1015" s="15"/>
      <c r="BG1015" s="15"/>
      <c r="BH1015" s="15"/>
      <c r="BI1015" s="15"/>
      <c r="BJ1015" s="15"/>
      <c r="BK1015" s="15"/>
      <c r="BL1015" s="15"/>
      <c r="BM1015" s="15"/>
      <c r="BN1015" s="15"/>
      <c r="BO1015" s="15"/>
    </row>
    <row r="1016" spans="1:67" s="256" customFormat="1">
      <c r="A1016" s="15"/>
      <c r="B1016" s="15"/>
      <c r="C1016" s="171"/>
      <c r="D1016" s="171"/>
      <c r="E1016" s="171"/>
      <c r="F1016" s="171"/>
      <c r="G1016" s="171"/>
      <c r="H1016" s="171"/>
      <c r="I1016" s="171"/>
      <c r="J1016" s="171"/>
      <c r="K1016" s="171"/>
      <c r="L1016" s="171"/>
      <c r="M1016" s="171"/>
      <c r="O1016" s="173"/>
      <c r="P1016" s="173"/>
      <c r="Q1016" s="173"/>
      <c r="R1016" s="173"/>
      <c r="S1016" s="173"/>
      <c r="T1016" s="173"/>
      <c r="U1016" s="173"/>
      <c r="V1016" s="173"/>
      <c r="W1016" s="173"/>
      <c r="X1016" s="173"/>
      <c r="Y1016" s="173"/>
      <c r="Z1016" s="173"/>
      <c r="AA1016" s="173"/>
      <c r="AB1016" s="173"/>
      <c r="AC1016" s="173"/>
      <c r="AD1016" s="173"/>
      <c r="AE1016" s="173"/>
      <c r="AF1016" s="173"/>
      <c r="AG1016" s="173"/>
      <c r="AH1016" s="173"/>
      <c r="AI1016" s="173"/>
      <c r="AJ1016" s="173"/>
      <c r="AK1016" s="173"/>
      <c r="AL1016" s="173"/>
      <c r="AM1016" s="173"/>
      <c r="AN1016" s="173"/>
      <c r="AO1016" s="173"/>
      <c r="AP1016" s="173"/>
      <c r="AQ1016" s="15"/>
      <c r="AR1016" s="15"/>
      <c r="AS1016" s="15"/>
      <c r="AT1016" s="15"/>
      <c r="AU1016" s="15"/>
      <c r="AV1016" s="15"/>
      <c r="AW1016" s="15"/>
      <c r="AX1016" s="15"/>
      <c r="AY1016" s="15"/>
      <c r="AZ1016" s="15"/>
      <c r="BA1016" s="15"/>
      <c r="BB1016" s="15"/>
      <c r="BC1016" s="15"/>
      <c r="BD1016" s="15"/>
      <c r="BE1016" s="15"/>
      <c r="BF1016" s="15"/>
      <c r="BG1016" s="15"/>
      <c r="BH1016" s="15"/>
      <c r="BI1016" s="15"/>
      <c r="BJ1016" s="15"/>
      <c r="BK1016" s="15"/>
      <c r="BL1016" s="15"/>
      <c r="BM1016" s="15"/>
      <c r="BN1016" s="15"/>
      <c r="BO1016" s="15"/>
    </row>
    <row r="1017" spans="1:67" s="256" customFormat="1">
      <c r="A1017" s="15"/>
      <c r="B1017" s="15"/>
      <c r="C1017" s="171"/>
      <c r="D1017" s="171"/>
      <c r="E1017" s="171"/>
      <c r="F1017" s="171"/>
      <c r="G1017" s="171"/>
      <c r="H1017" s="171"/>
      <c r="I1017" s="171"/>
      <c r="J1017" s="171"/>
      <c r="K1017" s="171"/>
      <c r="L1017" s="171"/>
      <c r="M1017" s="171"/>
      <c r="O1017" s="173"/>
      <c r="P1017" s="173"/>
      <c r="Q1017" s="173"/>
      <c r="R1017" s="173"/>
      <c r="S1017" s="173"/>
      <c r="T1017" s="173"/>
      <c r="U1017" s="173"/>
      <c r="V1017" s="173"/>
      <c r="W1017" s="173"/>
      <c r="X1017" s="173"/>
      <c r="Y1017" s="173"/>
      <c r="Z1017" s="173"/>
      <c r="AA1017" s="173"/>
      <c r="AB1017" s="173"/>
      <c r="AC1017" s="173"/>
      <c r="AD1017" s="173"/>
      <c r="AE1017" s="173"/>
      <c r="AF1017" s="173"/>
      <c r="AG1017" s="173"/>
      <c r="AH1017" s="173"/>
      <c r="AI1017" s="173"/>
      <c r="AJ1017" s="173"/>
      <c r="AK1017" s="173"/>
      <c r="AL1017" s="173"/>
      <c r="AM1017" s="173"/>
      <c r="AN1017" s="173"/>
      <c r="AO1017" s="173"/>
      <c r="AP1017" s="173"/>
      <c r="AQ1017" s="15"/>
      <c r="AR1017" s="15"/>
      <c r="AS1017" s="15"/>
      <c r="AT1017" s="15"/>
      <c r="AU1017" s="15"/>
      <c r="AV1017" s="15"/>
      <c r="AW1017" s="15"/>
      <c r="AX1017" s="15"/>
      <c r="AY1017" s="15"/>
      <c r="AZ1017" s="15"/>
      <c r="BA1017" s="15"/>
      <c r="BB1017" s="15"/>
      <c r="BC1017" s="15"/>
      <c r="BD1017" s="15"/>
      <c r="BE1017" s="15"/>
      <c r="BF1017" s="15"/>
      <c r="BG1017" s="15"/>
      <c r="BH1017" s="15"/>
      <c r="BI1017" s="15"/>
      <c r="BJ1017" s="15"/>
      <c r="BK1017" s="15"/>
      <c r="BL1017" s="15"/>
      <c r="BM1017" s="15"/>
      <c r="BN1017" s="15"/>
      <c r="BO1017" s="15"/>
    </row>
    <row r="1018" spans="1:67" s="256" customFormat="1">
      <c r="A1018" s="15"/>
      <c r="B1018" s="15"/>
      <c r="C1018" s="171"/>
      <c r="D1018" s="171"/>
      <c r="E1018" s="171"/>
      <c r="F1018" s="171"/>
      <c r="G1018" s="171"/>
      <c r="H1018" s="171"/>
      <c r="I1018" s="171"/>
      <c r="J1018" s="171"/>
      <c r="K1018" s="171"/>
      <c r="L1018" s="171"/>
      <c r="M1018" s="171"/>
      <c r="O1018" s="173"/>
      <c r="P1018" s="173"/>
      <c r="Q1018" s="173"/>
      <c r="R1018" s="173"/>
      <c r="S1018" s="173"/>
      <c r="T1018" s="173"/>
      <c r="U1018" s="173"/>
      <c r="V1018" s="173"/>
      <c r="W1018" s="173"/>
      <c r="X1018" s="173"/>
      <c r="Y1018" s="173"/>
      <c r="Z1018" s="173"/>
      <c r="AA1018" s="173"/>
      <c r="AB1018" s="173"/>
      <c r="AC1018" s="173"/>
      <c r="AD1018" s="173"/>
      <c r="AE1018" s="173"/>
      <c r="AF1018" s="173"/>
      <c r="AG1018" s="173"/>
      <c r="AH1018" s="173"/>
      <c r="AI1018" s="173"/>
      <c r="AJ1018" s="173"/>
      <c r="AK1018" s="173"/>
      <c r="AL1018" s="173"/>
      <c r="AM1018" s="173"/>
      <c r="AN1018" s="173"/>
      <c r="AO1018" s="173"/>
      <c r="AP1018" s="173"/>
      <c r="AQ1018" s="15"/>
      <c r="AR1018" s="15"/>
      <c r="AS1018" s="15"/>
      <c r="AT1018" s="15"/>
      <c r="AU1018" s="15"/>
      <c r="AV1018" s="15"/>
      <c r="AW1018" s="15"/>
      <c r="AX1018" s="15"/>
      <c r="AY1018" s="15"/>
      <c r="AZ1018" s="15"/>
      <c r="BA1018" s="15"/>
      <c r="BB1018" s="15"/>
      <c r="BC1018" s="15"/>
      <c r="BD1018" s="15"/>
      <c r="BE1018" s="15"/>
      <c r="BF1018" s="15"/>
      <c r="BG1018" s="15"/>
      <c r="BH1018" s="15"/>
      <c r="BI1018" s="15"/>
      <c r="BJ1018" s="15"/>
      <c r="BK1018" s="15"/>
      <c r="BL1018" s="15"/>
      <c r="BM1018" s="15"/>
      <c r="BN1018" s="15"/>
      <c r="BO1018" s="15"/>
    </row>
    <row r="1019" spans="1:67" s="256" customFormat="1">
      <c r="A1019" s="15"/>
      <c r="B1019" s="15"/>
      <c r="C1019" s="171"/>
      <c r="D1019" s="171"/>
      <c r="E1019" s="171"/>
      <c r="F1019" s="171"/>
      <c r="G1019" s="171"/>
      <c r="H1019" s="171"/>
      <c r="I1019" s="171"/>
      <c r="J1019" s="171"/>
      <c r="K1019" s="171"/>
      <c r="L1019" s="171"/>
      <c r="M1019" s="171"/>
      <c r="O1019" s="173"/>
      <c r="P1019" s="173"/>
      <c r="Q1019" s="173"/>
      <c r="R1019" s="173"/>
      <c r="S1019" s="173"/>
      <c r="T1019" s="173"/>
      <c r="U1019" s="173"/>
      <c r="V1019" s="173"/>
      <c r="W1019" s="173"/>
      <c r="X1019" s="173"/>
      <c r="Y1019" s="173"/>
      <c r="Z1019" s="173"/>
      <c r="AA1019" s="173"/>
      <c r="AB1019" s="173"/>
      <c r="AC1019" s="173"/>
      <c r="AD1019" s="173"/>
      <c r="AE1019" s="173"/>
      <c r="AF1019" s="173"/>
      <c r="AG1019" s="173"/>
      <c r="AH1019" s="173"/>
      <c r="AI1019" s="173"/>
      <c r="AJ1019" s="173"/>
      <c r="AK1019" s="173"/>
      <c r="AL1019" s="173"/>
      <c r="AM1019" s="173"/>
      <c r="AN1019" s="173"/>
      <c r="AO1019" s="173"/>
      <c r="AP1019" s="173"/>
      <c r="AQ1019" s="15"/>
      <c r="AR1019" s="15"/>
      <c r="AS1019" s="15"/>
      <c r="AT1019" s="15"/>
      <c r="AU1019" s="15"/>
      <c r="AV1019" s="15"/>
      <c r="AW1019" s="15"/>
      <c r="AX1019" s="15"/>
      <c r="AY1019" s="15"/>
      <c r="AZ1019" s="15"/>
      <c r="BA1019" s="15"/>
      <c r="BB1019" s="15"/>
      <c r="BC1019" s="15"/>
      <c r="BD1019" s="15"/>
      <c r="BE1019" s="15"/>
      <c r="BF1019" s="15"/>
      <c r="BG1019" s="15"/>
      <c r="BH1019" s="15"/>
      <c r="BI1019" s="15"/>
      <c r="BJ1019" s="15"/>
      <c r="BK1019" s="15"/>
      <c r="BL1019" s="15"/>
      <c r="BM1019" s="15"/>
      <c r="BN1019" s="15"/>
      <c r="BO1019" s="15"/>
    </row>
    <row r="1020" spans="1:67" s="256" customFormat="1">
      <c r="A1020" s="15"/>
      <c r="B1020" s="15"/>
      <c r="C1020" s="171"/>
      <c r="D1020" s="171"/>
      <c r="E1020" s="171"/>
      <c r="F1020" s="171"/>
      <c r="G1020" s="171"/>
      <c r="H1020" s="171"/>
      <c r="I1020" s="171"/>
      <c r="J1020" s="171"/>
      <c r="K1020" s="171"/>
      <c r="L1020" s="171"/>
      <c r="M1020" s="171"/>
      <c r="O1020" s="173"/>
      <c r="P1020" s="173"/>
      <c r="Q1020" s="173"/>
      <c r="R1020" s="173"/>
      <c r="S1020" s="173"/>
      <c r="T1020" s="173"/>
      <c r="U1020" s="173"/>
      <c r="V1020" s="173"/>
      <c r="W1020" s="173"/>
      <c r="X1020" s="173"/>
      <c r="Y1020" s="173"/>
      <c r="Z1020" s="173"/>
      <c r="AA1020" s="173"/>
      <c r="AB1020" s="173"/>
      <c r="AC1020" s="173"/>
      <c r="AD1020" s="173"/>
      <c r="AE1020" s="173"/>
      <c r="AF1020" s="173"/>
      <c r="AG1020" s="173"/>
      <c r="AH1020" s="173"/>
      <c r="AI1020" s="173"/>
      <c r="AJ1020" s="173"/>
      <c r="AK1020" s="173"/>
      <c r="AL1020" s="173"/>
      <c r="AM1020" s="173"/>
      <c r="AN1020" s="173"/>
      <c r="AO1020" s="173"/>
      <c r="AP1020" s="173"/>
      <c r="AQ1020" s="15"/>
      <c r="AR1020" s="15"/>
      <c r="AS1020" s="15"/>
      <c r="AT1020" s="15"/>
      <c r="AU1020" s="15"/>
      <c r="AV1020" s="15"/>
      <c r="AW1020" s="15"/>
      <c r="AX1020" s="15"/>
      <c r="AY1020" s="15"/>
      <c r="AZ1020" s="15"/>
      <c r="BA1020" s="15"/>
      <c r="BB1020" s="15"/>
      <c r="BC1020" s="15"/>
      <c r="BD1020" s="15"/>
      <c r="BE1020" s="15"/>
      <c r="BF1020" s="15"/>
      <c r="BG1020" s="15"/>
      <c r="BH1020" s="15"/>
      <c r="BI1020" s="15"/>
      <c r="BJ1020" s="15"/>
      <c r="BK1020" s="15"/>
      <c r="BL1020" s="15"/>
      <c r="BM1020" s="15"/>
      <c r="BN1020" s="15"/>
      <c r="BO1020" s="15"/>
    </row>
    <row r="1021" spans="1:67" s="256" customFormat="1">
      <c r="A1021" s="15"/>
      <c r="B1021" s="15"/>
      <c r="C1021" s="171"/>
      <c r="D1021" s="171"/>
      <c r="E1021" s="171"/>
      <c r="F1021" s="171"/>
      <c r="G1021" s="171"/>
      <c r="H1021" s="171"/>
      <c r="I1021" s="171"/>
      <c r="J1021" s="171"/>
      <c r="K1021" s="171"/>
      <c r="L1021" s="171"/>
      <c r="M1021" s="171"/>
      <c r="O1021" s="173"/>
      <c r="P1021" s="173"/>
      <c r="Q1021" s="173"/>
      <c r="R1021" s="173"/>
      <c r="S1021" s="173"/>
      <c r="T1021" s="173"/>
      <c r="U1021" s="173"/>
      <c r="V1021" s="173"/>
      <c r="W1021" s="173"/>
      <c r="X1021" s="173"/>
      <c r="Y1021" s="173"/>
      <c r="Z1021" s="173"/>
      <c r="AA1021" s="173"/>
      <c r="AB1021" s="173"/>
      <c r="AC1021" s="173"/>
      <c r="AD1021" s="173"/>
      <c r="AE1021" s="173"/>
      <c r="AF1021" s="173"/>
      <c r="AG1021" s="173"/>
      <c r="AH1021" s="173"/>
      <c r="AI1021" s="173"/>
      <c r="AJ1021" s="173"/>
      <c r="AK1021" s="173"/>
      <c r="AL1021" s="173"/>
      <c r="AM1021" s="173"/>
      <c r="AN1021" s="173"/>
      <c r="AO1021" s="173"/>
      <c r="AP1021" s="173"/>
      <c r="AQ1021" s="15"/>
      <c r="AR1021" s="15"/>
      <c r="AS1021" s="15"/>
      <c r="AT1021" s="15"/>
      <c r="AU1021" s="15"/>
      <c r="AV1021" s="15"/>
      <c r="AW1021" s="15"/>
      <c r="AX1021" s="15"/>
      <c r="AY1021" s="15"/>
      <c r="AZ1021" s="15"/>
      <c r="BA1021" s="15"/>
      <c r="BB1021" s="15"/>
      <c r="BC1021" s="15"/>
      <c r="BD1021" s="15"/>
      <c r="BE1021" s="15"/>
      <c r="BF1021" s="15"/>
      <c r="BG1021" s="15"/>
      <c r="BH1021" s="15"/>
      <c r="BI1021" s="15"/>
      <c r="BJ1021" s="15"/>
      <c r="BK1021" s="15"/>
      <c r="BL1021" s="15"/>
      <c r="BM1021" s="15"/>
      <c r="BN1021" s="15"/>
      <c r="BO1021" s="15"/>
    </row>
    <row r="1022" spans="1:67" s="256" customFormat="1">
      <c r="A1022" s="15"/>
      <c r="B1022" s="15"/>
      <c r="C1022" s="171"/>
      <c r="D1022" s="171"/>
      <c r="E1022" s="171"/>
      <c r="F1022" s="171"/>
      <c r="G1022" s="171"/>
      <c r="H1022" s="171"/>
      <c r="I1022" s="171"/>
      <c r="J1022" s="171"/>
      <c r="K1022" s="171"/>
      <c r="L1022" s="171"/>
      <c r="M1022" s="171"/>
      <c r="O1022" s="173"/>
      <c r="P1022" s="173"/>
      <c r="Q1022" s="173"/>
      <c r="R1022" s="173"/>
      <c r="S1022" s="173"/>
      <c r="T1022" s="173"/>
      <c r="U1022" s="173"/>
      <c r="V1022" s="173"/>
      <c r="W1022" s="173"/>
      <c r="X1022" s="173"/>
      <c r="Y1022" s="173"/>
      <c r="Z1022" s="173"/>
      <c r="AA1022" s="173"/>
      <c r="AB1022" s="173"/>
      <c r="AC1022" s="173"/>
      <c r="AD1022" s="173"/>
      <c r="AE1022" s="173"/>
      <c r="AF1022" s="173"/>
      <c r="AG1022" s="173"/>
      <c r="AH1022" s="173"/>
      <c r="AI1022" s="173"/>
      <c r="AJ1022" s="173"/>
      <c r="AK1022" s="173"/>
      <c r="AL1022" s="173"/>
      <c r="AM1022" s="173"/>
      <c r="AN1022" s="173"/>
      <c r="AO1022" s="173"/>
      <c r="AP1022" s="173"/>
      <c r="AQ1022" s="15"/>
      <c r="AR1022" s="15"/>
      <c r="AS1022" s="15"/>
      <c r="AT1022" s="15"/>
      <c r="AU1022" s="15"/>
      <c r="AV1022" s="15"/>
      <c r="AW1022" s="15"/>
      <c r="AX1022" s="15"/>
      <c r="AY1022" s="15"/>
      <c r="AZ1022" s="15"/>
      <c r="BA1022" s="15"/>
      <c r="BB1022" s="15"/>
      <c r="BC1022" s="15"/>
      <c r="BD1022" s="15"/>
      <c r="BE1022" s="15"/>
      <c r="BF1022" s="15"/>
      <c r="BG1022" s="15"/>
      <c r="BH1022" s="15"/>
      <c r="BI1022" s="15"/>
      <c r="BJ1022" s="15"/>
      <c r="BK1022" s="15"/>
      <c r="BL1022" s="15"/>
      <c r="BM1022" s="15"/>
      <c r="BN1022" s="15"/>
      <c r="BO1022" s="15"/>
    </row>
    <row r="1023" spans="1:67" s="256" customFormat="1">
      <c r="A1023" s="15"/>
      <c r="B1023" s="15"/>
      <c r="C1023" s="171"/>
      <c r="D1023" s="171"/>
      <c r="E1023" s="171"/>
      <c r="F1023" s="171"/>
      <c r="G1023" s="171"/>
      <c r="H1023" s="171"/>
      <c r="I1023" s="171"/>
      <c r="J1023" s="171"/>
      <c r="K1023" s="171"/>
      <c r="L1023" s="171"/>
      <c r="M1023" s="171"/>
      <c r="O1023" s="173"/>
      <c r="P1023" s="173"/>
      <c r="Q1023" s="173"/>
      <c r="R1023" s="173"/>
      <c r="S1023" s="173"/>
      <c r="T1023" s="173"/>
      <c r="U1023" s="173"/>
      <c r="V1023" s="173"/>
      <c r="W1023" s="173"/>
      <c r="X1023" s="173"/>
      <c r="Y1023" s="173"/>
      <c r="Z1023" s="173"/>
      <c r="AA1023" s="173"/>
      <c r="AB1023" s="173"/>
      <c r="AC1023" s="173"/>
      <c r="AD1023" s="173"/>
      <c r="AE1023" s="173"/>
      <c r="AF1023" s="173"/>
      <c r="AG1023" s="173"/>
      <c r="AH1023" s="173"/>
      <c r="AI1023" s="173"/>
      <c r="AJ1023" s="173"/>
      <c r="AK1023" s="173"/>
      <c r="AL1023" s="173"/>
      <c r="AM1023" s="173"/>
      <c r="AN1023" s="173"/>
      <c r="AO1023" s="173"/>
      <c r="AP1023" s="173"/>
      <c r="AQ1023" s="15"/>
      <c r="AR1023" s="15"/>
      <c r="AS1023" s="15"/>
      <c r="AT1023" s="15"/>
      <c r="AU1023" s="15"/>
      <c r="AV1023" s="15"/>
      <c r="AW1023" s="15"/>
      <c r="AX1023" s="15"/>
      <c r="AY1023" s="15"/>
      <c r="AZ1023" s="15"/>
      <c r="BA1023" s="15"/>
      <c r="BB1023" s="15"/>
      <c r="BC1023" s="15"/>
      <c r="BD1023" s="15"/>
      <c r="BE1023" s="15"/>
      <c r="BF1023" s="15"/>
      <c r="BG1023" s="15"/>
      <c r="BH1023" s="15"/>
      <c r="BI1023" s="15"/>
      <c r="BJ1023" s="15"/>
      <c r="BK1023" s="15"/>
      <c r="BL1023" s="15"/>
      <c r="BM1023" s="15"/>
      <c r="BN1023" s="15"/>
      <c r="BO1023" s="15"/>
    </row>
    <row r="1024" spans="1:67" s="256" customFormat="1">
      <c r="A1024" s="15"/>
      <c r="B1024" s="15"/>
      <c r="C1024" s="171"/>
      <c r="D1024" s="171"/>
      <c r="E1024" s="171"/>
      <c r="F1024" s="171"/>
      <c r="G1024" s="171"/>
      <c r="H1024" s="171"/>
      <c r="I1024" s="171"/>
      <c r="J1024" s="171"/>
      <c r="K1024" s="171"/>
      <c r="L1024" s="171"/>
      <c r="M1024" s="171"/>
      <c r="O1024" s="173"/>
      <c r="P1024" s="173"/>
      <c r="Q1024" s="173"/>
      <c r="R1024" s="173"/>
      <c r="S1024" s="173"/>
      <c r="T1024" s="173"/>
      <c r="U1024" s="173"/>
      <c r="V1024" s="173"/>
      <c r="W1024" s="173"/>
      <c r="X1024" s="173"/>
      <c r="Y1024" s="173"/>
      <c r="Z1024" s="173"/>
      <c r="AA1024" s="173"/>
      <c r="AB1024" s="173"/>
      <c r="AC1024" s="173"/>
      <c r="AD1024" s="173"/>
      <c r="AE1024" s="173"/>
      <c r="AF1024" s="173"/>
      <c r="AG1024" s="173"/>
      <c r="AH1024" s="173"/>
      <c r="AI1024" s="173"/>
      <c r="AJ1024" s="173"/>
      <c r="AK1024" s="173"/>
      <c r="AL1024" s="173"/>
      <c r="AM1024" s="173"/>
      <c r="AN1024" s="173"/>
      <c r="AO1024" s="173"/>
      <c r="AP1024" s="173"/>
      <c r="AQ1024" s="15"/>
      <c r="AR1024" s="15"/>
      <c r="AS1024" s="15"/>
      <c r="AT1024" s="15"/>
      <c r="AU1024" s="15"/>
      <c r="AV1024" s="15"/>
      <c r="AW1024" s="15"/>
      <c r="AX1024" s="15"/>
      <c r="AY1024" s="15"/>
      <c r="AZ1024" s="15"/>
      <c r="BA1024" s="15"/>
      <c r="BB1024" s="15"/>
      <c r="BC1024" s="15"/>
      <c r="BD1024" s="15"/>
      <c r="BE1024" s="15"/>
      <c r="BF1024" s="15"/>
      <c r="BG1024" s="15"/>
      <c r="BH1024" s="15"/>
      <c r="BI1024" s="15"/>
      <c r="BJ1024" s="15"/>
      <c r="BK1024" s="15"/>
      <c r="BL1024" s="15"/>
      <c r="BM1024" s="15"/>
      <c r="BN1024" s="15"/>
      <c r="BO1024" s="15"/>
    </row>
    <row r="1025" spans="1:67" s="256" customFormat="1">
      <c r="A1025" s="15"/>
      <c r="B1025" s="15"/>
      <c r="C1025" s="171"/>
      <c r="D1025" s="171"/>
      <c r="E1025" s="171"/>
      <c r="F1025" s="171"/>
      <c r="G1025" s="171"/>
      <c r="H1025" s="171"/>
      <c r="I1025" s="171"/>
      <c r="J1025" s="171"/>
      <c r="K1025" s="171"/>
      <c r="L1025" s="171"/>
      <c r="M1025" s="171"/>
      <c r="O1025" s="173"/>
      <c r="P1025" s="173"/>
      <c r="Q1025" s="173"/>
      <c r="R1025" s="173"/>
      <c r="S1025" s="173"/>
      <c r="T1025" s="173"/>
      <c r="U1025" s="173"/>
      <c r="V1025" s="173"/>
      <c r="W1025" s="173"/>
      <c r="X1025" s="173"/>
      <c r="Y1025" s="173"/>
      <c r="Z1025" s="173"/>
      <c r="AA1025" s="173"/>
      <c r="AB1025" s="173"/>
      <c r="AC1025" s="173"/>
      <c r="AD1025" s="173"/>
      <c r="AE1025" s="173"/>
      <c r="AF1025" s="173"/>
      <c r="AG1025" s="173"/>
      <c r="AH1025" s="173"/>
      <c r="AI1025" s="173"/>
      <c r="AJ1025" s="173"/>
      <c r="AK1025" s="173"/>
      <c r="AL1025" s="173"/>
      <c r="AM1025" s="173"/>
      <c r="AN1025" s="173"/>
      <c r="AO1025" s="173"/>
      <c r="AP1025" s="173"/>
      <c r="AQ1025" s="15"/>
      <c r="AR1025" s="15"/>
      <c r="AS1025" s="15"/>
      <c r="AT1025" s="15"/>
      <c r="AU1025" s="15"/>
      <c r="AV1025" s="15"/>
      <c r="AW1025" s="15"/>
      <c r="AX1025" s="15"/>
      <c r="AY1025" s="15"/>
      <c r="AZ1025" s="15"/>
      <c r="BA1025" s="15"/>
      <c r="BB1025" s="15"/>
      <c r="BC1025" s="15"/>
      <c r="BD1025" s="15"/>
      <c r="BE1025" s="15"/>
      <c r="BF1025" s="15"/>
      <c r="BG1025" s="15"/>
      <c r="BH1025" s="15"/>
      <c r="BI1025" s="15"/>
      <c r="BJ1025" s="15"/>
      <c r="BK1025" s="15"/>
      <c r="BL1025" s="15"/>
      <c r="BM1025" s="15"/>
      <c r="BN1025" s="15"/>
      <c r="BO1025" s="15"/>
    </row>
    <row r="1026" spans="1:67" s="256" customFormat="1">
      <c r="A1026" s="15"/>
      <c r="B1026" s="15"/>
      <c r="C1026" s="171"/>
      <c r="D1026" s="171"/>
      <c r="E1026" s="171"/>
      <c r="F1026" s="171"/>
      <c r="G1026" s="171"/>
      <c r="H1026" s="171"/>
      <c r="I1026" s="171"/>
      <c r="J1026" s="171"/>
      <c r="K1026" s="171"/>
      <c r="L1026" s="171"/>
      <c r="M1026" s="171"/>
      <c r="O1026" s="173"/>
      <c r="P1026" s="173"/>
      <c r="Q1026" s="173"/>
      <c r="R1026" s="173"/>
      <c r="S1026" s="173"/>
      <c r="T1026" s="173"/>
      <c r="U1026" s="173"/>
      <c r="V1026" s="173"/>
      <c r="W1026" s="173"/>
      <c r="X1026" s="173"/>
      <c r="Y1026" s="173"/>
      <c r="Z1026" s="173"/>
      <c r="AA1026" s="173"/>
      <c r="AB1026" s="173"/>
      <c r="AC1026" s="173"/>
      <c r="AD1026" s="173"/>
      <c r="AE1026" s="173"/>
      <c r="AF1026" s="173"/>
      <c r="AG1026" s="173"/>
      <c r="AH1026" s="173"/>
      <c r="AI1026" s="173"/>
      <c r="AJ1026" s="173"/>
      <c r="AK1026" s="173"/>
      <c r="AL1026" s="173"/>
      <c r="AM1026" s="173"/>
      <c r="AN1026" s="173"/>
      <c r="AO1026" s="173"/>
      <c r="AP1026" s="173"/>
      <c r="AQ1026" s="15"/>
      <c r="AR1026" s="15"/>
      <c r="AS1026" s="15"/>
      <c r="AT1026" s="15"/>
      <c r="AU1026" s="15"/>
      <c r="AV1026" s="15"/>
      <c r="AW1026" s="15"/>
      <c r="AX1026" s="15"/>
      <c r="AY1026" s="15"/>
      <c r="AZ1026" s="15"/>
      <c r="BA1026" s="15"/>
      <c r="BB1026" s="15"/>
      <c r="BC1026" s="15"/>
      <c r="BD1026" s="15"/>
      <c r="BE1026" s="15"/>
      <c r="BF1026" s="15"/>
      <c r="BG1026" s="15"/>
      <c r="BH1026" s="15"/>
      <c r="BI1026" s="15"/>
      <c r="BJ1026" s="15"/>
      <c r="BK1026" s="15"/>
      <c r="BL1026" s="15"/>
      <c r="BM1026" s="15"/>
      <c r="BN1026" s="15"/>
      <c r="BO1026" s="15"/>
    </row>
    <row r="1027" spans="1:67" s="256" customFormat="1">
      <c r="A1027" s="15"/>
      <c r="B1027" s="15"/>
      <c r="C1027" s="171"/>
      <c r="D1027" s="171"/>
      <c r="E1027" s="171"/>
      <c r="F1027" s="171"/>
      <c r="G1027" s="171"/>
      <c r="H1027" s="171"/>
      <c r="I1027" s="171"/>
      <c r="J1027" s="171"/>
      <c r="K1027" s="171"/>
      <c r="L1027" s="171"/>
      <c r="M1027" s="171"/>
      <c r="O1027" s="173"/>
      <c r="P1027" s="173"/>
      <c r="Q1027" s="173"/>
      <c r="R1027" s="173"/>
      <c r="S1027" s="173"/>
      <c r="T1027" s="173"/>
      <c r="U1027" s="173"/>
      <c r="V1027" s="173"/>
      <c r="W1027" s="173"/>
      <c r="X1027" s="173"/>
      <c r="Y1027" s="173"/>
      <c r="Z1027" s="173"/>
      <c r="AA1027" s="173"/>
      <c r="AB1027" s="173"/>
      <c r="AC1027" s="173"/>
      <c r="AD1027" s="173"/>
      <c r="AE1027" s="173"/>
      <c r="AF1027" s="173"/>
      <c r="AG1027" s="173"/>
      <c r="AH1027" s="173"/>
      <c r="AI1027" s="173"/>
      <c r="AJ1027" s="173"/>
      <c r="AK1027" s="173"/>
      <c r="AL1027" s="173"/>
      <c r="AM1027" s="173"/>
      <c r="AN1027" s="173"/>
      <c r="AO1027" s="173"/>
      <c r="AP1027" s="173"/>
      <c r="AQ1027" s="15"/>
      <c r="AR1027" s="15"/>
      <c r="AS1027" s="15"/>
      <c r="AT1027" s="15"/>
      <c r="AU1027" s="15"/>
      <c r="AV1027" s="15"/>
      <c r="AW1027" s="15"/>
      <c r="AX1027" s="15"/>
      <c r="AY1027" s="15"/>
      <c r="AZ1027" s="15"/>
      <c r="BA1027" s="15"/>
      <c r="BB1027" s="15"/>
      <c r="BC1027" s="15"/>
      <c r="BD1027" s="15"/>
      <c r="BE1027" s="15"/>
      <c r="BF1027" s="15"/>
      <c r="BG1027" s="15"/>
      <c r="BH1027" s="15"/>
      <c r="BI1027" s="15"/>
      <c r="BJ1027" s="15"/>
      <c r="BK1027" s="15"/>
      <c r="BL1027" s="15"/>
      <c r="BM1027" s="15"/>
      <c r="BN1027" s="15"/>
      <c r="BO1027" s="15"/>
    </row>
    <row r="1028" spans="1:67" s="256" customFormat="1">
      <c r="A1028" s="15"/>
      <c r="B1028" s="15"/>
      <c r="C1028" s="171"/>
      <c r="D1028" s="171"/>
      <c r="E1028" s="171"/>
      <c r="F1028" s="171"/>
      <c r="G1028" s="171"/>
      <c r="H1028" s="171"/>
      <c r="I1028" s="171"/>
      <c r="J1028" s="171"/>
      <c r="K1028" s="171"/>
      <c r="L1028" s="171"/>
      <c r="M1028" s="171"/>
      <c r="O1028" s="173"/>
      <c r="P1028" s="173"/>
      <c r="Q1028" s="173"/>
      <c r="R1028" s="173"/>
      <c r="S1028" s="173"/>
      <c r="T1028" s="173"/>
      <c r="U1028" s="173"/>
      <c r="V1028" s="173"/>
      <c r="W1028" s="173"/>
      <c r="X1028" s="173"/>
      <c r="Y1028" s="173"/>
      <c r="Z1028" s="173"/>
      <c r="AA1028" s="173"/>
      <c r="AB1028" s="173"/>
      <c r="AC1028" s="173"/>
      <c r="AD1028" s="173"/>
      <c r="AE1028" s="173"/>
      <c r="AF1028" s="173"/>
      <c r="AG1028" s="173"/>
      <c r="AH1028" s="173"/>
      <c r="AI1028" s="173"/>
      <c r="AJ1028" s="173"/>
      <c r="AK1028" s="173"/>
      <c r="AL1028" s="173"/>
      <c r="AM1028" s="173"/>
      <c r="AN1028" s="173"/>
      <c r="AO1028" s="173"/>
      <c r="AP1028" s="173"/>
      <c r="AQ1028" s="15"/>
      <c r="AR1028" s="15"/>
      <c r="AS1028" s="15"/>
      <c r="AT1028" s="15"/>
      <c r="AU1028" s="15"/>
      <c r="AV1028" s="15"/>
      <c r="AW1028" s="15"/>
      <c r="AX1028" s="15"/>
      <c r="AY1028" s="15"/>
      <c r="AZ1028" s="15"/>
      <c r="BA1028" s="15"/>
      <c r="BB1028" s="15"/>
      <c r="BC1028" s="15"/>
      <c r="BD1028" s="15"/>
      <c r="BE1028" s="15"/>
      <c r="BF1028" s="15"/>
      <c r="BG1028" s="15"/>
      <c r="BH1028" s="15"/>
      <c r="BI1028" s="15"/>
      <c r="BJ1028" s="15"/>
      <c r="BK1028" s="15"/>
      <c r="BL1028" s="15"/>
      <c r="BM1028" s="15"/>
      <c r="BN1028" s="15"/>
      <c r="BO1028" s="15"/>
    </row>
    <row r="1029" spans="1:67" s="256" customFormat="1">
      <c r="A1029" s="15"/>
      <c r="B1029" s="15"/>
      <c r="C1029" s="171"/>
      <c r="D1029" s="171"/>
      <c r="E1029" s="171"/>
      <c r="F1029" s="171"/>
      <c r="G1029" s="171"/>
      <c r="H1029" s="171"/>
      <c r="I1029" s="171"/>
      <c r="J1029" s="171"/>
      <c r="K1029" s="171"/>
      <c r="L1029" s="171"/>
      <c r="M1029" s="171"/>
      <c r="O1029" s="173"/>
      <c r="P1029" s="173"/>
      <c r="Q1029" s="173"/>
      <c r="R1029" s="173"/>
      <c r="S1029" s="173"/>
      <c r="T1029" s="173"/>
      <c r="U1029" s="173"/>
      <c r="V1029" s="173"/>
      <c r="W1029" s="173"/>
      <c r="X1029" s="173"/>
      <c r="Y1029" s="173"/>
      <c r="Z1029" s="173"/>
      <c r="AA1029" s="173"/>
      <c r="AB1029" s="173"/>
      <c r="AC1029" s="173"/>
      <c r="AD1029" s="173"/>
      <c r="AE1029" s="173"/>
      <c r="AF1029" s="173"/>
      <c r="AG1029" s="173"/>
      <c r="AH1029" s="173"/>
      <c r="AI1029" s="173"/>
      <c r="AJ1029" s="173"/>
      <c r="AK1029" s="173"/>
      <c r="AL1029" s="173"/>
      <c r="AM1029" s="173"/>
      <c r="AN1029" s="173"/>
      <c r="AO1029" s="173"/>
      <c r="AP1029" s="173"/>
      <c r="AQ1029" s="15"/>
      <c r="AR1029" s="15"/>
      <c r="AS1029" s="15"/>
      <c r="AT1029" s="15"/>
      <c r="AU1029" s="15"/>
      <c r="AV1029" s="15"/>
      <c r="AW1029" s="15"/>
      <c r="AX1029" s="15"/>
      <c r="AY1029" s="15"/>
      <c r="AZ1029" s="15"/>
      <c r="BA1029" s="15"/>
      <c r="BB1029" s="15"/>
      <c r="BC1029" s="15"/>
      <c r="BD1029" s="15"/>
      <c r="BE1029" s="15"/>
      <c r="BF1029" s="15"/>
      <c r="BG1029" s="15"/>
      <c r="BH1029" s="15"/>
      <c r="BI1029" s="15"/>
      <c r="BJ1029" s="15"/>
      <c r="BK1029" s="15"/>
      <c r="BL1029" s="15"/>
      <c r="BM1029" s="15"/>
      <c r="BN1029" s="15"/>
      <c r="BO1029" s="15"/>
    </row>
    <row r="1030" spans="1:67" s="256" customFormat="1">
      <c r="A1030" s="15"/>
      <c r="B1030" s="15"/>
      <c r="C1030" s="171"/>
      <c r="D1030" s="171"/>
      <c r="E1030" s="171"/>
      <c r="F1030" s="171"/>
      <c r="G1030" s="171"/>
      <c r="H1030" s="171"/>
      <c r="I1030" s="171"/>
      <c r="J1030" s="171"/>
      <c r="K1030" s="171"/>
      <c r="L1030" s="171"/>
      <c r="M1030" s="171"/>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3"/>
      <c r="AL1030" s="173"/>
      <c r="AM1030" s="173"/>
      <c r="AN1030" s="173"/>
      <c r="AO1030" s="173"/>
      <c r="AP1030" s="173"/>
      <c r="AQ1030" s="15"/>
      <c r="AR1030" s="15"/>
      <c r="AS1030" s="15"/>
      <c r="AT1030" s="15"/>
      <c r="AU1030" s="15"/>
      <c r="AV1030" s="15"/>
      <c r="AW1030" s="15"/>
      <c r="AX1030" s="15"/>
      <c r="AY1030" s="15"/>
      <c r="AZ1030" s="15"/>
      <c r="BA1030" s="15"/>
      <c r="BB1030" s="15"/>
      <c r="BC1030" s="15"/>
      <c r="BD1030" s="15"/>
      <c r="BE1030" s="15"/>
      <c r="BF1030" s="15"/>
      <c r="BG1030" s="15"/>
      <c r="BH1030" s="15"/>
      <c r="BI1030" s="15"/>
      <c r="BJ1030" s="15"/>
      <c r="BK1030" s="15"/>
      <c r="BL1030" s="15"/>
      <c r="BM1030" s="15"/>
      <c r="BN1030" s="15"/>
      <c r="BO1030" s="15"/>
    </row>
    <row r="1031" spans="1:67" s="256" customFormat="1">
      <c r="A1031" s="15"/>
      <c r="B1031" s="15"/>
      <c r="C1031" s="171"/>
      <c r="D1031" s="171"/>
      <c r="E1031" s="171"/>
      <c r="F1031" s="171"/>
      <c r="G1031" s="171"/>
      <c r="H1031" s="171"/>
      <c r="I1031" s="171"/>
      <c r="J1031" s="171"/>
      <c r="K1031" s="171"/>
      <c r="L1031" s="171"/>
      <c r="M1031" s="171"/>
      <c r="O1031" s="173"/>
      <c r="P1031" s="173"/>
      <c r="Q1031" s="173"/>
      <c r="R1031" s="173"/>
      <c r="S1031" s="173"/>
      <c r="T1031" s="173"/>
      <c r="U1031" s="173"/>
      <c r="V1031" s="173"/>
      <c r="W1031" s="173"/>
      <c r="X1031" s="173"/>
      <c r="Y1031" s="173"/>
      <c r="Z1031" s="173"/>
      <c r="AA1031" s="173"/>
      <c r="AB1031" s="173"/>
      <c r="AC1031" s="173"/>
      <c r="AD1031" s="173"/>
      <c r="AE1031" s="173"/>
      <c r="AF1031" s="173"/>
      <c r="AG1031" s="173"/>
      <c r="AH1031" s="173"/>
      <c r="AI1031" s="173"/>
      <c r="AJ1031" s="173"/>
      <c r="AK1031" s="173"/>
      <c r="AL1031" s="173"/>
      <c r="AM1031" s="173"/>
      <c r="AN1031" s="173"/>
      <c r="AO1031" s="173"/>
      <c r="AP1031" s="173"/>
      <c r="AQ1031" s="15"/>
      <c r="AR1031" s="15"/>
      <c r="AS1031" s="15"/>
      <c r="AT1031" s="15"/>
      <c r="AU1031" s="15"/>
      <c r="AV1031" s="15"/>
      <c r="AW1031" s="15"/>
      <c r="AX1031" s="15"/>
      <c r="AY1031" s="15"/>
      <c r="AZ1031" s="15"/>
      <c r="BA1031" s="15"/>
      <c r="BB1031" s="15"/>
      <c r="BC1031" s="15"/>
      <c r="BD1031" s="15"/>
      <c r="BE1031" s="15"/>
      <c r="BF1031" s="15"/>
      <c r="BG1031" s="15"/>
      <c r="BH1031" s="15"/>
      <c r="BI1031" s="15"/>
      <c r="BJ1031" s="15"/>
      <c r="BK1031" s="15"/>
      <c r="BL1031" s="15"/>
      <c r="BM1031" s="15"/>
      <c r="BN1031" s="15"/>
      <c r="BO1031" s="15"/>
    </row>
    <row r="1032" spans="1:67" s="256" customFormat="1">
      <c r="A1032" s="15"/>
      <c r="B1032" s="15"/>
      <c r="C1032" s="171"/>
      <c r="D1032" s="171"/>
      <c r="E1032" s="171"/>
      <c r="F1032" s="171"/>
      <c r="G1032" s="171"/>
      <c r="H1032" s="171"/>
      <c r="I1032" s="171"/>
      <c r="J1032" s="171"/>
      <c r="K1032" s="171"/>
      <c r="L1032" s="171"/>
      <c r="M1032" s="171"/>
      <c r="O1032" s="173"/>
      <c r="P1032" s="173"/>
      <c r="Q1032" s="173"/>
      <c r="R1032" s="173"/>
      <c r="S1032" s="173"/>
      <c r="T1032" s="173"/>
      <c r="U1032" s="173"/>
      <c r="V1032" s="173"/>
      <c r="W1032" s="173"/>
      <c r="X1032" s="173"/>
      <c r="Y1032" s="173"/>
      <c r="Z1032" s="173"/>
      <c r="AA1032" s="173"/>
      <c r="AB1032" s="173"/>
      <c r="AC1032" s="173"/>
      <c r="AD1032" s="173"/>
      <c r="AE1032" s="173"/>
      <c r="AF1032" s="173"/>
      <c r="AG1032" s="173"/>
      <c r="AH1032" s="173"/>
      <c r="AI1032" s="173"/>
      <c r="AJ1032" s="173"/>
      <c r="AK1032" s="173"/>
      <c r="AL1032" s="173"/>
      <c r="AM1032" s="173"/>
      <c r="AN1032" s="173"/>
      <c r="AO1032" s="173"/>
      <c r="AP1032" s="173"/>
      <c r="AQ1032" s="15"/>
      <c r="AR1032" s="15"/>
      <c r="AS1032" s="15"/>
      <c r="AT1032" s="15"/>
      <c r="AU1032" s="15"/>
      <c r="AV1032" s="15"/>
      <c r="AW1032" s="15"/>
      <c r="AX1032" s="15"/>
      <c r="AY1032" s="15"/>
      <c r="AZ1032" s="15"/>
      <c r="BA1032" s="15"/>
      <c r="BB1032" s="15"/>
      <c r="BC1032" s="15"/>
      <c r="BD1032" s="15"/>
      <c r="BE1032" s="15"/>
      <c r="BF1032" s="15"/>
      <c r="BG1032" s="15"/>
      <c r="BH1032" s="15"/>
      <c r="BI1032" s="15"/>
      <c r="BJ1032" s="15"/>
      <c r="BK1032" s="15"/>
      <c r="BL1032" s="15"/>
      <c r="BM1032" s="15"/>
      <c r="BN1032" s="15"/>
      <c r="BO1032" s="15"/>
    </row>
    <row r="1033" spans="1:67" s="256" customFormat="1">
      <c r="A1033" s="15"/>
      <c r="B1033" s="15"/>
      <c r="C1033" s="171"/>
      <c r="D1033" s="171"/>
      <c r="E1033" s="171"/>
      <c r="F1033" s="171"/>
      <c r="G1033" s="171"/>
      <c r="H1033" s="171"/>
      <c r="I1033" s="171"/>
      <c r="J1033" s="171"/>
      <c r="K1033" s="171"/>
      <c r="L1033" s="171"/>
      <c r="M1033" s="171"/>
      <c r="O1033" s="173"/>
      <c r="P1033" s="173"/>
      <c r="Q1033" s="173"/>
      <c r="R1033" s="173"/>
      <c r="S1033" s="173"/>
      <c r="T1033" s="173"/>
      <c r="U1033" s="173"/>
      <c r="V1033" s="173"/>
      <c r="W1033" s="173"/>
      <c r="X1033" s="173"/>
      <c r="Y1033" s="173"/>
      <c r="Z1033" s="173"/>
      <c r="AA1033" s="173"/>
      <c r="AB1033" s="173"/>
      <c r="AC1033" s="173"/>
      <c r="AD1033" s="173"/>
      <c r="AE1033" s="173"/>
      <c r="AF1033" s="173"/>
      <c r="AG1033" s="173"/>
      <c r="AH1033" s="173"/>
      <c r="AI1033" s="173"/>
      <c r="AJ1033" s="173"/>
      <c r="AK1033" s="173"/>
      <c r="AL1033" s="173"/>
      <c r="AM1033" s="173"/>
      <c r="AN1033" s="173"/>
      <c r="AO1033" s="173"/>
      <c r="AP1033" s="173"/>
      <c r="AQ1033" s="15"/>
      <c r="AR1033" s="15"/>
      <c r="AS1033" s="15"/>
      <c r="AT1033" s="15"/>
      <c r="AU1033" s="15"/>
      <c r="AV1033" s="15"/>
      <c r="AW1033" s="15"/>
      <c r="AX1033" s="15"/>
      <c r="AY1033" s="15"/>
      <c r="AZ1033" s="15"/>
      <c r="BA1033" s="15"/>
      <c r="BB1033" s="15"/>
      <c r="BC1033" s="15"/>
      <c r="BD1033" s="15"/>
      <c r="BE1033" s="15"/>
      <c r="BF1033" s="15"/>
      <c r="BG1033" s="15"/>
      <c r="BH1033" s="15"/>
      <c r="BI1033" s="15"/>
      <c r="BJ1033" s="15"/>
      <c r="BK1033" s="15"/>
      <c r="BL1033" s="15"/>
      <c r="BM1033" s="15"/>
      <c r="BN1033" s="15"/>
      <c r="BO1033" s="15"/>
    </row>
    <row r="1034" spans="1:67" s="256" customFormat="1">
      <c r="A1034" s="15"/>
      <c r="B1034" s="15"/>
      <c r="C1034" s="171"/>
      <c r="D1034" s="171"/>
      <c r="E1034" s="171"/>
      <c r="F1034" s="171"/>
      <c r="G1034" s="171"/>
      <c r="H1034" s="171"/>
      <c r="I1034" s="171"/>
      <c r="J1034" s="171"/>
      <c r="K1034" s="171"/>
      <c r="L1034" s="171"/>
      <c r="M1034" s="171"/>
      <c r="O1034" s="173"/>
      <c r="P1034" s="173"/>
      <c r="Q1034" s="173"/>
      <c r="R1034" s="173"/>
      <c r="S1034" s="173"/>
      <c r="T1034" s="173"/>
      <c r="U1034" s="173"/>
      <c r="V1034" s="173"/>
      <c r="W1034" s="173"/>
      <c r="X1034" s="173"/>
      <c r="Y1034" s="173"/>
      <c r="Z1034" s="173"/>
      <c r="AA1034" s="173"/>
      <c r="AB1034" s="173"/>
      <c r="AC1034" s="173"/>
      <c r="AD1034" s="173"/>
      <c r="AE1034" s="173"/>
      <c r="AF1034" s="173"/>
      <c r="AG1034" s="173"/>
      <c r="AH1034" s="173"/>
      <c r="AI1034" s="173"/>
      <c r="AJ1034" s="173"/>
      <c r="AK1034" s="173"/>
      <c r="AL1034" s="173"/>
      <c r="AM1034" s="173"/>
      <c r="AN1034" s="173"/>
      <c r="AO1034" s="173"/>
      <c r="AP1034" s="173"/>
      <c r="AQ1034" s="15"/>
      <c r="AR1034" s="15"/>
      <c r="AS1034" s="15"/>
      <c r="AT1034" s="15"/>
      <c r="AU1034" s="15"/>
      <c r="AV1034" s="15"/>
      <c r="AW1034" s="15"/>
      <c r="AX1034" s="15"/>
      <c r="AY1034" s="15"/>
      <c r="AZ1034" s="15"/>
      <c r="BA1034" s="15"/>
      <c r="BB1034" s="15"/>
      <c r="BC1034" s="15"/>
      <c r="BD1034" s="15"/>
      <c r="BE1034" s="15"/>
      <c r="BF1034" s="15"/>
      <c r="BG1034" s="15"/>
      <c r="BH1034" s="15"/>
      <c r="BI1034" s="15"/>
      <c r="BJ1034" s="15"/>
      <c r="BK1034" s="15"/>
      <c r="BL1034" s="15"/>
      <c r="BM1034" s="15"/>
      <c r="BN1034" s="15"/>
      <c r="BO1034" s="15"/>
    </row>
    <row r="1035" spans="1:67" s="256" customFormat="1">
      <c r="A1035" s="15"/>
      <c r="B1035" s="15"/>
      <c r="C1035" s="171"/>
      <c r="D1035" s="171"/>
      <c r="E1035" s="171"/>
      <c r="F1035" s="171"/>
      <c r="G1035" s="171"/>
      <c r="H1035" s="171"/>
      <c r="I1035" s="171"/>
      <c r="J1035" s="171"/>
      <c r="K1035" s="171"/>
      <c r="L1035" s="171"/>
      <c r="M1035" s="171"/>
      <c r="O1035" s="173"/>
      <c r="P1035" s="173"/>
      <c r="Q1035" s="173"/>
      <c r="R1035" s="173"/>
      <c r="S1035" s="173"/>
      <c r="T1035" s="173"/>
      <c r="U1035" s="173"/>
      <c r="V1035" s="173"/>
      <c r="W1035" s="173"/>
      <c r="X1035" s="173"/>
      <c r="Y1035" s="173"/>
      <c r="Z1035" s="173"/>
      <c r="AA1035" s="173"/>
      <c r="AB1035" s="173"/>
      <c r="AC1035" s="173"/>
      <c r="AD1035" s="173"/>
      <c r="AE1035" s="173"/>
      <c r="AF1035" s="173"/>
      <c r="AG1035" s="173"/>
      <c r="AH1035" s="173"/>
      <c r="AI1035" s="173"/>
      <c r="AJ1035" s="173"/>
      <c r="AK1035" s="173"/>
      <c r="AL1035" s="173"/>
      <c r="AM1035" s="173"/>
      <c r="AN1035" s="173"/>
      <c r="AO1035" s="173"/>
      <c r="AP1035" s="173"/>
      <c r="AQ1035" s="15"/>
      <c r="AR1035" s="15"/>
      <c r="AS1035" s="15"/>
      <c r="AT1035" s="15"/>
      <c r="AU1035" s="15"/>
      <c r="AV1035" s="15"/>
      <c r="AW1035" s="15"/>
      <c r="AX1035" s="15"/>
      <c r="AY1035" s="15"/>
      <c r="AZ1035" s="15"/>
      <c r="BA1035" s="15"/>
      <c r="BB1035" s="15"/>
      <c r="BC1035" s="15"/>
      <c r="BD1035" s="15"/>
      <c r="BE1035" s="15"/>
      <c r="BF1035" s="15"/>
      <c r="BG1035" s="15"/>
      <c r="BH1035" s="15"/>
      <c r="BI1035" s="15"/>
      <c r="BJ1035" s="15"/>
      <c r="BK1035" s="15"/>
      <c r="BL1035" s="15"/>
      <c r="BM1035" s="15"/>
      <c r="BN1035" s="15"/>
      <c r="BO1035" s="15"/>
    </row>
    <row r="1036" spans="1:67" s="256" customFormat="1">
      <c r="A1036" s="15"/>
      <c r="B1036" s="15"/>
      <c r="C1036" s="171"/>
      <c r="D1036" s="171"/>
      <c r="E1036" s="171"/>
      <c r="F1036" s="171"/>
      <c r="G1036" s="171"/>
      <c r="H1036" s="171"/>
      <c r="I1036" s="171"/>
      <c r="J1036" s="171"/>
      <c r="K1036" s="171"/>
      <c r="L1036" s="171"/>
      <c r="M1036" s="171"/>
      <c r="O1036" s="173"/>
      <c r="P1036" s="173"/>
      <c r="Q1036" s="173"/>
      <c r="R1036" s="173"/>
      <c r="S1036" s="173"/>
      <c r="T1036" s="173"/>
      <c r="U1036" s="173"/>
      <c r="V1036" s="173"/>
      <c r="W1036" s="173"/>
      <c r="X1036" s="173"/>
      <c r="Y1036" s="173"/>
      <c r="Z1036" s="173"/>
      <c r="AA1036" s="173"/>
      <c r="AB1036" s="173"/>
      <c r="AC1036" s="173"/>
      <c r="AD1036" s="173"/>
      <c r="AE1036" s="173"/>
      <c r="AF1036" s="173"/>
      <c r="AG1036" s="173"/>
      <c r="AH1036" s="173"/>
      <c r="AI1036" s="173"/>
      <c r="AJ1036" s="173"/>
      <c r="AK1036" s="173"/>
      <c r="AL1036" s="173"/>
      <c r="AM1036" s="173"/>
      <c r="AN1036" s="173"/>
      <c r="AO1036" s="173"/>
      <c r="AP1036" s="173"/>
      <c r="AQ1036" s="15"/>
      <c r="AR1036" s="15"/>
      <c r="AS1036" s="15"/>
      <c r="AT1036" s="15"/>
      <c r="AU1036" s="15"/>
      <c r="AV1036" s="15"/>
      <c r="AW1036" s="15"/>
      <c r="AX1036" s="15"/>
      <c r="AY1036" s="15"/>
      <c r="AZ1036" s="15"/>
      <c r="BA1036" s="15"/>
      <c r="BB1036" s="15"/>
      <c r="BC1036" s="15"/>
      <c r="BD1036" s="15"/>
      <c r="BE1036" s="15"/>
      <c r="BF1036" s="15"/>
      <c r="BG1036" s="15"/>
      <c r="BH1036" s="15"/>
      <c r="BI1036" s="15"/>
      <c r="BJ1036" s="15"/>
      <c r="BK1036" s="15"/>
      <c r="BL1036" s="15"/>
      <c r="BM1036" s="15"/>
      <c r="BN1036" s="15"/>
      <c r="BO1036" s="15"/>
    </row>
    <row r="1037" spans="1:67" s="256" customFormat="1">
      <c r="A1037" s="15"/>
      <c r="B1037" s="15"/>
      <c r="C1037" s="171"/>
      <c r="D1037" s="171"/>
      <c r="E1037" s="171"/>
      <c r="F1037" s="171"/>
      <c r="G1037" s="171"/>
      <c r="H1037" s="171"/>
      <c r="I1037" s="171"/>
      <c r="J1037" s="171"/>
      <c r="K1037" s="171"/>
      <c r="L1037" s="171"/>
      <c r="M1037" s="171"/>
      <c r="O1037" s="173"/>
      <c r="P1037" s="173"/>
      <c r="Q1037" s="173"/>
      <c r="R1037" s="173"/>
      <c r="S1037" s="173"/>
      <c r="T1037" s="173"/>
      <c r="U1037" s="173"/>
      <c r="V1037" s="173"/>
      <c r="W1037" s="173"/>
      <c r="X1037" s="173"/>
      <c r="Y1037" s="173"/>
      <c r="Z1037" s="173"/>
      <c r="AA1037" s="173"/>
      <c r="AB1037" s="173"/>
      <c r="AC1037" s="173"/>
      <c r="AD1037" s="173"/>
      <c r="AE1037" s="173"/>
      <c r="AF1037" s="173"/>
      <c r="AG1037" s="173"/>
      <c r="AH1037" s="173"/>
      <c r="AI1037" s="173"/>
      <c r="AJ1037" s="173"/>
      <c r="AK1037" s="173"/>
      <c r="AL1037" s="173"/>
      <c r="AM1037" s="173"/>
      <c r="AN1037" s="173"/>
      <c r="AO1037" s="173"/>
      <c r="AP1037" s="173"/>
      <c r="AQ1037" s="15"/>
      <c r="AR1037" s="15"/>
      <c r="AS1037" s="15"/>
      <c r="AT1037" s="15"/>
      <c r="AU1037" s="15"/>
      <c r="AV1037" s="15"/>
      <c r="AW1037" s="15"/>
      <c r="AX1037" s="15"/>
      <c r="AY1037" s="15"/>
      <c r="AZ1037" s="15"/>
      <c r="BA1037" s="15"/>
      <c r="BB1037" s="15"/>
      <c r="BC1037" s="15"/>
      <c r="BD1037" s="15"/>
      <c r="BE1037" s="15"/>
      <c r="BF1037" s="15"/>
      <c r="BG1037" s="15"/>
      <c r="BH1037" s="15"/>
      <c r="BI1037" s="15"/>
      <c r="BJ1037" s="15"/>
      <c r="BK1037" s="15"/>
      <c r="BL1037" s="15"/>
      <c r="BM1037" s="15"/>
      <c r="BN1037" s="15"/>
      <c r="BO1037" s="15"/>
    </row>
    <row r="1038" spans="1:67" s="256" customFormat="1">
      <c r="A1038" s="15"/>
      <c r="B1038" s="15"/>
      <c r="C1038" s="171"/>
      <c r="D1038" s="171"/>
      <c r="E1038" s="171"/>
      <c r="F1038" s="171"/>
      <c r="G1038" s="171"/>
      <c r="H1038" s="171"/>
      <c r="I1038" s="171"/>
      <c r="J1038" s="171"/>
      <c r="K1038" s="171"/>
      <c r="L1038" s="171"/>
      <c r="M1038" s="171"/>
      <c r="O1038" s="173"/>
      <c r="P1038" s="173"/>
      <c r="Q1038" s="173"/>
      <c r="R1038" s="173"/>
      <c r="S1038" s="173"/>
      <c r="T1038" s="173"/>
      <c r="U1038" s="173"/>
      <c r="V1038" s="173"/>
      <c r="W1038" s="173"/>
      <c r="X1038" s="173"/>
      <c r="Y1038" s="173"/>
      <c r="Z1038" s="173"/>
      <c r="AA1038" s="173"/>
      <c r="AB1038" s="173"/>
      <c r="AC1038" s="173"/>
      <c r="AD1038" s="173"/>
      <c r="AE1038" s="173"/>
      <c r="AF1038" s="173"/>
      <c r="AG1038" s="173"/>
      <c r="AH1038" s="173"/>
      <c r="AI1038" s="173"/>
      <c r="AJ1038" s="173"/>
      <c r="AK1038" s="173"/>
      <c r="AL1038" s="173"/>
      <c r="AM1038" s="173"/>
      <c r="AN1038" s="173"/>
      <c r="AO1038" s="173"/>
      <c r="AP1038" s="173"/>
      <c r="AQ1038" s="15"/>
      <c r="AR1038" s="15"/>
      <c r="AS1038" s="15"/>
      <c r="AT1038" s="15"/>
      <c r="AU1038" s="15"/>
      <c r="AV1038" s="15"/>
      <c r="AW1038" s="15"/>
      <c r="AX1038" s="15"/>
      <c r="AY1038" s="15"/>
      <c r="AZ1038" s="15"/>
      <c r="BA1038" s="15"/>
      <c r="BB1038" s="15"/>
      <c r="BC1038" s="15"/>
      <c r="BD1038" s="15"/>
      <c r="BE1038" s="15"/>
      <c r="BF1038" s="15"/>
      <c r="BG1038" s="15"/>
      <c r="BH1038" s="15"/>
      <c r="BI1038" s="15"/>
      <c r="BJ1038" s="15"/>
      <c r="BK1038" s="15"/>
      <c r="BL1038" s="15"/>
      <c r="BM1038" s="15"/>
      <c r="BN1038" s="15"/>
      <c r="BO1038" s="15"/>
    </row>
    <row r="1039" spans="1:67" s="256" customFormat="1">
      <c r="A1039" s="15"/>
      <c r="B1039" s="15"/>
      <c r="C1039" s="171"/>
      <c r="D1039" s="171"/>
      <c r="E1039" s="171"/>
      <c r="F1039" s="171"/>
      <c r="G1039" s="171"/>
      <c r="H1039" s="171"/>
      <c r="I1039" s="171"/>
      <c r="J1039" s="171"/>
      <c r="K1039" s="171"/>
      <c r="L1039" s="171"/>
      <c r="M1039" s="171"/>
      <c r="O1039" s="173"/>
      <c r="P1039" s="173"/>
      <c r="Q1039" s="173"/>
      <c r="R1039" s="173"/>
      <c r="S1039" s="173"/>
      <c r="T1039" s="173"/>
      <c r="U1039" s="173"/>
      <c r="V1039" s="173"/>
      <c r="W1039" s="173"/>
      <c r="X1039" s="173"/>
      <c r="Y1039" s="173"/>
      <c r="Z1039" s="173"/>
      <c r="AA1039" s="173"/>
      <c r="AB1039" s="173"/>
      <c r="AC1039" s="173"/>
      <c r="AD1039" s="173"/>
      <c r="AE1039" s="173"/>
      <c r="AF1039" s="173"/>
      <c r="AG1039" s="173"/>
      <c r="AH1039" s="173"/>
      <c r="AI1039" s="173"/>
      <c r="AJ1039" s="173"/>
      <c r="AK1039" s="173"/>
      <c r="AL1039" s="173"/>
      <c r="AM1039" s="173"/>
      <c r="AN1039" s="173"/>
      <c r="AO1039" s="173"/>
      <c r="AP1039" s="173"/>
      <c r="AQ1039" s="15"/>
      <c r="AR1039" s="15"/>
      <c r="AS1039" s="15"/>
      <c r="AT1039" s="15"/>
      <c r="AU1039" s="15"/>
      <c r="AV1039" s="15"/>
      <c r="AW1039" s="15"/>
      <c r="AX1039" s="15"/>
      <c r="AY1039" s="15"/>
      <c r="AZ1039" s="15"/>
      <c r="BA1039" s="15"/>
      <c r="BB1039" s="15"/>
      <c r="BC1039" s="15"/>
      <c r="BD1039" s="15"/>
      <c r="BE1039" s="15"/>
      <c r="BF1039" s="15"/>
      <c r="BG1039" s="15"/>
      <c r="BH1039" s="15"/>
      <c r="BI1039" s="15"/>
      <c r="BJ1039" s="15"/>
      <c r="BK1039" s="15"/>
      <c r="BL1039" s="15"/>
      <c r="BM1039" s="15"/>
      <c r="BN1039" s="15"/>
      <c r="BO1039" s="15"/>
    </row>
    <row r="1040" spans="1:67" s="256" customFormat="1">
      <c r="A1040" s="15"/>
      <c r="B1040" s="15"/>
      <c r="C1040" s="171"/>
      <c r="D1040" s="171"/>
      <c r="E1040" s="171"/>
      <c r="F1040" s="171"/>
      <c r="G1040" s="171"/>
      <c r="H1040" s="171"/>
      <c r="I1040" s="171"/>
      <c r="J1040" s="171"/>
      <c r="K1040" s="171"/>
      <c r="L1040" s="171"/>
      <c r="M1040" s="171"/>
      <c r="O1040" s="173"/>
      <c r="P1040" s="173"/>
      <c r="Q1040" s="173"/>
      <c r="R1040" s="173"/>
      <c r="S1040" s="173"/>
      <c r="T1040" s="173"/>
      <c r="U1040" s="173"/>
      <c r="V1040" s="173"/>
      <c r="W1040" s="173"/>
      <c r="X1040" s="173"/>
      <c r="Y1040" s="173"/>
      <c r="Z1040" s="173"/>
      <c r="AA1040" s="173"/>
      <c r="AB1040" s="173"/>
      <c r="AC1040" s="173"/>
      <c r="AD1040" s="173"/>
      <c r="AE1040" s="173"/>
      <c r="AF1040" s="173"/>
      <c r="AG1040" s="173"/>
      <c r="AH1040" s="173"/>
      <c r="AI1040" s="173"/>
      <c r="AJ1040" s="173"/>
      <c r="AK1040" s="173"/>
      <c r="AL1040" s="173"/>
      <c r="AM1040" s="173"/>
      <c r="AN1040" s="173"/>
      <c r="AO1040" s="173"/>
      <c r="AP1040" s="173"/>
      <c r="AQ1040" s="15"/>
      <c r="AR1040" s="15"/>
      <c r="AS1040" s="15"/>
      <c r="AT1040" s="15"/>
      <c r="AU1040" s="15"/>
      <c r="AV1040" s="15"/>
      <c r="AW1040" s="15"/>
      <c r="AX1040" s="15"/>
      <c r="AY1040" s="15"/>
      <c r="AZ1040" s="15"/>
      <c r="BA1040" s="15"/>
      <c r="BB1040" s="15"/>
      <c r="BC1040" s="15"/>
      <c r="BD1040" s="15"/>
      <c r="BE1040" s="15"/>
      <c r="BF1040" s="15"/>
      <c r="BG1040" s="15"/>
      <c r="BH1040" s="15"/>
      <c r="BI1040" s="15"/>
      <c r="BJ1040" s="15"/>
      <c r="BK1040" s="15"/>
      <c r="BL1040" s="15"/>
      <c r="BM1040" s="15"/>
      <c r="BN1040" s="15"/>
      <c r="BO1040" s="15"/>
    </row>
    <row r="1041" spans="1:67" s="256" customFormat="1">
      <c r="A1041" s="15"/>
      <c r="B1041" s="15"/>
      <c r="C1041" s="171"/>
      <c r="D1041" s="171"/>
      <c r="E1041" s="171"/>
      <c r="F1041" s="171"/>
      <c r="G1041" s="171"/>
      <c r="H1041" s="171"/>
      <c r="I1041" s="171"/>
      <c r="J1041" s="171"/>
      <c r="K1041" s="171"/>
      <c r="L1041" s="171"/>
      <c r="M1041" s="171"/>
      <c r="O1041" s="173"/>
      <c r="P1041" s="173"/>
      <c r="Q1041" s="173"/>
      <c r="R1041" s="173"/>
      <c r="S1041" s="173"/>
      <c r="T1041" s="173"/>
      <c r="U1041" s="173"/>
      <c r="V1041" s="173"/>
      <c r="W1041" s="173"/>
      <c r="X1041" s="173"/>
      <c r="Y1041" s="173"/>
      <c r="Z1041" s="173"/>
      <c r="AA1041" s="173"/>
      <c r="AB1041" s="173"/>
      <c r="AC1041" s="173"/>
      <c r="AD1041" s="173"/>
      <c r="AE1041" s="173"/>
      <c r="AF1041" s="173"/>
      <c r="AG1041" s="173"/>
      <c r="AH1041" s="173"/>
      <c r="AI1041" s="173"/>
      <c r="AJ1041" s="173"/>
      <c r="AK1041" s="173"/>
      <c r="AL1041" s="173"/>
      <c r="AM1041" s="173"/>
      <c r="AN1041" s="173"/>
      <c r="AO1041" s="173"/>
      <c r="AP1041" s="173"/>
      <c r="AQ1041" s="15"/>
      <c r="AR1041" s="15"/>
      <c r="AS1041" s="15"/>
      <c r="AT1041" s="15"/>
      <c r="AU1041" s="15"/>
      <c r="AV1041" s="15"/>
      <c r="AW1041" s="15"/>
      <c r="AX1041" s="15"/>
      <c r="AY1041" s="15"/>
      <c r="AZ1041" s="15"/>
      <c r="BA1041" s="15"/>
      <c r="BB1041" s="15"/>
      <c r="BC1041" s="15"/>
      <c r="BD1041" s="15"/>
      <c r="BE1041" s="15"/>
      <c r="BF1041" s="15"/>
      <c r="BG1041" s="15"/>
      <c r="BH1041" s="15"/>
      <c r="BI1041" s="15"/>
      <c r="BJ1041" s="15"/>
      <c r="BK1041" s="15"/>
      <c r="BL1041" s="15"/>
      <c r="BM1041" s="15"/>
      <c r="BN1041" s="15"/>
      <c r="BO1041" s="15"/>
    </row>
    <row r="1042" spans="1:67" s="256" customFormat="1">
      <c r="A1042" s="15"/>
      <c r="B1042" s="15"/>
      <c r="C1042" s="171"/>
      <c r="D1042" s="171"/>
      <c r="E1042" s="171"/>
      <c r="F1042" s="171"/>
      <c r="G1042" s="171"/>
      <c r="H1042" s="171"/>
      <c r="I1042" s="171"/>
      <c r="J1042" s="171"/>
      <c r="K1042" s="171"/>
      <c r="L1042" s="171"/>
      <c r="M1042" s="171"/>
      <c r="O1042" s="173"/>
      <c r="P1042" s="173"/>
      <c r="Q1042" s="173"/>
      <c r="R1042" s="173"/>
      <c r="S1042" s="173"/>
      <c r="T1042" s="173"/>
      <c r="U1042" s="173"/>
      <c r="V1042" s="173"/>
      <c r="W1042" s="173"/>
      <c r="X1042" s="173"/>
      <c r="Y1042" s="173"/>
      <c r="Z1042" s="173"/>
      <c r="AA1042" s="173"/>
      <c r="AB1042" s="173"/>
      <c r="AC1042" s="173"/>
      <c r="AD1042" s="173"/>
      <c r="AE1042" s="173"/>
      <c r="AF1042" s="173"/>
      <c r="AG1042" s="173"/>
      <c r="AH1042" s="173"/>
      <c r="AI1042" s="173"/>
      <c r="AJ1042" s="173"/>
      <c r="AK1042" s="173"/>
      <c r="AL1042" s="173"/>
      <c r="AM1042" s="173"/>
      <c r="AN1042" s="173"/>
      <c r="AO1042" s="173"/>
      <c r="AP1042" s="173"/>
      <c r="AQ1042" s="15"/>
      <c r="AR1042" s="15"/>
      <c r="AS1042" s="15"/>
      <c r="AT1042" s="15"/>
      <c r="AU1042" s="15"/>
      <c r="AV1042" s="15"/>
      <c r="AW1042" s="15"/>
      <c r="AX1042" s="15"/>
      <c r="AY1042" s="15"/>
      <c r="AZ1042" s="15"/>
      <c r="BA1042" s="15"/>
      <c r="BB1042" s="15"/>
      <c r="BC1042" s="15"/>
      <c r="BD1042" s="15"/>
      <c r="BE1042" s="15"/>
      <c r="BF1042" s="15"/>
      <c r="BG1042" s="15"/>
      <c r="BH1042" s="15"/>
      <c r="BI1042" s="15"/>
      <c r="BJ1042" s="15"/>
      <c r="BK1042" s="15"/>
      <c r="BL1042" s="15"/>
      <c r="BM1042" s="15"/>
      <c r="BN1042" s="15"/>
      <c r="BO1042" s="15"/>
    </row>
    <row r="1043" spans="1:67" s="256" customFormat="1">
      <c r="A1043" s="15"/>
      <c r="B1043" s="15"/>
      <c r="C1043" s="171"/>
      <c r="D1043" s="171"/>
      <c r="E1043" s="171"/>
      <c r="F1043" s="171"/>
      <c r="G1043" s="171"/>
      <c r="H1043" s="171"/>
      <c r="I1043" s="171"/>
      <c r="J1043" s="171"/>
      <c r="K1043" s="171"/>
      <c r="L1043" s="171"/>
      <c r="M1043" s="171"/>
      <c r="O1043" s="173"/>
      <c r="P1043" s="173"/>
      <c r="Q1043" s="173"/>
      <c r="R1043" s="173"/>
      <c r="S1043" s="173"/>
      <c r="T1043" s="173"/>
      <c r="U1043" s="173"/>
      <c r="V1043" s="173"/>
      <c r="W1043" s="173"/>
      <c r="X1043" s="173"/>
      <c r="Y1043" s="173"/>
      <c r="Z1043" s="173"/>
      <c r="AA1043" s="173"/>
      <c r="AB1043" s="173"/>
      <c r="AC1043" s="173"/>
      <c r="AD1043" s="173"/>
      <c r="AE1043" s="173"/>
      <c r="AF1043" s="173"/>
      <c r="AG1043" s="173"/>
      <c r="AH1043" s="173"/>
      <c r="AI1043" s="173"/>
      <c r="AJ1043" s="173"/>
      <c r="AK1043" s="173"/>
      <c r="AL1043" s="173"/>
      <c r="AM1043" s="173"/>
      <c r="AN1043" s="173"/>
      <c r="AO1043" s="173"/>
      <c r="AP1043" s="173"/>
      <c r="AQ1043" s="15"/>
      <c r="AR1043" s="15"/>
      <c r="AS1043" s="15"/>
      <c r="AT1043" s="15"/>
      <c r="AU1043" s="15"/>
      <c r="AV1043" s="15"/>
      <c r="AW1043" s="15"/>
      <c r="AX1043" s="15"/>
      <c r="AY1043" s="15"/>
      <c r="AZ1043" s="15"/>
      <c r="BA1043" s="15"/>
      <c r="BB1043" s="15"/>
      <c r="BC1043" s="15"/>
      <c r="BD1043" s="15"/>
      <c r="BE1043" s="15"/>
      <c r="BF1043" s="15"/>
      <c r="BG1043" s="15"/>
      <c r="BH1043" s="15"/>
      <c r="BI1043" s="15"/>
      <c r="BJ1043" s="15"/>
      <c r="BK1043" s="15"/>
      <c r="BL1043" s="15"/>
      <c r="BM1043" s="15"/>
      <c r="BN1043" s="15"/>
      <c r="BO1043" s="15"/>
    </row>
    <row r="1044" spans="1:67" s="256" customFormat="1">
      <c r="A1044" s="15"/>
      <c r="B1044" s="15"/>
      <c r="C1044" s="171"/>
      <c r="D1044" s="171"/>
      <c r="E1044" s="171"/>
      <c r="F1044" s="171"/>
      <c r="G1044" s="171"/>
      <c r="H1044" s="171"/>
      <c r="I1044" s="171"/>
      <c r="J1044" s="171"/>
      <c r="K1044" s="171"/>
      <c r="L1044" s="171"/>
      <c r="M1044" s="171"/>
      <c r="O1044" s="173"/>
      <c r="P1044" s="173"/>
      <c r="Q1044" s="173"/>
      <c r="R1044" s="173"/>
      <c r="S1044" s="173"/>
      <c r="T1044" s="173"/>
      <c r="U1044" s="173"/>
      <c r="V1044" s="173"/>
      <c r="W1044" s="173"/>
      <c r="X1044" s="173"/>
      <c r="Y1044" s="173"/>
      <c r="Z1044" s="173"/>
      <c r="AA1044" s="173"/>
      <c r="AB1044" s="173"/>
      <c r="AC1044" s="173"/>
      <c r="AD1044" s="173"/>
      <c r="AE1044" s="173"/>
      <c r="AF1044" s="173"/>
      <c r="AG1044" s="173"/>
      <c r="AH1044" s="173"/>
      <c r="AI1044" s="173"/>
      <c r="AJ1044" s="173"/>
      <c r="AK1044" s="173"/>
      <c r="AL1044" s="173"/>
      <c r="AM1044" s="173"/>
      <c r="AN1044" s="173"/>
      <c r="AO1044" s="173"/>
      <c r="AP1044" s="173"/>
      <c r="AQ1044" s="15"/>
      <c r="AR1044" s="15"/>
      <c r="AS1044" s="15"/>
      <c r="AT1044" s="15"/>
      <c r="AU1044" s="15"/>
      <c r="AV1044" s="15"/>
      <c r="AW1044" s="15"/>
      <c r="AX1044" s="15"/>
      <c r="AY1044" s="15"/>
      <c r="AZ1044" s="15"/>
      <c r="BA1044" s="15"/>
      <c r="BB1044" s="15"/>
      <c r="BC1044" s="15"/>
      <c r="BD1044" s="15"/>
      <c r="BE1044" s="15"/>
      <c r="BF1044" s="15"/>
      <c r="BG1044" s="15"/>
      <c r="BH1044" s="15"/>
      <c r="BI1044" s="15"/>
      <c r="BJ1044" s="15"/>
      <c r="BK1044" s="15"/>
      <c r="BL1044" s="15"/>
      <c r="BM1044" s="15"/>
      <c r="BN1044" s="15"/>
      <c r="BO1044" s="15"/>
    </row>
    <row r="1045" spans="1:67" s="256" customFormat="1">
      <c r="A1045" s="15"/>
      <c r="B1045" s="15"/>
      <c r="C1045" s="171"/>
      <c r="D1045" s="171"/>
      <c r="E1045" s="171"/>
      <c r="F1045" s="171"/>
      <c r="G1045" s="171"/>
      <c r="H1045" s="171"/>
      <c r="I1045" s="171"/>
      <c r="J1045" s="171"/>
      <c r="K1045" s="171"/>
      <c r="L1045" s="171"/>
      <c r="M1045" s="171"/>
      <c r="O1045" s="173"/>
      <c r="P1045" s="173"/>
      <c r="Q1045" s="173"/>
      <c r="R1045" s="173"/>
      <c r="S1045" s="173"/>
      <c r="T1045" s="173"/>
      <c r="U1045" s="173"/>
      <c r="V1045" s="173"/>
      <c r="W1045" s="173"/>
      <c r="X1045" s="173"/>
      <c r="Y1045" s="173"/>
      <c r="Z1045" s="173"/>
      <c r="AA1045" s="173"/>
      <c r="AB1045" s="173"/>
      <c r="AC1045" s="173"/>
      <c r="AD1045" s="173"/>
      <c r="AE1045" s="173"/>
      <c r="AF1045" s="173"/>
      <c r="AG1045" s="173"/>
      <c r="AH1045" s="173"/>
      <c r="AI1045" s="173"/>
      <c r="AJ1045" s="173"/>
      <c r="AK1045" s="173"/>
      <c r="AL1045" s="173"/>
      <c r="AM1045" s="173"/>
      <c r="AN1045" s="173"/>
      <c r="AO1045" s="173"/>
      <c r="AP1045" s="173"/>
      <c r="AQ1045" s="15"/>
      <c r="AR1045" s="15"/>
      <c r="AS1045" s="15"/>
      <c r="AT1045" s="15"/>
      <c r="AU1045" s="15"/>
      <c r="AV1045" s="15"/>
      <c r="AW1045" s="15"/>
      <c r="AX1045" s="15"/>
      <c r="AY1045" s="15"/>
      <c r="AZ1045" s="15"/>
      <c r="BA1045" s="15"/>
      <c r="BB1045" s="15"/>
      <c r="BC1045" s="15"/>
      <c r="BD1045" s="15"/>
      <c r="BE1045" s="15"/>
      <c r="BF1045" s="15"/>
      <c r="BG1045" s="15"/>
      <c r="BH1045" s="15"/>
      <c r="BI1045" s="15"/>
      <c r="BJ1045" s="15"/>
      <c r="BK1045" s="15"/>
      <c r="BL1045" s="15"/>
      <c r="BM1045" s="15"/>
      <c r="BN1045" s="15"/>
      <c r="BO1045" s="15"/>
    </row>
    <row r="1046" spans="1:67" s="256" customFormat="1">
      <c r="A1046" s="15"/>
      <c r="B1046" s="15"/>
      <c r="C1046" s="171"/>
      <c r="D1046" s="171"/>
      <c r="E1046" s="171"/>
      <c r="F1046" s="171"/>
      <c r="G1046" s="171"/>
      <c r="H1046" s="171"/>
      <c r="I1046" s="171"/>
      <c r="J1046" s="171"/>
      <c r="K1046" s="171"/>
      <c r="L1046" s="171"/>
      <c r="M1046" s="171"/>
      <c r="O1046" s="173"/>
      <c r="P1046" s="173"/>
      <c r="Q1046" s="173"/>
      <c r="R1046" s="173"/>
      <c r="S1046" s="173"/>
      <c r="T1046" s="173"/>
      <c r="U1046" s="173"/>
      <c r="V1046" s="173"/>
      <c r="W1046" s="173"/>
      <c r="X1046" s="173"/>
      <c r="Y1046" s="173"/>
      <c r="Z1046" s="173"/>
      <c r="AA1046" s="173"/>
      <c r="AB1046" s="173"/>
      <c r="AC1046" s="173"/>
      <c r="AD1046" s="173"/>
      <c r="AE1046" s="173"/>
      <c r="AF1046" s="173"/>
      <c r="AG1046" s="173"/>
      <c r="AH1046" s="173"/>
      <c r="AI1046" s="173"/>
      <c r="AJ1046" s="173"/>
      <c r="AK1046" s="173"/>
      <c r="AL1046" s="173"/>
      <c r="AM1046" s="173"/>
      <c r="AN1046" s="173"/>
      <c r="AO1046" s="173"/>
      <c r="AP1046" s="173"/>
      <c r="AQ1046" s="15"/>
      <c r="AR1046" s="15"/>
      <c r="AS1046" s="15"/>
      <c r="AT1046" s="15"/>
      <c r="AU1046" s="15"/>
      <c r="AV1046" s="15"/>
      <c r="AW1046" s="15"/>
      <c r="AX1046" s="15"/>
      <c r="AY1046" s="15"/>
      <c r="AZ1046" s="15"/>
      <c r="BA1046" s="15"/>
      <c r="BB1046" s="15"/>
      <c r="BC1046" s="15"/>
      <c r="BD1046" s="15"/>
      <c r="BE1046" s="15"/>
      <c r="BF1046" s="15"/>
      <c r="BG1046" s="15"/>
      <c r="BH1046" s="15"/>
      <c r="BI1046" s="15"/>
      <c r="BJ1046" s="15"/>
      <c r="BK1046" s="15"/>
      <c r="BL1046" s="15"/>
      <c r="BM1046" s="15"/>
      <c r="BN1046" s="15"/>
      <c r="BO1046" s="15"/>
    </row>
    <row r="1047" spans="1:67" s="256" customFormat="1">
      <c r="A1047" s="15"/>
      <c r="B1047" s="15"/>
      <c r="C1047" s="171"/>
      <c r="D1047" s="171"/>
      <c r="E1047" s="171"/>
      <c r="F1047" s="171"/>
      <c r="G1047" s="171"/>
      <c r="H1047" s="171"/>
      <c r="I1047" s="171"/>
      <c r="J1047" s="171"/>
      <c r="K1047" s="171"/>
      <c r="L1047" s="171"/>
      <c r="M1047" s="171"/>
      <c r="O1047" s="173"/>
      <c r="P1047" s="173"/>
      <c r="Q1047" s="173"/>
      <c r="R1047" s="173"/>
      <c r="S1047" s="173"/>
      <c r="T1047" s="173"/>
      <c r="U1047" s="173"/>
      <c r="V1047" s="173"/>
      <c r="W1047" s="173"/>
      <c r="X1047" s="173"/>
      <c r="Y1047" s="173"/>
      <c r="Z1047" s="173"/>
      <c r="AA1047" s="173"/>
      <c r="AB1047" s="173"/>
      <c r="AC1047" s="173"/>
      <c r="AD1047" s="173"/>
      <c r="AE1047" s="173"/>
      <c r="AF1047" s="173"/>
      <c r="AG1047" s="173"/>
      <c r="AH1047" s="173"/>
      <c r="AI1047" s="173"/>
      <c r="AJ1047" s="173"/>
      <c r="AK1047" s="173"/>
      <c r="AL1047" s="173"/>
      <c r="AM1047" s="173"/>
      <c r="AN1047" s="173"/>
      <c r="AO1047" s="173"/>
      <c r="AP1047" s="173"/>
      <c r="AQ1047" s="15"/>
      <c r="AR1047" s="15"/>
      <c r="AS1047" s="15"/>
      <c r="AT1047" s="15"/>
      <c r="AU1047" s="15"/>
      <c r="AV1047" s="15"/>
      <c r="AW1047" s="15"/>
      <c r="AX1047" s="15"/>
      <c r="AY1047" s="15"/>
      <c r="AZ1047" s="15"/>
      <c r="BA1047" s="15"/>
      <c r="BB1047" s="15"/>
      <c r="BC1047" s="15"/>
      <c r="BD1047" s="15"/>
      <c r="BE1047" s="15"/>
      <c r="BF1047" s="15"/>
      <c r="BG1047" s="15"/>
      <c r="BH1047" s="15"/>
      <c r="BI1047" s="15"/>
      <c r="BJ1047" s="15"/>
      <c r="BK1047" s="15"/>
      <c r="BL1047" s="15"/>
      <c r="BM1047" s="15"/>
      <c r="BN1047" s="15"/>
      <c r="BO1047" s="15"/>
    </row>
    <row r="1048" spans="1:67" s="256" customFormat="1">
      <c r="A1048" s="15"/>
      <c r="B1048" s="15"/>
      <c r="C1048" s="171"/>
      <c r="D1048" s="171"/>
      <c r="E1048" s="171"/>
      <c r="F1048" s="171"/>
      <c r="G1048" s="171"/>
      <c r="H1048" s="171"/>
      <c r="I1048" s="171"/>
      <c r="J1048" s="171"/>
      <c r="K1048" s="171"/>
      <c r="L1048" s="171"/>
      <c r="M1048" s="171"/>
      <c r="O1048" s="173"/>
      <c r="P1048" s="173"/>
      <c r="Q1048" s="173"/>
      <c r="R1048" s="173"/>
      <c r="S1048" s="173"/>
      <c r="T1048" s="173"/>
      <c r="U1048" s="173"/>
      <c r="V1048" s="173"/>
      <c r="W1048" s="173"/>
      <c r="X1048" s="173"/>
      <c r="Y1048" s="173"/>
      <c r="Z1048" s="173"/>
      <c r="AA1048" s="173"/>
      <c r="AB1048" s="173"/>
      <c r="AC1048" s="173"/>
      <c r="AD1048" s="173"/>
      <c r="AE1048" s="173"/>
      <c r="AF1048" s="173"/>
      <c r="AG1048" s="173"/>
      <c r="AH1048" s="173"/>
      <c r="AI1048" s="173"/>
      <c r="AJ1048" s="173"/>
      <c r="AK1048" s="173"/>
      <c r="AL1048" s="173"/>
      <c r="AM1048" s="173"/>
      <c r="AN1048" s="173"/>
      <c r="AO1048" s="173"/>
      <c r="AP1048" s="173"/>
      <c r="AQ1048" s="15"/>
      <c r="AR1048" s="15"/>
      <c r="AS1048" s="15"/>
      <c r="AT1048" s="15"/>
      <c r="AU1048" s="15"/>
      <c r="AV1048" s="15"/>
      <c r="AW1048" s="15"/>
      <c r="AX1048" s="15"/>
      <c r="AY1048" s="15"/>
      <c r="AZ1048" s="15"/>
      <c r="BA1048" s="15"/>
      <c r="BB1048" s="15"/>
      <c r="BC1048" s="15"/>
      <c r="BD1048" s="15"/>
      <c r="BE1048" s="15"/>
      <c r="BF1048" s="15"/>
      <c r="BG1048" s="15"/>
      <c r="BH1048" s="15"/>
      <c r="BI1048" s="15"/>
      <c r="BJ1048" s="15"/>
      <c r="BK1048" s="15"/>
      <c r="BL1048" s="15"/>
      <c r="BM1048" s="15"/>
      <c r="BN1048" s="15"/>
      <c r="BO1048" s="15"/>
    </row>
    <row r="1049" spans="1:67" s="256" customFormat="1">
      <c r="A1049" s="15"/>
      <c r="B1049" s="15"/>
      <c r="C1049" s="171"/>
      <c r="D1049" s="171"/>
      <c r="E1049" s="171"/>
      <c r="F1049" s="171"/>
      <c r="G1049" s="171"/>
      <c r="H1049" s="171"/>
      <c r="I1049" s="171"/>
      <c r="J1049" s="171"/>
      <c r="K1049" s="171"/>
      <c r="L1049" s="171"/>
      <c r="M1049" s="171"/>
      <c r="O1049" s="173"/>
      <c r="P1049" s="173"/>
      <c r="Q1049" s="173"/>
      <c r="R1049" s="173"/>
      <c r="S1049" s="173"/>
      <c r="T1049" s="173"/>
      <c r="U1049" s="173"/>
      <c r="V1049" s="173"/>
      <c r="W1049" s="173"/>
      <c r="X1049" s="173"/>
      <c r="Y1049" s="173"/>
      <c r="Z1049" s="173"/>
      <c r="AA1049" s="173"/>
      <c r="AB1049" s="173"/>
      <c r="AC1049" s="173"/>
      <c r="AD1049" s="173"/>
      <c r="AE1049" s="173"/>
      <c r="AF1049" s="173"/>
      <c r="AG1049" s="173"/>
      <c r="AH1049" s="173"/>
      <c r="AI1049" s="173"/>
      <c r="AJ1049" s="173"/>
      <c r="AK1049" s="173"/>
      <c r="AL1049" s="173"/>
      <c r="AM1049" s="173"/>
      <c r="AN1049" s="173"/>
      <c r="AO1049" s="173"/>
      <c r="AP1049" s="173"/>
      <c r="AQ1049" s="15"/>
      <c r="AR1049" s="15"/>
      <c r="AS1049" s="15"/>
      <c r="AT1049" s="15"/>
      <c r="AU1049" s="15"/>
      <c r="AV1049" s="15"/>
      <c r="AW1049" s="15"/>
      <c r="AX1049" s="15"/>
      <c r="AY1049" s="15"/>
      <c r="AZ1049" s="15"/>
      <c r="BA1049" s="15"/>
      <c r="BB1049" s="15"/>
      <c r="BC1049" s="15"/>
      <c r="BD1049" s="15"/>
      <c r="BE1049" s="15"/>
      <c r="BF1049" s="15"/>
      <c r="BG1049" s="15"/>
      <c r="BH1049" s="15"/>
      <c r="BI1049" s="15"/>
      <c r="BJ1049" s="15"/>
      <c r="BK1049" s="15"/>
      <c r="BL1049" s="15"/>
      <c r="BM1049" s="15"/>
      <c r="BN1049" s="15"/>
      <c r="BO1049" s="15"/>
    </row>
    <row r="1050" spans="1:67" s="256" customFormat="1">
      <c r="A1050" s="15"/>
      <c r="B1050" s="15"/>
      <c r="C1050" s="171"/>
      <c r="D1050" s="171"/>
      <c r="E1050" s="171"/>
      <c r="F1050" s="171"/>
      <c r="G1050" s="171"/>
      <c r="H1050" s="171"/>
      <c r="I1050" s="171"/>
      <c r="J1050" s="171"/>
      <c r="K1050" s="171"/>
      <c r="L1050" s="171"/>
      <c r="M1050" s="171"/>
      <c r="O1050" s="173"/>
      <c r="P1050" s="173"/>
      <c r="Q1050" s="173"/>
      <c r="R1050" s="173"/>
      <c r="S1050" s="173"/>
      <c r="T1050" s="173"/>
      <c r="U1050" s="173"/>
      <c r="V1050" s="173"/>
      <c r="W1050" s="173"/>
      <c r="X1050" s="173"/>
      <c r="Y1050" s="173"/>
      <c r="Z1050" s="173"/>
      <c r="AA1050" s="173"/>
      <c r="AB1050" s="173"/>
      <c r="AC1050" s="173"/>
      <c r="AD1050" s="173"/>
      <c r="AE1050" s="173"/>
      <c r="AF1050" s="173"/>
      <c r="AG1050" s="173"/>
      <c r="AH1050" s="173"/>
      <c r="AI1050" s="173"/>
      <c r="AJ1050" s="173"/>
      <c r="AK1050" s="173"/>
      <c r="AL1050" s="173"/>
      <c r="AM1050" s="173"/>
      <c r="AN1050" s="173"/>
      <c r="AO1050" s="173"/>
      <c r="AP1050" s="173"/>
      <c r="AQ1050" s="15"/>
      <c r="AR1050" s="15"/>
      <c r="AS1050" s="15"/>
      <c r="AT1050" s="15"/>
      <c r="AU1050" s="15"/>
      <c r="AV1050" s="15"/>
      <c r="AW1050" s="15"/>
      <c r="AX1050" s="15"/>
      <c r="AY1050" s="15"/>
      <c r="AZ1050" s="15"/>
      <c r="BA1050" s="15"/>
      <c r="BB1050" s="15"/>
      <c r="BC1050" s="15"/>
      <c r="BD1050" s="15"/>
      <c r="BE1050" s="15"/>
      <c r="BF1050" s="15"/>
      <c r="BG1050" s="15"/>
      <c r="BH1050" s="15"/>
      <c r="BI1050" s="15"/>
      <c r="BJ1050" s="15"/>
      <c r="BK1050" s="15"/>
      <c r="BL1050" s="15"/>
      <c r="BM1050" s="15"/>
      <c r="BN1050" s="15"/>
      <c r="BO1050" s="15"/>
    </row>
    <row r="1051" spans="1:67" s="256" customFormat="1">
      <c r="A1051" s="15"/>
      <c r="B1051" s="15"/>
      <c r="C1051" s="171"/>
      <c r="D1051" s="171"/>
      <c r="E1051" s="171"/>
      <c r="F1051" s="171"/>
      <c r="G1051" s="171"/>
      <c r="H1051" s="171"/>
      <c r="I1051" s="171"/>
      <c r="J1051" s="171"/>
      <c r="K1051" s="171"/>
      <c r="L1051" s="171"/>
      <c r="M1051" s="171"/>
      <c r="O1051" s="173"/>
      <c r="P1051" s="173"/>
      <c r="Q1051" s="173"/>
      <c r="R1051" s="173"/>
      <c r="S1051" s="173"/>
      <c r="T1051" s="173"/>
      <c r="U1051" s="173"/>
      <c r="V1051" s="173"/>
      <c r="W1051" s="173"/>
      <c r="X1051" s="173"/>
      <c r="Y1051" s="173"/>
      <c r="Z1051" s="173"/>
      <c r="AA1051" s="173"/>
      <c r="AB1051" s="173"/>
      <c r="AC1051" s="173"/>
      <c r="AD1051" s="173"/>
      <c r="AE1051" s="173"/>
      <c r="AF1051" s="173"/>
      <c r="AG1051" s="173"/>
      <c r="AH1051" s="173"/>
      <c r="AI1051" s="173"/>
      <c r="AJ1051" s="173"/>
      <c r="AK1051" s="173"/>
      <c r="AL1051" s="173"/>
      <c r="AM1051" s="173"/>
      <c r="AN1051" s="173"/>
      <c r="AO1051" s="173"/>
      <c r="AP1051" s="173"/>
      <c r="AQ1051" s="15"/>
      <c r="AR1051" s="15"/>
      <c r="AS1051" s="15"/>
      <c r="AT1051" s="15"/>
      <c r="AU1051" s="15"/>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row>
    <row r="1052" spans="1:67" s="256" customFormat="1">
      <c r="A1052" s="15"/>
      <c r="B1052" s="15"/>
      <c r="C1052" s="171"/>
      <c r="D1052" s="171"/>
      <c r="E1052" s="171"/>
      <c r="F1052" s="171"/>
      <c r="G1052" s="171"/>
      <c r="H1052" s="171"/>
      <c r="I1052" s="171"/>
      <c r="J1052" s="171"/>
      <c r="K1052" s="171"/>
      <c r="L1052" s="171"/>
      <c r="M1052" s="171"/>
      <c r="O1052" s="173"/>
      <c r="P1052" s="173"/>
      <c r="Q1052" s="173"/>
      <c r="R1052" s="173"/>
      <c r="S1052" s="173"/>
      <c r="T1052" s="173"/>
      <c r="U1052" s="173"/>
      <c r="V1052" s="173"/>
      <c r="W1052" s="173"/>
      <c r="X1052" s="173"/>
      <c r="Y1052" s="173"/>
      <c r="Z1052" s="173"/>
      <c r="AA1052" s="173"/>
      <c r="AB1052" s="173"/>
      <c r="AC1052" s="173"/>
      <c r="AD1052" s="173"/>
      <c r="AE1052" s="173"/>
      <c r="AF1052" s="173"/>
      <c r="AG1052" s="173"/>
      <c r="AH1052" s="173"/>
      <c r="AI1052" s="173"/>
      <c r="AJ1052" s="173"/>
      <c r="AK1052" s="173"/>
      <c r="AL1052" s="173"/>
      <c r="AM1052" s="173"/>
      <c r="AN1052" s="173"/>
      <c r="AO1052" s="173"/>
      <c r="AP1052" s="173"/>
      <c r="AQ1052" s="15"/>
      <c r="AR1052" s="15"/>
      <c r="AS1052" s="15"/>
      <c r="AT1052" s="15"/>
      <c r="AU1052" s="15"/>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row>
    <row r="1053" spans="1:67" s="256" customFormat="1">
      <c r="A1053" s="15"/>
      <c r="B1053" s="15"/>
      <c r="C1053" s="171"/>
      <c r="D1053" s="171"/>
      <c r="E1053" s="171"/>
      <c r="F1053" s="171"/>
      <c r="G1053" s="171"/>
      <c r="H1053" s="171"/>
      <c r="I1053" s="171"/>
      <c r="J1053" s="171"/>
      <c r="K1053" s="171"/>
      <c r="L1053" s="171"/>
      <c r="M1053" s="171"/>
      <c r="O1053" s="173"/>
      <c r="P1053" s="173"/>
      <c r="Q1053" s="173"/>
      <c r="R1053" s="173"/>
      <c r="S1053" s="173"/>
      <c r="T1053" s="173"/>
      <c r="U1053" s="173"/>
      <c r="V1053" s="173"/>
      <c r="W1053" s="173"/>
      <c r="X1053" s="173"/>
      <c r="Y1053" s="173"/>
      <c r="Z1053" s="173"/>
      <c r="AA1053" s="173"/>
      <c r="AB1053" s="173"/>
      <c r="AC1053" s="173"/>
      <c r="AD1053" s="173"/>
      <c r="AE1053" s="173"/>
      <c r="AF1053" s="173"/>
      <c r="AG1053" s="173"/>
      <c r="AH1053" s="173"/>
      <c r="AI1053" s="173"/>
      <c r="AJ1053" s="173"/>
      <c r="AK1053" s="173"/>
      <c r="AL1053" s="173"/>
      <c r="AM1053" s="173"/>
      <c r="AN1053" s="173"/>
      <c r="AO1053" s="173"/>
      <c r="AP1053" s="173"/>
      <c r="AQ1053" s="15"/>
      <c r="AR1053" s="15"/>
      <c r="AS1053" s="15"/>
      <c r="AT1053" s="15"/>
      <c r="AU1053" s="15"/>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row>
    <row r="1054" spans="1:67" s="256" customFormat="1">
      <c r="A1054" s="15"/>
      <c r="B1054" s="15"/>
      <c r="C1054" s="171"/>
      <c r="D1054" s="171"/>
      <c r="E1054" s="171"/>
      <c r="F1054" s="171"/>
      <c r="G1054" s="171"/>
      <c r="H1054" s="171"/>
      <c r="I1054" s="171"/>
      <c r="J1054" s="171"/>
      <c r="K1054" s="171"/>
      <c r="L1054" s="171"/>
      <c r="M1054" s="171"/>
      <c r="O1054" s="173"/>
      <c r="P1054" s="173"/>
      <c r="Q1054" s="173"/>
      <c r="R1054" s="173"/>
      <c r="S1054" s="173"/>
      <c r="T1054" s="173"/>
      <c r="U1054" s="173"/>
      <c r="V1054" s="173"/>
      <c r="W1054" s="173"/>
      <c r="X1054" s="173"/>
      <c r="Y1054" s="173"/>
      <c r="Z1054" s="173"/>
      <c r="AA1054" s="173"/>
      <c r="AB1054" s="173"/>
      <c r="AC1054" s="173"/>
      <c r="AD1054" s="173"/>
      <c r="AE1054" s="173"/>
      <c r="AF1054" s="173"/>
      <c r="AG1054" s="173"/>
      <c r="AH1054" s="173"/>
      <c r="AI1054" s="173"/>
      <c r="AJ1054" s="173"/>
      <c r="AK1054" s="173"/>
      <c r="AL1054" s="173"/>
      <c r="AM1054" s="173"/>
      <c r="AN1054" s="173"/>
      <c r="AO1054" s="173"/>
      <c r="AP1054" s="173"/>
      <c r="AQ1054" s="15"/>
      <c r="AR1054" s="15"/>
      <c r="AS1054" s="15"/>
      <c r="AT1054" s="15"/>
      <c r="AU1054" s="15"/>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row>
    <row r="1055" spans="1:67" s="256" customFormat="1">
      <c r="A1055" s="15"/>
      <c r="B1055" s="15"/>
      <c r="C1055" s="171"/>
      <c r="D1055" s="171"/>
      <c r="E1055" s="171"/>
      <c r="F1055" s="171"/>
      <c r="G1055" s="171"/>
      <c r="H1055" s="171"/>
      <c r="I1055" s="171"/>
      <c r="J1055" s="171"/>
      <c r="K1055" s="171"/>
      <c r="L1055" s="171"/>
      <c r="M1055" s="171"/>
      <c r="O1055" s="173"/>
      <c r="P1055" s="173"/>
      <c r="Q1055" s="173"/>
      <c r="R1055" s="173"/>
      <c r="S1055" s="173"/>
      <c r="T1055" s="173"/>
      <c r="U1055" s="173"/>
      <c r="V1055" s="173"/>
      <c r="W1055" s="173"/>
      <c r="X1055" s="173"/>
      <c r="Y1055" s="173"/>
      <c r="Z1055" s="173"/>
      <c r="AA1055" s="173"/>
      <c r="AB1055" s="173"/>
      <c r="AC1055" s="173"/>
      <c r="AD1055" s="173"/>
      <c r="AE1055" s="173"/>
      <c r="AF1055" s="173"/>
      <c r="AG1055" s="173"/>
      <c r="AH1055" s="173"/>
      <c r="AI1055" s="173"/>
      <c r="AJ1055" s="173"/>
      <c r="AK1055" s="173"/>
      <c r="AL1055" s="173"/>
      <c r="AM1055" s="173"/>
      <c r="AN1055" s="173"/>
      <c r="AO1055" s="173"/>
      <c r="AP1055" s="173"/>
      <c r="AQ1055" s="15"/>
      <c r="AR1055" s="15"/>
      <c r="AS1055" s="15"/>
      <c r="AT1055" s="15"/>
      <c r="AU1055" s="15"/>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row>
    <row r="1056" spans="1:67" s="256" customFormat="1">
      <c r="A1056" s="15"/>
      <c r="B1056" s="15"/>
      <c r="C1056" s="171"/>
      <c r="D1056" s="171"/>
      <c r="E1056" s="171"/>
      <c r="F1056" s="171"/>
      <c r="G1056" s="171"/>
      <c r="H1056" s="171"/>
      <c r="I1056" s="171"/>
      <c r="J1056" s="171"/>
      <c r="K1056" s="171"/>
      <c r="L1056" s="171"/>
      <c r="M1056" s="171"/>
      <c r="O1056" s="173"/>
      <c r="P1056" s="173"/>
      <c r="Q1056" s="173"/>
      <c r="R1056" s="173"/>
      <c r="S1056" s="173"/>
      <c r="T1056" s="173"/>
      <c r="U1056" s="173"/>
      <c r="V1056" s="173"/>
      <c r="W1056" s="173"/>
      <c r="X1056" s="173"/>
      <c r="Y1056" s="173"/>
      <c r="Z1056" s="173"/>
      <c r="AA1056" s="173"/>
      <c r="AB1056" s="173"/>
      <c r="AC1056" s="173"/>
      <c r="AD1056" s="173"/>
      <c r="AE1056" s="173"/>
      <c r="AF1056" s="173"/>
      <c r="AG1056" s="173"/>
      <c r="AH1056" s="173"/>
      <c r="AI1056" s="173"/>
      <c r="AJ1056" s="173"/>
      <c r="AK1056" s="173"/>
      <c r="AL1056" s="173"/>
      <c r="AM1056" s="173"/>
      <c r="AN1056" s="173"/>
      <c r="AO1056" s="173"/>
      <c r="AP1056" s="173"/>
      <c r="AQ1056" s="15"/>
      <c r="AR1056" s="15"/>
      <c r="AS1056" s="15"/>
      <c r="AT1056" s="15"/>
      <c r="AU1056" s="15"/>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row>
    <row r="1057" spans="1:67" s="256" customFormat="1">
      <c r="A1057" s="15"/>
      <c r="B1057" s="15"/>
      <c r="C1057" s="171"/>
      <c r="D1057" s="171"/>
      <c r="E1057" s="171"/>
      <c r="F1057" s="171"/>
      <c r="G1057" s="171"/>
      <c r="H1057" s="171"/>
      <c r="I1057" s="171"/>
      <c r="J1057" s="171"/>
      <c r="K1057" s="171"/>
      <c r="L1057" s="171"/>
      <c r="M1057" s="171"/>
      <c r="O1057" s="173"/>
      <c r="P1057" s="173"/>
      <c r="Q1057" s="173"/>
      <c r="R1057" s="173"/>
      <c r="S1057" s="173"/>
      <c r="T1057" s="173"/>
      <c r="U1057" s="173"/>
      <c r="V1057" s="173"/>
      <c r="W1057" s="173"/>
      <c r="X1057" s="173"/>
      <c r="Y1057" s="173"/>
      <c r="Z1057" s="173"/>
      <c r="AA1057" s="173"/>
      <c r="AB1057" s="173"/>
      <c r="AC1057" s="173"/>
      <c r="AD1057" s="173"/>
      <c r="AE1057" s="173"/>
      <c r="AF1057" s="173"/>
      <c r="AG1057" s="173"/>
      <c r="AH1057" s="173"/>
      <c r="AI1057" s="173"/>
      <c r="AJ1057" s="173"/>
      <c r="AK1057" s="173"/>
      <c r="AL1057" s="173"/>
      <c r="AM1057" s="173"/>
      <c r="AN1057" s="173"/>
      <c r="AO1057" s="173"/>
      <c r="AP1057" s="173"/>
      <c r="AQ1057" s="15"/>
      <c r="AR1057" s="15"/>
      <c r="AS1057" s="15"/>
      <c r="AT1057" s="15"/>
      <c r="AU1057" s="15"/>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row>
    <row r="1058" spans="1:67" s="256" customFormat="1">
      <c r="A1058" s="15"/>
      <c r="B1058" s="15"/>
      <c r="C1058" s="171"/>
      <c r="D1058" s="171"/>
      <c r="E1058" s="171"/>
      <c r="F1058" s="171"/>
      <c r="G1058" s="171"/>
      <c r="H1058" s="171"/>
      <c r="I1058" s="171"/>
      <c r="J1058" s="171"/>
      <c r="K1058" s="171"/>
      <c r="L1058" s="171"/>
      <c r="M1058" s="171"/>
      <c r="O1058" s="173"/>
      <c r="P1058" s="173"/>
      <c r="Q1058" s="173"/>
      <c r="R1058" s="173"/>
      <c r="S1058" s="173"/>
      <c r="T1058" s="173"/>
      <c r="U1058" s="173"/>
      <c r="V1058" s="173"/>
      <c r="W1058" s="173"/>
      <c r="X1058" s="173"/>
      <c r="Y1058" s="173"/>
      <c r="Z1058" s="173"/>
      <c r="AA1058" s="173"/>
      <c r="AB1058" s="173"/>
      <c r="AC1058" s="173"/>
      <c r="AD1058" s="173"/>
      <c r="AE1058" s="173"/>
      <c r="AF1058" s="173"/>
      <c r="AG1058" s="173"/>
      <c r="AH1058" s="173"/>
      <c r="AI1058" s="173"/>
      <c r="AJ1058" s="173"/>
      <c r="AK1058" s="173"/>
      <c r="AL1058" s="173"/>
      <c r="AM1058" s="173"/>
      <c r="AN1058" s="173"/>
      <c r="AO1058" s="173"/>
      <c r="AP1058" s="173"/>
      <c r="AQ1058" s="15"/>
      <c r="AR1058" s="15"/>
      <c r="AS1058" s="15"/>
      <c r="AT1058" s="15"/>
      <c r="AU1058" s="15"/>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row>
    <row r="1059" spans="1:67" s="256" customFormat="1">
      <c r="A1059" s="15"/>
      <c r="B1059" s="15"/>
      <c r="C1059" s="171"/>
      <c r="D1059" s="171"/>
      <c r="E1059" s="171"/>
      <c r="F1059" s="171"/>
      <c r="G1059" s="171"/>
      <c r="H1059" s="171"/>
      <c r="I1059" s="171"/>
      <c r="J1059" s="171"/>
      <c r="K1059" s="171"/>
      <c r="L1059" s="171"/>
      <c r="M1059" s="171"/>
      <c r="O1059" s="173"/>
      <c r="P1059" s="173"/>
      <c r="Q1059" s="173"/>
      <c r="R1059" s="173"/>
      <c r="S1059" s="173"/>
      <c r="T1059" s="173"/>
      <c r="U1059" s="173"/>
      <c r="V1059" s="173"/>
      <c r="W1059" s="173"/>
      <c r="X1059" s="173"/>
      <c r="Y1059" s="173"/>
      <c r="Z1059" s="173"/>
      <c r="AA1059" s="173"/>
      <c r="AB1059" s="173"/>
      <c r="AC1059" s="173"/>
      <c r="AD1059" s="173"/>
      <c r="AE1059" s="173"/>
      <c r="AF1059" s="173"/>
      <c r="AG1059" s="173"/>
      <c r="AH1059" s="173"/>
      <c r="AI1059" s="173"/>
      <c r="AJ1059" s="173"/>
      <c r="AK1059" s="173"/>
      <c r="AL1059" s="173"/>
      <c r="AM1059" s="173"/>
      <c r="AN1059" s="173"/>
      <c r="AO1059" s="173"/>
      <c r="AP1059" s="173"/>
      <c r="AQ1059" s="15"/>
      <c r="AR1059" s="15"/>
      <c r="AS1059" s="15"/>
      <c r="AT1059" s="15"/>
      <c r="AU1059" s="15"/>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row>
    <row r="1060" spans="1:67" s="256" customFormat="1">
      <c r="A1060" s="15"/>
      <c r="B1060" s="15"/>
      <c r="C1060" s="171"/>
      <c r="D1060" s="171"/>
      <c r="E1060" s="171"/>
      <c r="F1060" s="171"/>
      <c r="G1060" s="171"/>
      <c r="H1060" s="171"/>
      <c r="I1060" s="171"/>
      <c r="J1060" s="171"/>
      <c r="K1060" s="171"/>
      <c r="L1060" s="171"/>
      <c r="M1060" s="171"/>
      <c r="O1060" s="173"/>
      <c r="P1060" s="173"/>
      <c r="Q1060" s="173"/>
      <c r="R1060" s="173"/>
      <c r="S1060" s="173"/>
      <c r="T1060" s="173"/>
      <c r="U1060" s="173"/>
      <c r="V1060" s="173"/>
      <c r="W1060" s="173"/>
      <c r="X1060" s="173"/>
      <c r="Y1060" s="173"/>
      <c r="Z1060" s="173"/>
      <c r="AA1060" s="173"/>
      <c r="AB1060" s="173"/>
      <c r="AC1060" s="173"/>
      <c r="AD1060" s="173"/>
      <c r="AE1060" s="173"/>
      <c r="AF1060" s="173"/>
      <c r="AG1060" s="173"/>
      <c r="AH1060" s="173"/>
      <c r="AI1060" s="173"/>
      <c r="AJ1060" s="173"/>
      <c r="AK1060" s="173"/>
      <c r="AL1060" s="173"/>
      <c r="AM1060" s="173"/>
      <c r="AN1060" s="173"/>
      <c r="AO1060" s="173"/>
      <c r="AP1060" s="173"/>
      <c r="AQ1060" s="15"/>
      <c r="AR1060" s="15"/>
      <c r="AS1060" s="15"/>
      <c r="AT1060" s="15"/>
      <c r="AU1060" s="15"/>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row>
    <row r="1061" spans="1:67" s="256" customFormat="1">
      <c r="A1061" s="15"/>
      <c r="B1061" s="15"/>
      <c r="C1061" s="171"/>
      <c r="D1061" s="171"/>
      <c r="E1061" s="171"/>
      <c r="F1061" s="171"/>
      <c r="G1061" s="171"/>
      <c r="H1061" s="171"/>
      <c r="I1061" s="171"/>
      <c r="J1061" s="171"/>
      <c r="K1061" s="171"/>
      <c r="L1061" s="171"/>
      <c r="M1061" s="171"/>
      <c r="O1061" s="173"/>
      <c r="P1061" s="173"/>
      <c r="Q1061" s="173"/>
      <c r="R1061" s="173"/>
      <c r="S1061" s="173"/>
      <c r="T1061" s="173"/>
      <c r="U1061" s="173"/>
      <c r="V1061" s="173"/>
      <c r="W1061" s="173"/>
      <c r="X1061" s="173"/>
      <c r="Y1061" s="173"/>
      <c r="Z1061" s="173"/>
      <c r="AA1061" s="173"/>
      <c r="AB1061" s="173"/>
      <c r="AC1061" s="173"/>
      <c r="AD1061" s="173"/>
      <c r="AE1061" s="173"/>
      <c r="AF1061" s="173"/>
      <c r="AG1061" s="173"/>
      <c r="AH1061" s="173"/>
      <c r="AI1061" s="173"/>
      <c r="AJ1061" s="173"/>
      <c r="AK1061" s="173"/>
      <c r="AL1061" s="173"/>
      <c r="AM1061" s="173"/>
      <c r="AN1061" s="173"/>
      <c r="AO1061" s="173"/>
      <c r="AP1061" s="173"/>
      <c r="AQ1061" s="15"/>
      <c r="AR1061" s="15"/>
      <c r="AS1061" s="15"/>
      <c r="AT1061" s="15"/>
      <c r="AU1061" s="15"/>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row>
    <row r="1062" spans="1:67" s="256" customFormat="1">
      <c r="A1062" s="15"/>
      <c r="B1062" s="15"/>
      <c r="C1062" s="171"/>
      <c r="D1062" s="171"/>
      <c r="E1062" s="171"/>
      <c r="F1062" s="171"/>
      <c r="G1062" s="171"/>
      <c r="H1062" s="171"/>
      <c r="I1062" s="171"/>
      <c r="J1062" s="171"/>
      <c r="K1062" s="171"/>
      <c r="L1062" s="171"/>
      <c r="M1062" s="171"/>
      <c r="O1062" s="173"/>
      <c r="P1062" s="173"/>
      <c r="Q1062" s="173"/>
      <c r="R1062" s="173"/>
      <c r="S1062" s="173"/>
      <c r="T1062" s="173"/>
      <c r="U1062" s="173"/>
      <c r="V1062" s="173"/>
      <c r="W1062" s="173"/>
      <c r="X1062" s="173"/>
      <c r="Y1062" s="173"/>
      <c r="Z1062" s="173"/>
      <c r="AA1062" s="173"/>
      <c r="AB1062" s="173"/>
      <c r="AC1062" s="173"/>
      <c r="AD1062" s="173"/>
      <c r="AE1062" s="173"/>
      <c r="AF1062" s="173"/>
      <c r="AG1062" s="173"/>
      <c r="AH1062" s="173"/>
      <c r="AI1062" s="173"/>
      <c r="AJ1062" s="173"/>
      <c r="AK1062" s="173"/>
      <c r="AL1062" s="173"/>
      <c r="AM1062" s="173"/>
      <c r="AN1062" s="173"/>
      <c r="AO1062" s="173"/>
      <c r="AP1062" s="173"/>
      <c r="AQ1062" s="15"/>
      <c r="AR1062" s="15"/>
      <c r="AS1062" s="15"/>
      <c r="AT1062" s="15"/>
      <c r="AU1062" s="15"/>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row>
    <row r="1063" spans="1:67" s="256" customFormat="1">
      <c r="A1063" s="15"/>
      <c r="B1063" s="15"/>
      <c r="C1063" s="171"/>
      <c r="D1063" s="171"/>
      <c r="E1063" s="171"/>
      <c r="F1063" s="171"/>
      <c r="G1063" s="171"/>
      <c r="H1063" s="171"/>
      <c r="I1063" s="171"/>
      <c r="J1063" s="171"/>
      <c r="K1063" s="171"/>
      <c r="L1063" s="171"/>
      <c r="M1063" s="171"/>
      <c r="O1063" s="173"/>
      <c r="P1063" s="173"/>
      <c r="Q1063" s="173"/>
      <c r="R1063" s="173"/>
      <c r="S1063" s="173"/>
      <c r="T1063" s="173"/>
      <c r="U1063" s="173"/>
      <c r="V1063" s="173"/>
      <c r="W1063" s="173"/>
      <c r="X1063" s="173"/>
      <c r="Y1063" s="173"/>
      <c r="Z1063" s="173"/>
      <c r="AA1063" s="173"/>
      <c r="AB1063" s="173"/>
      <c r="AC1063" s="173"/>
      <c r="AD1063" s="173"/>
      <c r="AE1063" s="173"/>
      <c r="AF1063" s="173"/>
      <c r="AG1063" s="173"/>
      <c r="AH1063" s="173"/>
      <c r="AI1063" s="173"/>
      <c r="AJ1063" s="173"/>
      <c r="AK1063" s="173"/>
      <c r="AL1063" s="173"/>
      <c r="AM1063" s="173"/>
      <c r="AN1063" s="173"/>
      <c r="AO1063" s="173"/>
      <c r="AP1063" s="173"/>
      <c r="AQ1063" s="15"/>
      <c r="AR1063" s="15"/>
      <c r="AS1063" s="15"/>
      <c r="AT1063" s="15"/>
      <c r="AU1063" s="15"/>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row>
    <row r="1064" spans="1:67" s="256" customFormat="1">
      <c r="A1064" s="15"/>
      <c r="B1064" s="15"/>
      <c r="C1064" s="171"/>
      <c r="D1064" s="171"/>
      <c r="E1064" s="171"/>
      <c r="F1064" s="171"/>
      <c r="G1064" s="171"/>
      <c r="H1064" s="171"/>
      <c r="I1064" s="171"/>
      <c r="J1064" s="171"/>
      <c r="K1064" s="171"/>
      <c r="L1064" s="171"/>
      <c r="M1064" s="171"/>
      <c r="O1064" s="173"/>
      <c r="P1064" s="173"/>
      <c r="Q1064" s="173"/>
      <c r="R1064" s="173"/>
      <c r="S1064" s="173"/>
      <c r="T1064" s="173"/>
      <c r="U1064" s="173"/>
      <c r="V1064" s="173"/>
      <c r="W1064" s="173"/>
      <c r="X1064" s="173"/>
      <c r="Y1064" s="173"/>
      <c r="Z1064" s="173"/>
      <c r="AA1064" s="173"/>
      <c r="AB1064" s="173"/>
      <c r="AC1064" s="173"/>
      <c r="AD1064" s="173"/>
      <c r="AE1064" s="173"/>
      <c r="AF1064" s="173"/>
      <c r="AG1064" s="173"/>
      <c r="AH1064" s="173"/>
      <c r="AI1064" s="173"/>
      <c r="AJ1064" s="173"/>
      <c r="AK1064" s="173"/>
      <c r="AL1064" s="173"/>
      <c r="AM1064" s="173"/>
      <c r="AN1064" s="173"/>
      <c r="AO1064" s="173"/>
      <c r="AP1064" s="173"/>
      <c r="AQ1064" s="15"/>
      <c r="AR1064" s="15"/>
      <c r="AS1064" s="15"/>
      <c r="AT1064" s="15"/>
      <c r="AU1064" s="15"/>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row>
    <row r="1065" spans="1:67" s="256" customFormat="1">
      <c r="A1065" s="15"/>
      <c r="B1065" s="15"/>
      <c r="C1065" s="171"/>
      <c r="D1065" s="171"/>
      <c r="E1065" s="171"/>
      <c r="F1065" s="171"/>
      <c r="G1065" s="171"/>
      <c r="H1065" s="171"/>
      <c r="I1065" s="171"/>
      <c r="J1065" s="171"/>
      <c r="K1065" s="171"/>
      <c r="L1065" s="171"/>
      <c r="M1065" s="171"/>
      <c r="O1065" s="173"/>
      <c r="P1065" s="173"/>
      <c r="Q1065" s="173"/>
      <c r="R1065" s="173"/>
      <c r="S1065" s="173"/>
      <c r="T1065" s="173"/>
      <c r="U1065" s="173"/>
      <c r="V1065" s="173"/>
      <c r="W1065" s="173"/>
      <c r="X1065" s="173"/>
      <c r="Y1065" s="173"/>
      <c r="Z1065" s="173"/>
      <c r="AA1065" s="173"/>
      <c r="AB1065" s="173"/>
      <c r="AC1065" s="173"/>
      <c r="AD1065" s="173"/>
      <c r="AE1065" s="173"/>
      <c r="AF1065" s="173"/>
      <c r="AG1065" s="173"/>
      <c r="AH1065" s="173"/>
      <c r="AI1065" s="173"/>
      <c r="AJ1065" s="173"/>
      <c r="AK1065" s="173"/>
      <c r="AL1065" s="173"/>
      <c r="AM1065" s="173"/>
      <c r="AN1065" s="173"/>
      <c r="AO1065" s="173"/>
      <c r="AP1065" s="173"/>
      <c r="AQ1065" s="15"/>
      <c r="AR1065" s="15"/>
      <c r="AS1065" s="15"/>
      <c r="AT1065" s="15"/>
      <c r="AU1065" s="15"/>
      <c r="AV1065" s="15"/>
      <c r="AW1065" s="15"/>
      <c r="AX1065" s="15"/>
      <c r="AY1065" s="15"/>
      <c r="AZ1065" s="15"/>
      <c r="BA1065" s="15"/>
      <c r="BB1065" s="15"/>
      <c r="BC1065" s="15"/>
      <c r="BD1065" s="15"/>
      <c r="BE1065" s="15"/>
      <c r="BF1065" s="15"/>
      <c r="BG1065" s="15"/>
      <c r="BH1065" s="15"/>
      <c r="BI1065" s="15"/>
      <c r="BJ1065" s="15"/>
      <c r="BK1065" s="15"/>
      <c r="BL1065" s="15"/>
      <c r="BM1065" s="15"/>
      <c r="BN1065" s="15"/>
      <c r="BO1065" s="15"/>
    </row>
    <row r="1066" spans="1:67" s="256" customFormat="1">
      <c r="A1066" s="15"/>
      <c r="B1066" s="15"/>
      <c r="C1066" s="171"/>
      <c r="D1066" s="171"/>
      <c r="E1066" s="171"/>
      <c r="F1066" s="171"/>
      <c r="G1066" s="171"/>
      <c r="H1066" s="171"/>
      <c r="I1066" s="171"/>
      <c r="J1066" s="171"/>
      <c r="K1066" s="171"/>
      <c r="L1066" s="171"/>
      <c r="M1066" s="171"/>
      <c r="O1066" s="173"/>
      <c r="P1066" s="173"/>
      <c r="Q1066" s="173"/>
      <c r="R1066" s="173"/>
      <c r="S1066" s="173"/>
      <c r="T1066" s="173"/>
      <c r="U1066" s="173"/>
      <c r="V1066" s="173"/>
      <c r="W1066" s="173"/>
      <c r="X1066" s="173"/>
      <c r="Y1066" s="173"/>
      <c r="Z1066" s="173"/>
      <c r="AA1066" s="173"/>
      <c r="AB1066" s="173"/>
      <c r="AC1066" s="173"/>
      <c r="AD1066" s="173"/>
      <c r="AE1066" s="173"/>
      <c r="AF1066" s="173"/>
      <c r="AG1066" s="173"/>
      <c r="AH1066" s="173"/>
      <c r="AI1066" s="173"/>
      <c r="AJ1066" s="173"/>
      <c r="AK1066" s="173"/>
      <c r="AL1066" s="173"/>
      <c r="AM1066" s="173"/>
      <c r="AN1066" s="173"/>
      <c r="AO1066" s="173"/>
      <c r="AP1066" s="173"/>
      <c r="AQ1066" s="15"/>
      <c r="AR1066" s="15"/>
      <c r="AS1066" s="15"/>
      <c r="AT1066" s="15"/>
      <c r="AU1066" s="15"/>
      <c r="AV1066" s="15"/>
      <c r="AW1066" s="15"/>
      <c r="AX1066" s="15"/>
      <c r="AY1066" s="15"/>
      <c r="AZ1066" s="15"/>
      <c r="BA1066" s="15"/>
      <c r="BB1066" s="15"/>
      <c r="BC1066" s="15"/>
      <c r="BD1066" s="15"/>
      <c r="BE1066" s="15"/>
      <c r="BF1066" s="15"/>
      <c r="BG1066" s="15"/>
      <c r="BH1066" s="15"/>
      <c r="BI1066" s="15"/>
      <c r="BJ1066" s="15"/>
      <c r="BK1066" s="15"/>
      <c r="BL1066" s="15"/>
      <c r="BM1066" s="15"/>
      <c r="BN1066" s="15"/>
      <c r="BO1066" s="15"/>
    </row>
    <row r="1067" spans="1:67" s="256" customFormat="1">
      <c r="A1067" s="15"/>
      <c r="B1067" s="15"/>
      <c r="C1067" s="171"/>
      <c r="D1067" s="171"/>
      <c r="E1067" s="171"/>
      <c r="F1067" s="171"/>
      <c r="G1067" s="171"/>
      <c r="H1067" s="171"/>
      <c r="I1067" s="171"/>
      <c r="J1067" s="171"/>
      <c r="K1067" s="171"/>
      <c r="L1067" s="171"/>
      <c r="M1067" s="171"/>
      <c r="O1067" s="173"/>
      <c r="P1067" s="173"/>
      <c r="Q1067" s="173"/>
      <c r="R1067" s="173"/>
      <c r="S1067" s="173"/>
      <c r="T1067" s="173"/>
      <c r="U1067" s="173"/>
      <c r="V1067" s="173"/>
      <c r="W1067" s="173"/>
      <c r="X1067" s="173"/>
      <c r="Y1067" s="173"/>
      <c r="Z1067" s="173"/>
      <c r="AA1067" s="173"/>
      <c r="AB1067" s="173"/>
      <c r="AC1067" s="173"/>
      <c r="AD1067" s="173"/>
      <c r="AE1067" s="173"/>
      <c r="AF1067" s="173"/>
      <c r="AG1067" s="173"/>
      <c r="AH1067" s="173"/>
      <c r="AI1067" s="173"/>
      <c r="AJ1067" s="173"/>
      <c r="AK1067" s="173"/>
      <c r="AL1067" s="173"/>
      <c r="AM1067" s="173"/>
      <c r="AN1067" s="173"/>
      <c r="AO1067" s="173"/>
      <c r="AP1067" s="173"/>
      <c r="AQ1067" s="15"/>
      <c r="AR1067" s="15"/>
      <c r="AS1067" s="15"/>
      <c r="AT1067" s="15"/>
      <c r="AU1067" s="15"/>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row>
    <row r="1068" spans="1:67" s="256" customFormat="1">
      <c r="A1068" s="15"/>
      <c r="B1068" s="15"/>
      <c r="C1068" s="171"/>
      <c r="D1068" s="171"/>
      <c r="E1068" s="171"/>
      <c r="F1068" s="171"/>
      <c r="G1068" s="171"/>
      <c r="H1068" s="171"/>
      <c r="I1068" s="171"/>
      <c r="J1068" s="171"/>
      <c r="K1068" s="171"/>
      <c r="L1068" s="171"/>
      <c r="M1068" s="171"/>
      <c r="O1068" s="173"/>
      <c r="P1068" s="173"/>
      <c r="Q1068" s="173"/>
      <c r="R1068" s="173"/>
      <c r="S1068" s="173"/>
      <c r="T1068" s="173"/>
      <c r="U1068" s="173"/>
      <c r="V1068" s="173"/>
      <c r="W1068" s="173"/>
      <c r="X1068" s="173"/>
      <c r="Y1068" s="173"/>
      <c r="Z1068" s="173"/>
      <c r="AA1068" s="173"/>
      <c r="AB1068" s="173"/>
      <c r="AC1068" s="173"/>
      <c r="AD1068" s="173"/>
      <c r="AE1068" s="173"/>
      <c r="AF1068" s="173"/>
      <c r="AG1068" s="173"/>
      <c r="AH1068" s="173"/>
      <c r="AI1068" s="173"/>
      <c r="AJ1068" s="173"/>
      <c r="AK1068" s="173"/>
      <c r="AL1068" s="173"/>
      <c r="AM1068" s="173"/>
      <c r="AN1068" s="173"/>
      <c r="AO1068" s="173"/>
      <c r="AP1068" s="173"/>
      <c r="AQ1068" s="15"/>
      <c r="AR1068" s="15"/>
      <c r="AS1068" s="15"/>
      <c r="AT1068" s="15"/>
      <c r="AU1068" s="15"/>
      <c r="AV1068" s="15"/>
      <c r="AW1068" s="15"/>
      <c r="AX1068" s="15"/>
      <c r="AY1068" s="15"/>
      <c r="AZ1068" s="15"/>
      <c r="BA1068" s="15"/>
      <c r="BB1068" s="15"/>
      <c r="BC1068" s="15"/>
      <c r="BD1068" s="15"/>
      <c r="BE1068" s="15"/>
      <c r="BF1068" s="15"/>
      <c r="BG1068" s="15"/>
      <c r="BH1068" s="15"/>
      <c r="BI1068" s="15"/>
      <c r="BJ1068" s="15"/>
      <c r="BK1068" s="15"/>
      <c r="BL1068" s="15"/>
      <c r="BM1068" s="15"/>
      <c r="BN1068" s="15"/>
      <c r="BO1068" s="15"/>
    </row>
    <row r="1069" spans="1:67" s="256" customFormat="1">
      <c r="A1069" s="15"/>
      <c r="B1069" s="15"/>
      <c r="C1069" s="171"/>
      <c r="D1069" s="171"/>
      <c r="E1069" s="171"/>
      <c r="F1069" s="171"/>
      <c r="G1069" s="171"/>
      <c r="H1069" s="171"/>
      <c r="I1069" s="171"/>
      <c r="J1069" s="171"/>
      <c r="K1069" s="171"/>
      <c r="L1069" s="171"/>
      <c r="M1069" s="171"/>
      <c r="O1069" s="173"/>
      <c r="P1069" s="173"/>
      <c r="Q1069" s="173"/>
      <c r="R1069" s="173"/>
      <c r="S1069" s="173"/>
      <c r="T1069" s="173"/>
      <c r="U1069" s="173"/>
      <c r="V1069" s="173"/>
      <c r="W1069" s="173"/>
      <c r="X1069" s="173"/>
      <c r="Y1069" s="173"/>
      <c r="Z1069" s="173"/>
      <c r="AA1069" s="173"/>
      <c r="AB1069" s="173"/>
      <c r="AC1069" s="173"/>
      <c r="AD1069" s="173"/>
      <c r="AE1069" s="173"/>
      <c r="AF1069" s="173"/>
      <c r="AG1069" s="173"/>
      <c r="AH1069" s="173"/>
      <c r="AI1069" s="173"/>
      <c r="AJ1069" s="173"/>
      <c r="AK1069" s="173"/>
      <c r="AL1069" s="173"/>
      <c r="AM1069" s="173"/>
      <c r="AN1069" s="173"/>
      <c r="AO1069" s="173"/>
      <c r="AP1069" s="173"/>
      <c r="AQ1069" s="15"/>
      <c r="AR1069" s="15"/>
      <c r="AS1069" s="15"/>
      <c r="AT1069" s="15"/>
      <c r="AU1069" s="15"/>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row>
    <row r="1070" spans="1:67" s="256" customFormat="1">
      <c r="A1070" s="15"/>
      <c r="B1070" s="15"/>
      <c r="C1070" s="171"/>
      <c r="D1070" s="171"/>
      <c r="E1070" s="171"/>
      <c r="F1070" s="171"/>
      <c r="G1070" s="171"/>
      <c r="H1070" s="171"/>
      <c r="I1070" s="171"/>
      <c r="J1070" s="171"/>
      <c r="K1070" s="171"/>
      <c r="L1070" s="171"/>
      <c r="M1070" s="171"/>
      <c r="O1070" s="173"/>
      <c r="P1070" s="173"/>
      <c r="Q1070" s="173"/>
      <c r="R1070" s="173"/>
      <c r="S1070" s="173"/>
      <c r="T1070" s="173"/>
      <c r="U1070" s="173"/>
      <c r="V1070" s="173"/>
      <c r="W1070" s="173"/>
      <c r="X1070" s="173"/>
      <c r="Y1070" s="173"/>
      <c r="Z1070" s="173"/>
      <c r="AA1070" s="173"/>
      <c r="AB1070" s="173"/>
      <c r="AC1070" s="173"/>
      <c r="AD1070" s="173"/>
      <c r="AE1070" s="173"/>
      <c r="AF1070" s="173"/>
      <c r="AG1070" s="173"/>
      <c r="AH1070" s="173"/>
      <c r="AI1070" s="173"/>
      <c r="AJ1070" s="173"/>
      <c r="AK1070" s="173"/>
      <c r="AL1070" s="173"/>
      <c r="AM1070" s="173"/>
      <c r="AN1070" s="173"/>
      <c r="AO1070" s="173"/>
      <c r="AP1070" s="173"/>
      <c r="AQ1070" s="15"/>
      <c r="AR1070" s="15"/>
      <c r="AS1070" s="15"/>
      <c r="AT1070" s="15"/>
      <c r="AU1070" s="15"/>
      <c r="AV1070" s="15"/>
      <c r="AW1070" s="15"/>
      <c r="AX1070" s="15"/>
      <c r="AY1070" s="15"/>
      <c r="AZ1070" s="15"/>
      <c r="BA1070" s="15"/>
      <c r="BB1070" s="15"/>
      <c r="BC1070" s="15"/>
      <c r="BD1070" s="15"/>
      <c r="BE1070" s="15"/>
      <c r="BF1070" s="15"/>
      <c r="BG1070" s="15"/>
      <c r="BH1070" s="15"/>
      <c r="BI1070" s="15"/>
      <c r="BJ1070" s="15"/>
      <c r="BK1070" s="15"/>
      <c r="BL1070" s="15"/>
      <c r="BM1070" s="15"/>
      <c r="BN1070" s="15"/>
      <c r="BO1070" s="15"/>
    </row>
    <row r="1071" spans="1:67" s="256" customFormat="1">
      <c r="A1071" s="15"/>
      <c r="B1071" s="15"/>
      <c r="C1071" s="171"/>
      <c r="D1071" s="171"/>
      <c r="E1071" s="171"/>
      <c r="F1071" s="171"/>
      <c r="G1071" s="171"/>
      <c r="H1071" s="171"/>
      <c r="I1071" s="171"/>
      <c r="J1071" s="171"/>
      <c r="K1071" s="171"/>
      <c r="L1071" s="171"/>
      <c r="M1071" s="171"/>
      <c r="O1071" s="173"/>
      <c r="P1071" s="173"/>
      <c r="Q1071" s="173"/>
      <c r="R1071" s="173"/>
      <c r="S1071" s="173"/>
      <c r="T1071" s="173"/>
      <c r="U1071" s="173"/>
      <c r="V1071" s="173"/>
      <c r="W1071" s="173"/>
      <c r="X1071" s="173"/>
      <c r="Y1071" s="173"/>
      <c r="Z1071" s="173"/>
      <c r="AA1071" s="173"/>
      <c r="AB1071" s="173"/>
      <c r="AC1071" s="173"/>
      <c r="AD1071" s="173"/>
      <c r="AE1071" s="173"/>
      <c r="AF1071" s="173"/>
      <c r="AG1071" s="173"/>
      <c r="AH1071" s="173"/>
      <c r="AI1071" s="173"/>
      <c r="AJ1071" s="173"/>
      <c r="AK1071" s="173"/>
      <c r="AL1071" s="173"/>
      <c r="AM1071" s="173"/>
      <c r="AN1071" s="173"/>
      <c r="AO1071" s="173"/>
      <c r="AP1071" s="173"/>
      <c r="AQ1071" s="15"/>
      <c r="AR1071" s="15"/>
      <c r="AS1071" s="15"/>
      <c r="AT1071" s="15"/>
      <c r="AU1071" s="15"/>
      <c r="AV1071" s="15"/>
      <c r="AW1071" s="15"/>
      <c r="AX1071" s="15"/>
      <c r="AY1071" s="15"/>
      <c r="AZ1071" s="15"/>
      <c r="BA1071" s="15"/>
      <c r="BB1071" s="15"/>
      <c r="BC1071" s="15"/>
      <c r="BD1071" s="15"/>
      <c r="BE1071" s="15"/>
      <c r="BF1071" s="15"/>
      <c r="BG1071" s="15"/>
      <c r="BH1071" s="15"/>
      <c r="BI1071" s="15"/>
      <c r="BJ1071" s="15"/>
      <c r="BK1071" s="15"/>
      <c r="BL1071" s="15"/>
      <c r="BM1071" s="15"/>
      <c r="BN1071" s="15"/>
      <c r="BO1071" s="15"/>
    </row>
    <row r="1072" spans="1:67" s="256" customFormat="1">
      <c r="A1072" s="15"/>
      <c r="B1072" s="15"/>
      <c r="C1072" s="171"/>
      <c r="D1072" s="171"/>
      <c r="E1072" s="171"/>
      <c r="F1072" s="171"/>
      <c r="G1072" s="171"/>
      <c r="H1072" s="171"/>
      <c r="I1072" s="171"/>
      <c r="J1072" s="171"/>
      <c r="K1072" s="171"/>
      <c r="L1072" s="171"/>
      <c r="M1072" s="171"/>
      <c r="O1072" s="173"/>
      <c r="P1072" s="173"/>
      <c r="Q1072" s="173"/>
      <c r="R1072" s="173"/>
      <c r="S1072" s="173"/>
      <c r="T1072" s="173"/>
      <c r="U1072" s="173"/>
      <c r="V1072" s="173"/>
      <c r="W1072" s="173"/>
      <c r="X1072" s="173"/>
      <c r="Y1072" s="173"/>
      <c r="Z1072" s="173"/>
      <c r="AA1072" s="173"/>
      <c r="AB1072" s="173"/>
      <c r="AC1072" s="173"/>
      <c r="AD1072" s="173"/>
      <c r="AE1072" s="173"/>
      <c r="AF1072" s="173"/>
      <c r="AG1072" s="173"/>
      <c r="AH1072" s="173"/>
      <c r="AI1072" s="173"/>
      <c r="AJ1072" s="173"/>
      <c r="AK1072" s="173"/>
      <c r="AL1072" s="173"/>
      <c r="AM1072" s="173"/>
      <c r="AN1072" s="173"/>
      <c r="AO1072" s="173"/>
      <c r="AP1072" s="173"/>
      <c r="AQ1072" s="15"/>
      <c r="AR1072" s="15"/>
      <c r="AS1072" s="15"/>
      <c r="AT1072" s="15"/>
      <c r="AU1072" s="15"/>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row>
    <row r="1073" spans="1:67" s="256" customFormat="1">
      <c r="A1073" s="15"/>
      <c r="B1073" s="15"/>
      <c r="C1073" s="171"/>
      <c r="D1073" s="171"/>
      <c r="E1073" s="171"/>
      <c r="F1073" s="171"/>
      <c r="G1073" s="171"/>
      <c r="H1073" s="171"/>
      <c r="I1073" s="171"/>
      <c r="J1073" s="171"/>
      <c r="K1073" s="171"/>
      <c r="L1073" s="171"/>
      <c r="M1073" s="171"/>
      <c r="O1073" s="173"/>
      <c r="P1073" s="173"/>
      <c r="Q1073" s="173"/>
      <c r="R1073" s="173"/>
      <c r="S1073" s="173"/>
      <c r="T1073" s="173"/>
      <c r="U1073" s="173"/>
      <c r="V1073" s="173"/>
      <c r="W1073" s="173"/>
      <c r="X1073" s="173"/>
      <c r="Y1073" s="173"/>
      <c r="Z1073" s="173"/>
      <c r="AA1073" s="173"/>
      <c r="AB1073" s="173"/>
      <c r="AC1073" s="173"/>
      <c r="AD1073" s="173"/>
      <c r="AE1073" s="173"/>
      <c r="AF1073" s="173"/>
      <c r="AG1073" s="173"/>
      <c r="AH1073" s="173"/>
      <c r="AI1073" s="173"/>
      <c r="AJ1073" s="173"/>
      <c r="AK1073" s="173"/>
      <c r="AL1073" s="173"/>
      <c r="AM1073" s="173"/>
      <c r="AN1073" s="173"/>
      <c r="AO1073" s="173"/>
      <c r="AP1073" s="173"/>
      <c r="AQ1073" s="15"/>
      <c r="AR1073" s="15"/>
      <c r="AS1073" s="15"/>
      <c r="AT1073" s="15"/>
      <c r="AU1073" s="15"/>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row>
    <row r="1074" spans="1:67" s="256" customFormat="1">
      <c r="A1074" s="15"/>
      <c r="B1074" s="15"/>
      <c r="C1074" s="171"/>
      <c r="D1074" s="171"/>
      <c r="E1074" s="171"/>
      <c r="F1074" s="171"/>
      <c r="G1074" s="171"/>
      <c r="H1074" s="171"/>
      <c r="I1074" s="171"/>
      <c r="J1074" s="171"/>
      <c r="K1074" s="171"/>
      <c r="L1074" s="171"/>
      <c r="M1074" s="171"/>
      <c r="O1074" s="173"/>
      <c r="P1074" s="173"/>
      <c r="Q1074" s="173"/>
      <c r="R1074" s="173"/>
      <c r="S1074" s="173"/>
      <c r="T1074" s="173"/>
      <c r="U1074" s="173"/>
      <c r="V1074" s="173"/>
      <c r="W1074" s="173"/>
      <c r="X1074" s="173"/>
      <c r="Y1074" s="173"/>
      <c r="Z1074" s="173"/>
      <c r="AA1074" s="173"/>
      <c r="AB1074" s="173"/>
      <c r="AC1074" s="173"/>
      <c r="AD1074" s="173"/>
      <c r="AE1074" s="173"/>
      <c r="AF1074" s="173"/>
      <c r="AG1074" s="173"/>
      <c r="AH1074" s="173"/>
      <c r="AI1074" s="173"/>
      <c r="AJ1074" s="173"/>
      <c r="AK1074" s="173"/>
      <c r="AL1074" s="173"/>
      <c r="AM1074" s="173"/>
      <c r="AN1074" s="173"/>
      <c r="AO1074" s="173"/>
      <c r="AP1074" s="173"/>
      <c r="AQ1074" s="15"/>
      <c r="AR1074" s="15"/>
      <c r="AS1074" s="15"/>
      <c r="AT1074" s="15"/>
      <c r="AU1074" s="15"/>
      <c r="AV1074" s="15"/>
      <c r="AW1074" s="15"/>
      <c r="AX1074" s="15"/>
      <c r="AY1074" s="15"/>
      <c r="AZ1074" s="15"/>
      <c r="BA1074" s="15"/>
      <c r="BB1074" s="15"/>
      <c r="BC1074" s="15"/>
      <c r="BD1074" s="15"/>
      <c r="BE1074" s="15"/>
      <c r="BF1074" s="15"/>
      <c r="BG1074" s="15"/>
      <c r="BH1074" s="15"/>
      <c r="BI1074" s="15"/>
      <c r="BJ1074" s="15"/>
      <c r="BK1074" s="15"/>
      <c r="BL1074" s="15"/>
      <c r="BM1074" s="15"/>
      <c r="BN1074" s="15"/>
      <c r="BO1074" s="15"/>
    </row>
    <row r="1075" spans="1:67" s="256" customFormat="1">
      <c r="A1075" s="15"/>
      <c r="B1075" s="15"/>
      <c r="C1075" s="171"/>
      <c r="D1075" s="171"/>
      <c r="E1075" s="171"/>
      <c r="F1075" s="171"/>
      <c r="G1075" s="171"/>
      <c r="H1075" s="171"/>
      <c r="I1075" s="171"/>
      <c r="J1075" s="171"/>
      <c r="K1075" s="171"/>
      <c r="L1075" s="171"/>
      <c r="M1075" s="171"/>
      <c r="O1075" s="173"/>
      <c r="P1075" s="173"/>
      <c r="Q1075" s="173"/>
      <c r="R1075" s="173"/>
      <c r="S1075" s="173"/>
      <c r="T1075" s="173"/>
      <c r="U1075" s="173"/>
      <c r="V1075" s="173"/>
      <c r="W1075" s="173"/>
      <c r="X1075" s="173"/>
      <c r="Y1075" s="173"/>
      <c r="Z1075" s="173"/>
      <c r="AA1075" s="173"/>
      <c r="AB1075" s="173"/>
      <c r="AC1075" s="173"/>
      <c r="AD1075" s="173"/>
      <c r="AE1075" s="173"/>
      <c r="AF1075" s="173"/>
      <c r="AG1075" s="173"/>
      <c r="AH1075" s="173"/>
      <c r="AI1075" s="173"/>
      <c r="AJ1075" s="173"/>
      <c r="AK1075" s="173"/>
      <c r="AL1075" s="173"/>
      <c r="AM1075" s="173"/>
      <c r="AN1075" s="173"/>
      <c r="AO1075" s="173"/>
      <c r="AP1075" s="173"/>
      <c r="AQ1075" s="15"/>
      <c r="AR1075" s="15"/>
      <c r="AS1075" s="15"/>
      <c r="AT1075" s="15"/>
      <c r="AU1075" s="15"/>
      <c r="AV1075" s="15"/>
      <c r="AW1075" s="15"/>
      <c r="AX1075" s="15"/>
      <c r="AY1075" s="15"/>
      <c r="AZ1075" s="15"/>
      <c r="BA1075" s="15"/>
      <c r="BB1075" s="15"/>
      <c r="BC1075" s="15"/>
      <c r="BD1075" s="15"/>
      <c r="BE1075" s="15"/>
      <c r="BF1075" s="15"/>
      <c r="BG1075" s="15"/>
      <c r="BH1075" s="15"/>
      <c r="BI1075" s="15"/>
      <c r="BJ1075" s="15"/>
      <c r="BK1075" s="15"/>
      <c r="BL1075" s="15"/>
      <c r="BM1075" s="15"/>
      <c r="BN1075" s="15"/>
      <c r="BO1075" s="15"/>
    </row>
    <row r="1076" spans="1:67" s="256" customFormat="1">
      <c r="A1076" s="15"/>
      <c r="B1076" s="15"/>
      <c r="C1076" s="171"/>
      <c r="D1076" s="171"/>
      <c r="E1076" s="171"/>
      <c r="F1076" s="171"/>
      <c r="G1076" s="171"/>
      <c r="H1076" s="171"/>
      <c r="I1076" s="171"/>
      <c r="J1076" s="171"/>
      <c r="K1076" s="171"/>
      <c r="L1076" s="171"/>
      <c r="M1076" s="171"/>
      <c r="O1076" s="173"/>
      <c r="P1076" s="173"/>
      <c r="Q1076" s="173"/>
      <c r="R1076" s="173"/>
      <c r="S1076" s="173"/>
      <c r="T1076" s="173"/>
      <c r="U1076" s="173"/>
      <c r="V1076" s="173"/>
      <c r="W1076" s="173"/>
      <c r="X1076" s="173"/>
      <c r="Y1076" s="173"/>
      <c r="Z1076" s="173"/>
      <c r="AA1076" s="173"/>
      <c r="AB1076" s="173"/>
      <c r="AC1076" s="173"/>
      <c r="AD1076" s="173"/>
      <c r="AE1076" s="173"/>
      <c r="AF1076" s="173"/>
      <c r="AG1076" s="173"/>
      <c r="AH1076" s="173"/>
      <c r="AI1076" s="173"/>
      <c r="AJ1076" s="173"/>
      <c r="AK1076" s="173"/>
      <c r="AL1076" s="173"/>
      <c r="AM1076" s="173"/>
      <c r="AN1076" s="173"/>
      <c r="AO1076" s="173"/>
      <c r="AP1076" s="173"/>
      <c r="AQ1076" s="15"/>
      <c r="AR1076" s="15"/>
      <c r="AS1076" s="15"/>
      <c r="AT1076" s="15"/>
      <c r="AU1076" s="15"/>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row>
    <row r="1077" spans="1:67" s="256" customFormat="1">
      <c r="A1077" s="15"/>
      <c r="B1077" s="15"/>
      <c r="C1077" s="171"/>
      <c r="D1077" s="171"/>
      <c r="E1077" s="171"/>
      <c r="F1077" s="171"/>
      <c r="G1077" s="171"/>
      <c r="H1077" s="171"/>
      <c r="I1077" s="171"/>
      <c r="J1077" s="171"/>
      <c r="K1077" s="171"/>
      <c r="L1077" s="171"/>
      <c r="M1077" s="171"/>
      <c r="O1077" s="173"/>
      <c r="P1077" s="173"/>
      <c r="Q1077" s="173"/>
      <c r="R1077" s="173"/>
      <c r="S1077" s="173"/>
      <c r="T1077" s="173"/>
      <c r="U1077" s="173"/>
      <c r="V1077" s="173"/>
      <c r="W1077" s="173"/>
      <c r="X1077" s="173"/>
      <c r="Y1077" s="173"/>
      <c r="Z1077" s="173"/>
      <c r="AA1077" s="173"/>
      <c r="AB1077" s="173"/>
      <c r="AC1077" s="173"/>
      <c r="AD1077" s="173"/>
      <c r="AE1077" s="173"/>
      <c r="AF1077" s="173"/>
      <c r="AG1077" s="173"/>
      <c r="AH1077" s="173"/>
      <c r="AI1077" s="173"/>
      <c r="AJ1077" s="173"/>
      <c r="AK1077" s="173"/>
      <c r="AL1077" s="173"/>
      <c r="AM1077" s="173"/>
      <c r="AN1077" s="173"/>
      <c r="AO1077" s="173"/>
      <c r="AP1077" s="173"/>
      <c r="AQ1077" s="15"/>
      <c r="AR1077" s="15"/>
      <c r="AS1077" s="15"/>
      <c r="AT1077" s="15"/>
      <c r="AU1077" s="15"/>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row>
    <row r="1078" spans="1:67" s="256" customFormat="1">
      <c r="A1078" s="15"/>
      <c r="B1078" s="15"/>
      <c r="C1078" s="171"/>
      <c r="D1078" s="171"/>
      <c r="E1078" s="171"/>
      <c r="F1078" s="171"/>
      <c r="G1078" s="171"/>
      <c r="H1078" s="171"/>
      <c r="I1078" s="171"/>
      <c r="J1078" s="171"/>
      <c r="K1078" s="171"/>
      <c r="L1078" s="171"/>
      <c r="M1078" s="171"/>
      <c r="O1078" s="173"/>
      <c r="P1078" s="173"/>
      <c r="Q1078" s="173"/>
      <c r="R1078" s="173"/>
      <c r="S1078" s="173"/>
      <c r="T1078" s="173"/>
      <c r="U1078" s="173"/>
      <c r="V1078" s="173"/>
      <c r="W1078" s="173"/>
      <c r="X1078" s="173"/>
      <c r="Y1078" s="173"/>
      <c r="Z1078" s="173"/>
      <c r="AA1078" s="173"/>
      <c r="AB1078" s="173"/>
      <c r="AC1078" s="173"/>
      <c r="AD1078" s="173"/>
      <c r="AE1078" s="173"/>
      <c r="AF1078" s="173"/>
      <c r="AG1078" s="173"/>
      <c r="AH1078" s="173"/>
      <c r="AI1078" s="173"/>
      <c r="AJ1078" s="173"/>
      <c r="AK1078" s="173"/>
      <c r="AL1078" s="173"/>
      <c r="AM1078" s="173"/>
      <c r="AN1078" s="173"/>
      <c r="AO1078" s="173"/>
      <c r="AP1078" s="173"/>
      <c r="AQ1078" s="15"/>
      <c r="AR1078" s="15"/>
      <c r="AS1078" s="15"/>
      <c r="AT1078" s="15"/>
      <c r="AU1078" s="15"/>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row>
    <row r="1079" spans="1:67" s="256" customFormat="1">
      <c r="A1079" s="15"/>
      <c r="B1079" s="15"/>
      <c r="C1079" s="171"/>
      <c r="D1079" s="171"/>
      <c r="E1079" s="171"/>
      <c r="F1079" s="171"/>
      <c r="G1079" s="171"/>
      <c r="H1079" s="171"/>
      <c r="I1079" s="171"/>
      <c r="J1079" s="171"/>
      <c r="K1079" s="171"/>
      <c r="L1079" s="171"/>
      <c r="M1079" s="171"/>
      <c r="O1079" s="173"/>
      <c r="P1079" s="173"/>
      <c r="Q1079" s="173"/>
      <c r="R1079" s="173"/>
      <c r="S1079" s="173"/>
      <c r="T1079" s="173"/>
      <c r="U1079" s="173"/>
      <c r="V1079" s="173"/>
      <c r="W1079" s="173"/>
      <c r="X1079" s="173"/>
      <c r="Y1079" s="173"/>
      <c r="Z1079" s="173"/>
      <c r="AA1079" s="173"/>
      <c r="AB1079" s="173"/>
      <c r="AC1079" s="173"/>
      <c r="AD1079" s="173"/>
      <c r="AE1079" s="173"/>
      <c r="AF1079" s="173"/>
      <c r="AG1079" s="173"/>
      <c r="AH1079" s="173"/>
      <c r="AI1079" s="173"/>
      <c r="AJ1079" s="173"/>
      <c r="AK1079" s="173"/>
      <c r="AL1079" s="173"/>
      <c r="AM1079" s="173"/>
      <c r="AN1079" s="173"/>
      <c r="AO1079" s="173"/>
      <c r="AP1079" s="173"/>
      <c r="AQ1079" s="15"/>
      <c r="AR1079" s="15"/>
      <c r="AS1079" s="15"/>
      <c r="AT1079" s="15"/>
      <c r="AU1079" s="15"/>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row>
    <row r="1080" spans="1:67" s="256" customFormat="1">
      <c r="A1080" s="15"/>
      <c r="B1080" s="15"/>
      <c r="C1080" s="171"/>
      <c r="D1080" s="171"/>
      <c r="E1080" s="171"/>
      <c r="F1080" s="171"/>
      <c r="G1080" s="171"/>
      <c r="H1080" s="171"/>
      <c r="I1080" s="171"/>
      <c r="J1080" s="171"/>
      <c r="K1080" s="171"/>
      <c r="L1080" s="171"/>
      <c r="M1080" s="171"/>
      <c r="O1080" s="173"/>
      <c r="P1080" s="173"/>
      <c r="Q1080" s="173"/>
      <c r="R1080" s="173"/>
      <c r="S1080" s="173"/>
      <c r="T1080" s="173"/>
      <c r="U1080" s="173"/>
      <c r="V1080" s="173"/>
      <c r="W1080" s="173"/>
      <c r="X1080" s="173"/>
      <c r="Y1080" s="173"/>
      <c r="Z1080" s="173"/>
      <c r="AA1080" s="173"/>
      <c r="AB1080" s="173"/>
      <c r="AC1080" s="173"/>
      <c r="AD1080" s="173"/>
      <c r="AE1080" s="173"/>
      <c r="AF1080" s="173"/>
      <c r="AG1080" s="173"/>
      <c r="AH1080" s="173"/>
      <c r="AI1080" s="173"/>
      <c r="AJ1080" s="173"/>
      <c r="AK1080" s="173"/>
      <c r="AL1080" s="173"/>
      <c r="AM1080" s="173"/>
      <c r="AN1080" s="173"/>
      <c r="AO1080" s="173"/>
      <c r="AP1080" s="173"/>
      <c r="AQ1080" s="15"/>
      <c r="AR1080" s="15"/>
      <c r="AS1080" s="15"/>
      <c r="AT1080" s="15"/>
      <c r="AU1080" s="15"/>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row>
    <row r="1081" spans="1:67" s="256" customFormat="1">
      <c r="A1081" s="15"/>
      <c r="B1081" s="15"/>
      <c r="C1081" s="171"/>
      <c r="D1081" s="171"/>
      <c r="E1081" s="171"/>
      <c r="F1081" s="171"/>
      <c r="G1081" s="171"/>
      <c r="H1081" s="171"/>
      <c r="I1081" s="171"/>
      <c r="J1081" s="171"/>
      <c r="K1081" s="171"/>
      <c r="L1081" s="171"/>
      <c r="M1081" s="171"/>
      <c r="O1081" s="173"/>
      <c r="P1081" s="173"/>
      <c r="Q1081" s="173"/>
      <c r="R1081" s="173"/>
      <c r="S1081" s="173"/>
      <c r="T1081" s="173"/>
      <c r="U1081" s="173"/>
      <c r="V1081" s="173"/>
      <c r="W1081" s="173"/>
      <c r="X1081" s="173"/>
      <c r="Y1081" s="173"/>
      <c r="Z1081" s="173"/>
      <c r="AA1081" s="173"/>
      <c r="AB1081" s="173"/>
      <c r="AC1081" s="173"/>
      <c r="AD1081" s="173"/>
      <c r="AE1081" s="173"/>
      <c r="AF1081" s="173"/>
      <c r="AG1081" s="173"/>
      <c r="AH1081" s="173"/>
      <c r="AI1081" s="173"/>
      <c r="AJ1081" s="173"/>
      <c r="AK1081" s="173"/>
      <c r="AL1081" s="173"/>
      <c r="AM1081" s="173"/>
      <c r="AN1081" s="173"/>
      <c r="AO1081" s="173"/>
      <c r="AP1081" s="173"/>
      <c r="AQ1081" s="15"/>
      <c r="AR1081" s="15"/>
      <c r="AS1081" s="15"/>
      <c r="AT1081" s="15"/>
      <c r="AU1081" s="15"/>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row>
    <row r="1082" spans="1:67" s="256" customFormat="1">
      <c r="A1082" s="15"/>
      <c r="B1082" s="15"/>
      <c r="C1082" s="171"/>
      <c r="D1082" s="171"/>
      <c r="E1082" s="171"/>
      <c r="F1082" s="171"/>
      <c r="G1082" s="171"/>
      <c r="H1082" s="171"/>
      <c r="I1082" s="171"/>
      <c r="J1082" s="171"/>
      <c r="K1082" s="171"/>
      <c r="L1082" s="171"/>
      <c r="M1082" s="171"/>
      <c r="O1082" s="173"/>
      <c r="P1082" s="173"/>
      <c r="Q1082" s="173"/>
      <c r="R1082" s="173"/>
      <c r="S1082" s="173"/>
      <c r="T1082" s="173"/>
      <c r="U1082" s="173"/>
      <c r="V1082" s="173"/>
      <c r="W1082" s="173"/>
      <c r="X1082" s="173"/>
      <c r="Y1082" s="173"/>
      <c r="Z1082" s="173"/>
      <c r="AA1082" s="173"/>
      <c r="AB1082" s="173"/>
      <c r="AC1082" s="173"/>
      <c r="AD1082" s="173"/>
      <c r="AE1082" s="173"/>
      <c r="AF1082" s="173"/>
      <c r="AG1082" s="173"/>
      <c r="AH1082" s="173"/>
      <c r="AI1082" s="173"/>
      <c r="AJ1082" s="173"/>
      <c r="AK1082" s="173"/>
      <c r="AL1082" s="173"/>
      <c r="AM1082" s="173"/>
      <c r="AN1082" s="173"/>
      <c r="AO1082" s="173"/>
      <c r="AP1082" s="173"/>
      <c r="AQ1082" s="15"/>
      <c r="AR1082" s="15"/>
      <c r="AS1082" s="15"/>
      <c r="AT1082" s="15"/>
      <c r="AU1082" s="15"/>
      <c r="AV1082" s="15"/>
      <c r="AW1082" s="15"/>
      <c r="AX1082" s="15"/>
      <c r="AY1082" s="15"/>
      <c r="AZ1082" s="15"/>
      <c r="BA1082" s="15"/>
      <c r="BB1082" s="15"/>
      <c r="BC1082" s="15"/>
      <c r="BD1082" s="15"/>
      <c r="BE1082" s="15"/>
      <c r="BF1082" s="15"/>
      <c r="BG1082" s="15"/>
      <c r="BH1082" s="15"/>
      <c r="BI1082" s="15"/>
      <c r="BJ1082" s="15"/>
      <c r="BK1082" s="15"/>
      <c r="BL1082" s="15"/>
      <c r="BM1082" s="15"/>
      <c r="BN1082" s="15"/>
      <c r="BO1082" s="15"/>
    </row>
    <row r="1083" spans="1:67" s="256" customFormat="1">
      <c r="A1083" s="15"/>
      <c r="B1083" s="15"/>
      <c r="C1083" s="171"/>
      <c r="D1083" s="171"/>
      <c r="E1083" s="171"/>
      <c r="F1083" s="171"/>
      <c r="G1083" s="171"/>
      <c r="H1083" s="171"/>
      <c r="I1083" s="171"/>
      <c r="J1083" s="171"/>
      <c r="K1083" s="171"/>
      <c r="L1083" s="171"/>
      <c r="M1083" s="171"/>
      <c r="O1083" s="173"/>
      <c r="P1083" s="173"/>
      <c r="Q1083" s="173"/>
      <c r="R1083" s="173"/>
      <c r="S1083" s="173"/>
      <c r="T1083" s="173"/>
      <c r="U1083" s="173"/>
      <c r="V1083" s="173"/>
      <c r="W1083" s="173"/>
      <c r="X1083" s="173"/>
      <c r="Y1083" s="173"/>
      <c r="Z1083" s="173"/>
      <c r="AA1083" s="173"/>
      <c r="AB1083" s="173"/>
      <c r="AC1083" s="173"/>
      <c r="AD1083" s="173"/>
      <c r="AE1083" s="173"/>
      <c r="AF1083" s="173"/>
      <c r="AG1083" s="173"/>
      <c r="AH1083" s="173"/>
      <c r="AI1083" s="173"/>
      <c r="AJ1083" s="173"/>
      <c r="AK1083" s="173"/>
      <c r="AL1083" s="173"/>
      <c r="AM1083" s="173"/>
      <c r="AN1083" s="173"/>
      <c r="AO1083" s="173"/>
      <c r="AP1083" s="173"/>
      <c r="AQ1083" s="15"/>
      <c r="AR1083" s="15"/>
      <c r="AS1083" s="15"/>
      <c r="AT1083" s="15"/>
      <c r="AU1083" s="15"/>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row>
    <row r="1084" spans="1:67" s="256" customFormat="1">
      <c r="A1084" s="15"/>
      <c r="B1084" s="15"/>
      <c r="C1084" s="171"/>
      <c r="D1084" s="171"/>
      <c r="E1084" s="171"/>
      <c r="F1084" s="171"/>
      <c r="G1084" s="171"/>
      <c r="H1084" s="171"/>
      <c r="I1084" s="171"/>
      <c r="J1084" s="171"/>
      <c r="K1084" s="171"/>
      <c r="L1084" s="171"/>
      <c r="M1084" s="171"/>
      <c r="O1084" s="173"/>
      <c r="P1084" s="173"/>
      <c r="Q1084" s="173"/>
      <c r="R1084" s="173"/>
      <c r="S1084" s="173"/>
      <c r="T1084" s="173"/>
      <c r="U1084" s="173"/>
      <c r="V1084" s="173"/>
      <c r="W1084" s="173"/>
      <c r="X1084" s="173"/>
      <c r="Y1084" s="173"/>
      <c r="Z1084" s="173"/>
      <c r="AA1084" s="173"/>
      <c r="AB1084" s="173"/>
      <c r="AC1084" s="173"/>
      <c r="AD1084" s="173"/>
      <c r="AE1084" s="173"/>
      <c r="AF1084" s="173"/>
      <c r="AG1084" s="173"/>
      <c r="AH1084" s="173"/>
      <c r="AI1084" s="173"/>
      <c r="AJ1084" s="173"/>
      <c r="AK1084" s="173"/>
      <c r="AL1084" s="173"/>
      <c r="AM1084" s="173"/>
      <c r="AN1084" s="173"/>
      <c r="AO1084" s="173"/>
      <c r="AP1084" s="173"/>
      <c r="AQ1084" s="15"/>
      <c r="AR1084" s="15"/>
      <c r="AS1084" s="15"/>
      <c r="AT1084" s="15"/>
      <c r="AU1084" s="15"/>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row>
    <row r="1085" spans="1:67" s="256" customFormat="1">
      <c r="A1085" s="15"/>
      <c r="B1085" s="15"/>
      <c r="C1085" s="171"/>
      <c r="D1085" s="171"/>
      <c r="E1085" s="171"/>
      <c r="F1085" s="171"/>
      <c r="G1085" s="171"/>
      <c r="H1085" s="171"/>
      <c r="I1085" s="171"/>
      <c r="J1085" s="171"/>
      <c r="K1085" s="171"/>
      <c r="L1085" s="171"/>
      <c r="M1085" s="171"/>
      <c r="O1085" s="173"/>
      <c r="P1085" s="173"/>
      <c r="Q1085" s="173"/>
      <c r="R1085" s="173"/>
      <c r="S1085" s="173"/>
      <c r="T1085" s="173"/>
      <c r="U1085" s="173"/>
      <c r="V1085" s="173"/>
      <c r="W1085" s="173"/>
      <c r="X1085" s="173"/>
      <c r="Y1085" s="173"/>
      <c r="Z1085" s="173"/>
      <c r="AA1085" s="173"/>
      <c r="AB1085" s="173"/>
      <c r="AC1085" s="173"/>
      <c r="AD1085" s="173"/>
      <c r="AE1085" s="173"/>
      <c r="AF1085" s="173"/>
      <c r="AG1085" s="173"/>
      <c r="AH1085" s="173"/>
      <c r="AI1085" s="173"/>
      <c r="AJ1085" s="173"/>
      <c r="AK1085" s="173"/>
      <c r="AL1085" s="173"/>
      <c r="AM1085" s="173"/>
      <c r="AN1085" s="173"/>
      <c r="AO1085" s="173"/>
      <c r="AP1085" s="173"/>
      <c r="AQ1085" s="15"/>
      <c r="AR1085" s="15"/>
      <c r="AS1085" s="15"/>
      <c r="AT1085" s="15"/>
      <c r="AU1085" s="15"/>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row>
    <row r="1086" spans="1:67" s="256" customFormat="1">
      <c r="A1086" s="15"/>
      <c r="B1086" s="15"/>
      <c r="C1086" s="171"/>
      <c r="D1086" s="171"/>
      <c r="E1086" s="171"/>
      <c r="F1086" s="171"/>
      <c r="G1086" s="171"/>
      <c r="H1086" s="171"/>
      <c r="I1086" s="171"/>
      <c r="J1086" s="171"/>
      <c r="K1086" s="171"/>
      <c r="L1086" s="171"/>
      <c r="M1086" s="171"/>
      <c r="O1086" s="173"/>
      <c r="P1086" s="173"/>
      <c r="Q1086" s="173"/>
      <c r="R1086" s="173"/>
      <c r="S1086" s="173"/>
      <c r="T1086" s="173"/>
      <c r="U1086" s="173"/>
      <c r="V1086" s="173"/>
      <c r="W1086" s="173"/>
      <c r="X1086" s="173"/>
      <c r="Y1086" s="173"/>
      <c r="Z1086" s="173"/>
      <c r="AA1086" s="173"/>
      <c r="AB1086" s="173"/>
      <c r="AC1086" s="173"/>
      <c r="AD1086" s="173"/>
      <c r="AE1086" s="173"/>
      <c r="AF1086" s="173"/>
      <c r="AG1086" s="173"/>
      <c r="AH1086" s="173"/>
      <c r="AI1086" s="173"/>
      <c r="AJ1086" s="173"/>
      <c r="AK1086" s="173"/>
      <c r="AL1086" s="173"/>
      <c r="AM1086" s="173"/>
      <c r="AN1086" s="173"/>
      <c r="AO1086" s="173"/>
      <c r="AP1086" s="173"/>
      <c r="AQ1086" s="15"/>
      <c r="AR1086" s="15"/>
      <c r="AS1086" s="15"/>
      <c r="AT1086" s="15"/>
      <c r="AU1086" s="15"/>
      <c r="AV1086" s="15"/>
      <c r="AW1086" s="15"/>
      <c r="AX1086" s="15"/>
      <c r="AY1086" s="15"/>
      <c r="AZ1086" s="15"/>
      <c r="BA1086" s="15"/>
      <c r="BB1086" s="15"/>
      <c r="BC1086" s="15"/>
      <c r="BD1086" s="15"/>
      <c r="BE1086" s="15"/>
      <c r="BF1086" s="15"/>
      <c r="BG1086" s="15"/>
      <c r="BH1086" s="15"/>
      <c r="BI1086" s="15"/>
      <c r="BJ1086" s="15"/>
      <c r="BK1086" s="15"/>
      <c r="BL1086" s="15"/>
      <c r="BM1086" s="15"/>
      <c r="BN1086" s="15"/>
      <c r="BO1086" s="15"/>
    </row>
    <row r="1087" spans="1:67" s="256" customFormat="1">
      <c r="A1087" s="15"/>
      <c r="B1087" s="15"/>
      <c r="C1087" s="171"/>
      <c r="D1087" s="171"/>
      <c r="E1087" s="171"/>
      <c r="F1087" s="171"/>
      <c r="G1087" s="171"/>
      <c r="H1087" s="171"/>
      <c r="I1087" s="171"/>
      <c r="J1087" s="171"/>
      <c r="K1087" s="171"/>
      <c r="L1087" s="171"/>
      <c r="M1087" s="171"/>
      <c r="O1087" s="173"/>
      <c r="P1087" s="173"/>
      <c r="Q1087" s="173"/>
      <c r="R1087" s="173"/>
      <c r="S1087" s="173"/>
      <c r="T1087" s="173"/>
      <c r="U1087" s="173"/>
      <c r="V1087" s="173"/>
      <c r="W1087" s="173"/>
      <c r="X1087" s="173"/>
      <c r="Y1087" s="173"/>
      <c r="Z1087" s="173"/>
      <c r="AA1087" s="173"/>
      <c r="AB1087" s="173"/>
      <c r="AC1087" s="173"/>
      <c r="AD1087" s="173"/>
      <c r="AE1087" s="173"/>
      <c r="AF1087" s="173"/>
      <c r="AG1087" s="173"/>
      <c r="AH1087" s="173"/>
      <c r="AI1087" s="173"/>
      <c r="AJ1087" s="173"/>
      <c r="AK1087" s="173"/>
      <c r="AL1087" s="173"/>
      <c r="AM1087" s="173"/>
      <c r="AN1087" s="173"/>
      <c r="AO1087" s="173"/>
      <c r="AP1087" s="173"/>
      <c r="AQ1087" s="15"/>
      <c r="AR1087" s="15"/>
      <c r="AS1087" s="15"/>
      <c r="AT1087" s="15"/>
      <c r="AU1087" s="15"/>
      <c r="AV1087" s="15"/>
      <c r="AW1087" s="15"/>
      <c r="AX1087" s="15"/>
      <c r="AY1087" s="15"/>
      <c r="AZ1087" s="15"/>
      <c r="BA1087" s="15"/>
      <c r="BB1087" s="15"/>
      <c r="BC1087" s="15"/>
      <c r="BD1087" s="15"/>
      <c r="BE1087" s="15"/>
      <c r="BF1087" s="15"/>
      <c r="BG1087" s="15"/>
      <c r="BH1087" s="15"/>
      <c r="BI1087" s="15"/>
      <c r="BJ1087" s="15"/>
      <c r="BK1087" s="15"/>
      <c r="BL1087" s="15"/>
      <c r="BM1087" s="15"/>
      <c r="BN1087" s="15"/>
      <c r="BO1087" s="15"/>
    </row>
    <row r="1088" spans="1:67" s="256" customFormat="1">
      <c r="A1088" s="15"/>
      <c r="B1088" s="15"/>
      <c r="C1088" s="171"/>
      <c r="D1088" s="171"/>
      <c r="E1088" s="171"/>
      <c r="F1088" s="171"/>
      <c r="G1088" s="171"/>
      <c r="H1088" s="171"/>
      <c r="I1088" s="171"/>
      <c r="J1088" s="171"/>
      <c r="K1088" s="171"/>
      <c r="L1088" s="171"/>
      <c r="M1088" s="171"/>
      <c r="O1088" s="173"/>
      <c r="P1088" s="173"/>
      <c r="Q1088" s="173"/>
      <c r="R1088" s="173"/>
      <c r="S1088" s="173"/>
      <c r="T1088" s="173"/>
      <c r="U1088" s="173"/>
      <c r="V1088" s="173"/>
      <c r="W1088" s="173"/>
      <c r="X1088" s="173"/>
      <c r="Y1088" s="173"/>
      <c r="Z1088" s="173"/>
      <c r="AA1088" s="173"/>
      <c r="AB1088" s="173"/>
      <c r="AC1088" s="173"/>
      <c r="AD1088" s="173"/>
      <c r="AE1088" s="173"/>
      <c r="AF1088" s="173"/>
      <c r="AG1088" s="173"/>
      <c r="AH1088" s="173"/>
      <c r="AI1088" s="173"/>
      <c r="AJ1088" s="173"/>
      <c r="AK1088" s="173"/>
      <c r="AL1088" s="173"/>
      <c r="AM1088" s="173"/>
      <c r="AN1088" s="173"/>
      <c r="AO1088" s="173"/>
      <c r="AP1088" s="173"/>
      <c r="AQ1088" s="15"/>
      <c r="AR1088" s="15"/>
      <c r="AS1088" s="15"/>
      <c r="AT1088" s="15"/>
      <c r="AU1088" s="15"/>
      <c r="AV1088" s="15"/>
      <c r="AW1088" s="15"/>
      <c r="AX1088" s="15"/>
      <c r="AY1088" s="15"/>
      <c r="AZ1088" s="15"/>
      <c r="BA1088" s="15"/>
      <c r="BB1088" s="15"/>
      <c r="BC1088" s="15"/>
      <c r="BD1088" s="15"/>
      <c r="BE1088" s="15"/>
      <c r="BF1088" s="15"/>
      <c r="BG1088" s="15"/>
      <c r="BH1088" s="15"/>
      <c r="BI1088" s="15"/>
      <c r="BJ1088" s="15"/>
      <c r="BK1088" s="15"/>
      <c r="BL1088" s="15"/>
      <c r="BM1088" s="15"/>
      <c r="BN1088" s="15"/>
      <c r="BO1088" s="15"/>
    </row>
    <row r="1089" spans="1:67" s="256" customFormat="1">
      <c r="A1089" s="15"/>
      <c r="B1089" s="15"/>
      <c r="C1089" s="171"/>
      <c r="D1089" s="171"/>
      <c r="E1089" s="171"/>
      <c r="F1089" s="171"/>
      <c r="G1089" s="171"/>
      <c r="H1089" s="171"/>
      <c r="I1089" s="171"/>
      <c r="J1089" s="171"/>
      <c r="K1089" s="171"/>
      <c r="L1089" s="171"/>
      <c r="M1089" s="171"/>
      <c r="O1089" s="173"/>
      <c r="P1089" s="173"/>
      <c r="Q1089" s="173"/>
      <c r="R1089" s="173"/>
      <c r="S1089" s="173"/>
      <c r="T1089" s="173"/>
      <c r="U1089" s="173"/>
      <c r="V1089" s="173"/>
      <c r="W1089" s="173"/>
      <c r="X1089" s="173"/>
      <c r="Y1089" s="173"/>
      <c r="Z1089" s="173"/>
      <c r="AA1089" s="173"/>
      <c r="AB1089" s="173"/>
      <c r="AC1089" s="173"/>
      <c r="AD1089" s="173"/>
      <c r="AE1089" s="173"/>
      <c r="AF1089" s="173"/>
      <c r="AG1089" s="173"/>
      <c r="AH1089" s="173"/>
      <c r="AI1089" s="173"/>
      <c r="AJ1089" s="173"/>
      <c r="AK1089" s="173"/>
      <c r="AL1089" s="173"/>
      <c r="AM1089" s="173"/>
      <c r="AN1089" s="173"/>
      <c r="AO1089" s="173"/>
      <c r="AP1089" s="173"/>
      <c r="AQ1089" s="15"/>
      <c r="AR1089" s="15"/>
      <c r="AS1089" s="15"/>
      <c r="AT1089" s="15"/>
      <c r="AU1089" s="15"/>
      <c r="AV1089" s="15"/>
      <c r="AW1089" s="15"/>
      <c r="AX1089" s="15"/>
      <c r="AY1089" s="15"/>
      <c r="AZ1089" s="15"/>
      <c r="BA1089" s="15"/>
      <c r="BB1089" s="15"/>
      <c r="BC1089" s="15"/>
      <c r="BD1089" s="15"/>
      <c r="BE1089" s="15"/>
      <c r="BF1089" s="15"/>
      <c r="BG1089" s="15"/>
      <c r="BH1089" s="15"/>
      <c r="BI1089" s="15"/>
      <c r="BJ1089" s="15"/>
      <c r="BK1089" s="15"/>
      <c r="BL1089" s="15"/>
      <c r="BM1089" s="15"/>
      <c r="BN1089" s="15"/>
      <c r="BO1089" s="15"/>
    </row>
    <row r="1090" spans="1:67" s="256" customFormat="1">
      <c r="A1090" s="15"/>
      <c r="B1090" s="15"/>
      <c r="C1090" s="171"/>
      <c r="D1090" s="171"/>
      <c r="E1090" s="171"/>
      <c r="F1090" s="171"/>
      <c r="G1090" s="171"/>
      <c r="H1090" s="171"/>
      <c r="I1090" s="171"/>
      <c r="J1090" s="171"/>
      <c r="K1090" s="171"/>
      <c r="L1090" s="171"/>
      <c r="M1090" s="171"/>
      <c r="O1090" s="173"/>
      <c r="P1090" s="173"/>
      <c r="Q1090" s="173"/>
      <c r="R1090" s="173"/>
      <c r="S1090" s="173"/>
      <c r="T1090" s="173"/>
      <c r="U1090" s="173"/>
      <c r="V1090" s="173"/>
      <c r="W1090" s="173"/>
      <c r="X1090" s="173"/>
      <c r="Y1090" s="173"/>
      <c r="Z1090" s="173"/>
      <c r="AA1090" s="173"/>
      <c r="AB1090" s="173"/>
      <c r="AC1090" s="173"/>
      <c r="AD1090" s="173"/>
      <c r="AE1090" s="173"/>
      <c r="AF1090" s="173"/>
      <c r="AG1090" s="173"/>
      <c r="AH1090" s="173"/>
      <c r="AI1090" s="173"/>
      <c r="AJ1090" s="173"/>
      <c r="AK1090" s="173"/>
      <c r="AL1090" s="173"/>
      <c r="AM1090" s="173"/>
      <c r="AN1090" s="173"/>
      <c r="AO1090" s="173"/>
      <c r="AP1090" s="173"/>
      <c r="AQ1090" s="15"/>
      <c r="AR1090" s="15"/>
      <c r="AS1090" s="15"/>
      <c r="AT1090" s="15"/>
      <c r="AU1090" s="15"/>
      <c r="AV1090" s="15"/>
      <c r="AW1090" s="15"/>
      <c r="AX1090" s="15"/>
      <c r="AY1090" s="15"/>
      <c r="AZ1090" s="15"/>
      <c r="BA1090" s="15"/>
      <c r="BB1090" s="15"/>
      <c r="BC1090" s="15"/>
      <c r="BD1090" s="15"/>
      <c r="BE1090" s="15"/>
      <c r="BF1090" s="15"/>
      <c r="BG1090" s="15"/>
      <c r="BH1090" s="15"/>
      <c r="BI1090" s="15"/>
      <c r="BJ1090" s="15"/>
      <c r="BK1090" s="15"/>
      <c r="BL1090" s="15"/>
      <c r="BM1090" s="15"/>
      <c r="BN1090" s="15"/>
      <c r="BO1090" s="15"/>
    </row>
    <row r="1091" spans="1:67" s="256" customFormat="1">
      <c r="A1091" s="15"/>
      <c r="B1091" s="15"/>
      <c r="C1091" s="171"/>
      <c r="D1091" s="171"/>
      <c r="E1091" s="171"/>
      <c r="F1091" s="171"/>
      <c r="G1091" s="171"/>
      <c r="H1091" s="171"/>
      <c r="I1091" s="171"/>
      <c r="J1091" s="171"/>
      <c r="K1091" s="171"/>
      <c r="L1091" s="171"/>
      <c r="M1091" s="171"/>
      <c r="O1091" s="173"/>
      <c r="P1091" s="173"/>
      <c r="Q1091" s="173"/>
      <c r="R1091" s="173"/>
      <c r="S1091" s="173"/>
      <c r="T1091" s="173"/>
      <c r="U1091" s="173"/>
      <c r="V1091" s="173"/>
      <c r="W1091" s="173"/>
      <c r="X1091" s="173"/>
      <c r="Y1091" s="173"/>
      <c r="Z1091" s="173"/>
      <c r="AA1091" s="173"/>
      <c r="AB1091" s="173"/>
      <c r="AC1091" s="173"/>
      <c r="AD1091" s="173"/>
      <c r="AE1091" s="173"/>
      <c r="AF1091" s="173"/>
      <c r="AG1091" s="173"/>
      <c r="AH1091" s="173"/>
      <c r="AI1091" s="173"/>
      <c r="AJ1091" s="173"/>
      <c r="AK1091" s="173"/>
      <c r="AL1091" s="173"/>
      <c r="AM1091" s="173"/>
      <c r="AN1091" s="173"/>
      <c r="AO1091" s="173"/>
      <c r="AP1091" s="173"/>
      <c r="AQ1091" s="15"/>
      <c r="AR1091" s="15"/>
      <c r="AS1091" s="15"/>
      <c r="AT1091" s="15"/>
      <c r="AU1091" s="15"/>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row>
    <row r="1092" spans="1:67" s="256" customFormat="1">
      <c r="A1092" s="15"/>
      <c r="B1092" s="15"/>
      <c r="C1092" s="171"/>
      <c r="D1092" s="171"/>
      <c r="E1092" s="171"/>
      <c r="F1092" s="171"/>
      <c r="G1092" s="171"/>
      <c r="H1092" s="171"/>
      <c r="I1092" s="171"/>
      <c r="J1092" s="171"/>
      <c r="K1092" s="171"/>
      <c r="L1092" s="171"/>
      <c r="M1092" s="171"/>
      <c r="O1092" s="173"/>
      <c r="P1092" s="173"/>
      <c r="Q1092" s="173"/>
      <c r="R1092" s="173"/>
      <c r="S1092" s="173"/>
      <c r="T1092" s="173"/>
      <c r="U1092" s="173"/>
      <c r="V1092" s="173"/>
      <c r="W1092" s="173"/>
      <c r="X1092" s="173"/>
      <c r="Y1092" s="173"/>
      <c r="Z1092" s="173"/>
      <c r="AA1092" s="173"/>
      <c r="AB1092" s="173"/>
      <c r="AC1092" s="173"/>
      <c r="AD1092" s="173"/>
      <c r="AE1092" s="173"/>
      <c r="AF1092" s="173"/>
      <c r="AG1092" s="173"/>
      <c r="AH1092" s="173"/>
      <c r="AI1092" s="173"/>
      <c r="AJ1092" s="173"/>
      <c r="AK1092" s="173"/>
      <c r="AL1092" s="173"/>
      <c r="AM1092" s="173"/>
      <c r="AN1092" s="173"/>
      <c r="AO1092" s="173"/>
      <c r="AP1092" s="173"/>
      <c r="AQ1092" s="15"/>
      <c r="AR1092" s="15"/>
      <c r="AS1092" s="15"/>
      <c r="AT1092" s="15"/>
      <c r="AU1092" s="15"/>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row>
    <row r="1093" spans="1:67" s="256" customFormat="1">
      <c r="A1093" s="15"/>
      <c r="B1093" s="15"/>
      <c r="C1093" s="171"/>
      <c r="D1093" s="171"/>
      <c r="E1093" s="171"/>
      <c r="F1093" s="171"/>
      <c r="G1093" s="171"/>
      <c r="H1093" s="171"/>
      <c r="I1093" s="171"/>
      <c r="J1093" s="171"/>
      <c r="K1093" s="171"/>
      <c r="L1093" s="171"/>
      <c r="M1093" s="171"/>
      <c r="O1093" s="173"/>
      <c r="P1093" s="173"/>
      <c r="Q1093" s="173"/>
      <c r="R1093" s="173"/>
      <c r="S1093" s="173"/>
      <c r="T1093" s="173"/>
      <c r="U1093" s="173"/>
      <c r="V1093" s="173"/>
      <c r="W1093" s="173"/>
      <c r="X1093" s="173"/>
      <c r="Y1093" s="173"/>
      <c r="Z1093" s="173"/>
      <c r="AA1093" s="173"/>
      <c r="AB1093" s="173"/>
      <c r="AC1093" s="173"/>
      <c r="AD1093" s="173"/>
      <c r="AE1093" s="173"/>
      <c r="AF1093" s="173"/>
      <c r="AG1093" s="173"/>
      <c r="AH1093" s="173"/>
      <c r="AI1093" s="173"/>
      <c r="AJ1093" s="173"/>
      <c r="AK1093" s="173"/>
      <c r="AL1093" s="173"/>
      <c r="AM1093" s="173"/>
      <c r="AN1093" s="173"/>
      <c r="AO1093" s="173"/>
      <c r="AP1093" s="173"/>
      <c r="AQ1093" s="15"/>
      <c r="AR1093" s="15"/>
      <c r="AS1093" s="15"/>
      <c r="AT1093" s="15"/>
      <c r="AU1093" s="15"/>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row>
    <row r="1094" spans="1:67" s="256" customFormat="1">
      <c r="A1094" s="15"/>
      <c r="B1094" s="15"/>
      <c r="C1094" s="171"/>
      <c r="D1094" s="171"/>
      <c r="E1094" s="171"/>
      <c r="F1094" s="171"/>
      <c r="G1094" s="171"/>
      <c r="H1094" s="171"/>
      <c r="I1094" s="171"/>
      <c r="J1094" s="171"/>
      <c r="K1094" s="171"/>
      <c r="L1094" s="171"/>
      <c r="M1094" s="171"/>
      <c r="O1094" s="173"/>
      <c r="P1094" s="173"/>
      <c r="Q1094" s="173"/>
      <c r="R1094" s="173"/>
      <c r="S1094" s="173"/>
      <c r="T1094" s="173"/>
      <c r="U1094" s="173"/>
      <c r="V1094" s="173"/>
      <c r="W1094" s="173"/>
      <c r="X1094" s="173"/>
      <c r="Y1094" s="173"/>
      <c r="Z1094" s="173"/>
      <c r="AA1094" s="173"/>
      <c r="AB1094" s="173"/>
      <c r="AC1094" s="173"/>
      <c r="AD1094" s="173"/>
      <c r="AE1094" s="173"/>
      <c r="AF1094" s="173"/>
      <c r="AG1094" s="173"/>
      <c r="AH1094" s="173"/>
      <c r="AI1094" s="173"/>
      <c r="AJ1094" s="173"/>
      <c r="AK1094" s="173"/>
      <c r="AL1094" s="173"/>
      <c r="AM1094" s="173"/>
      <c r="AN1094" s="173"/>
      <c r="AO1094" s="173"/>
      <c r="AP1094" s="173"/>
      <c r="AQ1094" s="15"/>
      <c r="AR1094" s="15"/>
      <c r="AS1094" s="15"/>
      <c r="AT1094" s="15"/>
      <c r="AU1094" s="15"/>
      <c r="AV1094" s="15"/>
      <c r="AW1094" s="15"/>
      <c r="AX1094" s="15"/>
      <c r="AY1094" s="15"/>
      <c r="AZ1094" s="15"/>
      <c r="BA1094" s="15"/>
      <c r="BB1094" s="15"/>
      <c r="BC1094" s="15"/>
      <c r="BD1094" s="15"/>
      <c r="BE1094" s="15"/>
      <c r="BF1094" s="15"/>
      <c r="BG1094" s="15"/>
      <c r="BH1094" s="15"/>
      <c r="BI1094" s="15"/>
      <c r="BJ1094" s="15"/>
      <c r="BK1094" s="15"/>
      <c r="BL1094" s="15"/>
      <c r="BM1094" s="15"/>
      <c r="BN1094" s="15"/>
      <c r="BO1094" s="15"/>
    </row>
    <row r="1095" spans="1:67" s="256" customFormat="1">
      <c r="A1095" s="15"/>
      <c r="B1095" s="15"/>
      <c r="C1095" s="171"/>
      <c r="D1095" s="171"/>
      <c r="E1095" s="171"/>
      <c r="F1095" s="171"/>
      <c r="G1095" s="171"/>
      <c r="H1095" s="171"/>
      <c r="I1095" s="171"/>
      <c r="J1095" s="171"/>
      <c r="K1095" s="171"/>
      <c r="L1095" s="171"/>
      <c r="M1095" s="171"/>
      <c r="O1095" s="173"/>
      <c r="P1095" s="173"/>
      <c r="Q1095" s="173"/>
      <c r="R1095" s="173"/>
      <c r="S1095" s="173"/>
      <c r="T1095" s="173"/>
      <c r="U1095" s="173"/>
      <c r="V1095" s="173"/>
      <c r="W1095" s="173"/>
      <c r="X1095" s="173"/>
      <c r="Y1095" s="173"/>
      <c r="Z1095" s="173"/>
      <c r="AA1095" s="173"/>
      <c r="AB1095" s="173"/>
      <c r="AC1095" s="173"/>
      <c r="AD1095" s="173"/>
      <c r="AE1095" s="173"/>
      <c r="AF1095" s="173"/>
      <c r="AG1095" s="173"/>
      <c r="AH1095" s="173"/>
      <c r="AI1095" s="173"/>
      <c r="AJ1095" s="173"/>
      <c r="AK1095" s="173"/>
      <c r="AL1095" s="173"/>
      <c r="AM1095" s="173"/>
      <c r="AN1095" s="173"/>
      <c r="AO1095" s="173"/>
      <c r="AP1095" s="173"/>
      <c r="AQ1095" s="15"/>
      <c r="AR1095" s="15"/>
      <c r="AS1095" s="15"/>
      <c r="AT1095" s="15"/>
      <c r="AU1095" s="15"/>
      <c r="AV1095" s="15"/>
      <c r="AW1095" s="15"/>
      <c r="AX1095" s="15"/>
      <c r="AY1095" s="15"/>
      <c r="AZ1095" s="15"/>
      <c r="BA1095" s="15"/>
      <c r="BB1095" s="15"/>
      <c r="BC1095" s="15"/>
      <c r="BD1095" s="15"/>
      <c r="BE1095" s="15"/>
      <c r="BF1095" s="15"/>
      <c r="BG1095" s="15"/>
      <c r="BH1095" s="15"/>
      <c r="BI1095" s="15"/>
      <c r="BJ1095" s="15"/>
      <c r="BK1095" s="15"/>
      <c r="BL1095" s="15"/>
      <c r="BM1095" s="15"/>
      <c r="BN1095" s="15"/>
      <c r="BO1095" s="15"/>
    </row>
    <row r="1096" spans="1:67" s="256" customFormat="1">
      <c r="A1096" s="15"/>
      <c r="B1096" s="15"/>
      <c r="C1096" s="171"/>
      <c r="D1096" s="171"/>
      <c r="E1096" s="171"/>
      <c r="F1096" s="171"/>
      <c r="G1096" s="171"/>
      <c r="H1096" s="171"/>
      <c r="I1096" s="171"/>
      <c r="J1096" s="171"/>
      <c r="K1096" s="171"/>
      <c r="L1096" s="171"/>
      <c r="M1096" s="171"/>
      <c r="O1096" s="173"/>
      <c r="P1096" s="173"/>
      <c r="Q1096" s="173"/>
      <c r="R1096" s="173"/>
      <c r="S1096" s="173"/>
      <c r="T1096" s="173"/>
      <c r="U1096" s="173"/>
      <c r="V1096" s="173"/>
      <c r="W1096" s="173"/>
      <c r="X1096" s="173"/>
      <c r="Y1096" s="173"/>
      <c r="Z1096" s="173"/>
      <c r="AA1096" s="173"/>
      <c r="AB1096" s="173"/>
      <c r="AC1096" s="173"/>
      <c r="AD1096" s="173"/>
      <c r="AE1096" s="173"/>
      <c r="AF1096" s="173"/>
      <c r="AG1096" s="173"/>
      <c r="AH1096" s="173"/>
      <c r="AI1096" s="173"/>
      <c r="AJ1096" s="173"/>
      <c r="AK1096" s="173"/>
      <c r="AL1096" s="173"/>
      <c r="AM1096" s="173"/>
      <c r="AN1096" s="173"/>
      <c r="AO1096" s="173"/>
      <c r="AP1096" s="173"/>
      <c r="AQ1096" s="15"/>
      <c r="AR1096" s="15"/>
      <c r="AS1096" s="15"/>
      <c r="AT1096" s="15"/>
      <c r="AU1096" s="15"/>
      <c r="AV1096" s="15"/>
      <c r="AW1096" s="15"/>
      <c r="AX1096" s="15"/>
      <c r="AY1096" s="15"/>
      <c r="AZ1096" s="15"/>
      <c r="BA1096" s="15"/>
      <c r="BB1096" s="15"/>
      <c r="BC1096" s="15"/>
      <c r="BD1096" s="15"/>
      <c r="BE1096" s="15"/>
      <c r="BF1096" s="15"/>
      <c r="BG1096" s="15"/>
      <c r="BH1096" s="15"/>
      <c r="BI1096" s="15"/>
      <c r="BJ1096" s="15"/>
      <c r="BK1096" s="15"/>
      <c r="BL1096" s="15"/>
      <c r="BM1096" s="15"/>
      <c r="BN1096" s="15"/>
      <c r="BO1096" s="15"/>
    </row>
    <row r="1097" spans="1:67" s="256" customFormat="1">
      <c r="A1097" s="15"/>
      <c r="B1097" s="15"/>
      <c r="C1097" s="171"/>
      <c r="D1097" s="171"/>
      <c r="E1097" s="171"/>
      <c r="F1097" s="171"/>
      <c r="G1097" s="171"/>
      <c r="H1097" s="171"/>
      <c r="I1097" s="171"/>
      <c r="J1097" s="171"/>
      <c r="K1097" s="171"/>
      <c r="L1097" s="171"/>
      <c r="M1097" s="171"/>
      <c r="O1097" s="173"/>
      <c r="P1097" s="173"/>
      <c r="Q1097" s="173"/>
      <c r="R1097" s="173"/>
      <c r="S1097" s="173"/>
      <c r="T1097" s="173"/>
      <c r="U1097" s="173"/>
      <c r="V1097" s="173"/>
      <c r="W1097" s="173"/>
      <c r="X1097" s="173"/>
      <c r="Y1097" s="173"/>
      <c r="Z1097" s="173"/>
      <c r="AA1097" s="173"/>
      <c r="AB1097" s="173"/>
      <c r="AC1097" s="173"/>
      <c r="AD1097" s="173"/>
      <c r="AE1097" s="173"/>
      <c r="AF1097" s="173"/>
      <c r="AG1097" s="173"/>
      <c r="AH1097" s="173"/>
      <c r="AI1097" s="173"/>
      <c r="AJ1097" s="173"/>
      <c r="AK1097" s="173"/>
      <c r="AL1097" s="173"/>
      <c r="AM1097" s="173"/>
      <c r="AN1097" s="173"/>
      <c r="AO1097" s="173"/>
      <c r="AP1097" s="173"/>
      <c r="AQ1097" s="15"/>
      <c r="AR1097" s="15"/>
      <c r="AS1097" s="15"/>
      <c r="AT1097" s="15"/>
      <c r="AU1097" s="15"/>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row>
    <row r="1098" spans="1:67" s="256" customFormat="1">
      <c r="A1098" s="15"/>
      <c r="B1098" s="15"/>
      <c r="C1098" s="171"/>
      <c r="D1098" s="171"/>
      <c r="E1098" s="171"/>
      <c r="F1098" s="171"/>
      <c r="G1098" s="171"/>
      <c r="H1098" s="171"/>
      <c r="I1098" s="171"/>
      <c r="J1098" s="171"/>
      <c r="K1098" s="171"/>
      <c r="L1098" s="171"/>
      <c r="M1098" s="171"/>
      <c r="O1098" s="173"/>
      <c r="P1098" s="173"/>
      <c r="Q1098" s="173"/>
      <c r="R1098" s="173"/>
      <c r="S1098" s="173"/>
      <c r="T1098" s="173"/>
      <c r="U1098" s="173"/>
      <c r="V1098" s="173"/>
      <c r="W1098" s="173"/>
      <c r="X1098" s="173"/>
      <c r="Y1098" s="173"/>
      <c r="Z1098" s="173"/>
      <c r="AA1098" s="173"/>
      <c r="AB1098" s="173"/>
      <c r="AC1098" s="173"/>
      <c r="AD1098" s="173"/>
      <c r="AE1098" s="173"/>
      <c r="AF1098" s="173"/>
      <c r="AG1098" s="173"/>
      <c r="AH1098" s="173"/>
      <c r="AI1098" s="173"/>
      <c r="AJ1098" s="173"/>
      <c r="AK1098" s="173"/>
      <c r="AL1098" s="173"/>
      <c r="AM1098" s="173"/>
      <c r="AN1098" s="173"/>
      <c r="AO1098" s="173"/>
      <c r="AP1098" s="173"/>
      <c r="AQ1098" s="15"/>
      <c r="AR1098" s="15"/>
      <c r="AS1098" s="15"/>
      <c r="AT1098" s="15"/>
      <c r="AU1098" s="15"/>
      <c r="AV1098" s="15"/>
      <c r="AW1098" s="15"/>
      <c r="AX1098" s="15"/>
      <c r="AY1098" s="15"/>
      <c r="AZ1098" s="15"/>
      <c r="BA1098" s="15"/>
      <c r="BB1098" s="15"/>
      <c r="BC1098" s="15"/>
      <c r="BD1098" s="15"/>
      <c r="BE1098" s="15"/>
      <c r="BF1098" s="15"/>
      <c r="BG1098" s="15"/>
      <c r="BH1098" s="15"/>
      <c r="BI1098" s="15"/>
      <c r="BJ1098" s="15"/>
      <c r="BK1098" s="15"/>
      <c r="BL1098" s="15"/>
      <c r="BM1098" s="15"/>
      <c r="BN1098" s="15"/>
      <c r="BO1098" s="15"/>
    </row>
    <row r="1099" spans="1:67" s="256" customFormat="1">
      <c r="A1099" s="15"/>
      <c r="B1099" s="15"/>
      <c r="C1099" s="171"/>
      <c r="D1099" s="171"/>
      <c r="E1099" s="171"/>
      <c r="F1099" s="171"/>
      <c r="G1099" s="171"/>
      <c r="H1099" s="171"/>
      <c r="I1099" s="171"/>
      <c r="J1099" s="171"/>
      <c r="K1099" s="171"/>
      <c r="L1099" s="171"/>
      <c r="M1099" s="171"/>
      <c r="O1099" s="173"/>
      <c r="P1099" s="173"/>
      <c r="Q1099" s="173"/>
      <c r="R1099" s="173"/>
      <c r="S1099" s="173"/>
      <c r="T1099" s="173"/>
      <c r="U1099" s="173"/>
      <c r="V1099" s="173"/>
      <c r="W1099" s="173"/>
      <c r="X1099" s="173"/>
      <c r="Y1099" s="173"/>
      <c r="Z1099" s="173"/>
      <c r="AA1099" s="173"/>
      <c r="AB1099" s="173"/>
      <c r="AC1099" s="173"/>
      <c r="AD1099" s="173"/>
      <c r="AE1099" s="173"/>
      <c r="AF1099" s="173"/>
      <c r="AG1099" s="173"/>
      <c r="AH1099" s="173"/>
      <c r="AI1099" s="173"/>
      <c r="AJ1099" s="173"/>
      <c r="AK1099" s="173"/>
      <c r="AL1099" s="173"/>
      <c r="AM1099" s="173"/>
      <c r="AN1099" s="173"/>
      <c r="AO1099" s="173"/>
      <c r="AP1099" s="173"/>
      <c r="AQ1099" s="15"/>
      <c r="AR1099" s="15"/>
      <c r="AS1099" s="15"/>
      <c r="AT1099" s="15"/>
      <c r="AU1099" s="15"/>
      <c r="AV1099" s="15"/>
      <c r="AW1099" s="15"/>
      <c r="AX1099" s="15"/>
      <c r="AY1099" s="15"/>
      <c r="AZ1099" s="15"/>
      <c r="BA1099" s="15"/>
      <c r="BB1099" s="15"/>
      <c r="BC1099" s="15"/>
      <c r="BD1099" s="15"/>
      <c r="BE1099" s="15"/>
      <c r="BF1099" s="15"/>
      <c r="BG1099" s="15"/>
      <c r="BH1099" s="15"/>
      <c r="BI1099" s="15"/>
      <c r="BJ1099" s="15"/>
      <c r="BK1099" s="15"/>
      <c r="BL1099" s="15"/>
      <c r="BM1099" s="15"/>
      <c r="BN1099" s="15"/>
      <c r="BO1099" s="15"/>
    </row>
    <row r="1100" spans="1:67" s="256" customFormat="1">
      <c r="A1100" s="15"/>
      <c r="B1100" s="15"/>
      <c r="C1100" s="171"/>
      <c r="D1100" s="171"/>
      <c r="E1100" s="171"/>
      <c r="F1100" s="171"/>
      <c r="G1100" s="171"/>
      <c r="H1100" s="171"/>
      <c r="I1100" s="171"/>
      <c r="J1100" s="171"/>
      <c r="K1100" s="171"/>
      <c r="L1100" s="171"/>
      <c r="M1100" s="171"/>
      <c r="O1100" s="173"/>
      <c r="P1100" s="173"/>
      <c r="Q1100" s="173"/>
      <c r="R1100" s="173"/>
      <c r="S1100" s="173"/>
      <c r="T1100" s="173"/>
      <c r="U1100" s="173"/>
      <c r="V1100" s="173"/>
      <c r="W1100" s="173"/>
      <c r="X1100" s="173"/>
      <c r="Y1100" s="173"/>
      <c r="Z1100" s="173"/>
      <c r="AA1100" s="173"/>
      <c r="AB1100" s="173"/>
      <c r="AC1100" s="173"/>
      <c r="AD1100" s="173"/>
      <c r="AE1100" s="173"/>
      <c r="AF1100" s="173"/>
      <c r="AG1100" s="173"/>
      <c r="AH1100" s="173"/>
      <c r="AI1100" s="173"/>
      <c r="AJ1100" s="173"/>
      <c r="AK1100" s="173"/>
      <c r="AL1100" s="173"/>
      <c r="AM1100" s="173"/>
      <c r="AN1100" s="173"/>
      <c r="AO1100" s="173"/>
      <c r="AP1100" s="173"/>
      <c r="AQ1100" s="15"/>
      <c r="AR1100" s="15"/>
      <c r="AS1100" s="15"/>
      <c r="AT1100" s="15"/>
      <c r="AU1100" s="15"/>
      <c r="AV1100" s="15"/>
      <c r="AW1100" s="15"/>
      <c r="AX1100" s="15"/>
      <c r="AY1100" s="15"/>
      <c r="AZ1100" s="15"/>
      <c r="BA1100" s="15"/>
      <c r="BB1100" s="15"/>
      <c r="BC1100" s="15"/>
      <c r="BD1100" s="15"/>
      <c r="BE1100" s="15"/>
      <c r="BF1100" s="15"/>
      <c r="BG1100" s="15"/>
      <c r="BH1100" s="15"/>
      <c r="BI1100" s="15"/>
      <c r="BJ1100" s="15"/>
      <c r="BK1100" s="15"/>
      <c r="BL1100" s="15"/>
      <c r="BM1100" s="15"/>
      <c r="BN1100" s="15"/>
      <c r="BO1100" s="15"/>
    </row>
    <row r="1101" spans="1:67" s="256" customFormat="1">
      <c r="A1101" s="15"/>
      <c r="B1101" s="15"/>
      <c r="C1101" s="171"/>
      <c r="D1101" s="171"/>
      <c r="E1101" s="171"/>
      <c r="F1101" s="171"/>
      <c r="G1101" s="171"/>
      <c r="H1101" s="171"/>
      <c r="I1101" s="171"/>
      <c r="J1101" s="171"/>
      <c r="K1101" s="171"/>
      <c r="L1101" s="171"/>
      <c r="M1101" s="171"/>
      <c r="O1101" s="173"/>
      <c r="P1101" s="173"/>
      <c r="Q1101" s="173"/>
      <c r="R1101" s="173"/>
      <c r="S1101" s="173"/>
      <c r="T1101" s="173"/>
      <c r="U1101" s="173"/>
      <c r="V1101" s="173"/>
      <c r="W1101" s="173"/>
      <c r="X1101" s="173"/>
      <c r="Y1101" s="173"/>
      <c r="Z1101" s="173"/>
      <c r="AA1101" s="173"/>
      <c r="AB1101" s="173"/>
      <c r="AC1101" s="173"/>
      <c r="AD1101" s="173"/>
      <c r="AE1101" s="173"/>
      <c r="AF1101" s="173"/>
      <c r="AG1101" s="173"/>
      <c r="AH1101" s="173"/>
      <c r="AI1101" s="173"/>
      <c r="AJ1101" s="173"/>
      <c r="AK1101" s="173"/>
      <c r="AL1101" s="173"/>
      <c r="AM1101" s="173"/>
      <c r="AN1101" s="173"/>
      <c r="AO1101" s="173"/>
      <c r="AP1101" s="173"/>
      <c r="AQ1101" s="15"/>
      <c r="AR1101" s="15"/>
      <c r="AS1101" s="15"/>
      <c r="AT1101" s="15"/>
      <c r="AU1101" s="15"/>
      <c r="AV1101" s="15"/>
      <c r="AW1101" s="15"/>
      <c r="AX1101" s="15"/>
      <c r="AY1101" s="15"/>
      <c r="AZ1101" s="15"/>
      <c r="BA1101" s="15"/>
      <c r="BB1101" s="15"/>
      <c r="BC1101" s="15"/>
      <c r="BD1101" s="15"/>
      <c r="BE1101" s="15"/>
      <c r="BF1101" s="15"/>
      <c r="BG1101" s="15"/>
      <c r="BH1101" s="15"/>
      <c r="BI1101" s="15"/>
      <c r="BJ1101" s="15"/>
      <c r="BK1101" s="15"/>
      <c r="BL1101" s="15"/>
      <c r="BM1101" s="15"/>
      <c r="BN1101" s="15"/>
      <c r="BO1101" s="15"/>
    </row>
    <row r="1102" spans="1:67" s="256" customFormat="1">
      <c r="A1102" s="15"/>
      <c r="B1102" s="15"/>
      <c r="C1102" s="171"/>
      <c r="D1102" s="171"/>
      <c r="E1102" s="171"/>
      <c r="F1102" s="171"/>
      <c r="G1102" s="171"/>
      <c r="H1102" s="171"/>
      <c r="I1102" s="171"/>
      <c r="J1102" s="171"/>
      <c r="K1102" s="171"/>
      <c r="L1102" s="171"/>
      <c r="M1102" s="171"/>
      <c r="O1102" s="173"/>
      <c r="P1102" s="173"/>
      <c r="Q1102" s="173"/>
      <c r="R1102" s="173"/>
      <c r="S1102" s="173"/>
      <c r="T1102" s="173"/>
      <c r="U1102" s="173"/>
      <c r="V1102" s="173"/>
      <c r="W1102" s="173"/>
      <c r="X1102" s="173"/>
      <c r="Y1102" s="173"/>
      <c r="Z1102" s="173"/>
      <c r="AA1102" s="173"/>
      <c r="AB1102" s="173"/>
      <c r="AC1102" s="173"/>
      <c r="AD1102" s="173"/>
      <c r="AE1102" s="173"/>
      <c r="AF1102" s="173"/>
      <c r="AG1102" s="173"/>
      <c r="AH1102" s="173"/>
      <c r="AI1102" s="173"/>
      <c r="AJ1102" s="173"/>
      <c r="AK1102" s="173"/>
      <c r="AL1102" s="173"/>
      <c r="AM1102" s="173"/>
      <c r="AN1102" s="173"/>
      <c r="AO1102" s="173"/>
      <c r="AP1102" s="173"/>
      <c r="AQ1102" s="15"/>
      <c r="AR1102" s="15"/>
      <c r="AS1102" s="15"/>
      <c r="AT1102" s="15"/>
      <c r="AU1102" s="15"/>
      <c r="AV1102" s="15"/>
      <c r="AW1102" s="15"/>
      <c r="AX1102" s="15"/>
      <c r="AY1102" s="15"/>
      <c r="AZ1102" s="15"/>
      <c r="BA1102" s="15"/>
      <c r="BB1102" s="15"/>
      <c r="BC1102" s="15"/>
      <c r="BD1102" s="15"/>
      <c r="BE1102" s="15"/>
      <c r="BF1102" s="15"/>
      <c r="BG1102" s="15"/>
      <c r="BH1102" s="15"/>
      <c r="BI1102" s="15"/>
      <c r="BJ1102" s="15"/>
      <c r="BK1102" s="15"/>
      <c r="BL1102" s="15"/>
      <c r="BM1102" s="15"/>
      <c r="BN1102" s="15"/>
      <c r="BO1102" s="15"/>
    </row>
    <row r="1103" spans="1:67" s="256" customFormat="1">
      <c r="A1103" s="15"/>
      <c r="B1103" s="15"/>
      <c r="C1103" s="171"/>
      <c r="D1103" s="171"/>
      <c r="E1103" s="171"/>
      <c r="F1103" s="171"/>
      <c r="G1103" s="171"/>
      <c r="H1103" s="171"/>
      <c r="I1103" s="171"/>
      <c r="J1103" s="171"/>
      <c r="K1103" s="171"/>
      <c r="L1103" s="171"/>
      <c r="M1103" s="171"/>
      <c r="O1103" s="173"/>
      <c r="P1103" s="173"/>
      <c r="Q1103" s="173"/>
      <c r="R1103" s="173"/>
      <c r="S1103" s="173"/>
      <c r="T1103" s="173"/>
      <c r="U1103" s="173"/>
      <c r="V1103" s="173"/>
      <c r="W1103" s="173"/>
      <c r="X1103" s="173"/>
      <c r="Y1103" s="173"/>
      <c r="Z1103" s="173"/>
      <c r="AA1103" s="173"/>
      <c r="AB1103" s="173"/>
      <c r="AC1103" s="173"/>
      <c r="AD1103" s="173"/>
      <c r="AE1103" s="173"/>
      <c r="AF1103" s="173"/>
      <c r="AG1103" s="173"/>
      <c r="AH1103" s="173"/>
      <c r="AI1103" s="173"/>
      <c r="AJ1103" s="173"/>
      <c r="AK1103" s="173"/>
      <c r="AL1103" s="173"/>
      <c r="AM1103" s="173"/>
      <c r="AN1103" s="173"/>
      <c r="AO1103" s="173"/>
      <c r="AP1103" s="173"/>
      <c r="AQ1103" s="15"/>
      <c r="AR1103" s="15"/>
      <c r="AS1103" s="15"/>
      <c r="AT1103" s="15"/>
      <c r="AU1103" s="15"/>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row>
    <row r="1104" spans="1:67" s="256" customFormat="1">
      <c r="A1104" s="15"/>
      <c r="B1104" s="15"/>
      <c r="C1104" s="171"/>
      <c r="D1104" s="171"/>
      <c r="E1104" s="171"/>
      <c r="F1104" s="171"/>
      <c r="G1104" s="171"/>
      <c r="H1104" s="171"/>
      <c r="I1104" s="171"/>
      <c r="J1104" s="171"/>
      <c r="K1104" s="171"/>
      <c r="L1104" s="171"/>
      <c r="M1104" s="171"/>
      <c r="O1104" s="173"/>
      <c r="P1104" s="173"/>
      <c r="Q1104" s="173"/>
      <c r="R1104" s="173"/>
      <c r="S1104" s="173"/>
      <c r="T1104" s="173"/>
      <c r="U1104" s="173"/>
      <c r="V1104" s="173"/>
      <c r="W1104" s="173"/>
      <c r="X1104" s="173"/>
      <c r="Y1104" s="173"/>
      <c r="Z1104" s="173"/>
      <c r="AA1104" s="173"/>
      <c r="AB1104" s="173"/>
      <c r="AC1104" s="173"/>
      <c r="AD1104" s="173"/>
      <c r="AE1104" s="173"/>
      <c r="AF1104" s="173"/>
      <c r="AG1104" s="173"/>
      <c r="AH1104" s="173"/>
      <c r="AI1104" s="173"/>
      <c r="AJ1104" s="173"/>
      <c r="AK1104" s="173"/>
      <c r="AL1104" s="173"/>
      <c r="AM1104" s="173"/>
      <c r="AN1104" s="173"/>
      <c r="AO1104" s="173"/>
      <c r="AP1104" s="173"/>
      <c r="AQ1104" s="15"/>
      <c r="AR1104" s="15"/>
      <c r="AS1104" s="15"/>
      <c r="AT1104" s="15"/>
      <c r="AU1104" s="15"/>
      <c r="AV1104" s="15"/>
      <c r="AW1104" s="15"/>
      <c r="AX1104" s="15"/>
      <c r="AY1104" s="15"/>
      <c r="AZ1104" s="15"/>
      <c r="BA1104" s="15"/>
      <c r="BB1104" s="15"/>
      <c r="BC1104" s="15"/>
      <c r="BD1104" s="15"/>
      <c r="BE1104" s="15"/>
      <c r="BF1104" s="15"/>
      <c r="BG1104" s="15"/>
      <c r="BH1104" s="15"/>
      <c r="BI1104" s="15"/>
      <c r="BJ1104" s="15"/>
      <c r="BK1104" s="15"/>
      <c r="BL1104" s="15"/>
      <c r="BM1104" s="15"/>
      <c r="BN1104" s="15"/>
      <c r="BO1104" s="15"/>
    </row>
    <row r="1105" spans="1:67" s="256" customFormat="1">
      <c r="A1105" s="15"/>
      <c r="B1105" s="15"/>
      <c r="C1105" s="171"/>
      <c r="D1105" s="171"/>
      <c r="E1105" s="171"/>
      <c r="F1105" s="171"/>
      <c r="G1105" s="171"/>
      <c r="H1105" s="171"/>
      <c r="I1105" s="171"/>
      <c r="J1105" s="171"/>
      <c r="K1105" s="171"/>
      <c r="L1105" s="171"/>
      <c r="M1105" s="171"/>
      <c r="O1105" s="173"/>
      <c r="P1105" s="173"/>
      <c r="Q1105" s="173"/>
      <c r="R1105" s="173"/>
      <c r="S1105" s="173"/>
      <c r="T1105" s="173"/>
      <c r="U1105" s="173"/>
      <c r="V1105" s="173"/>
      <c r="W1105" s="173"/>
      <c r="X1105" s="173"/>
      <c r="Y1105" s="173"/>
      <c r="Z1105" s="173"/>
      <c r="AA1105" s="173"/>
      <c r="AB1105" s="173"/>
      <c r="AC1105" s="173"/>
      <c r="AD1105" s="173"/>
      <c r="AE1105" s="173"/>
      <c r="AF1105" s="173"/>
      <c r="AG1105" s="173"/>
      <c r="AH1105" s="173"/>
      <c r="AI1105" s="173"/>
      <c r="AJ1105" s="173"/>
      <c r="AK1105" s="173"/>
      <c r="AL1105" s="173"/>
      <c r="AM1105" s="173"/>
      <c r="AN1105" s="173"/>
      <c r="AO1105" s="173"/>
      <c r="AP1105" s="173"/>
      <c r="AQ1105" s="15"/>
      <c r="AR1105" s="15"/>
      <c r="AS1105" s="15"/>
      <c r="AT1105" s="15"/>
      <c r="AU1105" s="15"/>
      <c r="AV1105" s="15"/>
      <c r="AW1105" s="15"/>
      <c r="AX1105" s="15"/>
      <c r="AY1105" s="15"/>
      <c r="AZ1105" s="15"/>
      <c r="BA1105" s="15"/>
      <c r="BB1105" s="15"/>
      <c r="BC1105" s="15"/>
      <c r="BD1105" s="15"/>
      <c r="BE1105" s="15"/>
      <c r="BF1105" s="15"/>
      <c r="BG1105" s="15"/>
      <c r="BH1105" s="15"/>
      <c r="BI1105" s="15"/>
      <c r="BJ1105" s="15"/>
      <c r="BK1105" s="15"/>
      <c r="BL1105" s="15"/>
      <c r="BM1105" s="15"/>
      <c r="BN1105" s="15"/>
      <c r="BO1105" s="15"/>
    </row>
    <row r="1106" spans="1:67" s="256" customFormat="1">
      <c r="A1106" s="15"/>
      <c r="B1106" s="15"/>
      <c r="C1106" s="171"/>
      <c r="D1106" s="171"/>
      <c r="E1106" s="171"/>
      <c r="F1106" s="171"/>
      <c r="G1106" s="171"/>
      <c r="H1106" s="171"/>
      <c r="I1106" s="171"/>
      <c r="J1106" s="171"/>
      <c r="K1106" s="171"/>
      <c r="L1106" s="171"/>
      <c r="M1106" s="171"/>
      <c r="O1106" s="173"/>
      <c r="P1106" s="173"/>
      <c r="Q1106" s="173"/>
      <c r="R1106" s="173"/>
      <c r="S1106" s="173"/>
      <c r="T1106" s="173"/>
      <c r="U1106" s="173"/>
      <c r="V1106" s="173"/>
      <c r="W1106" s="173"/>
      <c r="X1106" s="173"/>
      <c r="Y1106" s="173"/>
      <c r="Z1106" s="173"/>
      <c r="AA1106" s="173"/>
      <c r="AB1106" s="173"/>
      <c r="AC1106" s="173"/>
      <c r="AD1106" s="173"/>
      <c r="AE1106" s="173"/>
      <c r="AF1106" s="173"/>
      <c r="AG1106" s="173"/>
      <c r="AH1106" s="173"/>
      <c r="AI1106" s="173"/>
      <c r="AJ1106" s="173"/>
      <c r="AK1106" s="173"/>
      <c r="AL1106" s="173"/>
      <c r="AM1106" s="173"/>
      <c r="AN1106" s="173"/>
      <c r="AO1106" s="173"/>
      <c r="AP1106" s="173"/>
      <c r="AQ1106" s="15"/>
      <c r="AR1106" s="15"/>
      <c r="AS1106" s="15"/>
      <c r="AT1106" s="15"/>
      <c r="AU1106" s="15"/>
      <c r="AV1106" s="15"/>
      <c r="AW1106" s="15"/>
      <c r="AX1106" s="15"/>
      <c r="AY1106" s="15"/>
      <c r="AZ1106" s="15"/>
      <c r="BA1106" s="15"/>
      <c r="BB1106" s="15"/>
      <c r="BC1106" s="15"/>
      <c r="BD1106" s="15"/>
      <c r="BE1106" s="15"/>
      <c r="BF1106" s="15"/>
      <c r="BG1106" s="15"/>
      <c r="BH1106" s="15"/>
      <c r="BI1106" s="15"/>
      <c r="BJ1106" s="15"/>
      <c r="BK1106" s="15"/>
      <c r="BL1106" s="15"/>
      <c r="BM1106" s="15"/>
      <c r="BN1106" s="15"/>
      <c r="BO1106" s="15"/>
    </row>
    <row r="1107" spans="1:67" s="256" customFormat="1">
      <c r="A1107" s="15"/>
      <c r="B1107" s="15"/>
      <c r="C1107" s="171"/>
      <c r="D1107" s="171"/>
      <c r="E1107" s="171"/>
      <c r="F1107" s="171"/>
      <c r="G1107" s="171"/>
      <c r="H1107" s="171"/>
      <c r="I1107" s="171"/>
      <c r="J1107" s="171"/>
      <c r="K1107" s="171"/>
      <c r="L1107" s="171"/>
      <c r="M1107" s="171"/>
      <c r="O1107" s="173"/>
      <c r="P1107" s="173"/>
      <c r="Q1107" s="173"/>
      <c r="R1107" s="173"/>
      <c r="S1107" s="173"/>
      <c r="T1107" s="173"/>
      <c r="U1107" s="173"/>
      <c r="V1107" s="173"/>
      <c r="W1107" s="173"/>
      <c r="X1107" s="173"/>
      <c r="Y1107" s="173"/>
      <c r="Z1107" s="173"/>
      <c r="AA1107" s="173"/>
      <c r="AB1107" s="173"/>
      <c r="AC1107" s="173"/>
      <c r="AD1107" s="173"/>
      <c r="AE1107" s="173"/>
      <c r="AF1107" s="173"/>
      <c r="AG1107" s="173"/>
      <c r="AH1107" s="173"/>
      <c r="AI1107" s="173"/>
      <c r="AJ1107" s="173"/>
      <c r="AK1107" s="173"/>
      <c r="AL1107" s="173"/>
      <c r="AM1107" s="173"/>
      <c r="AN1107" s="173"/>
      <c r="AO1107" s="173"/>
      <c r="AP1107" s="173"/>
      <c r="AQ1107" s="15"/>
      <c r="AR1107" s="15"/>
      <c r="AS1107" s="15"/>
      <c r="AT1107" s="15"/>
      <c r="AU1107" s="15"/>
      <c r="AV1107" s="15"/>
      <c r="AW1107" s="15"/>
      <c r="AX1107" s="15"/>
      <c r="AY1107" s="15"/>
      <c r="AZ1107" s="15"/>
      <c r="BA1107" s="15"/>
      <c r="BB1107" s="15"/>
      <c r="BC1107" s="15"/>
      <c r="BD1107" s="15"/>
      <c r="BE1107" s="15"/>
      <c r="BF1107" s="15"/>
      <c r="BG1107" s="15"/>
      <c r="BH1107" s="15"/>
      <c r="BI1107" s="15"/>
      <c r="BJ1107" s="15"/>
      <c r="BK1107" s="15"/>
      <c r="BL1107" s="15"/>
      <c r="BM1107" s="15"/>
      <c r="BN1107" s="15"/>
      <c r="BO1107" s="15"/>
    </row>
    <row r="1108" spans="1:67" s="256" customFormat="1">
      <c r="A1108" s="15"/>
      <c r="B1108" s="15"/>
      <c r="C1108" s="171"/>
      <c r="D1108" s="171"/>
      <c r="E1108" s="171"/>
      <c r="F1108" s="171"/>
      <c r="G1108" s="171"/>
      <c r="H1108" s="171"/>
      <c r="I1108" s="171"/>
      <c r="J1108" s="171"/>
      <c r="K1108" s="171"/>
      <c r="L1108" s="171"/>
      <c r="M1108" s="171"/>
      <c r="O1108" s="173"/>
      <c r="P1108" s="173"/>
      <c r="Q1108" s="173"/>
      <c r="R1108" s="173"/>
      <c r="S1108" s="173"/>
      <c r="T1108" s="173"/>
      <c r="U1108" s="173"/>
      <c r="V1108" s="173"/>
      <c r="W1108" s="173"/>
      <c r="X1108" s="173"/>
      <c r="Y1108" s="173"/>
      <c r="Z1108" s="173"/>
      <c r="AA1108" s="173"/>
      <c r="AB1108" s="173"/>
      <c r="AC1108" s="173"/>
      <c r="AD1108" s="173"/>
      <c r="AE1108" s="173"/>
      <c r="AF1108" s="173"/>
      <c r="AG1108" s="173"/>
      <c r="AH1108" s="173"/>
      <c r="AI1108" s="173"/>
      <c r="AJ1108" s="173"/>
      <c r="AK1108" s="173"/>
      <c r="AL1108" s="173"/>
      <c r="AM1108" s="173"/>
      <c r="AN1108" s="173"/>
      <c r="AO1108" s="173"/>
      <c r="AP1108" s="173"/>
      <c r="AQ1108" s="15"/>
      <c r="AR1108" s="15"/>
      <c r="AS1108" s="15"/>
      <c r="AT1108" s="15"/>
      <c r="AU1108" s="15"/>
      <c r="AV1108" s="15"/>
      <c r="AW1108" s="15"/>
      <c r="AX1108" s="15"/>
      <c r="AY1108" s="15"/>
      <c r="AZ1108" s="15"/>
      <c r="BA1108" s="15"/>
      <c r="BB1108" s="15"/>
      <c r="BC1108" s="15"/>
      <c r="BD1108" s="15"/>
      <c r="BE1108" s="15"/>
      <c r="BF1108" s="15"/>
      <c r="BG1108" s="15"/>
      <c r="BH1108" s="15"/>
      <c r="BI1108" s="15"/>
      <c r="BJ1108" s="15"/>
      <c r="BK1108" s="15"/>
      <c r="BL1108" s="15"/>
      <c r="BM1108" s="15"/>
      <c r="BN1108" s="15"/>
      <c r="BO1108" s="15"/>
    </row>
    <row r="1109" spans="1:67" s="256" customFormat="1">
      <c r="A1109" s="15"/>
      <c r="B1109" s="15"/>
      <c r="C1109" s="171"/>
      <c r="D1109" s="171"/>
      <c r="E1109" s="171"/>
      <c r="F1109" s="171"/>
      <c r="G1109" s="171"/>
      <c r="H1109" s="171"/>
      <c r="I1109" s="171"/>
      <c r="J1109" s="171"/>
      <c r="K1109" s="171"/>
      <c r="L1109" s="171"/>
      <c r="M1109" s="171"/>
      <c r="O1109" s="173"/>
      <c r="P1109" s="173"/>
      <c r="Q1109" s="173"/>
      <c r="R1109" s="173"/>
      <c r="S1109" s="173"/>
      <c r="T1109" s="173"/>
      <c r="U1109" s="173"/>
      <c r="V1109" s="173"/>
      <c r="W1109" s="173"/>
      <c r="X1109" s="173"/>
      <c r="Y1109" s="173"/>
      <c r="Z1109" s="173"/>
      <c r="AA1109" s="173"/>
      <c r="AB1109" s="173"/>
      <c r="AC1109" s="173"/>
      <c r="AD1109" s="173"/>
      <c r="AE1109" s="173"/>
      <c r="AF1109" s="173"/>
      <c r="AG1109" s="173"/>
      <c r="AH1109" s="173"/>
      <c r="AI1109" s="173"/>
      <c r="AJ1109" s="173"/>
      <c r="AK1109" s="173"/>
      <c r="AL1109" s="173"/>
      <c r="AM1109" s="173"/>
      <c r="AN1109" s="173"/>
      <c r="AO1109" s="173"/>
      <c r="AP1109" s="173"/>
      <c r="AQ1109" s="15"/>
      <c r="AR1109" s="15"/>
      <c r="AS1109" s="15"/>
      <c r="AT1109" s="15"/>
      <c r="AU1109" s="15"/>
      <c r="AV1109" s="15"/>
      <c r="AW1109" s="15"/>
      <c r="AX1109" s="15"/>
      <c r="AY1109" s="15"/>
      <c r="AZ1109" s="15"/>
      <c r="BA1109" s="15"/>
      <c r="BB1109" s="15"/>
      <c r="BC1109" s="15"/>
      <c r="BD1109" s="15"/>
      <c r="BE1109" s="15"/>
      <c r="BF1109" s="15"/>
      <c r="BG1109" s="15"/>
      <c r="BH1109" s="15"/>
      <c r="BI1109" s="15"/>
      <c r="BJ1109" s="15"/>
      <c r="BK1109" s="15"/>
      <c r="BL1109" s="15"/>
      <c r="BM1109" s="15"/>
      <c r="BN1109" s="15"/>
      <c r="BO1109" s="15"/>
    </row>
    <row r="1110" spans="1:67" s="256" customFormat="1">
      <c r="A1110" s="15"/>
      <c r="B1110" s="15"/>
      <c r="C1110" s="171"/>
      <c r="D1110" s="171"/>
      <c r="E1110" s="171"/>
      <c r="F1110" s="171"/>
      <c r="G1110" s="171"/>
      <c r="H1110" s="171"/>
      <c r="I1110" s="171"/>
      <c r="J1110" s="171"/>
      <c r="K1110" s="171"/>
      <c r="L1110" s="171"/>
      <c r="M1110" s="171"/>
      <c r="O1110" s="173"/>
      <c r="P1110" s="173"/>
      <c r="Q1110" s="173"/>
      <c r="R1110" s="173"/>
      <c r="S1110" s="173"/>
      <c r="T1110" s="173"/>
      <c r="U1110" s="173"/>
      <c r="V1110" s="173"/>
      <c r="W1110" s="173"/>
      <c r="X1110" s="173"/>
      <c r="Y1110" s="173"/>
      <c r="Z1110" s="173"/>
      <c r="AA1110" s="173"/>
      <c r="AB1110" s="173"/>
      <c r="AC1110" s="173"/>
      <c r="AD1110" s="173"/>
      <c r="AE1110" s="173"/>
      <c r="AF1110" s="173"/>
      <c r="AG1110" s="173"/>
      <c r="AH1110" s="173"/>
      <c r="AI1110" s="173"/>
      <c r="AJ1110" s="173"/>
      <c r="AK1110" s="173"/>
      <c r="AL1110" s="173"/>
      <c r="AM1110" s="173"/>
      <c r="AN1110" s="173"/>
      <c r="AO1110" s="173"/>
      <c r="AP1110" s="173"/>
      <c r="AQ1110" s="15"/>
      <c r="AR1110" s="15"/>
      <c r="AS1110" s="15"/>
      <c r="AT1110" s="15"/>
      <c r="AU1110" s="15"/>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row>
    <row r="1111" spans="1:67" s="256" customFormat="1">
      <c r="A1111" s="15"/>
      <c r="B1111" s="15"/>
      <c r="C1111" s="171"/>
      <c r="D1111" s="171"/>
      <c r="E1111" s="171"/>
      <c r="F1111" s="171"/>
      <c r="G1111" s="171"/>
      <c r="H1111" s="171"/>
      <c r="I1111" s="171"/>
      <c r="J1111" s="171"/>
      <c r="K1111" s="171"/>
      <c r="L1111" s="171"/>
      <c r="M1111" s="171"/>
      <c r="O1111" s="173"/>
      <c r="P1111" s="173"/>
      <c r="Q1111" s="173"/>
      <c r="R1111" s="173"/>
      <c r="S1111" s="173"/>
      <c r="T1111" s="173"/>
      <c r="U1111" s="173"/>
      <c r="V1111" s="173"/>
      <c r="W1111" s="173"/>
      <c r="X1111" s="173"/>
      <c r="Y1111" s="173"/>
      <c r="Z1111" s="173"/>
      <c r="AA1111" s="173"/>
      <c r="AB1111" s="173"/>
      <c r="AC1111" s="173"/>
      <c r="AD1111" s="173"/>
      <c r="AE1111" s="173"/>
      <c r="AF1111" s="173"/>
      <c r="AG1111" s="173"/>
      <c r="AH1111" s="173"/>
      <c r="AI1111" s="173"/>
      <c r="AJ1111" s="173"/>
      <c r="AK1111" s="173"/>
      <c r="AL1111" s="173"/>
      <c r="AM1111" s="173"/>
      <c r="AN1111" s="173"/>
      <c r="AO1111" s="173"/>
      <c r="AP1111" s="173"/>
      <c r="AQ1111" s="15"/>
      <c r="AR1111" s="15"/>
      <c r="AS1111" s="15"/>
      <c r="AT1111" s="15"/>
      <c r="AU1111" s="15"/>
      <c r="AV1111" s="15"/>
      <c r="AW1111" s="15"/>
      <c r="AX1111" s="15"/>
      <c r="AY1111" s="15"/>
      <c r="AZ1111" s="15"/>
      <c r="BA1111" s="15"/>
      <c r="BB1111" s="15"/>
      <c r="BC1111" s="15"/>
      <c r="BD1111" s="15"/>
      <c r="BE1111" s="15"/>
      <c r="BF1111" s="15"/>
      <c r="BG1111" s="15"/>
      <c r="BH1111" s="15"/>
      <c r="BI1111" s="15"/>
      <c r="BJ1111" s="15"/>
      <c r="BK1111" s="15"/>
      <c r="BL1111" s="15"/>
      <c r="BM1111" s="15"/>
      <c r="BN1111" s="15"/>
      <c r="BO1111" s="15"/>
    </row>
    <row r="1112" spans="1:67" s="256" customFormat="1">
      <c r="A1112" s="15"/>
      <c r="B1112" s="15"/>
      <c r="C1112" s="171"/>
      <c r="D1112" s="171"/>
      <c r="E1112" s="171"/>
      <c r="F1112" s="171"/>
      <c r="G1112" s="171"/>
      <c r="H1112" s="171"/>
      <c r="I1112" s="171"/>
      <c r="J1112" s="171"/>
      <c r="K1112" s="171"/>
      <c r="L1112" s="171"/>
      <c r="M1112" s="171"/>
      <c r="O1112" s="173"/>
      <c r="P1112" s="173"/>
      <c r="Q1112" s="173"/>
      <c r="R1112" s="173"/>
      <c r="S1112" s="173"/>
      <c r="T1112" s="173"/>
      <c r="U1112" s="173"/>
      <c r="V1112" s="173"/>
      <c r="W1112" s="173"/>
      <c r="X1112" s="173"/>
      <c r="Y1112" s="173"/>
      <c r="Z1112" s="173"/>
      <c r="AA1112" s="173"/>
      <c r="AB1112" s="173"/>
      <c r="AC1112" s="173"/>
      <c r="AD1112" s="173"/>
      <c r="AE1112" s="173"/>
      <c r="AF1112" s="173"/>
      <c r="AG1112" s="173"/>
      <c r="AH1112" s="173"/>
      <c r="AI1112" s="173"/>
      <c r="AJ1112" s="173"/>
      <c r="AK1112" s="173"/>
      <c r="AL1112" s="173"/>
      <c r="AM1112" s="173"/>
      <c r="AN1112" s="173"/>
      <c r="AO1112" s="173"/>
      <c r="AP1112" s="173"/>
      <c r="AQ1112" s="15"/>
      <c r="AR1112" s="15"/>
      <c r="AS1112" s="15"/>
      <c r="AT1112" s="15"/>
      <c r="AU1112" s="15"/>
      <c r="AV1112" s="15"/>
      <c r="AW1112" s="15"/>
      <c r="AX1112" s="15"/>
      <c r="AY1112" s="15"/>
      <c r="AZ1112" s="15"/>
      <c r="BA1112" s="15"/>
      <c r="BB1112" s="15"/>
      <c r="BC1112" s="15"/>
      <c r="BD1112" s="15"/>
      <c r="BE1112" s="15"/>
      <c r="BF1112" s="15"/>
      <c r="BG1112" s="15"/>
      <c r="BH1112" s="15"/>
      <c r="BI1112" s="15"/>
      <c r="BJ1112" s="15"/>
      <c r="BK1112" s="15"/>
      <c r="BL1112" s="15"/>
      <c r="BM1112" s="15"/>
      <c r="BN1112" s="15"/>
      <c r="BO1112" s="15"/>
    </row>
    <row r="1113" spans="1:67" s="256" customFormat="1">
      <c r="A1113" s="15"/>
      <c r="B1113" s="15"/>
      <c r="C1113" s="171"/>
      <c r="D1113" s="171"/>
      <c r="E1113" s="171"/>
      <c r="F1113" s="171"/>
      <c r="G1113" s="171"/>
      <c r="H1113" s="171"/>
      <c r="I1113" s="171"/>
      <c r="J1113" s="171"/>
      <c r="K1113" s="171"/>
      <c r="L1113" s="171"/>
      <c r="M1113" s="171"/>
      <c r="O1113" s="173"/>
      <c r="P1113" s="173"/>
      <c r="Q1113" s="173"/>
      <c r="R1113" s="173"/>
      <c r="S1113" s="173"/>
      <c r="T1113" s="173"/>
      <c r="U1113" s="173"/>
      <c r="V1113" s="173"/>
      <c r="W1113" s="173"/>
      <c r="X1113" s="173"/>
      <c r="Y1113" s="173"/>
      <c r="Z1113" s="173"/>
      <c r="AA1113" s="173"/>
      <c r="AB1113" s="173"/>
      <c r="AC1113" s="173"/>
      <c r="AD1113" s="173"/>
      <c r="AE1113" s="173"/>
      <c r="AF1113" s="173"/>
      <c r="AG1113" s="173"/>
      <c r="AH1113" s="173"/>
      <c r="AI1113" s="173"/>
      <c r="AJ1113" s="173"/>
      <c r="AK1113" s="173"/>
      <c r="AL1113" s="173"/>
      <c r="AM1113" s="173"/>
      <c r="AN1113" s="173"/>
      <c r="AO1113" s="173"/>
      <c r="AP1113" s="173"/>
      <c r="AQ1113" s="15"/>
      <c r="AR1113" s="15"/>
      <c r="AS1113" s="15"/>
      <c r="AT1113" s="15"/>
      <c r="AU1113" s="15"/>
      <c r="AV1113" s="15"/>
      <c r="AW1113" s="15"/>
      <c r="AX1113" s="15"/>
      <c r="AY1113" s="15"/>
      <c r="AZ1113" s="15"/>
      <c r="BA1113" s="15"/>
      <c r="BB1113" s="15"/>
      <c r="BC1113" s="15"/>
      <c r="BD1113" s="15"/>
      <c r="BE1113" s="15"/>
      <c r="BF1113" s="15"/>
      <c r="BG1113" s="15"/>
      <c r="BH1113" s="15"/>
      <c r="BI1113" s="15"/>
      <c r="BJ1113" s="15"/>
      <c r="BK1113" s="15"/>
      <c r="BL1113" s="15"/>
      <c r="BM1113" s="15"/>
      <c r="BN1113" s="15"/>
      <c r="BO1113" s="15"/>
    </row>
    <row r="1114" spans="1:67" s="256" customFormat="1">
      <c r="A1114" s="15"/>
      <c r="B1114" s="15"/>
      <c r="C1114" s="171"/>
      <c r="D1114" s="171"/>
      <c r="E1114" s="171"/>
      <c r="F1114" s="171"/>
      <c r="G1114" s="171"/>
      <c r="H1114" s="171"/>
      <c r="I1114" s="171"/>
      <c r="J1114" s="171"/>
      <c r="K1114" s="171"/>
      <c r="L1114" s="171"/>
      <c r="M1114" s="171"/>
      <c r="O1114" s="173"/>
      <c r="P1114" s="173"/>
      <c r="Q1114" s="173"/>
      <c r="R1114" s="173"/>
      <c r="S1114" s="173"/>
      <c r="T1114" s="173"/>
      <c r="U1114" s="173"/>
      <c r="V1114" s="173"/>
      <c r="W1114" s="173"/>
      <c r="X1114" s="173"/>
      <c r="Y1114" s="173"/>
      <c r="Z1114" s="173"/>
      <c r="AA1114" s="173"/>
      <c r="AB1114" s="173"/>
      <c r="AC1114" s="173"/>
      <c r="AD1114" s="173"/>
      <c r="AE1114" s="173"/>
      <c r="AF1114" s="173"/>
      <c r="AG1114" s="173"/>
      <c r="AH1114" s="173"/>
      <c r="AI1114" s="173"/>
      <c r="AJ1114" s="173"/>
      <c r="AK1114" s="173"/>
      <c r="AL1114" s="173"/>
      <c r="AM1114" s="173"/>
      <c r="AN1114" s="173"/>
      <c r="AO1114" s="173"/>
      <c r="AP1114" s="173"/>
      <c r="AQ1114" s="15"/>
      <c r="AR1114" s="15"/>
      <c r="AS1114" s="15"/>
      <c r="AT1114" s="15"/>
      <c r="AU1114" s="15"/>
      <c r="AV1114" s="15"/>
      <c r="AW1114" s="15"/>
      <c r="AX1114" s="15"/>
      <c r="AY1114" s="15"/>
      <c r="AZ1114" s="15"/>
      <c r="BA1114" s="15"/>
      <c r="BB1114" s="15"/>
      <c r="BC1114" s="15"/>
      <c r="BD1114" s="15"/>
      <c r="BE1114" s="15"/>
      <c r="BF1114" s="15"/>
      <c r="BG1114" s="15"/>
      <c r="BH1114" s="15"/>
      <c r="BI1114" s="15"/>
      <c r="BJ1114" s="15"/>
      <c r="BK1114" s="15"/>
      <c r="BL1114" s="15"/>
      <c r="BM1114" s="15"/>
      <c r="BN1114" s="15"/>
      <c r="BO1114" s="15"/>
    </row>
    <row r="1115" spans="1:67" s="256" customFormat="1">
      <c r="A1115" s="15"/>
      <c r="B1115" s="15"/>
      <c r="C1115" s="171"/>
      <c r="D1115" s="171"/>
      <c r="E1115" s="171"/>
      <c r="F1115" s="171"/>
      <c r="G1115" s="171"/>
      <c r="H1115" s="171"/>
      <c r="I1115" s="171"/>
      <c r="J1115" s="171"/>
      <c r="K1115" s="171"/>
      <c r="L1115" s="171"/>
      <c r="M1115" s="171"/>
      <c r="O1115" s="173"/>
      <c r="P1115" s="173"/>
      <c r="Q1115" s="173"/>
      <c r="R1115" s="173"/>
      <c r="S1115" s="173"/>
      <c r="T1115" s="173"/>
      <c r="U1115" s="173"/>
      <c r="V1115" s="173"/>
      <c r="W1115" s="173"/>
      <c r="X1115" s="173"/>
      <c r="Y1115" s="173"/>
      <c r="Z1115" s="173"/>
      <c r="AA1115" s="173"/>
      <c r="AB1115" s="173"/>
      <c r="AC1115" s="173"/>
      <c r="AD1115" s="173"/>
      <c r="AE1115" s="173"/>
      <c r="AF1115" s="173"/>
      <c r="AG1115" s="173"/>
      <c r="AH1115" s="173"/>
      <c r="AI1115" s="173"/>
      <c r="AJ1115" s="173"/>
      <c r="AK1115" s="173"/>
      <c r="AL1115" s="173"/>
      <c r="AM1115" s="173"/>
      <c r="AN1115" s="173"/>
      <c r="AO1115" s="173"/>
      <c r="AP1115" s="173"/>
      <c r="AQ1115" s="15"/>
      <c r="AR1115" s="15"/>
      <c r="AS1115" s="15"/>
      <c r="AT1115" s="15"/>
      <c r="AU1115" s="15"/>
      <c r="AV1115" s="15"/>
      <c r="AW1115" s="15"/>
      <c r="AX1115" s="15"/>
      <c r="AY1115" s="15"/>
      <c r="AZ1115" s="15"/>
      <c r="BA1115" s="15"/>
      <c r="BB1115" s="15"/>
      <c r="BC1115" s="15"/>
      <c r="BD1115" s="15"/>
      <c r="BE1115" s="15"/>
      <c r="BF1115" s="15"/>
      <c r="BG1115" s="15"/>
      <c r="BH1115" s="15"/>
      <c r="BI1115" s="15"/>
      <c r="BJ1115" s="15"/>
      <c r="BK1115" s="15"/>
      <c r="BL1115" s="15"/>
      <c r="BM1115" s="15"/>
      <c r="BN1115" s="15"/>
      <c r="BO1115" s="15"/>
    </row>
    <row r="1116" spans="1:67" s="256" customFormat="1">
      <c r="A1116" s="15"/>
      <c r="B1116" s="15"/>
      <c r="C1116" s="171"/>
      <c r="D1116" s="171"/>
      <c r="E1116" s="171"/>
      <c r="F1116" s="171"/>
      <c r="G1116" s="171"/>
      <c r="H1116" s="171"/>
      <c r="I1116" s="171"/>
      <c r="J1116" s="171"/>
      <c r="K1116" s="171"/>
      <c r="L1116" s="171"/>
      <c r="M1116" s="171"/>
      <c r="O1116" s="173"/>
      <c r="P1116" s="173"/>
      <c r="Q1116" s="173"/>
      <c r="R1116" s="173"/>
      <c r="S1116" s="173"/>
      <c r="T1116" s="173"/>
      <c r="U1116" s="173"/>
      <c r="V1116" s="173"/>
      <c r="W1116" s="173"/>
      <c r="X1116" s="173"/>
      <c r="Y1116" s="173"/>
      <c r="Z1116" s="173"/>
      <c r="AA1116" s="173"/>
      <c r="AB1116" s="173"/>
      <c r="AC1116" s="173"/>
      <c r="AD1116" s="173"/>
      <c r="AE1116" s="173"/>
      <c r="AF1116" s="173"/>
      <c r="AG1116" s="173"/>
      <c r="AH1116" s="173"/>
      <c r="AI1116" s="173"/>
      <c r="AJ1116" s="173"/>
      <c r="AK1116" s="173"/>
      <c r="AL1116" s="173"/>
      <c r="AM1116" s="173"/>
      <c r="AN1116" s="173"/>
      <c r="AO1116" s="173"/>
      <c r="AP1116" s="173"/>
      <c r="AQ1116" s="15"/>
      <c r="AR1116" s="15"/>
      <c r="AS1116" s="15"/>
      <c r="AT1116" s="15"/>
      <c r="AU1116" s="15"/>
      <c r="AV1116" s="15"/>
      <c r="AW1116" s="15"/>
      <c r="AX1116" s="15"/>
      <c r="AY1116" s="15"/>
      <c r="AZ1116" s="15"/>
      <c r="BA1116" s="15"/>
      <c r="BB1116" s="15"/>
      <c r="BC1116" s="15"/>
      <c r="BD1116" s="15"/>
      <c r="BE1116" s="15"/>
      <c r="BF1116" s="15"/>
      <c r="BG1116" s="15"/>
      <c r="BH1116" s="15"/>
      <c r="BI1116" s="15"/>
      <c r="BJ1116" s="15"/>
      <c r="BK1116" s="15"/>
      <c r="BL1116" s="15"/>
      <c r="BM1116" s="15"/>
      <c r="BN1116" s="15"/>
      <c r="BO1116" s="15"/>
    </row>
    <row r="1117" spans="1:67" s="256" customFormat="1">
      <c r="A1117" s="15"/>
      <c r="B1117" s="15"/>
      <c r="C1117" s="171"/>
      <c r="D1117" s="171"/>
      <c r="E1117" s="171"/>
      <c r="F1117" s="171"/>
      <c r="G1117" s="171"/>
      <c r="H1117" s="171"/>
      <c r="I1117" s="171"/>
      <c r="J1117" s="171"/>
      <c r="K1117" s="171"/>
      <c r="L1117" s="171"/>
      <c r="M1117" s="171"/>
      <c r="O1117" s="173"/>
      <c r="P1117" s="173"/>
      <c r="Q1117" s="173"/>
      <c r="R1117" s="173"/>
      <c r="S1117" s="173"/>
      <c r="T1117" s="173"/>
      <c r="U1117" s="173"/>
      <c r="V1117" s="173"/>
      <c r="W1117" s="173"/>
      <c r="X1117" s="173"/>
      <c r="Y1117" s="173"/>
      <c r="Z1117" s="173"/>
      <c r="AA1117" s="173"/>
      <c r="AB1117" s="173"/>
      <c r="AC1117" s="173"/>
      <c r="AD1117" s="173"/>
      <c r="AE1117" s="173"/>
      <c r="AF1117" s="173"/>
      <c r="AG1117" s="173"/>
      <c r="AH1117" s="173"/>
      <c r="AI1117" s="173"/>
      <c r="AJ1117" s="173"/>
      <c r="AK1117" s="173"/>
      <c r="AL1117" s="173"/>
      <c r="AM1117" s="173"/>
      <c r="AN1117" s="173"/>
      <c r="AO1117" s="173"/>
      <c r="AP1117" s="173"/>
      <c r="AQ1117" s="15"/>
      <c r="AR1117" s="15"/>
      <c r="AS1117" s="15"/>
      <c r="AT1117" s="15"/>
      <c r="AU1117" s="15"/>
      <c r="AV1117" s="15"/>
      <c r="AW1117" s="15"/>
      <c r="AX1117" s="15"/>
      <c r="AY1117" s="15"/>
      <c r="AZ1117" s="15"/>
      <c r="BA1117" s="15"/>
      <c r="BB1117" s="15"/>
      <c r="BC1117" s="15"/>
      <c r="BD1117" s="15"/>
      <c r="BE1117" s="15"/>
      <c r="BF1117" s="15"/>
      <c r="BG1117" s="15"/>
      <c r="BH1117" s="15"/>
      <c r="BI1117" s="15"/>
      <c r="BJ1117" s="15"/>
      <c r="BK1117" s="15"/>
      <c r="BL1117" s="15"/>
      <c r="BM1117" s="15"/>
      <c r="BN1117" s="15"/>
      <c r="BO1117" s="15"/>
    </row>
    <row r="1118" spans="1:67" s="256" customFormat="1">
      <c r="A1118" s="15"/>
      <c r="B1118" s="15"/>
      <c r="C1118" s="171"/>
      <c r="D1118" s="171"/>
      <c r="E1118" s="171"/>
      <c r="F1118" s="171"/>
      <c r="G1118" s="171"/>
      <c r="H1118" s="171"/>
      <c r="I1118" s="171"/>
      <c r="J1118" s="171"/>
      <c r="K1118" s="171"/>
      <c r="L1118" s="171"/>
      <c r="M1118" s="171"/>
      <c r="O1118" s="173"/>
      <c r="P1118" s="173"/>
      <c r="Q1118" s="173"/>
      <c r="R1118" s="173"/>
      <c r="S1118" s="173"/>
      <c r="T1118" s="173"/>
      <c r="U1118" s="173"/>
      <c r="V1118" s="173"/>
      <c r="W1118" s="173"/>
      <c r="X1118" s="173"/>
      <c r="Y1118" s="173"/>
      <c r="Z1118" s="173"/>
      <c r="AA1118" s="173"/>
      <c r="AB1118" s="173"/>
      <c r="AC1118" s="173"/>
      <c r="AD1118" s="173"/>
      <c r="AE1118" s="173"/>
      <c r="AF1118" s="173"/>
      <c r="AG1118" s="173"/>
      <c r="AH1118" s="173"/>
      <c r="AI1118" s="173"/>
      <c r="AJ1118" s="173"/>
      <c r="AK1118" s="173"/>
      <c r="AL1118" s="173"/>
      <c r="AM1118" s="173"/>
      <c r="AN1118" s="173"/>
      <c r="AO1118" s="173"/>
      <c r="AP1118" s="173"/>
      <c r="AQ1118" s="15"/>
      <c r="AR1118" s="15"/>
      <c r="AS1118" s="15"/>
      <c r="AT1118" s="15"/>
      <c r="AU1118" s="15"/>
      <c r="AV1118" s="15"/>
      <c r="AW1118" s="15"/>
      <c r="AX1118" s="15"/>
      <c r="AY1118" s="15"/>
      <c r="AZ1118" s="15"/>
      <c r="BA1118" s="15"/>
      <c r="BB1118" s="15"/>
      <c r="BC1118" s="15"/>
      <c r="BD1118" s="15"/>
      <c r="BE1118" s="15"/>
      <c r="BF1118" s="15"/>
      <c r="BG1118" s="15"/>
      <c r="BH1118" s="15"/>
      <c r="BI1118" s="15"/>
      <c r="BJ1118" s="15"/>
      <c r="BK1118" s="15"/>
      <c r="BL1118" s="15"/>
      <c r="BM1118" s="15"/>
      <c r="BN1118" s="15"/>
      <c r="BO1118" s="15"/>
    </row>
    <row r="1119" spans="1:67" s="256" customFormat="1">
      <c r="A1119" s="15"/>
      <c r="B1119" s="15"/>
      <c r="C1119" s="171"/>
      <c r="D1119" s="171"/>
      <c r="E1119" s="171"/>
      <c r="F1119" s="171"/>
      <c r="G1119" s="171"/>
      <c r="H1119" s="171"/>
      <c r="I1119" s="171"/>
      <c r="J1119" s="171"/>
      <c r="K1119" s="171"/>
      <c r="L1119" s="171"/>
      <c r="M1119" s="171"/>
      <c r="O1119" s="173"/>
      <c r="P1119" s="173"/>
      <c r="Q1119" s="173"/>
      <c r="R1119" s="173"/>
      <c r="S1119" s="173"/>
      <c r="T1119" s="173"/>
      <c r="U1119" s="173"/>
      <c r="V1119" s="173"/>
      <c r="W1119" s="173"/>
      <c r="X1119" s="173"/>
      <c r="Y1119" s="173"/>
      <c r="Z1119" s="173"/>
      <c r="AA1119" s="173"/>
      <c r="AB1119" s="173"/>
      <c r="AC1119" s="173"/>
      <c r="AD1119" s="173"/>
      <c r="AE1119" s="173"/>
      <c r="AF1119" s="173"/>
      <c r="AG1119" s="173"/>
      <c r="AH1119" s="173"/>
      <c r="AI1119" s="173"/>
      <c r="AJ1119" s="173"/>
      <c r="AK1119" s="173"/>
      <c r="AL1119" s="173"/>
      <c r="AM1119" s="173"/>
      <c r="AN1119" s="173"/>
      <c r="AO1119" s="173"/>
      <c r="AP1119" s="173"/>
      <c r="AQ1119" s="15"/>
      <c r="AR1119" s="15"/>
      <c r="AS1119" s="15"/>
      <c r="AT1119" s="15"/>
      <c r="AU1119" s="15"/>
      <c r="AV1119" s="15"/>
      <c r="AW1119" s="15"/>
      <c r="AX1119" s="15"/>
      <c r="AY1119" s="15"/>
      <c r="AZ1119" s="15"/>
      <c r="BA1119" s="15"/>
      <c r="BB1119" s="15"/>
      <c r="BC1119" s="15"/>
      <c r="BD1119" s="15"/>
      <c r="BE1119" s="15"/>
      <c r="BF1119" s="15"/>
      <c r="BG1119" s="15"/>
      <c r="BH1119" s="15"/>
      <c r="BI1119" s="15"/>
      <c r="BJ1119" s="15"/>
      <c r="BK1119" s="15"/>
      <c r="BL1119" s="15"/>
      <c r="BM1119" s="15"/>
      <c r="BN1119" s="15"/>
      <c r="BO1119" s="15"/>
    </row>
    <row r="1120" spans="1:67" s="256" customFormat="1">
      <c r="A1120" s="15"/>
      <c r="B1120" s="15"/>
      <c r="C1120" s="171"/>
      <c r="D1120" s="171"/>
      <c r="E1120" s="171"/>
      <c r="F1120" s="171"/>
      <c r="G1120" s="171"/>
      <c r="H1120" s="171"/>
      <c r="I1120" s="171"/>
      <c r="J1120" s="171"/>
      <c r="K1120" s="171"/>
      <c r="L1120" s="171"/>
      <c r="M1120" s="171"/>
      <c r="O1120" s="173"/>
      <c r="P1120" s="173"/>
      <c r="Q1120" s="173"/>
      <c r="R1120" s="173"/>
      <c r="S1120" s="173"/>
      <c r="T1120" s="173"/>
      <c r="U1120" s="173"/>
      <c r="V1120" s="173"/>
      <c r="W1120" s="173"/>
      <c r="X1120" s="173"/>
      <c r="Y1120" s="173"/>
      <c r="Z1120" s="173"/>
      <c r="AA1120" s="173"/>
      <c r="AB1120" s="173"/>
      <c r="AC1120" s="173"/>
      <c r="AD1120" s="173"/>
      <c r="AE1120" s="173"/>
      <c r="AF1120" s="173"/>
      <c r="AG1120" s="173"/>
      <c r="AH1120" s="173"/>
      <c r="AI1120" s="173"/>
      <c r="AJ1120" s="173"/>
      <c r="AK1120" s="173"/>
      <c r="AL1120" s="173"/>
      <c r="AM1120" s="173"/>
      <c r="AN1120" s="173"/>
      <c r="AO1120" s="173"/>
      <c r="AP1120" s="173"/>
      <c r="AQ1120" s="15"/>
      <c r="AR1120" s="15"/>
      <c r="AS1120" s="15"/>
      <c r="AT1120" s="15"/>
      <c r="AU1120" s="15"/>
      <c r="AV1120" s="15"/>
      <c r="AW1120" s="15"/>
      <c r="AX1120" s="15"/>
      <c r="AY1120" s="15"/>
      <c r="AZ1120" s="15"/>
      <c r="BA1120" s="15"/>
      <c r="BB1120" s="15"/>
      <c r="BC1120" s="15"/>
      <c r="BD1120" s="15"/>
      <c r="BE1120" s="15"/>
      <c r="BF1120" s="15"/>
      <c r="BG1120" s="15"/>
      <c r="BH1120" s="15"/>
      <c r="BI1120" s="15"/>
      <c r="BJ1120" s="15"/>
      <c r="BK1120" s="15"/>
      <c r="BL1120" s="15"/>
      <c r="BM1120" s="15"/>
      <c r="BN1120" s="15"/>
      <c r="BO1120" s="15"/>
    </row>
    <row r="1121" spans="1:67" s="256" customFormat="1">
      <c r="A1121" s="15"/>
      <c r="B1121" s="15"/>
      <c r="C1121" s="171"/>
      <c r="D1121" s="171"/>
      <c r="E1121" s="171"/>
      <c r="F1121" s="171"/>
      <c r="G1121" s="171"/>
      <c r="H1121" s="171"/>
      <c r="I1121" s="171"/>
      <c r="J1121" s="171"/>
      <c r="K1121" s="171"/>
      <c r="L1121" s="171"/>
      <c r="M1121" s="171"/>
      <c r="O1121" s="173"/>
      <c r="P1121" s="173"/>
      <c r="Q1121" s="173"/>
      <c r="R1121" s="173"/>
      <c r="S1121" s="173"/>
      <c r="T1121" s="173"/>
      <c r="U1121" s="173"/>
      <c r="V1121" s="173"/>
      <c r="W1121" s="173"/>
      <c r="X1121" s="173"/>
      <c r="Y1121" s="173"/>
      <c r="Z1121" s="173"/>
      <c r="AA1121" s="173"/>
      <c r="AB1121" s="173"/>
      <c r="AC1121" s="173"/>
      <c r="AD1121" s="173"/>
      <c r="AE1121" s="173"/>
      <c r="AF1121" s="173"/>
      <c r="AG1121" s="173"/>
      <c r="AH1121" s="173"/>
      <c r="AI1121" s="173"/>
      <c r="AJ1121" s="173"/>
      <c r="AK1121" s="173"/>
      <c r="AL1121" s="173"/>
      <c r="AM1121" s="173"/>
      <c r="AN1121" s="173"/>
      <c r="AO1121" s="173"/>
      <c r="AP1121" s="173"/>
      <c r="AQ1121" s="15"/>
      <c r="AR1121" s="15"/>
      <c r="AS1121" s="15"/>
      <c r="AT1121" s="15"/>
      <c r="AU1121" s="15"/>
      <c r="AV1121" s="15"/>
      <c r="AW1121" s="15"/>
      <c r="AX1121" s="15"/>
      <c r="AY1121" s="15"/>
      <c r="AZ1121" s="15"/>
      <c r="BA1121" s="15"/>
      <c r="BB1121" s="15"/>
      <c r="BC1121" s="15"/>
      <c r="BD1121" s="15"/>
      <c r="BE1121" s="15"/>
      <c r="BF1121" s="15"/>
      <c r="BG1121" s="15"/>
      <c r="BH1121" s="15"/>
      <c r="BI1121" s="15"/>
      <c r="BJ1121" s="15"/>
      <c r="BK1121" s="15"/>
      <c r="BL1121" s="15"/>
      <c r="BM1121" s="15"/>
      <c r="BN1121" s="15"/>
      <c r="BO1121" s="15"/>
    </row>
    <row r="1122" spans="1:67" s="256" customFormat="1">
      <c r="A1122" s="15"/>
      <c r="B1122" s="15"/>
      <c r="C1122" s="171"/>
      <c r="D1122" s="171"/>
      <c r="E1122" s="171"/>
      <c r="F1122" s="171"/>
      <c r="G1122" s="171"/>
      <c r="H1122" s="171"/>
      <c r="I1122" s="171"/>
      <c r="J1122" s="171"/>
      <c r="K1122" s="171"/>
      <c r="L1122" s="171"/>
      <c r="M1122" s="171"/>
      <c r="O1122" s="173"/>
      <c r="P1122" s="173"/>
      <c r="Q1122" s="173"/>
      <c r="R1122" s="173"/>
      <c r="S1122" s="173"/>
      <c r="T1122" s="173"/>
      <c r="U1122" s="173"/>
      <c r="V1122" s="173"/>
      <c r="W1122" s="173"/>
      <c r="X1122" s="173"/>
      <c r="Y1122" s="173"/>
      <c r="Z1122" s="173"/>
      <c r="AA1122" s="173"/>
      <c r="AB1122" s="173"/>
      <c r="AC1122" s="173"/>
      <c r="AD1122" s="173"/>
      <c r="AE1122" s="173"/>
      <c r="AF1122" s="173"/>
      <c r="AG1122" s="173"/>
      <c r="AH1122" s="173"/>
      <c r="AI1122" s="173"/>
      <c r="AJ1122" s="173"/>
      <c r="AK1122" s="173"/>
      <c r="AL1122" s="173"/>
      <c r="AM1122" s="173"/>
      <c r="AN1122" s="173"/>
      <c r="AO1122" s="173"/>
      <c r="AP1122" s="173"/>
      <c r="AQ1122" s="15"/>
      <c r="AR1122" s="15"/>
      <c r="AS1122" s="15"/>
      <c r="AT1122" s="15"/>
      <c r="AU1122" s="15"/>
      <c r="AV1122" s="15"/>
      <c r="AW1122" s="15"/>
      <c r="AX1122" s="15"/>
      <c r="AY1122" s="15"/>
      <c r="AZ1122" s="15"/>
      <c r="BA1122" s="15"/>
      <c r="BB1122" s="15"/>
      <c r="BC1122" s="15"/>
      <c r="BD1122" s="15"/>
      <c r="BE1122" s="15"/>
      <c r="BF1122" s="15"/>
      <c r="BG1122" s="15"/>
      <c r="BH1122" s="15"/>
      <c r="BI1122" s="15"/>
      <c r="BJ1122" s="15"/>
      <c r="BK1122" s="15"/>
      <c r="BL1122" s="15"/>
      <c r="BM1122" s="15"/>
      <c r="BN1122" s="15"/>
      <c r="BO1122" s="15"/>
    </row>
    <row r="1123" spans="1:67" s="256" customFormat="1">
      <c r="A1123" s="15"/>
      <c r="B1123" s="15"/>
      <c r="C1123" s="171"/>
      <c r="D1123" s="171"/>
      <c r="E1123" s="171"/>
      <c r="F1123" s="171"/>
      <c r="G1123" s="171"/>
      <c r="H1123" s="171"/>
      <c r="I1123" s="171"/>
      <c r="J1123" s="171"/>
      <c r="K1123" s="171"/>
      <c r="L1123" s="171"/>
      <c r="M1123" s="171"/>
      <c r="O1123" s="173"/>
      <c r="P1123" s="173"/>
      <c r="Q1123" s="173"/>
      <c r="R1123" s="173"/>
      <c r="S1123" s="173"/>
      <c r="T1123" s="173"/>
      <c r="U1123" s="173"/>
      <c r="V1123" s="173"/>
      <c r="W1123" s="173"/>
      <c r="X1123" s="173"/>
      <c r="Y1123" s="173"/>
      <c r="Z1123" s="173"/>
      <c r="AA1123" s="173"/>
      <c r="AB1123" s="173"/>
      <c r="AC1123" s="173"/>
      <c r="AD1123" s="173"/>
      <c r="AE1123" s="173"/>
      <c r="AF1123" s="173"/>
      <c r="AG1123" s="173"/>
      <c r="AH1123" s="173"/>
      <c r="AI1123" s="173"/>
      <c r="AJ1123" s="173"/>
      <c r="AK1123" s="173"/>
      <c r="AL1123" s="173"/>
      <c r="AM1123" s="173"/>
      <c r="AN1123" s="173"/>
      <c r="AO1123" s="173"/>
      <c r="AP1123" s="173"/>
      <c r="AQ1123" s="15"/>
      <c r="AR1123" s="15"/>
      <c r="AS1123" s="15"/>
      <c r="AT1123" s="15"/>
      <c r="AU1123" s="15"/>
      <c r="AV1123" s="15"/>
      <c r="AW1123" s="15"/>
      <c r="AX1123" s="15"/>
      <c r="AY1123" s="15"/>
      <c r="AZ1123" s="15"/>
      <c r="BA1123" s="15"/>
      <c r="BB1123" s="15"/>
      <c r="BC1123" s="15"/>
      <c r="BD1123" s="15"/>
      <c r="BE1123" s="15"/>
      <c r="BF1123" s="15"/>
      <c r="BG1123" s="15"/>
      <c r="BH1123" s="15"/>
      <c r="BI1123" s="15"/>
      <c r="BJ1123" s="15"/>
      <c r="BK1123" s="15"/>
      <c r="BL1123" s="15"/>
      <c r="BM1123" s="15"/>
      <c r="BN1123" s="15"/>
      <c r="BO1123" s="15"/>
    </row>
    <row r="1124" spans="1:67" s="256" customFormat="1">
      <c r="A1124" s="15"/>
      <c r="B1124" s="15"/>
      <c r="C1124" s="171"/>
      <c r="D1124" s="171"/>
      <c r="E1124" s="171"/>
      <c r="F1124" s="171"/>
      <c r="G1124" s="171"/>
      <c r="H1124" s="171"/>
      <c r="I1124" s="171"/>
      <c r="J1124" s="171"/>
      <c r="K1124" s="171"/>
      <c r="L1124" s="171"/>
      <c r="M1124" s="171"/>
      <c r="O1124" s="173"/>
      <c r="P1124" s="173"/>
      <c r="Q1124" s="173"/>
      <c r="R1124" s="173"/>
      <c r="S1124" s="173"/>
      <c r="T1124" s="173"/>
      <c r="U1124" s="173"/>
      <c r="V1124" s="173"/>
      <c r="W1124" s="173"/>
      <c r="X1124" s="173"/>
      <c r="Y1124" s="173"/>
      <c r="Z1124" s="173"/>
      <c r="AA1124" s="173"/>
      <c r="AB1124" s="173"/>
      <c r="AC1124" s="173"/>
      <c r="AD1124" s="173"/>
      <c r="AE1124" s="173"/>
      <c r="AF1124" s="173"/>
      <c r="AG1124" s="173"/>
      <c r="AH1124" s="173"/>
      <c r="AI1124" s="173"/>
      <c r="AJ1124" s="173"/>
      <c r="AK1124" s="173"/>
      <c r="AL1124" s="173"/>
      <c r="AM1124" s="173"/>
      <c r="AN1124" s="173"/>
      <c r="AO1124" s="173"/>
      <c r="AP1124" s="173"/>
      <c r="AQ1124" s="15"/>
      <c r="AR1124" s="15"/>
      <c r="AS1124" s="15"/>
      <c r="AT1124" s="15"/>
      <c r="AU1124" s="15"/>
      <c r="AV1124" s="15"/>
      <c r="AW1124" s="15"/>
      <c r="AX1124" s="15"/>
      <c r="AY1124" s="15"/>
      <c r="AZ1124" s="15"/>
      <c r="BA1124" s="15"/>
      <c r="BB1124" s="15"/>
      <c r="BC1124" s="15"/>
      <c r="BD1124" s="15"/>
      <c r="BE1124" s="15"/>
      <c r="BF1124" s="15"/>
      <c r="BG1124" s="15"/>
      <c r="BH1124" s="15"/>
      <c r="BI1124" s="15"/>
      <c r="BJ1124" s="15"/>
      <c r="BK1124" s="15"/>
      <c r="BL1124" s="15"/>
      <c r="BM1124" s="15"/>
      <c r="BN1124" s="15"/>
      <c r="BO1124" s="15"/>
    </row>
    <row r="1125" spans="1:67" s="256" customFormat="1">
      <c r="A1125" s="15"/>
      <c r="B1125" s="15"/>
      <c r="C1125" s="171"/>
      <c r="D1125" s="171"/>
      <c r="E1125" s="171"/>
      <c r="F1125" s="171"/>
      <c r="G1125" s="171"/>
      <c r="H1125" s="171"/>
      <c r="I1125" s="171"/>
      <c r="J1125" s="171"/>
      <c r="K1125" s="171"/>
      <c r="L1125" s="171"/>
      <c r="M1125" s="171"/>
      <c r="O1125" s="173"/>
      <c r="P1125" s="173"/>
      <c r="Q1125" s="173"/>
      <c r="R1125" s="173"/>
      <c r="S1125" s="173"/>
      <c r="T1125" s="173"/>
      <c r="U1125" s="173"/>
      <c r="V1125" s="173"/>
      <c r="W1125" s="173"/>
      <c r="X1125" s="173"/>
      <c r="Y1125" s="173"/>
      <c r="Z1125" s="173"/>
      <c r="AA1125" s="173"/>
      <c r="AB1125" s="173"/>
      <c r="AC1125" s="173"/>
      <c r="AD1125" s="173"/>
      <c r="AE1125" s="173"/>
      <c r="AF1125" s="173"/>
      <c r="AG1125" s="173"/>
      <c r="AH1125" s="173"/>
      <c r="AI1125" s="173"/>
      <c r="AJ1125" s="173"/>
      <c r="AK1125" s="173"/>
      <c r="AL1125" s="173"/>
      <c r="AM1125" s="173"/>
      <c r="AN1125" s="173"/>
      <c r="AO1125" s="173"/>
      <c r="AP1125" s="173"/>
      <c r="AQ1125" s="15"/>
      <c r="AR1125" s="15"/>
      <c r="AS1125" s="15"/>
      <c r="AT1125" s="15"/>
      <c r="AU1125" s="15"/>
      <c r="AV1125" s="15"/>
      <c r="AW1125" s="15"/>
      <c r="AX1125" s="15"/>
      <c r="AY1125" s="15"/>
      <c r="AZ1125" s="15"/>
      <c r="BA1125" s="15"/>
      <c r="BB1125" s="15"/>
      <c r="BC1125" s="15"/>
      <c r="BD1125" s="15"/>
      <c r="BE1125" s="15"/>
      <c r="BF1125" s="15"/>
      <c r="BG1125" s="15"/>
      <c r="BH1125" s="15"/>
      <c r="BI1125" s="15"/>
      <c r="BJ1125" s="15"/>
      <c r="BK1125" s="15"/>
      <c r="BL1125" s="15"/>
      <c r="BM1125" s="15"/>
      <c r="BN1125" s="15"/>
      <c r="BO1125" s="15"/>
    </row>
    <row r="1126" spans="1:67" s="256" customFormat="1">
      <c r="A1126" s="15"/>
      <c r="B1126" s="15"/>
      <c r="C1126" s="171"/>
      <c r="D1126" s="171"/>
      <c r="E1126" s="171"/>
      <c r="F1126" s="171"/>
      <c r="G1126" s="171"/>
      <c r="H1126" s="171"/>
      <c r="I1126" s="171"/>
      <c r="J1126" s="171"/>
      <c r="K1126" s="171"/>
      <c r="L1126" s="171"/>
      <c r="M1126" s="171"/>
      <c r="O1126" s="173"/>
      <c r="P1126" s="173"/>
      <c r="Q1126" s="173"/>
      <c r="R1126" s="173"/>
      <c r="S1126" s="173"/>
      <c r="T1126" s="173"/>
      <c r="U1126" s="173"/>
      <c r="V1126" s="173"/>
      <c r="W1126" s="173"/>
      <c r="X1126" s="173"/>
      <c r="Y1126" s="173"/>
      <c r="Z1126" s="173"/>
      <c r="AA1126" s="173"/>
      <c r="AB1126" s="173"/>
      <c r="AC1126" s="173"/>
      <c r="AD1126" s="173"/>
      <c r="AE1126" s="173"/>
      <c r="AF1126" s="173"/>
      <c r="AG1126" s="173"/>
      <c r="AH1126" s="173"/>
      <c r="AI1126" s="173"/>
      <c r="AJ1126" s="173"/>
      <c r="AK1126" s="173"/>
      <c r="AL1126" s="173"/>
      <c r="AM1126" s="173"/>
      <c r="AN1126" s="173"/>
      <c r="AO1126" s="173"/>
      <c r="AP1126" s="173"/>
      <c r="AQ1126" s="15"/>
      <c r="AR1126" s="15"/>
      <c r="AS1126" s="15"/>
      <c r="AT1126" s="15"/>
      <c r="AU1126" s="15"/>
      <c r="AV1126" s="15"/>
      <c r="AW1126" s="15"/>
      <c r="AX1126" s="15"/>
      <c r="AY1126" s="15"/>
      <c r="AZ1126" s="15"/>
      <c r="BA1126" s="15"/>
      <c r="BB1126" s="15"/>
      <c r="BC1126" s="15"/>
      <c r="BD1126" s="15"/>
      <c r="BE1126" s="15"/>
      <c r="BF1126" s="15"/>
      <c r="BG1126" s="15"/>
      <c r="BH1126" s="15"/>
      <c r="BI1126" s="15"/>
      <c r="BJ1126" s="15"/>
      <c r="BK1126" s="15"/>
      <c r="BL1126" s="15"/>
      <c r="BM1126" s="15"/>
      <c r="BN1126" s="15"/>
      <c r="BO1126" s="15"/>
    </row>
    <row r="1127" spans="1:67" s="256" customFormat="1">
      <c r="A1127" s="15"/>
      <c r="B1127" s="15"/>
      <c r="C1127" s="171"/>
      <c r="D1127" s="171"/>
      <c r="E1127" s="171"/>
      <c r="F1127" s="171"/>
      <c r="G1127" s="171"/>
      <c r="H1127" s="171"/>
      <c r="I1127" s="171"/>
      <c r="J1127" s="171"/>
      <c r="K1127" s="171"/>
      <c r="L1127" s="171"/>
      <c r="M1127" s="171"/>
      <c r="O1127" s="173"/>
      <c r="P1127" s="173"/>
      <c r="Q1127" s="173"/>
      <c r="R1127" s="173"/>
      <c r="S1127" s="173"/>
      <c r="T1127" s="173"/>
      <c r="U1127" s="173"/>
      <c r="V1127" s="173"/>
      <c r="W1127" s="173"/>
      <c r="X1127" s="173"/>
      <c r="Y1127" s="173"/>
      <c r="Z1127" s="173"/>
      <c r="AA1127" s="173"/>
      <c r="AB1127" s="173"/>
      <c r="AC1127" s="173"/>
      <c r="AD1127" s="173"/>
      <c r="AE1127" s="173"/>
      <c r="AF1127" s="173"/>
      <c r="AG1127" s="173"/>
      <c r="AH1127" s="173"/>
      <c r="AI1127" s="173"/>
      <c r="AJ1127" s="173"/>
      <c r="AK1127" s="173"/>
      <c r="AL1127" s="173"/>
      <c r="AM1127" s="173"/>
      <c r="AN1127" s="173"/>
      <c r="AO1127" s="173"/>
      <c r="AP1127" s="173"/>
      <c r="AQ1127" s="15"/>
      <c r="AR1127" s="15"/>
      <c r="AS1127" s="15"/>
      <c r="AT1127" s="15"/>
      <c r="AU1127" s="15"/>
      <c r="AV1127" s="15"/>
      <c r="AW1127" s="15"/>
      <c r="AX1127" s="15"/>
      <c r="AY1127" s="15"/>
      <c r="AZ1127" s="15"/>
      <c r="BA1127" s="15"/>
      <c r="BB1127" s="15"/>
      <c r="BC1127" s="15"/>
      <c r="BD1127" s="15"/>
      <c r="BE1127" s="15"/>
      <c r="BF1127" s="15"/>
      <c r="BG1127" s="15"/>
      <c r="BH1127" s="15"/>
      <c r="BI1127" s="15"/>
      <c r="BJ1127" s="15"/>
      <c r="BK1127" s="15"/>
      <c r="BL1127" s="15"/>
      <c r="BM1127" s="15"/>
      <c r="BN1127" s="15"/>
      <c r="BO1127" s="15"/>
    </row>
    <row r="1128" spans="1:67" s="256" customFormat="1">
      <c r="A1128" s="15"/>
      <c r="B1128" s="15"/>
      <c r="C1128" s="171"/>
      <c r="D1128" s="171"/>
      <c r="E1128" s="171"/>
      <c r="F1128" s="171"/>
      <c r="G1128" s="171"/>
      <c r="H1128" s="171"/>
      <c r="I1128" s="171"/>
      <c r="J1128" s="171"/>
      <c r="K1128" s="171"/>
      <c r="L1128" s="171"/>
      <c r="M1128" s="171"/>
      <c r="O1128" s="173"/>
      <c r="P1128" s="173"/>
      <c r="Q1128" s="173"/>
      <c r="R1128" s="173"/>
      <c r="S1128" s="173"/>
      <c r="T1128" s="173"/>
      <c r="U1128" s="173"/>
      <c r="V1128" s="173"/>
      <c r="W1128" s="173"/>
      <c r="X1128" s="173"/>
      <c r="Y1128" s="173"/>
      <c r="Z1128" s="173"/>
      <c r="AA1128" s="173"/>
      <c r="AB1128" s="173"/>
      <c r="AC1128" s="173"/>
      <c r="AD1128" s="173"/>
      <c r="AE1128" s="173"/>
      <c r="AF1128" s="173"/>
      <c r="AG1128" s="173"/>
      <c r="AH1128" s="173"/>
      <c r="AI1128" s="173"/>
      <c r="AJ1128" s="173"/>
      <c r="AK1128" s="173"/>
      <c r="AL1128" s="173"/>
      <c r="AM1128" s="173"/>
      <c r="AN1128" s="173"/>
      <c r="AO1128" s="173"/>
      <c r="AP1128" s="173"/>
      <c r="AQ1128" s="15"/>
      <c r="AR1128" s="15"/>
      <c r="AS1128" s="15"/>
      <c r="AT1128" s="15"/>
      <c r="AU1128" s="15"/>
      <c r="AV1128" s="15"/>
      <c r="AW1128" s="15"/>
      <c r="AX1128" s="15"/>
      <c r="AY1128" s="15"/>
      <c r="AZ1128" s="15"/>
      <c r="BA1128" s="15"/>
      <c r="BB1128" s="15"/>
      <c r="BC1128" s="15"/>
      <c r="BD1128" s="15"/>
      <c r="BE1128" s="15"/>
      <c r="BF1128" s="15"/>
      <c r="BG1128" s="15"/>
      <c r="BH1128" s="15"/>
      <c r="BI1128" s="15"/>
      <c r="BJ1128" s="15"/>
      <c r="BK1128" s="15"/>
      <c r="BL1128" s="15"/>
      <c r="BM1128" s="15"/>
      <c r="BN1128" s="15"/>
      <c r="BO1128" s="15"/>
    </row>
    <row r="1129" spans="1:67" s="256" customFormat="1">
      <c r="A1129" s="15"/>
      <c r="B1129" s="15"/>
      <c r="C1129" s="171"/>
      <c r="D1129" s="171"/>
      <c r="E1129" s="171"/>
      <c r="F1129" s="171"/>
      <c r="G1129" s="171"/>
      <c r="H1129" s="171"/>
      <c r="I1129" s="171"/>
      <c r="J1129" s="171"/>
      <c r="K1129" s="171"/>
      <c r="L1129" s="171"/>
      <c r="M1129" s="171"/>
      <c r="O1129" s="173"/>
      <c r="P1129" s="173"/>
      <c r="Q1129" s="173"/>
      <c r="R1129" s="173"/>
      <c r="S1129" s="173"/>
      <c r="T1129" s="173"/>
      <c r="U1129" s="173"/>
      <c r="V1129" s="173"/>
      <c r="W1129" s="173"/>
      <c r="X1129" s="173"/>
      <c r="Y1129" s="173"/>
      <c r="Z1129" s="173"/>
      <c r="AA1129" s="173"/>
      <c r="AB1129" s="173"/>
      <c r="AC1129" s="173"/>
      <c r="AD1129" s="173"/>
      <c r="AE1129" s="173"/>
      <c r="AF1129" s="173"/>
      <c r="AG1129" s="173"/>
      <c r="AH1129" s="173"/>
      <c r="AI1129" s="173"/>
      <c r="AJ1129" s="173"/>
      <c r="AK1129" s="173"/>
      <c r="AL1129" s="173"/>
      <c r="AM1129" s="173"/>
      <c r="AN1129" s="173"/>
      <c r="AO1129" s="173"/>
      <c r="AP1129" s="173"/>
      <c r="AQ1129" s="15"/>
      <c r="AR1129" s="15"/>
      <c r="AS1129" s="15"/>
      <c r="AT1129" s="15"/>
      <c r="AU1129" s="15"/>
      <c r="AV1129" s="15"/>
      <c r="AW1129" s="15"/>
      <c r="AX1129" s="15"/>
      <c r="AY1129" s="15"/>
      <c r="AZ1129" s="15"/>
      <c r="BA1129" s="15"/>
      <c r="BB1129" s="15"/>
      <c r="BC1129" s="15"/>
      <c r="BD1129" s="15"/>
      <c r="BE1129" s="15"/>
      <c r="BF1129" s="15"/>
      <c r="BG1129" s="15"/>
      <c r="BH1129" s="15"/>
      <c r="BI1129" s="15"/>
      <c r="BJ1129" s="15"/>
      <c r="BK1129" s="15"/>
      <c r="BL1129" s="15"/>
      <c r="BM1129" s="15"/>
      <c r="BN1129" s="15"/>
      <c r="BO1129" s="15"/>
    </row>
    <row r="1130" spans="1:67" s="256" customFormat="1">
      <c r="A1130" s="15"/>
      <c r="B1130" s="15"/>
      <c r="C1130" s="171"/>
      <c r="D1130" s="171"/>
      <c r="E1130" s="171"/>
      <c r="F1130" s="171"/>
      <c r="G1130" s="171"/>
      <c r="H1130" s="171"/>
      <c r="I1130" s="171"/>
      <c r="J1130" s="171"/>
      <c r="K1130" s="171"/>
      <c r="L1130" s="171"/>
      <c r="M1130" s="171"/>
      <c r="O1130" s="173"/>
      <c r="P1130" s="173"/>
      <c r="Q1130" s="173"/>
      <c r="R1130" s="173"/>
      <c r="S1130" s="173"/>
      <c r="T1130" s="173"/>
      <c r="U1130" s="173"/>
      <c r="V1130" s="173"/>
      <c r="W1130" s="173"/>
      <c r="X1130" s="173"/>
      <c r="Y1130" s="173"/>
      <c r="Z1130" s="173"/>
      <c r="AA1130" s="173"/>
      <c r="AB1130" s="173"/>
      <c r="AC1130" s="173"/>
      <c r="AD1130" s="173"/>
      <c r="AE1130" s="173"/>
      <c r="AF1130" s="173"/>
      <c r="AG1130" s="173"/>
      <c r="AH1130" s="173"/>
      <c r="AI1130" s="173"/>
      <c r="AJ1130" s="173"/>
      <c r="AK1130" s="173"/>
      <c r="AL1130" s="173"/>
      <c r="AM1130" s="173"/>
      <c r="AN1130" s="173"/>
      <c r="AO1130" s="173"/>
      <c r="AP1130" s="173"/>
      <c r="AQ1130" s="15"/>
      <c r="AR1130" s="15"/>
      <c r="AS1130" s="15"/>
      <c r="AT1130" s="15"/>
      <c r="AU1130" s="15"/>
      <c r="AV1130" s="15"/>
      <c r="AW1130" s="15"/>
      <c r="AX1130" s="15"/>
      <c r="AY1130" s="15"/>
      <c r="AZ1130" s="15"/>
      <c r="BA1130" s="15"/>
      <c r="BB1130" s="15"/>
      <c r="BC1130" s="15"/>
      <c r="BD1130" s="15"/>
      <c r="BE1130" s="15"/>
      <c r="BF1130" s="15"/>
      <c r="BG1130" s="15"/>
      <c r="BH1130" s="15"/>
      <c r="BI1130" s="15"/>
      <c r="BJ1130" s="15"/>
      <c r="BK1130" s="15"/>
      <c r="BL1130" s="15"/>
      <c r="BM1130" s="15"/>
      <c r="BN1130" s="15"/>
      <c r="BO1130" s="15"/>
    </row>
    <row r="1131" spans="1:67" s="256" customFormat="1">
      <c r="A1131" s="15"/>
      <c r="B1131" s="15"/>
      <c r="C1131" s="171"/>
      <c r="D1131" s="171"/>
      <c r="E1131" s="171"/>
      <c r="F1131" s="171"/>
      <c r="G1131" s="171"/>
      <c r="H1131" s="171"/>
      <c r="I1131" s="171"/>
      <c r="J1131" s="171"/>
      <c r="K1131" s="171"/>
      <c r="L1131" s="171"/>
      <c r="M1131" s="171"/>
      <c r="O1131" s="173"/>
      <c r="P1131" s="173"/>
      <c r="Q1131" s="173"/>
      <c r="R1131" s="173"/>
      <c r="S1131" s="173"/>
      <c r="T1131" s="173"/>
      <c r="U1131" s="173"/>
      <c r="V1131" s="173"/>
      <c r="W1131" s="173"/>
      <c r="X1131" s="173"/>
      <c r="Y1131" s="173"/>
      <c r="Z1131" s="173"/>
      <c r="AA1131" s="173"/>
      <c r="AB1131" s="173"/>
      <c r="AC1131" s="173"/>
      <c r="AD1131" s="173"/>
      <c r="AE1131" s="173"/>
      <c r="AF1131" s="173"/>
      <c r="AG1131" s="173"/>
      <c r="AH1131" s="173"/>
      <c r="AI1131" s="173"/>
      <c r="AJ1131" s="173"/>
      <c r="AK1131" s="173"/>
      <c r="AL1131" s="173"/>
      <c r="AM1131" s="173"/>
      <c r="AN1131" s="173"/>
      <c r="AO1131" s="173"/>
      <c r="AP1131" s="173"/>
      <c r="AQ1131" s="15"/>
      <c r="AR1131" s="15"/>
      <c r="AS1131" s="15"/>
      <c r="AT1131" s="15"/>
      <c r="AU1131" s="15"/>
      <c r="AV1131" s="15"/>
      <c r="AW1131" s="15"/>
      <c r="AX1131" s="15"/>
      <c r="AY1131" s="15"/>
      <c r="AZ1131" s="15"/>
      <c r="BA1131" s="15"/>
      <c r="BB1131" s="15"/>
      <c r="BC1131" s="15"/>
      <c r="BD1131" s="15"/>
      <c r="BE1131" s="15"/>
      <c r="BF1131" s="15"/>
      <c r="BG1131" s="15"/>
      <c r="BH1131" s="15"/>
      <c r="BI1131" s="15"/>
      <c r="BJ1131" s="15"/>
      <c r="BK1131" s="15"/>
      <c r="BL1131" s="15"/>
      <c r="BM1131" s="15"/>
      <c r="BN1131" s="15"/>
      <c r="BO1131" s="15"/>
    </row>
    <row r="1132" spans="1:67" s="256" customFormat="1">
      <c r="A1132" s="15"/>
      <c r="B1132" s="15"/>
      <c r="C1132" s="171"/>
      <c r="D1132" s="171"/>
      <c r="E1132" s="171"/>
      <c r="F1132" s="171"/>
      <c r="G1132" s="171"/>
      <c r="H1132" s="171"/>
      <c r="I1132" s="171"/>
      <c r="J1132" s="171"/>
      <c r="K1132" s="171"/>
      <c r="L1132" s="171"/>
      <c r="M1132" s="171"/>
      <c r="O1132" s="173"/>
      <c r="P1132" s="173"/>
      <c r="Q1132" s="173"/>
      <c r="R1132" s="173"/>
      <c r="S1132" s="173"/>
      <c r="T1132" s="173"/>
      <c r="U1132" s="173"/>
      <c r="V1132" s="173"/>
      <c r="W1132" s="173"/>
      <c r="X1132" s="173"/>
      <c r="Y1132" s="173"/>
      <c r="Z1132" s="173"/>
      <c r="AA1132" s="173"/>
      <c r="AB1132" s="173"/>
      <c r="AC1132" s="173"/>
      <c r="AD1132" s="173"/>
      <c r="AE1132" s="173"/>
      <c r="AF1132" s="173"/>
      <c r="AG1132" s="173"/>
      <c r="AH1132" s="173"/>
      <c r="AI1132" s="173"/>
      <c r="AJ1132" s="173"/>
      <c r="AK1132" s="173"/>
      <c r="AL1132" s="173"/>
      <c r="AM1132" s="173"/>
      <c r="AN1132" s="173"/>
      <c r="AO1132" s="173"/>
      <c r="AP1132" s="173"/>
      <c r="AQ1132" s="15"/>
      <c r="AR1132" s="15"/>
      <c r="AS1132" s="15"/>
      <c r="AT1132" s="15"/>
      <c r="AU1132" s="15"/>
      <c r="AV1132" s="15"/>
      <c r="AW1132" s="15"/>
      <c r="AX1132" s="15"/>
      <c r="AY1132" s="15"/>
      <c r="AZ1132" s="15"/>
      <c r="BA1132" s="15"/>
      <c r="BB1132" s="15"/>
      <c r="BC1132" s="15"/>
      <c r="BD1132" s="15"/>
      <c r="BE1132" s="15"/>
      <c r="BF1132" s="15"/>
      <c r="BG1132" s="15"/>
      <c r="BH1132" s="15"/>
      <c r="BI1132" s="15"/>
      <c r="BJ1132" s="15"/>
      <c r="BK1132" s="15"/>
      <c r="BL1132" s="15"/>
      <c r="BM1132" s="15"/>
      <c r="BN1132" s="15"/>
      <c r="BO1132" s="15"/>
    </row>
    <row r="1133" spans="1:67" s="256" customFormat="1">
      <c r="A1133" s="15"/>
      <c r="B1133" s="15"/>
      <c r="C1133" s="171"/>
      <c r="D1133" s="171"/>
      <c r="E1133" s="171"/>
      <c r="F1133" s="171"/>
      <c r="G1133" s="171"/>
      <c r="H1133" s="171"/>
      <c r="I1133" s="171"/>
      <c r="J1133" s="171"/>
      <c r="K1133" s="171"/>
      <c r="L1133" s="171"/>
      <c r="M1133" s="171"/>
      <c r="O1133" s="173"/>
      <c r="P1133" s="173"/>
      <c r="Q1133" s="173"/>
      <c r="R1133" s="173"/>
      <c r="S1133" s="173"/>
      <c r="T1133" s="173"/>
      <c r="U1133" s="173"/>
      <c r="V1133" s="173"/>
      <c r="W1133" s="173"/>
      <c r="X1133" s="173"/>
      <c r="Y1133" s="173"/>
      <c r="Z1133" s="173"/>
      <c r="AA1133" s="173"/>
      <c r="AB1133" s="173"/>
      <c r="AC1133" s="173"/>
      <c r="AD1133" s="173"/>
      <c r="AE1133" s="173"/>
      <c r="AF1133" s="173"/>
      <c r="AG1133" s="173"/>
      <c r="AH1133" s="173"/>
      <c r="AI1133" s="173"/>
      <c r="AJ1133" s="173"/>
      <c r="AK1133" s="173"/>
      <c r="AL1133" s="173"/>
      <c r="AM1133" s="173"/>
      <c r="AN1133" s="173"/>
      <c r="AO1133" s="173"/>
      <c r="AP1133" s="173"/>
      <c r="AQ1133" s="15"/>
      <c r="AR1133" s="15"/>
      <c r="AS1133" s="15"/>
      <c r="AT1133" s="15"/>
      <c r="AU1133" s="15"/>
      <c r="AV1133" s="15"/>
      <c r="AW1133" s="15"/>
      <c r="AX1133" s="15"/>
      <c r="AY1133" s="15"/>
      <c r="AZ1133" s="15"/>
      <c r="BA1133" s="15"/>
      <c r="BB1133" s="15"/>
      <c r="BC1133" s="15"/>
      <c r="BD1133" s="15"/>
      <c r="BE1133" s="15"/>
      <c r="BF1133" s="15"/>
      <c r="BG1133" s="15"/>
      <c r="BH1133" s="15"/>
      <c r="BI1133" s="15"/>
      <c r="BJ1133" s="15"/>
      <c r="BK1133" s="15"/>
      <c r="BL1133" s="15"/>
      <c r="BM1133" s="15"/>
      <c r="BN1133" s="15"/>
      <c r="BO1133" s="15"/>
    </row>
    <row r="1134" spans="1:67" s="256" customFormat="1">
      <c r="A1134" s="15"/>
      <c r="B1134" s="15"/>
      <c r="C1134" s="171"/>
      <c r="D1134" s="171"/>
      <c r="E1134" s="171"/>
      <c r="F1134" s="171"/>
      <c r="G1134" s="171"/>
      <c r="H1134" s="171"/>
      <c r="I1134" s="171"/>
      <c r="J1134" s="171"/>
      <c r="K1134" s="171"/>
      <c r="L1134" s="171"/>
      <c r="M1134" s="171"/>
      <c r="O1134" s="173"/>
      <c r="P1134" s="173"/>
      <c r="Q1134" s="173"/>
      <c r="R1134" s="173"/>
      <c r="S1134" s="173"/>
      <c r="T1134" s="173"/>
      <c r="U1134" s="173"/>
      <c r="V1134" s="173"/>
      <c r="W1134" s="173"/>
      <c r="X1134" s="173"/>
      <c r="Y1134" s="173"/>
      <c r="Z1134" s="173"/>
      <c r="AA1134" s="173"/>
      <c r="AB1134" s="173"/>
      <c r="AC1134" s="173"/>
      <c r="AD1134" s="173"/>
      <c r="AE1134" s="173"/>
      <c r="AF1134" s="173"/>
      <c r="AG1134" s="173"/>
      <c r="AH1134" s="173"/>
      <c r="AI1134" s="173"/>
      <c r="AJ1134" s="173"/>
      <c r="AK1134" s="173"/>
      <c r="AL1134" s="173"/>
      <c r="AM1134" s="173"/>
      <c r="AN1134" s="173"/>
      <c r="AO1134" s="173"/>
      <c r="AP1134" s="173"/>
      <c r="AQ1134" s="15"/>
      <c r="AR1134" s="15"/>
      <c r="AS1134" s="15"/>
      <c r="AT1134" s="15"/>
      <c r="AU1134" s="15"/>
      <c r="AV1134" s="15"/>
      <c r="AW1134" s="15"/>
      <c r="AX1134" s="15"/>
      <c r="AY1134" s="15"/>
      <c r="AZ1134" s="15"/>
      <c r="BA1134" s="15"/>
      <c r="BB1134" s="15"/>
      <c r="BC1134" s="15"/>
      <c r="BD1134" s="15"/>
      <c r="BE1134" s="15"/>
      <c r="BF1134" s="15"/>
      <c r="BG1134" s="15"/>
      <c r="BH1134" s="15"/>
      <c r="BI1134" s="15"/>
      <c r="BJ1134" s="15"/>
      <c r="BK1134" s="15"/>
      <c r="BL1134" s="15"/>
      <c r="BM1134" s="15"/>
      <c r="BN1134" s="15"/>
      <c r="BO1134" s="15"/>
    </row>
    <row r="1135" spans="1:67" s="256" customFormat="1">
      <c r="A1135" s="15"/>
      <c r="B1135" s="15"/>
      <c r="C1135" s="171"/>
      <c r="D1135" s="171"/>
      <c r="E1135" s="171"/>
      <c r="F1135" s="171"/>
      <c r="G1135" s="171"/>
      <c r="H1135" s="171"/>
      <c r="I1135" s="171"/>
      <c r="J1135" s="171"/>
      <c r="K1135" s="171"/>
      <c r="L1135" s="171"/>
      <c r="M1135" s="171"/>
      <c r="O1135" s="173"/>
      <c r="P1135" s="173"/>
      <c r="Q1135" s="173"/>
      <c r="R1135" s="173"/>
      <c r="S1135" s="173"/>
      <c r="T1135" s="173"/>
      <c r="U1135" s="173"/>
      <c r="V1135" s="173"/>
      <c r="W1135" s="173"/>
      <c r="X1135" s="173"/>
      <c r="Y1135" s="173"/>
      <c r="Z1135" s="173"/>
      <c r="AA1135" s="173"/>
      <c r="AB1135" s="173"/>
      <c r="AC1135" s="173"/>
      <c r="AD1135" s="173"/>
      <c r="AE1135" s="173"/>
      <c r="AF1135" s="173"/>
      <c r="AG1135" s="173"/>
      <c r="AH1135" s="173"/>
      <c r="AI1135" s="173"/>
      <c r="AJ1135" s="173"/>
      <c r="AK1135" s="173"/>
      <c r="AL1135" s="173"/>
      <c r="AM1135" s="173"/>
      <c r="AN1135" s="173"/>
      <c r="AO1135" s="173"/>
      <c r="AP1135" s="173"/>
      <c r="AQ1135" s="15"/>
      <c r="AR1135" s="15"/>
      <c r="AS1135" s="15"/>
      <c r="AT1135" s="15"/>
      <c r="AU1135" s="15"/>
      <c r="AV1135" s="15"/>
      <c r="AW1135" s="15"/>
      <c r="AX1135" s="15"/>
      <c r="AY1135" s="15"/>
      <c r="AZ1135" s="15"/>
      <c r="BA1135" s="15"/>
      <c r="BB1135" s="15"/>
      <c r="BC1135" s="15"/>
      <c r="BD1135" s="15"/>
      <c r="BE1135" s="15"/>
      <c r="BF1135" s="15"/>
      <c r="BG1135" s="15"/>
      <c r="BH1135" s="15"/>
      <c r="BI1135" s="15"/>
      <c r="BJ1135" s="15"/>
      <c r="BK1135" s="15"/>
      <c r="BL1135" s="15"/>
      <c r="BM1135" s="15"/>
      <c r="BN1135" s="15"/>
      <c r="BO1135" s="15"/>
    </row>
    <row r="1136" spans="1:67" s="256" customFormat="1">
      <c r="A1136" s="15"/>
      <c r="B1136" s="15"/>
      <c r="C1136" s="171"/>
      <c r="D1136" s="171"/>
      <c r="E1136" s="171"/>
      <c r="F1136" s="171"/>
      <c r="G1136" s="171"/>
      <c r="H1136" s="171"/>
      <c r="I1136" s="171"/>
      <c r="J1136" s="171"/>
      <c r="K1136" s="171"/>
      <c r="L1136" s="171"/>
      <c r="M1136" s="171"/>
      <c r="O1136" s="173"/>
      <c r="P1136" s="173"/>
      <c r="Q1136" s="173"/>
      <c r="R1136" s="173"/>
      <c r="S1136" s="173"/>
      <c r="T1136" s="173"/>
      <c r="U1136" s="173"/>
      <c r="V1136" s="173"/>
      <c r="W1136" s="173"/>
      <c r="X1136" s="173"/>
      <c r="Y1136" s="173"/>
      <c r="Z1136" s="173"/>
      <c r="AA1136" s="173"/>
      <c r="AB1136" s="173"/>
      <c r="AC1136" s="173"/>
      <c r="AD1136" s="173"/>
      <c r="AE1136" s="173"/>
      <c r="AF1136" s="173"/>
      <c r="AG1136" s="173"/>
      <c r="AH1136" s="173"/>
      <c r="AI1136" s="173"/>
      <c r="AJ1136" s="173"/>
      <c r="AK1136" s="173"/>
      <c r="AL1136" s="173"/>
      <c r="AM1136" s="173"/>
      <c r="AN1136" s="173"/>
      <c r="AO1136" s="173"/>
      <c r="AP1136" s="173"/>
      <c r="AQ1136" s="15"/>
      <c r="AR1136" s="15"/>
      <c r="AS1136" s="15"/>
      <c r="AT1136" s="15"/>
      <c r="AU1136" s="15"/>
      <c r="AV1136" s="15"/>
      <c r="AW1136" s="15"/>
      <c r="AX1136" s="15"/>
      <c r="AY1136" s="15"/>
      <c r="AZ1136" s="15"/>
      <c r="BA1136" s="15"/>
      <c r="BB1136" s="15"/>
      <c r="BC1136" s="15"/>
      <c r="BD1136" s="15"/>
      <c r="BE1136" s="15"/>
      <c r="BF1136" s="15"/>
      <c r="BG1136" s="15"/>
      <c r="BH1136" s="15"/>
      <c r="BI1136" s="15"/>
      <c r="BJ1136" s="15"/>
      <c r="BK1136" s="15"/>
      <c r="BL1136" s="15"/>
      <c r="BM1136" s="15"/>
      <c r="BN1136" s="15"/>
      <c r="BO1136" s="15"/>
    </row>
    <row r="1137" spans="1:67" s="256" customFormat="1">
      <c r="A1137" s="15"/>
      <c r="B1137" s="15"/>
      <c r="C1137" s="171"/>
      <c r="D1137" s="171"/>
      <c r="E1137" s="171"/>
      <c r="F1137" s="171"/>
      <c r="G1137" s="171"/>
      <c r="H1137" s="171"/>
      <c r="I1137" s="171"/>
      <c r="J1137" s="171"/>
      <c r="K1137" s="171"/>
      <c r="L1137" s="171"/>
      <c r="M1137" s="171"/>
      <c r="O1137" s="173"/>
      <c r="P1137" s="173"/>
      <c r="Q1137" s="173"/>
      <c r="R1137" s="173"/>
      <c r="S1137" s="173"/>
      <c r="T1137" s="173"/>
      <c r="U1137" s="173"/>
      <c r="V1137" s="173"/>
      <c r="W1137" s="173"/>
      <c r="X1137" s="173"/>
      <c r="Y1137" s="173"/>
      <c r="Z1137" s="173"/>
      <c r="AA1137" s="173"/>
      <c r="AB1137" s="173"/>
      <c r="AC1137" s="173"/>
      <c r="AD1137" s="173"/>
      <c r="AE1137" s="173"/>
      <c r="AF1137" s="173"/>
      <c r="AG1137" s="173"/>
      <c r="AH1137" s="173"/>
      <c r="AI1137" s="173"/>
      <c r="AJ1137" s="173"/>
      <c r="AK1137" s="173"/>
      <c r="AL1137" s="173"/>
      <c r="AM1137" s="173"/>
      <c r="AN1137" s="173"/>
      <c r="AO1137" s="173"/>
      <c r="AP1137" s="173"/>
      <c r="AQ1137" s="15"/>
      <c r="AR1137" s="15"/>
      <c r="AS1137" s="15"/>
      <c r="AT1137" s="15"/>
      <c r="AU1137" s="15"/>
      <c r="AV1137" s="15"/>
      <c r="AW1137" s="15"/>
      <c r="AX1137" s="15"/>
      <c r="AY1137" s="15"/>
      <c r="AZ1137" s="15"/>
      <c r="BA1137" s="15"/>
      <c r="BB1137" s="15"/>
      <c r="BC1137" s="15"/>
      <c r="BD1137" s="15"/>
      <c r="BE1137" s="15"/>
      <c r="BF1137" s="15"/>
      <c r="BG1137" s="15"/>
      <c r="BH1137" s="15"/>
      <c r="BI1137" s="15"/>
      <c r="BJ1137" s="15"/>
      <c r="BK1137" s="15"/>
      <c r="BL1137" s="15"/>
      <c r="BM1137" s="15"/>
      <c r="BN1137" s="15"/>
      <c r="BO1137" s="15"/>
    </row>
    <row r="1138" spans="1:67" s="256" customFormat="1">
      <c r="A1138" s="15"/>
      <c r="B1138" s="15"/>
      <c r="C1138" s="171"/>
      <c r="D1138" s="171"/>
      <c r="E1138" s="171"/>
      <c r="F1138" s="171"/>
      <c r="G1138" s="171"/>
      <c r="H1138" s="171"/>
      <c r="I1138" s="171"/>
      <c r="J1138" s="171"/>
      <c r="K1138" s="171"/>
      <c r="L1138" s="171"/>
      <c r="M1138" s="171"/>
      <c r="O1138" s="173"/>
      <c r="P1138" s="173"/>
      <c r="Q1138" s="173"/>
      <c r="R1138" s="173"/>
      <c r="S1138" s="173"/>
      <c r="T1138" s="173"/>
      <c r="U1138" s="173"/>
      <c r="V1138" s="173"/>
      <c r="W1138" s="173"/>
      <c r="X1138" s="173"/>
      <c r="Y1138" s="173"/>
      <c r="Z1138" s="173"/>
      <c r="AA1138" s="173"/>
      <c r="AB1138" s="173"/>
      <c r="AC1138" s="173"/>
      <c r="AD1138" s="173"/>
      <c r="AE1138" s="173"/>
      <c r="AF1138" s="173"/>
      <c r="AG1138" s="173"/>
      <c r="AH1138" s="173"/>
      <c r="AI1138" s="173"/>
      <c r="AJ1138" s="173"/>
      <c r="AK1138" s="173"/>
      <c r="AL1138" s="173"/>
      <c r="AM1138" s="173"/>
      <c r="AN1138" s="173"/>
      <c r="AO1138" s="173"/>
      <c r="AP1138" s="173"/>
      <c r="AQ1138" s="15"/>
      <c r="AR1138" s="15"/>
      <c r="AS1138" s="15"/>
      <c r="AT1138" s="15"/>
      <c r="AU1138" s="15"/>
      <c r="AV1138" s="15"/>
      <c r="AW1138" s="15"/>
      <c r="AX1138" s="15"/>
      <c r="AY1138" s="15"/>
      <c r="AZ1138" s="15"/>
      <c r="BA1138" s="15"/>
      <c r="BB1138" s="15"/>
      <c r="BC1138" s="15"/>
      <c r="BD1138" s="15"/>
      <c r="BE1138" s="15"/>
      <c r="BF1138" s="15"/>
      <c r="BG1138" s="15"/>
      <c r="BH1138" s="15"/>
      <c r="BI1138" s="15"/>
      <c r="BJ1138" s="15"/>
      <c r="BK1138" s="15"/>
      <c r="BL1138" s="15"/>
      <c r="BM1138" s="15"/>
      <c r="BN1138" s="15"/>
      <c r="BO1138" s="15"/>
    </row>
    <row r="1139" spans="1:67" s="256" customFormat="1">
      <c r="A1139" s="15"/>
      <c r="B1139" s="15"/>
      <c r="C1139" s="171"/>
      <c r="D1139" s="171"/>
      <c r="E1139" s="171"/>
      <c r="F1139" s="171"/>
      <c r="G1139" s="171"/>
      <c r="H1139" s="171"/>
      <c r="I1139" s="171"/>
      <c r="J1139" s="171"/>
      <c r="K1139" s="171"/>
      <c r="L1139" s="171"/>
      <c r="M1139" s="171"/>
      <c r="O1139" s="173"/>
      <c r="P1139" s="173"/>
      <c r="Q1139" s="173"/>
      <c r="R1139" s="173"/>
      <c r="S1139" s="173"/>
      <c r="T1139" s="173"/>
      <c r="U1139" s="173"/>
      <c r="V1139" s="173"/>
      <c r="W1139" s="173"/>
      <c r="X1139" s="173"/>
      <c r="Y1139" s="173"/>
      <c r="Z1139" s="173"/>
      <c r="AA1139" s="173"/>
      <c r="AB1139" s="173"/>
      <c r="AC1139" s="173"/>
      <c r="AD1139" s="173"/>
      <c r="AE1139" s="173"/>
      <c r="AF1139" s="173"/>
      <c r="AG1139" s="173"/>
      <c r="AH1139" s="173"/>
      <c r="AI1139" s="173"/>
      <c r="AJ1139" s="173"/>
      <c r="AK1139" s="173"/>
      <c r="AL1139" s="173"/>
      <c r="AM1139" s="173"/>
      <c r="AN1139" s="173"/>
      <c r="AO1139" s="173"/>
      <c r="AP1139" s="173"/>
      <c r="AQ1139" s="15"/>
      <c r="AR1139" s="15"/>
      <c r="AS1139" s="15"/>
      <c r="AT1139" s="15"/>
      <c r="AU1139" s="15"/>
      <c r="AV1139" s="15"/>
      <c r="AW1139" s="15"/>
      <c r="AX1139" s="15"/>
      <c r="AY1139" s="15"/>
      <c r="AZ1139" s="15"/>
      <c r="BA1139" s="15"/>
      <c r="BB1139" s="15"/>
      <c r="BC1139" s="15"/>
      <c r="BD1139" s="15"/>
      <c r="BE1139" s="15"/>
      <c r="BF1139" s="15"/>
      <c r="BG1139" s="15"/>
      <c r="BH1139" s="15"/>
      <c r="BI1139" s="15"/>
      <c r="BJ1139" s="15"/>
      <c r="BK1139" s="15"/>
      <c r="BL1139" s="15"/>
      <c r="BM1139" s="15"/>
      <c r="BN1139" s="15"/>
      <c r="BO1139" s="15"/>
    </row>
    <row r="1140" spans="1:67" s="256" customFormat="1">
      <c r="A1140" s="15"/>
      <c r="B1140" s="15"/>
      <c r="C1140" s="171"/>
      <c r="D1140" s="171"/>
      <c r="E1140" s="171"/>
      <c r="F1140" s="171"/>
      <c r="G1140" s="171"/>
      <c r="H1140" s="171"/>
      <c r="I1140" s="171"/>
      <c r="J1140" s="171"/>
      <c r="K1140" s="171"/>
      <c r="L1140" s="171"/>
      <c r="M1140" s="171"/>
      <c r="O1140" s="173"/>
      <c r="P1140" s="173"/>
      <c r="Q1140" s="173"/>
      <c r="R1140" s="173"/>
      <c r="S1140" s="173"/>
      <c r="T1140" s="173"/>
      <c r="U1140" s="173"/>
      <c r="V1140" s="173"/>
      <c r="W1140" s="173"/>
      <c r="X1140" s="173"/>
      <c r="Y1140" s="173"/>
      <c r="Z1140" s="173"/>
      <c r="AA1140" s="173"/>
      <c r="AB1140" s="173"/>
      <c r="AC1140" s="173"/>
      <c r="AD1140" s="173"/>
      <c r="AE1140" s="173"/>
      <c r="AF1140" s="173"/>
      <c r="AG1140" s="173"/>
      <c r="AH1140" s="173"/>
      <c r="AI1140" s="173"/>
      <c r="AJ1140" s="173"/>
      <c r="AK1140" s="173"/>
      <c r="AL1140" s="173"/>
      <c r="AM1140" s="173"/>
      <c r="AN1140" s="173"/>
      <c r="AO1140" s="173"/>
      <c r="AP1140" s="173"/>
      <c r="AQ1140" s="15"/>
      <c r="AR1140" s="15"/>
      <c r="AS1140" s="15"/>
      <c r="AT1140" s="15"/>
      <c r="AU1140" s="15"/>
      <c r="AV1140" s="15"/>
      <c r="AW1140" s="15"/>
      <c r="AX1140" s="15"/>
      <c r="AY1140" s="15"/>
      <c r="AZ1140" s="15"/>
      <c r="BA1140" s="15"/>
      <c r="BB1140" s="15"/>
      <c r="BC1140" s="15"/>
      <c r="BD1140" s="15"/>
      <c r="BE1140" s="15"/>
      <c r="BF1140" s="15"/>
      <c r="BG1140" s="15"/>
      <c r="BH1140" s="15"/>
      <c r="BI1140" s="15"/>
      <c r="BJ1140" s="15"/>
      <c r="BK1140" s="15"/>
      <c r="BL1140" s="15"/>
      <c r="BM1140" s="15"/>
      <c r="BN1140" s="15"/>
      <c r="BO1140" s="15"/>
    </row>
    <row r="1141" spans="1:67" s="256" customFormat="1">
      <c r="A1141" s="15"/>
      <c r="B1141" s="15"/>
      <c r="C1141" s="171"/>
      <c r="D1141" s="171"/>
      <c r="E1141" s="171"/>
      <c r="F1141" s="171"/>
      <c r="G1141" s="171"/>
      <c r="H1141" s="171"/>
      <c r="I1141" s="171"/>
      <c r="J1141" s="171"/>
      <c r="K1141" s="171"/>
      <c r="L1141" s="171"/>
      <c r="M1141" s="171"/>
      <c r="O1141" s="173"/>
      <c r="P1141" s="173"/>
      <c r="Q1141" s="173"/>
      <c r="R1141" s="173"/>
      <c r="S1141" s="173"/>
      <c r="T1141" s="173"/>
      <c r="U1141" s="173"/>
      <c r="V1141" s="173"/>
      <c r="W1141" s="173"/>
      <c r="X1141" s="173"/>
      <c r="Y1141" s="173"/>
      <c r="Z1141" s="173"/>
      <c r="AA1141" s="173"/>
      <c r="AB1141" s="173"/>
      <c r="AC1141" s="173"/>
      <c r="AD1141" s="173"/>
      <c r="AE1141" s="173"/>
      <c r="AF1141" s="173"/>
      <c r="AG1141" s="173"/>
      <c r="AH1141" s="173"/>
      <c r="AI1141" s="173"/>
      <c r="AJ1141" s="173"/>
      <c r="AK1141" s="173"/>
      <c r="AL1141" s="173"/>
      <c r="AM1141" s="173"/>
      <c r="AN1141" s="173"/>
      <c r="AO1141" s="173"/>
      <c r="AP1141" s="173"/>
      <c r="AQ1141" s="15"/>
      <c r="AR1141" s="15"/>
      <c r="AS1141" s="15"/>
      <c r="AT1141" s="15"/>
      <c r="AU1141" s="15"/>
      <c r="AV1141" s="15"/>
      <c r="AW1141" s="15"/>
      <c r="AX1141" s="15"/>
      <c r="AY1141" s="15"/>
      <c r="AZ1141" s="15"/>
      <c r="BA1141" s="15"/>
      <c r="BB1141" s="15"/>
      <c r="BC1141" s="15"/>
      <c r="BD1141" s="15"/>
      <c r="BE1141" s="15"/>
      <c r="BF1141" s="15"/>
      <c r="BG1141" s="15"/>
      <c r="BH1141" s="15"/>
      <c r="BI1141" s="15"/>
      <c r="BJ1141" s="15"/>
      <c r="BK1141" s="15"/>
      <c r="BL1141" s="15"/>
      <c r="BM1141" s="15"/>
      <c r="BN1141" s="15"/>
      <c r="BO1141" s="15"/>
    </row>
    <row r="1142" spans="1:67" s="256" customFormat="1">
      <c r="A1142" s="15"/>
      <c r="B1142" s="15"/>
      <c r="C1142" s="171"/>
      <c r="D1142" s="171"/>
      <c r="E1142" s="171"/>
      <c r="F1142" s="171"/>
      <c r="G1142" s="171"/>
      <c r="H1142" s="171"/>
      <c r="I1142" s="171"/>
      <c r="J1142" s="171"/>
      <c r="K1142" s="171"/>
      <c r="L1142" s="171"/>
      <c r="M1142" s="171"/>
      <c r="O1142" s="173"/>
      <c r="P1142" s="173"/>
      <c r="Q1142" s="173"/>
      <c r="R1142" s="173"/>
      <c r="S1142" s="173"/>
      <c r="T1142" s="173"/>
      <c r="U1142" s="173"/>
      <c r="V1142" s="173"/>
      <c r="W1142" s="173"/>
      <c r="X1142" s="173"/>
      <c r="Y1142" s="173"/>
      <c r="Z1142" s="173"/>
      <c r="AA1142" s="173"/>
      <c r="AB1142" s="173"/>
      <c r="AC1142" s="173"/>
      <c r="AD1142" s="173"/>
      <c r="AE1142" s="173"/>
      <c r="AF1142" s="173"/>
      <c r="AG1142" s="173"/>
      <c r="AH1142" s="173"/>
      <c r="AI1142" s="173"/>
      <c r="AJ1142" s="173"/>
      <c r="AK1142" s="173"/>
      <c r="AL1142" s="173"/>
      <c r="AM1142" s="173"/>
      <c r="AN1142" s="173"/>
      <c r="AO1142" s="173"/>
      <c r="AP1142" s="173"/>
      <c r="AQ1142" s="15"/>
      <c r="AR1142" s="15"/>
      <c r="AS1142" s="15"/>
      <c r="AT1142" s="15"/>
      <c r="AU1142" s="15"/>
      <c r="AV1142" s="15"/>
      <c r="AW1142" s="15"/>
      <c r="AX1142" s="15"/>
      <c r="AY1142" s="15"/>
      <c r="AZ1142" s="15"/>
      <c r="BA1142" s="15"/>
      <c r="BB1142" s="15"/>
      <c r="BC1142" s="15"/>
      <c r="BD1142" s="15"/>
      <c r="BE1142" s="15"/>
      <c r="BF1142" s="15"/>
      <c r="BG1142" s="15"/>
      <c r="BH1142" s="15"/>
      <c r="BI1142" s="15"/>
      <c r="BJ1142" s="15"/>
      <c r="BK1142" s="15"/>
      <c r="BL1142" s="15"/>
      <c r="BM1142" s="15"/>
      <c r="BN1142" s="15"/>
      <c r="BO1142" s="15"/>
    </row>
    <row r="1143" spans="1:67" s="256" customFormat="1">
      <c r="A1143" s="15"/>
      <c r="B1143" s="15"/>
      <c r="C1143" s="171"/>
      <c r="D1143" s="171"/>
      <c r="E1143" s="171"/>
      <c r="F1143" s="171"/>
      <c r="G1143" s="171"/>
      <c r="H1143" s="171"/>
      <c r="I1143" s="171"/>
      <c r="J1143" s="171"/>
      <c r="K1143" s="171"/>
      <c r="L1143" s="171"/>
      <c r="M1143" s="171"/>
      <c r="O1143" s="173"/>
      <c r="P1143" s="173"/>
      <c r="Q1143" s="173"/>
      <c r="R1143" s="173"/>
      <c r="S1143" s="173"/>
      <c r="T1143" s="173"/>
      <c r="U1143" s="173"/>
      <c r="V1143" s="173"/>
      <c r="W1143" s="173"/>
      <c r="X1143" s="173"/>
      <c r="Y1143" s="173"/>
      <c r="Z1143" s="173"/>
      <c r="AA1143" s="173"/>
      <c r="AB1143" s="173"/>
      <c r="AC1143" s="173"/>
      <c r="AD1143" s="173"/>
      <c r="AE1143" s="173"/>
      <c r="AF1143" s="173"/>
      <c r="AG1143" s="173"/>
      <c r="AH1143" s="173"/>
      <c r="AI1143" s="173"/>
      <c r="AJ1143" s="173"/>
      <c r="AK1143" s="173"/>
      <c r="AL1143" s="173"/>
      <c r="AM1143" s="173"/>
      <c r="AN1143" s="173"/>
      <c r="AO1143" s="173"/>
      <c r="AP1143" s="173"/>
      <c r="AQ1143" s="15"/>
      <c r="AR1143" s="15"/>
      <c r="AS1143" s="15"/>
      <c r="AT1143" s="15"/>
      <c r="AU1143" s="15"/>
      <c r="AV1143" s="15"/>
      <c r="AW1143" s="15"/>
      <c r="AX1143" s="15"/>
      <c r="AY1143" s="15"/>
      <c r="AZ1143" s="15"/>
      <c r="BA1143" s="15"/>
      <c r="BB1143" s="15"/>
      <c r="BC1143" s="15"/>
      <c r="BD1143" s="15"/>
      <c r="BE1143" s="15"/>
      <c r="BF1143" s="15"/>
      <c r="BG1143" s="15"/>
      <c r="BH1143" s="15"/>
      <c r="BI1143" s="15"/>
      <c r="BJ1143" s="15"/>
      <c r="BK1143" s="15"/>
      <c r="BL1143" s="15"/>
      <c r="BM1143" s="15"/>
      <c r="BN1143" s="15"/>
      <c r="BO1143" s="15"/>
    </row>
    <row r="1144" spans="1:67" s="256" customFormat="1">
      <c r="A1144" s="15"/>
      <c r="B1144" s="15"/>
      <c r="C1144" s="171"/>
      <c r="D1144" s="171"/>
      <c r="E1144" s="171"/>
      <c r="F1144" s="171"/>
      <c r="G1144" s="171"/>
      <c r="H1144" s="171"/>
      <c r="I1144" s="171"/>
      <c r="J1144" s="171"/>
      <c r="K1144" s="171"/>
      <c r="L1144" s="171"/>
      <c r="M1144" s="171"/>
      <c r="O1144" s="173"/>
      <c r="P1144" s="173"/>
      <c r="Q1144" s="173"/>
      <c r="R1144" s="173"/>
      <c r="S1144" s="173"/>
      <c r="T1144" s="173"/>
      <c r="U1144" s="173"/>
      <c r="V1144" s="173"/>
      <c r="W1144" s="173"/>
      <c r="X1144" s="173"/>
      <c r="Y1144" s="173"/>
      <c r="Z1144" s="173"/>
      <c r="AA1144" s="173"/>
      <c r="AB1144" s="173"/>
      <c r="AC1144" s="173"/>
      <c r="AD1144" s="173"/>
      <c r="AE1144" s="173"/>
      <c r="AF1144" s="173"/>
      <c r="AG1144" s="173"/>
      <c r="AH1144" s="173"/>
      <c r="AI1144" s="173"/>
      <c r="AJ1144" s="173"/>
      <c r="AK1144" s="173"/>
      <c r="AL1144" s="173"/>
      <c r="AM1144" s="173"/>
      <c r="AN1144" s="173"/>
      <c r="AO1144" s="173"/>
      <c r="AP1144" s="173"/>
      <c r="AQ1144" s="15"/>
      <c r="AR1144" s="15"/>
      <c r="AS1144" s="15"/>
      <c r="AT1144" s="15"/>
      <c r="AU1144" s="15"/>
      <c r="AV1144" s="15"/>
      <c r="AW1144" s="15"/>
      <c r="AX1144" s="15"/>
      <c r="AY1144" s="15"/>
      <c r="AZ1144" s="15"/>
      <c r="BA1144" s="15"/>
      <c r="BB1144" s="15"/>
      <c r="BC1144" s="15"/>
      <c r="BD1144" s="15"/>
      <c r="BE1144" s="15"/>
      <c r="BF1144" s="15"/>
      <c r="BG1144" s="15"/>
      <c r="BH1144" s="15"/>
      <c r="BI1144" s="15"/>
      <c r="BJ1144" s="15"/>
      <c r="BK1144" s="15"/>
      <c r="BL1144" s="15"/>
      <c r="BM1144" s="15"/>
      <c r="BN1144" s="15"/>
      <c r="BO1144" s="15"/>
    </row>
    <row r="1145" spans="1:67" s="256" customFormat="1">
      <c r="A1145" s="15"/>
      <c r="B1145" s="15"/>
      <c r="C1145" s="171"/>
      <c r="D1145" s="171"/>
      <c r="E1145" s="171"/>
      <c r="F1145" s="171"/>
      <c r="G1145" s="171"/>
      <c r="H1145" s="171"/>
      <c r="I1145" s="171"/>
      <c r="J1145" s="171"/>
      <c r="K1145" s="171"/>
      <c r="L1145" s="171"/>
      <c r="M1145" s="171"/>
      <c r="O1145" s="173"/>
      <c r="P1145" s="173"/>
      <c r="Q1145" s="173"/>
      <c r="R1145" s="173"/>
      <c r="S1145" s="173"/>
      <c r="T1145" s="173"/>
      <c r="U1145" s="173"/>
      <c r="V1145" s="173"/>
      <c r="W1145" s="173"/>
      <c r="X1145" s="173"/>
      <c r="Y1145" s="173"/>
      <c r="Z1145" s="173"/>
      <c r="AA1145" s="173"/>
      <c r="AB1145" s="173"/>
      <c r="AC1145" s="173"/>
      <c r="AD1145" s="173"/>
      <c r="AE1145" s="173"/>
      <c r="AF1145" s="173"/>
      <c r="AG1145" s="173"/>
      <c r="AH1145" s="173"/>
      <c r="AI1145" s="173"/>
      <c r="AJ1145" s="173"/>
      <c r="AK1145" s="173"/>
      <c r="AL1145" s="173"/>
      <c r="AM1145" s="173"/>
      <c r="AN1145" s="173"/>
      <c r="AO1145" s="173"/>
      <c r="AP1145" s="173"/>
      <c r="AQ1145" s="15"/>
      <c r="AR1145" s="15"/>
      <c r="AS1145" s="15"/>
      <c r="AT1145" s="15"/>
      <c r="AU1145" s="15"/>
      <c r="AV1145" s="15"/>
      <c r="AW1145" s="15"/>
      <c r="AX1145" s="15"/>
      <c r="AY1145" s="15"/>
      <c r="AZ1145" s="15"/>
      <c r="BA1145" s="15"/>
      <c r="BB1145" s="15"/>
      <c r="BC1145" s="15"/>
      <c r="BD1145" s="15"/>
      <c r="BE1145" s="15"/>
      <c r="BF1145" s="15"/>
      <c r="BG1145" s="15"/>
      <c r="BH1145" s="15"/>
      <c r="BI1145" s="15"/>
      <c r="BJ1145" s="15"/>
      <c r="BK1145" s="15"/>
      <c r="BL1145" s="15"/>
      <c r="BM1145" s="15"/>
      <c r="BN1145" s="15"/>
      <c r="BO1145" s="15"/>
    </row>
    <row r="1146" spans="1:67" s="256" customFormat="1">
      <c r="A1146" s="15"/>
      <c r="B1146" s="15"/>
      <c r="C1146" s="171"/>
      <c r="D1146" s="171"/>
      <c r="E1146" s="171"/>
      <c r="F1146" s="171"/>
      <c r="G1146" s="171"/>
      <c r="H1146" s="171"/>
      <c r="I1146" s="171"/>
      <c r="J1146" s="171"/>
      <c r="K1146" s="171"/>
      <c r="L1146" s="171"/>
      <c r="M1146" s="171"/>
      <c r="O1146" s="173"/>
      <c r="P1146" s="173"/>
      <c r="Q1146" s="173"/>
      <c r="R1146" s="173"/>
      <c r="S1146" s="173"/>
      <c r="T1146" s="173"/>
      <c r="U1146" s="173"/>
      <c r="V1146" s="173"/>
      <c r="W1146" s="173"/>
      <c r="X1146" s="173"/>
      <c r="Y1146" s="173"/>
      <c r="Z1146" s="173"/>
      <c r="AA1146" s="173"/>
      <c r="AB1146" s="173"/>
      <c r="AC1146" s="173"/>
      <c r="AD1146" s="173"/>
      <c r="AE1146" s="173"/>
      <c r="AF1146" s="173"/>
      <c r="AG1146" s="173"/>
      <c r="AH1146" s="173"/>
      <c r="AI1146" s="173"/>
      <c r="AJ1146" s="173"/>
      <c r="AK1146" s="173"/>
      <c r="AL1146" s="173"/>
      <c r="AM1146" s="173"/>
      <c r="AN1146" s="173"/>
      <c r="AO1146" s="173"/>
      <c r="AP1146" s="173"/>
      <c r="AQ1146" s="15"/>
      <c r="AR1146" s="15"/>
      <c r="AS1146" s="15"/>
      <c r="AT1146" s="15"/>
      <c r="AU1146" s="15"/>
      <c r="AV1146" s="15"/>
      <c r="AW1146" s="15"/>
      <c r="AX1146" s="15"/>
      <c r="AY1146" s="15"/>
      <c r="AZ1146" s="15"/>
      <c r="BA1146" s="15"/>
      <c r="BB1146" s="15"/>
      <c r="BC1146" s="15"/>
      <c r="BD1146" s="15"/>
      <c r="BE1146" s="15"/>
      <c r="BF1146" s="15"/>
      <c r="BG1146" s="15"/>
      <c r="BH1146" s="15"/>
      <c r="BI1146" s="15"/>
      <c r="BJ1146" s="15"/>
      <c r="BK1146" s="15"/>
      <c r="BL1146" s="15"/>
      <c r="BM1146" s="15"/>
      <c r="BN1146" s="15"/>
      <c r="BO1146" s="15"/>
    </row>
    <row r="1147" spans="1:67" s="256" customFormat="1">
      <c r="A1147" s="15"/>
      <c r="B1147" s="15"/>
      <c r="C1147" s="171"/>
      <c r="D1147" s="171"/>
      <c r="E1147" s="171"/>
      <c r="F1147" s="171"/>
      <c r="G1147" s="171"/>
      <c r="H1147" s="171"/>
      <c r="I1147" s="171"/>
      <c r="J1147" s="171"/>
      <c r="K1147" s="171"/>
      <c r="L1147" s="171"/>
      <c r="M1147" s="171"/>
      <c r="O1147" s="173"/>
      <c r="P1147" s="173"/>
      <c r="Q1147" s="173"/>
      <c r="R1147" s="173"/>
      <c r="S1147" s="173"/>
      <c r="T1147" s="173"/>
      <c r="U1147" s="173"/>
      <c r="V1147" s="173"/>
      <c r="W1147" s="173"/>
      <c r="X1147" s="173"/>
      <c r="Y1147" s="173"/>
      <c r="Z1147" s="173"/>
      <c r="AA1147" s="173"/>
      <c r="AB1147" s="173"/>
      <c r="AC1147" s="173"/>
      <c r="AD1147" s="173"/>
      <c r="AE1147" s="173"/>
      <c r="AF1147" s="173"/>
      <c r="AG1147" s="173"/>
      <c r="AH1147" s="173"/>
      <c r="AI1147" s="173"/>
      <c r="AJ1147" s="173"/>
      <c r="AK1147" s="173"/>
      <c r="AL1147" s="173"/>
      <c r="AM1147" s="173"/>
      <c r="AN1147" s="173"/>
      <c r="AO1147" s="173"/>
      <c r="AP1147" s="173"/>
      <c r="AQ1147" s="15"/>
      <c r="AR1147" s="15"/>
      <c r="AS1147" s="15"/>
      <c r="AT1147" s="15"/>
      <c r="AU1147" s="15"/>
      <c r="AV1147" s="15"/>
      <c r="AW1147" s="15"/>
      <c r="AX1147" s="15"/>
      <c r="AY1147" s="15"/>
      <c r="AZ1147" s="15"/>
      <c r="BA1147" s="15"/>
      <c r="BB1147" s="15"/>
      <c r="BC1147" s="15"/>
      <c r="BD1147" s="15"/>
      <c r="BE1147" s="15"/>
      <c r="BF1147" s="15"/>
      <c r="BG1147" s="15"/>
      <c r="BH1147" s="15"/>
      <c r="BI1147" s="15"/>
      <c r="BJ1147" s="15"/>
      <c r="BK1147" s="15"/>
      <c r="BL1147" s="15"/>
      <c r="BM1147" s="15"/>
      <c r="BN1147" s="15"/>
      <c r="BO1147" s="15"/>
    </row>
    <row r="1148" spans="1:67" s="256" customFormat="1">
      <c r="A1148" s="15"/>
      <c r="B1148" s="15"/>
      <c r="C1148" s="171"/>
      <c r="D1148" s="171"/>
      <c r="E1148" s="171"/>
      <c r="F1148" s="171"/>
      <c r="G1148" s="171"/>
      <c r="H1148" s="171"/>
      <c r="I1148" s="171"/>
      <c r="J1148" s="171"/>
      <c r="K1148" s="171"/>
      <c r="L1148" s="171"/>
      <c r="M1148" s="171"/>
      <c r="O1148" s="173"/>
      <c r="P1148" s="173"/>
      <c r="Q1148" s="173"/>
      <c r="R1148" s="173"/>
      <c r="S1148" s="173"/>
      <c r="T1148" s="173"/>
      <c r="U1148" s="173"/>
      <c r="V1148" s="173"/>
      <c r="W1148" s="173"/>
      <c r="X1148" s="173"/>
      <c r="Y1148" s="173"/>
      <c r="Z1148" s="173"/>
      <c r="AA1148" s="173"/>
      <c r="AB1148" s="173"/>
      <c r="AC1148" s="173"/>
      <c r="AD1148" s="173"/>
      <c r="AE1148" s="173"/>
      <c r="AF1148" s="173"/>
      <c r="AG1148" s="173"/>
      <c r="AH1148" s="173"/>
      <c r="AI1148" s="173"/>
      <c r="AJ1148" s="173"/>
      <c r="AK1148" s="173"/>
      <c r="AL1148" s="173"/>
      <c r="AM1148" s="173"/>
      <c r="AN1148" s="173"/>
      <c r="AO1148" s="173"/>
      <c r="AP1148" s="173"/>
      <c r="AQ1148" s="15"/>
      <c r="AR1148" s="15"/>
      <c r="AS1148" s="15"/>
      <c r="AT1148" s="15"/>
      <c r="AU1148" s="15"/>
      <c r="AV1148" s="15"/>
      <c r="AW1148" s="15"/>
      <c r="AX1148" s="15"/>
      <c r="AY1148" s="15"/>
      <c r="AZ1148" s="15"/>
      <c r="BA1148" s="15"/>
      <c r="BB1148" s="15"/>
      <c r="BC1148" s="15"/>
      <c r="BD1148" s="15"/>
      <c r="BE1148" s="15"/>
      <c r="BF1148" s="15"/>
      <c r="BG1148" s="15"/>
      <c r="BH1148" s="15"/>
      <c r="BI1148" s="15"/>
      <c r="BJ1148" s="15"/>
      <c r="BK1148" s="15"/>
      <c r="BL1148" s="15"/>
      <c r="BM1148" s="15"/>
      <c r="BN1148" s="15"/>
      <c r="BO1148" s="15"/>
    </row>
    <row r="1149" spans="1:67" s="256" customFormat="1">
      <c r="A1149" s="15"/>
      <c r="B1149" s="15"/>
      <c r="C1149" s="171"/>
      <c r="D1149" s="171"/>
      <c r="E1149" s="171"/>
      <c r="F1149" s="171"/>
      <c r="G1149" s="171"/>
      <c r="H1149" s="171"/>
      <c r="I1149" s="171"/>
      <c r="J1149" s="171"/>
      <c r="K1149" s="171"/>
      <c r="L1149" s="171"/>
      <c r="M1149" s="171"/>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5"/>
      <c r="AR1149" s="15"/>
      <c r="AS1149" s="15"/>
      <c r="AT1149" s="15"/>
      <c r="AU1149" s="15"/>
      <c r="AV1149" s="15"/>
      <c r="AW1149" s="15"/>
      <c r="AX1149" s="15"/>
      <c r="AY1149" s="15"/>
      <c r="AZ1149" s="15"/>
      <c r="BA1149" s="15"/>
      <c r="BB1149" s="15"/>
      <c r="BC1149" s="15"/>
      <c r="BD1149" s="15"/>
      <c r="BE1149" s="15"/>
      <c r="BF1149" s="15"/>
      <c r="BG1149" s="15"/>
      <c r="BH1149" s="15"/>
      <c r="BI1149" s="15"/>
      <c r="BJ1149" s="15"/>
      <c r="BK1149" s="15"/>
      <c r="BL1149" s="15"/>
      <c r="BM1149" s="15"/>
      <c r="BN1149" s="15"/>
      <c r="BO1149" s="15"/>
    </row>
    <row r="1150" spans="1:67" s="256" customFormat="1">
      <c r="A1150" s="15"/>
      <c r="B1150" s="15"/>
      <c r="C1150" s="171"/>
      <c r="D1150" s="171"/>
      <c r="E1150" s="171"/>
      <c r="F1150" s="171"/>
      <c r="G1150" s="171"/>
      <c r="H1150" s="171"/>
      <c r="I1150" s="171"/>
      <c r="J1150" s="171"/>
      <c r="K1150" s="171"/>
      <c r="L1150" s="171"/>
      <c r="M1150" s="171"/>
      <c r="O1150" s="173"/>
      <c r="P1150" s="173"/>
      <c r="Q1150" s="173"/>
      <c r="R1150" s="173"/>
      <c r="S1150" s="173"/>
      <c r="T1150" s="173"/>
      <c r="U1150" s="173"/>
      <c r="V1150" s="173"/>
      <c r="W1150" s="173"/>
      <c r="X1150" s="173"/>
      <c r="Y1150" s="173"/>
      <c r="Z1150" s="173"/>
      <c r="AA1150" s="173"/>
      <c r="AB1150" s="173"/>
      <c r="AC1150" s="173"/>
      <c r="AD1150" s="173"/>
      <c r="AE1150" s="173"/>
      <c r="AF1150" s="173"/>
      <c r="AG1150" s="173"/>
      <c r="AH1150" s="173"/>
      <c r="AI1150" s="173"/>
      <c r="AJ1150" s="173"/>
      <c r="AK1150" s="173"/>
      <c r="AL1150" s="173"/>
      <c r="AM1150" s="173"/>
      <c r="AN1150" s="173"/>
      <c r="AO1150" s="173"/>
      <c r="AP1150" s="173"/>
      <c r="AQ1150" s="15"/>
      <c r="AR1150" s="15"/>
      <c r="AS1150" s="15"/>
      <c r="AT1150" s="15"/>
      <c r="AU1150" s="15"/>
      <c r="AV1150" s="15"/>
      <c r="AW1150" s="15"/>
      <c r="AX1150" s="15"/>
      <c r="AY1150" s="15"/>
      <c r="AZ1150" s="15"/>
      <c r="BA1150" s="15"/>
      <c r="BB1150" s="15"/>
      <c r="BC1150" s="15"/>
      <c r="BD1150" s="15"/>
      <c r="BE1150" s="15"/>
      <c r="BF1150" s="15"/>
      <c r="BG1150" s="15"/>
      <c r="BH1150" s="15"/>
      <c r="BI1150" s="15"/>
      <c r="BJ1150" s="15"/>
      <c r="BK1150" s="15"/>
      <c r="BL1150" s="15"/>
      <c r="BM1150" s="15"/>
      <c r="BN1150" s="15"/>
      <c r="BO1150" s="15"/>
    </row>
    <row r="1151" spans="1:67" s="256" customFormat="1">
      <c r="A1151" s="15"/>
      <c r="B1151" s="15"/>
      <c r="C1151" s="171"/>
      <c r="D1151" s="171"/>
      <c r="E1151" s="171"/>
      <c r="F1151" s="171"/>
      <c r="G1151" s="171"/>
      <c r="H1151" s="171"/>
      <c r="I1151" s="171"/>
      <c r="J1151" s="171"/>
      <c r="K1151" s="171"/>
      <c r="L1151" s="171"/>
      <c r="M1151" s="171"/>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5"/>
      <c r="AR1151" s="15"/>
      <c r="AS1151" s="15"/>
      <c r="AT1151" s="15"/>
      <c r="AU1151" s="15"/>
      <c r="AV1151" s="15"/>
      <c r="AW1151" s="15"/>
      <c r="AX1151" s="15"/>
      <c r="AY1151" s="15"/>
      <c r="AZ1151" s="15"/>
      <c r="BA1151" s="15"/>
      <c r="BB1151" s="15"/>
      <c r="BC1151" s="15"/>
      <c r="BD1151" s="15"/>
      <c r="BE1151" s="15"/>
      <c r="BF1151" s="15"/>
      <c r="BG1151" s="15"/>
      <c r="BH1151" s="15"/>
      <c r="BI1151" s="15"/>
      <c r="BJ1151" s="15"/>
      <c r="BK1151" s="15"/>
      <c r="BL1151" s="15"/>
      <c r="BM1151" s="15"/>
      <c r="BN1151" s="15"/>
      <c r="BO1151" s="15"/>
    </row>
    <row r="1152" spans="1:67" s="256" customFormat="1">
      <c r="A1152" s="15"/>
      <c r="B1152" s="15"/>
      <c r="C1152" s="171"/>
      <c r="D1152" s="171"/>
      <c r="E1152" s="171"/>
      <c r="F1152" s="171"/>
      <c r="G1152" s="171"/>
      <c r="H1152" s="171"/>
      <c r="I1152" s="171"/>
      <c r="J1152" s="171"/>
      <c r="K1152" s="171"/>
      <c r="L1152" s="171"/>
      <c r="M1152" s="171"/>
      <c r="O1152" s="173"/>
      <c r="P1152" s="173"/>
      <c r="Q1152" s="173"/>
      <c r="R1152" s="173"/>
      <c r="S1152" s="173"/>
      <c r="T1152" s="173"/>
      <c r="U1152" s="173"/>
      <c r="V1152" s="173"/>
      <c r="W1152" s="173"/>
      <c r="X1152" s="173"/>
      <c r="Y1152" s="173"/>
      <c r="Z1152" s="173"/>
      <c r="AA1152" s="173"/>
      <c r="AB1152" s="173"/>
      <c r="AC1152" s="173"/>
      <c r="AD1152" s="173"/>
      <c r="AE1152" s="173"/>
      <c r="AF1152" s="173"/>
      <c r="AG1152" s="173"/>
      <c r="AH1152" s="173"/>
      <c r="AI1152" s="173"/>
      <c r="AJ1152" s="173"/>
      <c r="AK1152" s="173"/>
      <c r="AL1152" s="173"/>
      <c r="AM1152" s="173"/>
      <c r="AN1152" s="173"/>
      <c r="AO1152" s="173"/>
      <c r="AP1152" s="173"/>
      <c r="AQ1152" s="15"/>
      <c r="AR1152" s="15"/>
      <c r="AS1152" s="15"/>
      <c r="AT1152" s="15"/>
      <c r="AU1152" s="15"/>
      <c r="AV1152" s="15"/>
      <c r="AW1152" s="15"/>
      <c r="AX1152" s="15"/>
      <c r="AY1152" s="15"/>
      <c r="AZ1152" s="15"/>
      <c r="BA1152" s="15"/>
      <c r="BB1152" s="15"/>
      <c r="BC1152" s="15"/>
      <c r="BD1152" s="15"/>
      <c r="BE1152" s="15"/>
      <c r="BF1152" s="15"/>
      <c r="BG1152" s="15"/>
      <c r="BH1152" s="15"/>
      <c r="BI1152" s="15"/>
      <c r="BJ1152" s="15"/>
      <c r="BK1152" s="15"/>
      <c r="BL1152" s="15"/>
      <c r="BM1152" s="15"/>
      <c r="BN1152" s="15"/>
      <c r="BO1152" s="15"/>
    </row>
    <row r="1153" spans="1:67" s="256" customFormat="1">
      <c r="A1153" s="15"/>
      <c r="B1153" s="15"/>
      <c r="C1153" s="171"/>
      <c r="D1153" s="171"/>
      <c r="E1153" s="171"/>
      <c r="F1153" s="171"/>
      <c r="G1153" s="171"/>
      <c r="H1153" s="171"/>
      <c r="I1153" s="171"/>
      <c r="J1153" s="171"/>
      <c r="K1153" s="171"/>
      <c r="L1153" s="171"/>
      <c r="M1153" s="171"/>
      <c r="O1153" s="173"/>
      <c r="P1153" s="173"/>
      <c r="Q1153" s="173"/>
      <c r="R1153" s="173"/>
      <c r="S1153" s="173"/>
      <c r="T1153" s="173"/>
      <c r="U1153" s="173"/>
      <c r="V1153" s="173"/>
      <c r="W1153" s="173"/>
      <c r="X1153" s="173"/>
      <c r="Y1153" s="173"/>
      <c r="Z1153" s="173"/>
      <c r="AA1153" s="173"/>
      <c r="AB1153" s="173"/>
      <c r="AC1153" s="173"/>
      <c r="AD1153" s="173"/>
      <c r="AE1153" s="173"/>
      <c r="AF1153" s="173"/>
      <c r="AG1153" s="173"/>
      <c r="AH1153" s="173"/>
      <c r="AI1153" s="173"/>
      <c r="AJ1153" s="173"/>
      <c r="AK1153" s="173"/>
      <c r="AL1153" s="173"/>
      <c r="AM1153" s="173"/>
      <c r="AN1153" s="173"/>
      <c r="AO1153" s="173"/>
      <c r="AP1153" s="173"/>
      <c r="AQ1153" s="15"/>
      <c r="AR1153" s="15"/>
      <c r="AS1153" s="15"/>
      <c r="AT1153" s="15"/>
      <c r="AU1153" s="15"/>
      <c r="AV1153" s="15"/>
      <c r="AW1153" s="15"/>
      <c r="AX1153" s="15"/>
      <c r="AY1153" s="15"/>
      <c r="AZ1153" s="15"/>
      <c r="BA1153" s="15"/>
      <c r="BB1153" s="15"/>
      <c r="BC1153" s="15"/>
      <c r="BD1153" s="15"/>
      <c r="BE1153" s="15"/>
      <c r="BF1153" s="15"/>
      <c r="BG1153" s="15"/>
      <c r="BH1153" s="15"/>
      <c r="BI1153" s="15"/>
      <c r="BJ1153" s="15"/>
      <c r="BK1153" s="15"/>
      <c r="BL1153" s="15"/>
      <c r="BM1153" s="15"/>
      <c r="BN1153" s="15"/>
      <c r="BO1153" s="15"/>
    </row>
    <row r="1154" spans="1:67" s="256" customFormat="1">
      <c r="A1154" s="15"/>
      <c r="B1154" s="15"/>
      <c r="C1154" s="171"/>
      <c r="D1154" s="171"/>
      <c r="E1154" s="171"/>
      <c r="F1154" s="171"/>
      <c r="G1154" s="171"/>
      <c r="H1154" s="171"/>
      <c r="I1154" s="171"/>
      <c r="J1154" s="171"/>
      <c r="K1154" s="171"/>
      <c r="L1154" s="171"/>
      <c r="M1154" s="171"/>
      <c r="O1154" s="173"/>
      <c r="P1154" s="173"/>
      <c r="Q1154" s="173"/>
      <c r="R1154" s="173"/>
      <c r="S1154" s="173"/>
      <c r="T1154" s="173"/>
      <c r="U1154" s="173"/>
      <c r="V1154" s="173"/>
      <c r="W1154" s="173"/>
      <c r="X1154" s="173"/>
      <c r="Y1154" s="173"/>
      <c r="Z1154" s="173"/>
      <c r="AA1154" s="173"/>
      <c r="AB1154" s="173"/>
      <c r="AC1154" s="173"/>
      <c r="AD1154" s="173"/>
      <c r="AE1154" s="173"/>
      <c r="AF1154" s="173"/>
      <c r="AG1154" s="173"/>
      <c r="AH1154" s="173"/>
      <c r="AI1154" s="173"/>
      <c r="AJ1154" s="173"/>
      <c r="AK1154" s="173"/>
      <c r="AL1154" s="173"/>
      <c r="AM1154" s="173"/>
      <c r="AN1154" s="173"/>
      <c r="AO1154" s="173"/>
      <c r="AP1154" s="173"/>
      <c r="AQ1154" s="15"/>
      <c r="AR1154" s="15"/>
      <c r="AS1154" s="15"/>
      <c r="AT1154" s="15"/>
      <c r="AU1154" s="15"/>
      <c r="AV1154" s="15"/>
      <c r="AW1154" s="15"/>
      <c r="AX1154" s="15"/>
      <c r="AY1154" s="15"/>
      <c r="AZ1154" s="15"/>
      <c r="BA1154" s="15"/>
      <c r="BB1154" s="15"/>
      <c r="BC1154" s="15"/>
      <c r="BD1154" s="15"/>
      <c r="BE1154" s="15"/>
      <c r="BF1154" s="15"/>
      <c r="BG1154" s="15"/>
      <c r="BH1154" s="15"/>
      <c r="BI1154" s="15"/>
      <c r="BJ1154" s="15"/>
      <c r="BK1154" s="15"/>
      <c r="BL1154" s="15"/>
      <c r="BM1154" s="15"/>
      <c r="BN1154" s="15"/>
      <c r="BO1154" s="15"/>
    </row>
    <row r="1155" spans="1:67" s="256" customFormat="1">
      <c r="A1155" s="15"/>
      <c r="B1155" s="15"/>
      <c r="C1155" s="171"/>
      <c r="D1155" s="171"/>
      <c r="E1155" s="171"/>
      <c r="F1155" s="171"/>
      <c r="G1155" s="171"/>
      <c r="H1155" s="171"/>
      <c r="I1155" s="171"/>
      <c r="J1155" s="171"/>
      <c r="K1155" s="171"/>
      <c r="L1155" s="171"/>
      <c r="M1155" s="171"/>
      <c r="O1155" s="173"/>
      <c r="P1155" s="173"/>
      <c r="Q1155" s="173"/>
      <c r="R1155" s="173"/>
      <c r="S1155" s="173"/>
      <c r="T1155" s="173"/>
      <c r="U1155" s="173"/>
      <c r="V1155" s="173"/>
      <c r="W1155" s="173"/>
      <c r="X1155" s="173"/>
      <c r="Y1155" s="173"/>
      <c r="Z1155" s="173"/>
      <c r="AA1155" s="173"/>
      <c r="AB1155" s="173"/>
      <c r="AC1155" s="173"/>
      <c r="AD1155" s="173"/>
      <c r="AE1155" s="173"/>
      <c r="AF1155" s="173"/>
      <c r="AG1155" s="173"/>
      <c r="AH1155" s="173"/>
      <c r="AI1155" s="173"/>
      <c r="AJ1155" s="173"/>
      <c r="AK1155" s="173"/>
      <c r="AL1155" s="173"/>
      <c r="AM1155" s="173"/>
      <c r="AN1155" s="173"/>
      <c r="AO1155" s="173"/>
      <c r="AP1155" s="173"/>
      <c r="AQ1155" s="15"/>
      <c r="AR1155" s="15"/>
      <c r="AS1155" s="15"/>
      <c r="AT1155" s="15"/>
      <c r="AU1155" s="15"/>
      <c r="AV1155" s="15"/>
      <c r="AW1155" s="15"/>
      <c r="AX1155" s="15"/>
      <c r="AY1155" s="15"/>
      <c r="AZ1155" s="15"/>
      <c r="BA1155" s="15"/>
      <c r="BB1155" s="15"/>
      <c r="BC1155" s="15"/>
      <c r="BD1155" s="15"/>
      <c r="BE1155" s="15"/>
      <c r="BF1155" s="15"/>
      <c r="BG1155" s="15"/>
      <c r="BH1155" s="15"/>
      <c r="BI1155" s="15"/>
      <c r="BJ1155" s="15"/>
      <c r="BK1155" s="15"/>
      <c r="BL1155" s="15"/>
      <c r="BM1155" s="15"/>
      <c r="BN1155" s="15"/>
      <c r="BO1155" s="15"/>
    </row>
    <row r="1156" spans="1:67" s="256" customFormat="1">
      <c r="A1156" s="15"/>
      <c r="B1156" s="15"/>
      <c r="C1156" s="171"/>
      <c r="D1156" s="171"/>
      <c r="E1156" s="171"/>
      <c r="F1156" s="171"/>
      <c r="G1156" s="171"/>
      <c r="H1156" s="171"/>
      <c r="I1156" s="171"/>
      <c r="J1156" s="171"/>
      <c r="K1156" s="171"/>
      <c r="L1156" s="171"/>
      <c r="M1156" s="171"/>
      <c r="O1156" s="173"/>
      <c r="P1156" s="173"/>
      <c r="Q1156" s="173"/>
      <c r="R1156" s="173"/>
      <c r="S1156" s="173"/>
      <c r="T1156" s="173"/>
      <c r="U1156" s="173"/>
      <c r="V1156" s="173"/>
      <c r="W1156" s="173"/>
      <c r="X1156" s="173"/>
      <c r="Y1156" s="173"/>
      <c r="Z1156" s="173"/>
      <c r="AA1156" s="173"/>
      <c r="AB1156" s="173"/>
      <c r="AC1156" s="173"/>
      <c r="AD1156" s="173"/>
      <c r="AE1156" s="173"/>
      <c r="AF1156" s="173"/>
      <c r="AG1156" s="173"/>
      <c r="AH1156" s="173"/>
      <c r="AI1156" s="173"/>
      <c r="AJ1156" s="173"/>
      <c r="AK1156" s="173"/>
      <c r="AL1156" s="173"/>
      <c r="AM1156" s="173"/>
      <c r="AN1156" s="173"/>
      <c r="AO1156" s="173"/>
      <c r="AP1156" s="173"/>
      <c r="AQ1156" s="15"/>
      <c r="AR1156" s="15"/>
      <c r="AS1156" s="15"/>
      <c r="AT1156" s="15"/>
      <c r="AU1156" s="15"/>
      <c r="AV1156" s="15"/>
      <c r="AW1156" s="15"/>
      <c r="AX1156" s="15"/>
      <c r="AY1156" s="15"/>
      <c r="AZ1156" s="15"/>
      <c r="BA1156" s="15"/>
      <c r="BB1156" s="15"/>
      <c r="BC1156" s="15"/>
      <c r="BD1156" s="15"/>
      <c r="BE1156" s="15"/>
      <c r="BF1156" s="15"/>
      <c r="BG1156" s="15"/>
      <c r="BH1156" s="15"/>
      <c r="BI1156" s="15"/>
      <c r="BJ1156" s="15"/>
      <c r="BK1156" s="15"/>
      <c r="BL1156" s="15"/>
      <c r="BM1156" s="15"/>
      <c r="BN1156" s="15"/>
      <c r="BO1156" s="15"/>
    </row>
    <row r="1157" spans="1:67" s="256" customFormat="1">
      <c r="A1157" s="15"/>
      <c r="B1157" s="15"/>
      <c r="C1157" s="171"/>
      <c r="D1157" s="171"/>
      <c r="E1157" s="171"/>
      <c r="F1157" s="171"/>
      <c r="G1157" s="171"/>
      <c r="H1157" s="171"/>
      <c r="I1157" s="171"/>
      <c r="J1157" s="171"/>
      <c r="K1157" s="171"/>
      <c r="L1157" s="171"/>
      <c r="M1157" s="171"/>
      <c r="O1157" s="173"/>
      <c r="P1157" s="173"/>
      <c r="Q1157" s="173"/>
      <c r="R1157" s="173"/>
      <c r="S1157" s="173"/>
      <c r="T1157" s="173"/>
      <c r="U1157" s="173"/>
      <c r="V1157" s="173"/>
      <c r="W1157" s="173"/>
      <c r="X1157" s="173"/>
      <c r="Y1157" s="173"/>
      <c r="Z1157" s="173"/>
      <c r="AA1157" s="173"/>
      <c r="AB1157" s="173"/>
      <c r="AC1157" s="173"/>
      <c r="AD1157" s="173"/>
      <c r="AE1157" s="173"/>
      <c r="AF1157" s="173"/>
      <c r="AG1157" s="173"/>
      <c r="AH1157" s="173"/>
      <c r="AI1157" s="173"/>
      <c r="AJ1157" s="173"/>
      <c r="AK1157" s="173"/>
      <c r="AL1157" s="173"/>
      <c r="AM1157" s="173"/>
      <c r="AN1157" s="173"/>
      <c r="AO1157" s="173"/>
      <c r="AP1157" s="173"/>
      <c r="AQ1157" s="15"/>
      <c r="AR1157" s="15"/>
      <c r="AS1157" s="15"/>
      <c r="AT1157" s="15"/>
      <c r="AU1157" s="15"/>
      <c r="AV1157" s="15"/>
      <c r="AW1157" s="15"/>
      <c r="AX1157" s="15"/>
      <c r="AY1157" s="15"/>
      <c r="AZ1157" s="15"/>
      <c r="BA1157" s="15"/>
      <c r="BB1157" s="15"/>
      <c r="BC1157" s="15"/>
      <c r="BD1157" s="15"/>
      <c r="BE1157" s="15"/>
      <c r="BF1157" s="15"/>
      <c r="BG1157" s="15"/>
      <c r="BH1157" s="15"/>
      <c r="BI1157" s="15"/>
      <c r="BJ1157" s="15"/>
      <c r="BK1157" s="15"/>
      <c r="BL1157" s="15"/>
      <c r="BM1157" s="15"/>
      <c r="BN1157" s="15"/>
      <c r="BO1157" s="15"/>
    </row>
    <row r="1158" spans="1:67" s="256" customFormat="1">
      <c r="A1158" s="15"/>
      <c r="B1158" s="15"/>
      <c r="C1158" s="171"/>
      <c r="D1158" s="171"/>
      <c r="E1158" s="171"/>
      <c r="F1158" s="171"/>
      <c r="G1158" s="171"/>
      <c r="H1158" s="171"/>
      <c r="I1158" s="171"/>
      <c r="J1158" s="171"/>
      <c r="K1158" s="171"/>
      <c r="L1158" s="171"/>
      <c r="M1158" s="171"/>
      <c r="O1158" s="173"/>
      <c r="P1158" s="173"/>
      <c r="Q1158" s="173"/>
      <c r="R1158" s="173"/>
      <c r="S1158" s="173"/>
      <c r="T1158" s="173"/>
      <c r="U1158" s="173"/>
      <c r="V1158" s="173"/>
      <c r="W1158" s="173"/>
      <c r="X1158" s="173"/>
      <c r="Y1158" s="173"/>
      <c r="Z1158" s="173"/>
      <c r="AA1158" s="173"/>
      <c r="AB1158" s="173"/>
      <c r="AC1158" s="173"/>
      <c r="AD1158" s="173"/>
      <c r="AE1158" s="173"/>
      <c r="AF1158" s="173"/>
      <c r="AG1158" s="173"/>
      <c r="AH1158" s="173"/>
      <c r="AI1158" s="173"/>
      <c r="AJ1158" s="173"/>
      <c r="AK1158" s="173"/>
      <c r="AL1158" s="173"/>
      <c r="AM1158" s="173"/>
      <c r="AN1158" s="173"/>
      <c r="AO1158" s="173"/>
      <c r="AP1158" s="173"/>
      <c r="AQ1158" s="15"/>
      <c r="AR1158" s="15"/>
      <c r="AS1158" s="15"/>
      <c r="AT1158" s="15"/>
      <c r="AU1158" s="15"/>
      <c r="AV1158" s="15"/>
      <c r="AW1158" s="15"/>
      <c r="AX1158" s="15"/>
      <c r="AY1158" s="15"/>
      <c r="AZ1158" s="15"/>
      <c r="BA1158" s="15"/>
      <c r="BB1158" s="15"/>
      <c r="BC1158" s="15"/>
      <c r="BD1158" s="15"/>
      <c r="BE1158" s="15"/>
      <c r="BF1158" s="15"/>
      <c r="BG1158" s="15"/>
      <c r="BH1158" s="15"/>
      <c r="BI1158" s="15"/>
      <c r="BJ1158" s="15"/>
      <c r="BK1158" s="15"/>
      <c r="BL1158" s="15"/>
      <c r="BM1158" s="15"/>
      <c r="BN1158" s="15"/>
      <c r="BO1158" s="15"/>
    </row>
    <row r="1159" spans="1:67" s="256" customFormat="1">
      <c r="A1159" s="15"/>
      <c r="B1159" s="15"/>
      <c r="C1159" s="171"/>
      <c r="D1159" s="171"/>
      <c r="E1159" s="171"/>
      <c r="F1159" s="171"/>
      <c r="G1159" s="171"/>
      <c r="H1159" s="171"/>
      <c r="I1159" s="171"/>
      <c r="J1159" s="171"/>
      <c r="K1159" s="171"/>
      <c r="L1159" s="171"/>
      <c r="M1159" s="171"/>
      <c r="O1159" s="173"/>
      <c r="P1159" s="173"/>
      <c r="Q1159" s="173"/>
      <c r="R1159" s="173"/>
      <c r="S1159" s="173"/>
      <c r="T1159" s="173"/>
      <c r="U1159" s="173"/>
      <c r="V1159" s="173"/>
      <c r="W1159" s="173"/>
      <c r="X1159" s="173"/>
      <c r="Y1159" s="173"/>
      <c r="Z1159" s="173"/>
      <c r="AA1159" s="173"/>
      <c r="AB1159" s="173"/>
      <c r="AC1159" s="173"/>
      <c r="AD1159" s="173"/>
      <c r="AE1159" s="173"/>
      <c r="AF1159" s="173"/>
      <c r="AG1159" s="173"/>
      <c r="AH1159" s="173"/>
      <c r="AI1159" s="173"/>
      <c r="AJ1159" s="173"/>
      <c r="AK1159" s="173"/>
      <c r="AL1159" s="173"/>
      <c r="AM1159" s="173"/>
      <c r="AN1159" s="173"/>
      <c r="AO1159" s="173"/>
      <c r="AP1159" s="173"/>
      <c r="AQ1159" s="15"/>
      <c r="AR1159" s="15"/>
      <c r="AS1159" s="15"/>
      <c r="AT1159" s="15"/>
      <c r="AU1159" s="15"/>
      <c r="AV1159" s="15"/>
      <c r="AW1159" s="15"/>
      <c r="AX1159" s="15"/>
      <c r="AY1159" s="15"/>
      <c r="AZ1159" s="15"/>
      <c r="BA1159" s="15"/>
      <c r="BB1159" s="15"/>
      <c r="BC1159" s="15"/>
      <c r="BD1159" s="15"/>
      <c r="BE1159" s="15"/>
      <c r="BF1159" s="15"/>
      <c r="BG1159" s="15"/>
      <c r="BH1159" s="15"/>
      <c r="BI1159" s="15"/>
      <c r="BJ1159" s="15"/>
      <c r="BK1159" s="15"/>
      <c r="BL1159" s="15"/>
      <c r="BM1159" s="15"/>
      <c r="BN1159" s="15"/>
      <c r="BO1159" s="15"/>
    </row>
    <row r="1160" spans="1:67" s="256" customFormat="1">
      <c r="A1160" s="15"/>
      <c r="B1160" s="15"/>
      <c r="C1160" s="171"/>
      <c r="D1160" s="171"/>
      <c r="E1160" s="171"/>
      <c r="F1160" s="171"/>
      <c r="G1160" s="171"/>
      <c r="H1160" s="171"/>
      <c r="I1160" s="171"/>
      <c r="J1160" s="171"/>
      <c r="K1160" s="171"/>
      <c r="L1160" s="171"/>
      <c r="M1160" s="171"/>
      <c r="O1160" s="173"/>
      <c r="P1160" s="173"/>
      <c r="Q1160" s="173"/>
      <c r="R1160" s="173"/>
      <c r="S1160" s="173"/>
      <c r="T1160" s="173"/>
      <c r="U1160" s="173"/>
      <c r="V1160" s="173"/>
      <c r="W1160" s="173"/>
      <c r="X1160" s="173"/>
      <c r="Y1160" s="173"/>
      <c r="Z1160" s="173"/>
      <c r="AA1160" s="173"/>
      <c r="AB1160" s="173"/>
      <c r="AC1160" s="173"/>
      <c r="AD1160" s="173"/>
      <c r="AE1160" s="173"/>
      <c r="AF1160" s="173"/>
      <c r="AG1160" s="173"/>
      <c r="AH1160" s="173"/>
      <c r="AI1160" s="173"/>
      <c r="AJ1160" s="173"/>
      <c r="AK1160" s="173"/>
      <c r="AL1160" s="173"/>
      <c r="AM1160" s="173"/>
      <c r="AN1160" s="173"/>
      <c r="AO1160" s="173"/>
      <c r="AP1160" s="173"/>
      <c r="AQ1160" s="15"/>
      <c r="AR1160" s="15"/>
      <c r="AS1160" s="15"/>
      <c r="AT1160" s="15"/>
      <c r="AU1160" s="15"/>
      <c r="AV1160" s="15"/>
      <c r="AW1160" s="15"/>
      <c r="AX1160" s="15"/>
      <c r="AY1160" s="15"/>
      <c r="AZ1160" s="15"/>
      <c r="BA1160" s="15"/>
      <c r="BB1160" s="15"/>
      <c r="BC1160" s="15"/>
      <c r="BD1160" s="15"/>
      <c r="BE1160" s="15"/>
      <c r="BF1160" s="15"/>
      <c r="BG1160" s="15"/>
      <c r="BH1160" s="15"/>
      <c r="BI1160" s="15"/>
      <c r="BJ1160" s="15"/>
      <c r="BK1160" s="15"/>
      <c r="BL1160" s="15"/>
      <c r="BM1160" s="15"/>
      <c r="BN1160" s="15"/>
      <c r="BO1160" s="15"/>
    </row>
    <row r="1161" spans="1:67" s="256" customFormat="1">
      <c r="A1161" s="15"/>
      <c r="B1161" s="15"/>
      <c r="C1161" s="171"/>
      <c r="D1161" s="171"/>
      <c r="E1161" s="171"/>
      <c r="F1161" s="171"/>
      <c r="G1161" s="171"/>
      <c r="H1161" s="171"/>
      <c r="I1161" s="171"/>
      <c r="J1161" s="171"/>
      <c r="K1161" s="171"/>
      <c r="L1161" s="171"/>
      <c r="M1161" s="171"/>
      <c r="O1161" s="173"/>
      <c r="P1161" s="173"/>
      <c r="Q1161" s="173"/>
      <c r="R1161" s="173"/>
      <c r="S1161" s="173"/>
      <c r="T1161" s="173"/>
      <c r="U1161" s="173"/>
      <c r="V1161" s="173"/>
      <c r="W1161" s="173"/>
      <c r="X1161" s="173"/>
      <c r="Y1161" s="173"/>
      <c r="Z1161" s="173"/>
      <c r="AA1161" s="173"/>
      <c r="AB1161" s="173"/>
      <c r="AC1161" s="173"/>
      <c r="AD1161" s="173"/>
      <c r="AE1161" s="173"/>
      <c r="AF1161" s="173"/>
      <c r="AG1161" s="173"/>
      <c r="AH1161" s="173"/>
      <c r="AI1161" s="173"/>
      <c r="AJ1161" s="173"/>
      <c r="AK1161" s="173"/>
      <c r="AL1161" s="173"/>
      <c r="AM1161" s="173"/>
      <c r="AN1161" s="173"/>
      <c r="AO1161" s="173"/>
      <c r="AP1161" s="173"/>
      <c r="AQ1161" s="15"/>
      <c r="AR1161" s="15"/>
      <c r="AS1161" s="15"/>
      <c r="AT1161" s="15"/>
      <c r="AU1161" s="15"/>
      <c r="AV1161" s="15"/>
      <c r="AW1161" s="15"/>
      <c r="AX1161" s="15"/>
      <c r="AY1161" s="15"/>
      <c r="AZ1161" s="15"/>
      <c r="BA1161" s="15"/>
      <c r="BB1161" s="15"/>
      <c r="BC1161" s="15"/>
      <c r="BD1161" s="15"/>
      <c r="BE1161" s="15"/>
      <c r="BF1161" s="15"/>
      <c r="BG1161" s="15"/>
      <c r="BH1161" s="15"/>
      <c r="BI1161" s="15"/>
      <c r="BJ1161" s="15"/>
      <c r="BK1161" s="15"/>
      <c r="BL1161" s="15"/>
      <c r="BM1161" s="15"/>
      <c r="BN1161" s="15"/>
      <c r="BO1161" s="15"/>
    </row>
    <row r="1162" spans="1:67" s="256" customFormat="1">
      <c r="A1162" s="15"/>
      <c r="B1162" s="15"/>
      <c r="C1162" s="171"/>
      <c r="D1162" s="171"/>
      <c r="E1162" s="171"/>
      <c r="F1162" s="171"/>
      <c r="G1162" s="171"/>
      <c r="H1162" s="171"/>
      <c r="I1162" s="171"/>
      <c r="J1162" s="171"/>
      <c r="K1162" s="171"/>
      <c r="L1162" s="171"/>
      <c r="M1162" s="171"/>
      <c r="O1162" s="173"/>
      <c r="P1162" s="173"/>
      <c r="Q1162" s="173"/>
      <c r="R1162" s="173"/>
      <c r="S1162" s="173"/>
      <c r="T1162" s="173"/>
      <c r="U1162" s="173"/>
      <c r="V1162" s="173"/>
      <c r="W1162" s="173"/>
      <c r="X1162" s="173"/>
      <c r="Y1162" s="173"/>
      <c r="Z1162" s="173"/>
      <c r="AA1162" s="173"/>
      <c r="AB1162" s="173"/>
      <c r="AC1162" s="173"/>
      <c r="AD1162" s="173"/>
      <c r="AE1162" s="173"/>
      <c r="AF1162" s="173"/>
      <c r="AG1162" s="173"/>
      <c r="AH1162" s="173"/>
      <c r="AI1162" s="173"/>
      <c r="AJ1162" s="173"/>
      <c r="AK1162" s="173"/>
      <c r="AL1162" s="173"/>
      <c r="AM1162" s="173"/>
      <c r="AN1162" s="173"/>
      <c r="AO1162" s="173"/>
      <c r="AP1162" s="173"/>
      <c r="AQ1162" s="15"/>
      <c r="AR1162" s="15"/>
      <c r="AS1162" s="15"/>
      <c r="AT1162" s="15"/>
      <c r="AU1162" s="15"/>
      <c r="AV1162" s="15"/>
      <c r="AW1162" s="15"/>
      <c r="AX1162" s="15"/>
      <c r="AY1162" s="15"/>
      <c r="AZ1162" s="15"/>
      <c r="BA1162" s="15"/>
      <c r="BB1162" s="15"/>
      <c r="BC1162" s="15"/>
      <c r="BD1162" s="15"/>
      <c r="BE1162" s="15"/>
      <c r="BF1162" s="15"/>
      <c r="BG1162" s="15"/>
      <c r="BH1162" s="15"/>
      <c r="BI1162" s="15"/>
      <c r="BJ1162" s="15"/>
      <c r="BK1162" s="15"/>
      <c r="BL1162" s="15"/>
      <c r="BM1162" s="15"/>
      <c r="BN1162" s="15"/>
      <c r="BO1162" s="15"/>
    </row>
    <row r="1163" spans="1:67" s="256" customFormat="1">
      <c r="A1163" s="15"/>
      <c r="B1163" s="15"/>
      <c r="C1163" s="171"/>
      <c r="D1163" s="171"/>
      <c r="E1163" s="171"/>
      <c r="F1163" s="171"/>
      <c r="G1163" s="171"/>
      <c r="H1163" s="171"/>
      <c r="I1163" s="171"/>
      <c r="J1163" s="171"/>
      <c r="K1163" s="171"/>
      <c r="L1163" s="171"/>
      <c r="M1163" s="171"/>
      <c r="O1163" s="173"/>
      <c r="P1163" s="173"/>
      <c r="Q1163" s="173"/>
      <c r="R1163" s="173"/>
      <c r="S1163" s="173"/>
      <c r="T1163" s="173"/>
      <c r="U1163" s="173"/>
      <c r="V1163" s="173"/>
      <c r="W1163" s="173"/>
      <c r="X1163" s="173"/>
      <c r="Y1163" s="173"/>
      <c r="Z1163" s="173"/>
      <c r="AA1163" s="173"/>
      <c r="AB1163" s="173"/>
      <c r="AC1163" s="173"/>
      <c r="AD1163" s="173"/>
      <c r="AE1163" s="173"/>
      <c r="AF1163" s="173"/>
      <c r="AG1163" s="173"/>
      <c r="AH1163" s="173"/>
      <c r="AI1163" s="173"/>
      <c r="AJ1163" s="173"/>
      <c r="AK1163" s="173"/>
      <c r="AL1163" s="173"/>
      <c r="AM1163" s="173"/>
      <c r="AN1163" s="173"/>
      <c r="AO1163" s="173"/>
      <c r="AP1163" s="173"/>
      <c r="AQ1163" s="15"/>
      <c r="AR1163" s="15"/>
      <c r="AS1163" s="15"/>
      <c r="AT1163" s="15"/>
      <c r="AU1163" s="15"/>
      <c r="AV1163" s="15"/>
      <c r="AW1163" s="15"/>
      <c r="AX1163" s="15"/>
      <c r="AY1163" s="15"/>
      <c r="AZ1163" s="15"/>
      <c r="BA1163" s="15"/>
      <c r="BB1163" s="15"/>
      <c r="BC1163" s="15"/>
      <c r="BD1163" s="15"/>
      <c r="BE1163" s="15"/>
      <c r="BF1163" s="15"/>
      <c r="BG1163" s="15"/>
      <c r="BH1163" s="15"/>
      <c r="BI1163" s="15"/>
      <c r="BJ1163" s="15"/>
      <c r="BK1163" s="15"/>
      <c r="BL1163" s="15"/>
      <c r="BM1163" s="15"/>
      <c r="BN1163" s="15"/>
      <c r="BO1163" s="15"/>
    </row>
    <row r="1164" spans="1:67" s="256" customFormat="1">
      <c r="A1164" s="15"/>
      <c r="B1164" s="15"/>
      <c r="C1164" s="171"/>
      <c r="D1164" s="171"/>
      <c r="E1164" s="171"/>
      <c r="F1164" s="171"/>
      <c r="G1164" s="171"/>
      <c r="H1164" s="171"/>
      <c r="I1164" s="171"/>
      <c r="J1164" s="171"/>
      <c r="K1164" s="171"/>
      <c r="L1164" s="171"/>
      <c r="M1164" s="171"/>
      <c r="O1164" s="173"/>
      <c r="P1164" s="173"/>
      <c r="Q1164" s="173"/>
      <c r="R1164" s="173"/>
      <c r="S1164" s="173"/>
      <c r="T1164" s="173"/>
      <c r="U1164" s="173"/>
      <c r="V1164" s="173"/>
      <c r="W1164" s="173"/>
      <c r="X1164" s="173"/>
      <c r="Y1164" s="173"/>
      <c r="Z1164" s="173"/>
      <c r="AA1164" s="173"/>
      <c r="AB1164" s="173"/>
      <c r="AC1164" s="173"/>
      <c r="AD1164" s="173"/>
      <c r="AE1164" s="173"/>
      <c r="AF1164" s="173"/>
      <c r="AG1164" s="173"/>
      <c r="AH1164" s="173"/>
      <c r="AI1164" s="173"/>
      <c r="AJ1164" s="173"/>
      <c r="AK1164" s="173"/>
      <c r="AL1164" s="173"/>
      <c r="AM1164" s="173"/>
      <c r="AN1164" s="173"/>
      <c r="AO1164" s="173"/>
      <c r="AP1164" s="173"/>
      <c r="AQ1164" s="15"/>
      <c r="AR1164" s="15"/>
      <c r="AS1164" s="15"/>
      <c r="AT1164" s="15"/>
      <c r="AU1164" s="15"/>
      <c r="AV1164" s="15"/>
      <c r="AW1164" s="15"/>
      <c r="AX1164" s="15"/>
      <c r="AY1164" s="15"/>
      <c r="AZ1164" s="15"/>
      <c r="BA1164" s="15"/>
      <c r="BB1164" s="15"/>
      <c r="BC1164" s="15"/>
      <c r="BD1164" s="15"/>
      <c r="BE1164" s="15"/>
      <c r="BF1164" s="15"/>
      <c r="BG1164" s="15"/>
      <c r="BH1164" s="15"/>
      <c r="BI1164" s="15"/>
      <c r="BJ1164" s="15"/>
      <c r="BK1164" s="15"/>
      <c r="BL1164" s="15"/>
      <c r="BM1164" s="15"/>
      <c r="BN1164" s="15"/>
      <c r="BO1164" s="15"/>
    </row>
    <row r="1165" spans="1:67" s="256" customFormat="1">
      <c r="A1165" s="15"/>
      <c r="B1165" s="15"/>
      <c r="C1165" s="171"/>
      <c r="D1165" s="171"/>
      <c r="E1165" s="171"/>
      <c r="F1165" s="171"/>
      <c r="G1165" s="171"/>
      <c r="H1165" s="171"/>
      <c r="I1165" s="171"/>
      <c r="J1165" s="171"/>
      <c r="K1165" s="171"/>
      <c r="L1165" s="171"/>
      <c r="M1165" s="171"/>
      <c r="O1165" s="173"/>
      <c r="P1165" s="173"/>
      <c r="Q1165" s="173"/>
      <c r="R1165" s="173"/>
      <c r="S1165" s="173"/>
      <c r="T1165" s="173"/>
      <c r="U1165" s="173"/>
      <c r="V1165" s="173"/>
      <c r="W1165" s="173"/>
      <c r="X1165" s="173"/>
      <c r="Y1165" s="173"/>
      <c r="Z1165" s="173"/>
      <c r="AA1165" s="173"/>
      <c r="AB1165" s="173"/>
      <c r="AC1165" s="173"/>
      <c r="AD1165" s="173"/>
      <c r="AE1165" s="173"/>
      <c r="AF1165" s="173"/>
      <c r="AG1165" s="173"/>
      <c r="AH1165" s="173"/>
      <c r="AI1165" s="173"/>
      <c r="AJ1165" s="173"/>
      <c r="AK1165" s="173"/>
      <c r="AL1165" s="173"/>
      <c r="AM1165" s="173"/>
      <c r="AN1165" s="173"/>
      <c r="AO1165" s="173"/>
      <c r="AP1165" s="173"/>
      <c r="AQ1165" s="15"/>
      <c r="AR1165" s="15"/>
      <c r="AS1165" s="15"/>
      <c r="AT1165" s="15"/>
      <c r="AU1165" s="15"/>
      <c r="AV1165" s="15"/>
      <c r="AW1165" s="15"/>
      <c r="AX1165" s="15"/>
      <c r="AY1165" s="15"/>
      <c r="AZ1165" s="15"/>
      <c r="BA1165" s="15"/>
      <c r="BB1165" s="15"/>
      <c r="BC1165" s="15"/>
      <c r="BD1165" s="15"/>
      <c r="BE1165" s="15"/>
      <c r="BF1165" s="15"/>
      <c r="BG1165" s="15"/>
      <c r="BH1165" s="15"/>
      <c r="BI1165" s="15"/>
      <c r="BJ1165" s="15"/>
      <c r="BK1165" s="15"/>
      <c r="BL1165" s="15"/>
      <c r="BM1165" s="15"/>
      <c r="BN1165" s="15"/>
      <c r="BO1165" s="15"/>
    </row>
    <row r="1166" spans="1:67" s="256" customFormat="1">
      <c r="A1166" s="15"/>
      <c r="B1166" s="15"/>
      <c r="C1166" s="171"/>
      <c r="D1166" s="171"/>
      <c r="E1166" s="171"/>
      <c r="F1166" s="171"/>
      <c r="G1166" s="171"/>
      <c r="H1166" s="171"/>
      <c r="I1166" s="171"/>
      <c r="J1166" s="171"/>
      <c r="K1166" s="171"/>
      <c r="L1166" s="171"/>
      <c r="M1166" s="171"/>
      <c r="O1166" s="173"/>
      <c r="P1166" s="173"/>
      <c r="Q1166" s="173"/>
      <c r="R1166" s="173"/>
      <c r="S1166" s="173"/>
      <c r="T1166" s="173"/>
      <c r="U1166" s="173"/>
      <c r="V1166" s="173"/>
      <c r="W1166" s="173"/>
      <c r="X1166" s="173"/>
      <c r="Y1166" s="173"/>
      <c r="Z1166" s="173"/>
      <c r="AA1166" s="173"/>
      <c r="AB1166" s="173"/>
      <c r="AC1166" s="173"/>
      <c r="AD1166" s="173"/>
      <c r="AE1166" s="173"/>
      <c r="AF1166" s="173"/>
      <c r="AG1166" s="173"/>
      <c r="AH1166" s="173"/>
      <c r="AI1166" s="173"/>
      <c r="AJ1166" s="173"/>
      <c r="AK1166" s="173"/>
      <c r="AL1166" s="173"/>
      <c r="AM1166" s="173"/>
      <c r="AN1166" s="173"/>
      <c r="AO1166" s="173"/>
      <c r="AP1166" s="173"/>
      <c r="AQ1166" s="15"/>
      <c r="AR1166" s="15"/>
      <c r="AS1166" s="15"/>
      <c r="AT1166" s="15"/>
      <c r="AU1166" s="15"/>
      <c r="AV1166" s="15"/>
      <c r="AW1166" s="15"/>
      <c r="AX1166" s="15"/>
      <c r="AY1166" s="15"/>
      <c r="AZ1166" s="15"/>
      <c r="BA1166" s="15"/>
      <c r="BB1166" s="15"/>
      <c r="BC1166" s="15"/>
      <c r="BD1166" s="15"/>
      <c r="BE1166" s="15"/>
      <c r="BF1166" s="15"/>
      <c r="BG1166" s="15"/>
      <c r="BH1166" s="15"/>
      <c r="BI1166" s="15"/>
      <c r="BJ1166" s="15"/>
      <c r="BK1166" s="15"/>
      <c r="BL1166" s="15"/>
      <c r="BM1166" s="15"/>
      <c r="BN1166" s="15"/>
      <c r="BO1166" s="15"/>
    </row>
    <row r="1167" spans="1:67" s="256" customFormat="1">
      <c r="A1167" s="15"/>
      <c r="B1167" s="15"/>
      <c r="C1167" s="171"/>
      <c r="D1167" s="171"/>
      <c r="E1167" s="171"/>
      <c r="F1167" s="171"/>
      <c r="G1167" s="171"/>
      <c r="H1167" s="171"/>
      <c r="I1167" s="171"/>
      <c r="J1167" s="171"/>
      <c r="K1167" s="171"/>
      <c r="L1167" s="171"/>
      <c r="M1167" s="171"/>
      <c r="O1167" s="173"/>
      <c r="P1167" s="173"/>
      <c r="Q1167" s="173"/>
      <c r="R1167" s="173"/>
      <c r="S1167" s="173"/>
      <c r="T1167" s="173"/>
      <c r="U1167" s="173"/>
      <c r="V1167" s="173"/>
      <c r="W1167" s="173"/>
      <c r="X1167" s="173"/>
      <c r="Y1167" s="173"/>
      <c r="Z1167" s="173"/>
      <c r="AA1167" s="173"/>
      <c r="AB1167" s="173"/>
      <c r="AC1167" s="173"/>
      <c r="AD1167" s="173"/>
      <c r="AE1167" s="173"/>
      <c r="AF1167" s="173"/>
      <c r="AG1167" s="173"/>
      <c r="AH1167" s="173"/>
      <c r="AI1167" s="173"/>
      <c r="AJ1167" s="173"/>
      <c r="AK1167" s="173"/>
      <c r="AL1167" s="173"/>
      <c r="AM1167" s="173"/>
      <c r="AN1167" s="173"/>
      <c r="AO1167" s="173"/>
      <c r="AP1167" s="173"/>
      <c r="AQ1167" s="15"/>
      <c r="AR1167" s="15"/>
      <c r="AS1167" s="15"/>
      <c r="AT1167" s="15"/>
      <c r="AU1167" s="15"/>
      <c r="AV1167" s="15"/>
      <c r="AW1167" s="15"/>
      <c r="AX1167" s="15"/>
      <c r="AY1167" s="15"/>
      <c r="AZ1167" s="15"/>
      <c r="BA1167" s="15"/>
      <c r="BB1167" s="15"/>
      <c r="BC1167" s="15"/>
      <c r="BD1167" s="15"/>
      <c r="BE1167" s="15"/>
      <c r="BF1167" s="15"/>
      <c r="BG1167" s="15"/>
      <c r="BH1167" s="15"/>
      <c r="BI1167" s="15"/>
      <c r="BJ1167" s="15"/>
      <c r="BK1167" s="15"/>
      <c r="BL1167" s="15"/>
      <c r="BM1167" s="15"/>
      <c r="BN1167" s="15"/>
      <c r="BO1167" s="15"/>
    </row>
    <row r="1168" spans="1:67" s="256" customFormat="1">
      <c r="A1168" s="15"/>
      <c r="B1168" s="15"/>
      <c r="C1168" s="171"/>
      <c r="D1168" s="171"/>
      <c r="E1168" s="171"/>
      <c r="F1168" s="171"/>
      <c r="G1168" s="171"/>
      <c r="H1168" s="171"/>
      <c r="I1168" s="171"/>
      <c r="J1168" s="171"/>
      <c r="K1168" s="171"/>
      <c r="L1168" s="171"/>
      <c r="M1168" s="171"/>
      <c r="O1168" s="173"/>
      <c r="P1168" s="173"/>
      <c r="Q1168" s="173"/>
      <c r="R1168" s="173"/>
      <c r="S1168" s="173"/>
      <c r="T1168" s="173"/>
      <c r="U1168" s="173"/>
      <c r="V1168" s="173"/>
      <c r="W1168" s="173"/>
      <c r="X1168" s="173"/>
      <c r="Y1168" s="173"/>
      <c r="Z1168" s="173"/>
      <c r="AA1168" s="173"/>
      <c r="AB1168" s="173"/>
      <c r="AC1168" s="173"/>
      <c r="AD1168" s="173"/>
      <c r="AE1168" s="173"/>
      <c r="AF1168" s="173"/>
      <c r="AG1168" s="173"/>
      <c r="AH1168" s="173"/>
      <c r="AI1168" s="173"/>
      <c r="AJ1168" s="173"/>
      <c r="AK1168" s="173"/>
      <c r="AL1168" s="173"/>
      <c r="AM1168" s="173"/>
      <c r="AN1168" s="173"/>
      <c r="AO1168" s="173"/>
      <c r="AP1168" s="173"/>
      <c r="AQ1168" s="15"/>
      <c r="AR1168" s="15"/>
      <c r="AS1168" s="15"/>
      <c r="AT1168" s="15"/>
      <c r="AU1168" s="15"/>
      <c r="AV1168" s="15"/>
      <c r="AW1168" s="15"/>
      <c r="AX1168" s="15"/>
      <c r="AY1168" s="15"/>
      <c r="AZ1168" s="15"/>
      <c r="BA1168" s="15"/>
      <c r="BB1168" s="15"/>
      <c r="BC1168" s="15"/>
      <c r="BD1168" s="15"/>
      <c r="BE1168" s="15"/>
      <c r="BF1168" s="15"/>
      <c r="BG1168" s="15"/>
      <c r="BH1168" s="15"/>
      <c r="BI1168" s="15"/>
      <c r="BJ1168" s="15"/>
      <c r="BK1168" s="15"/>
      <c r="BL1168" s="15"/>
      <c r="BM1168" s="15"/>
      <c r="BN1168" s="15"/>
      <c r="BO1168" s="15"/>
    </row>
    <row r="1169" spans="1:67" s="256" customFormat="1">
      <c r="A1169" s="15"/>
      <c r="B1169" s="15"/>
      <c r="C1169" s="171"/>
      <c r="D1169" s="171"/>
      <c r="E1169" s="171"/>
      <c r="F1169" s="171"/>
      <c r="G1169" s="171"/>
      <c r="H1169" s="171"/>
      <c r="I1169" s="171"/>
      <c r="J1169" s="171"/>
      <c r="K1169" s="171"/>
      <c r="L1169" s="171"/>
      <c r="M1169" s="171"/>
      <c r="O1169" s="173"/>
      <c r="P1169" s="173"/>
      <c r="Q1169" s="173"/>
      <c r="R1169" s="173"/>
      <c r="S1169" s="173"/>
      <c r="T1169" s="173"/>
      <c r="U1169" s="173"/>
      <c r="V1169" s="173"/>
      <c r="W1169" s="173"/>
      <c r="X1169" s="173"/>
      <c r="Y1169" s="173"/>
      <c r="Z1169" s="173"/>
      <c r="AA1169" s="173"/>
      <c r="AB1169" s="173"/>
      <c r="AC1169" s="173"/>
      <c r="AD1169" s="173"/>
      <c r="AE1169" s="173"/>
      <c r="AF1169" s="173"/>
      <c r="AG1169" s="173"/>
      <c r="AH1169" s="173"/>
      <c r="AI1169" s="173"/>
      <c r="AJ1169" s="173"/>
      <c r="AK1169" s="173"/>
      <c r="AL1169" s="173"/>
      <c r="AM1169" s="173"/>
      <c r="AN1169" s="173"/>
      <c r="AO1169" s="173"/>
      <c r="AP1169" s="173"/>
      <c r="AQ1169" s="15"/>
      <c r="AR1169" s="15"/>
      <c r="AS1169" s="15"/>
      <c r="AT1169" s="15"/>
      <c r="AU1169" s="15"/>
      <c r="AV1169" s="15"/>
      <c r="AW1169" s="15"/>
      <c r="AX1169" s="15"/>
      <c r="AY1169" s="15"/>
      <c r="AZ1169" s="15"/>
      <c r="BA1169" s="15"/>
      <c r="BB1169" s="15"/>
      <c r="BC1169" s="15"/>
      <c r="BD1169" s="15"/>
      <c r="BE1169" s="15"/>
      <c r="BF1169" s="15"/>
      <c r="BG1169" s="15"/>
      <c r="BH1169" s="15"/>
      <c r="BI1169" s="15"/>
      <c r="BJ1169" s="15"/>
      <c r="BK1169" s="15"/>
      <c r="BL1169" s="15"/>
      <c r="BM1169" s="15"/>
      <c r="BN1169" s="15"/>
      <c r="BO1169" s="15"/>
    </row>
    <row r="1170" spans="1:67" s="256" customFormat="1">
      <c r="A1170" s="15"/>
      <c r="B1170" s="15"/>
      <c r="C1170" s="171"/>
      <c r="D1170" s="171"/>
      <c r="E1170" s="171"/>
      <c r="F1170" s="171"/>
      <c r="G1170" s="171"/>
      <c r="H1170" s="171"/>
      <c r="I1170" s="171"/>
      <c r="J1170" s="171"/>
      <c r="K1170" s="171"/>
      <c r="L1170" s="171"/>
      <c r="M1170" s="171"/>
      <c r="O1170" s="173"/>
      <c r="P1170" s="173"/>
      <c r="Q1170" s="173"/>
      <c r="R1170" s="173"/>
      <c r="S1170" s="173"/>
      <c r="T1170" s="173"/>
      <c r="U1170" s="173"/>
      <c r="V1170" s="173"/>
      <c r="W1170" s="173"/>
      <c r="X1170" s="173"/>
      <c r="Y1170" s="173"/>
      <c r="Z1170" s="173"/>
      <c r="AA1170" s="173"/>
      <c r="AB1170" s="173"/>
      <c r="AC1170" s="173"/>
      <c r="AD1170" s="173"/>
      <c r="AE1170" s="173"/>
      <c r="AF1170" s="173"/>
      <c r="AG1170" s="173"/>
      <c r="AH1170" s="173"/>
      <c r="AI1170" s="173"/>
      <c r="AJ1170" s="173"/>
      <c r="AK1170" s="173"/>
      <c r="AL1170" s="173"/>
      <c r="AM1170" s="173"/>
      <c r="AN1170" s="173"/>
      <c r="AO1170" s="173"/>
      <c r="AP1170" s="173"/>
      <c r="AQ1170" s="15"/>
      <c r="AR1170" s="15"/>
      <c r="AS1170" s="15"/>
      <c r="AT1170" s="15"/>
      <c r="AU1170" s="15"/>
      <c r="AV1170" s="15"/>
      <c r="AW1170" s="15"/>
      <c r="AX1170" s="15"/>
      <c r="AY1170" s="15"/>
      <c r="AZ1170" s="15"/>
      <c r="BA1170" s="15"/>
      <c r="BB1170" s="15"/>
      <c r="BC1170" s="15"/>
      <c r="BD1170" s="15"/>
      <c r="BE1170" s="15"/>
      <c r="BF1170" s="15"/>
      <c r="BG1170" s="15"/>
      <c r="BH1170" s="15"/>
      <c r="BI1170" s="15"/>
      <c r="BJ1170" s="15"/>
      <c r="BK1170" s="15"/>
      <c r="BL1170" s="15"/>
      <c r="BM1170" s="15"/>
      <c r="BN1170" s="15"/>
      <c r="BO1170" s="15"/>
    </row>
    <row r="1171" spans="1:67" s="256" customFormat="1">
      <c r="A1171" s="15"/>
      <c r="B1171" s="15"/>
      <c r="C1171" s="171"/>
      <c r="D1171" s="171"/>
      <c r="E1171" s="171"/>
      <c r="F1171" s="171"/>
      <c r="G1171" s="171"/>
      <c r="H1171" s="171"/>
      <c r="I1171" s="171"/>
      <c r="J1171" s="171"/>
      <c r="K1171" s="171"/>
      <c r="L1171" s="171"/>
      <c r="M1171" s="171"/>
      <c r="O1171" s="173"/>
      <c r="P1171" s="173"/>
      <c r="Q1171" s="173"/>
      <c r="R1171" s="173"/>
      <c r="S1171" s="173"/>
      <c r="T1171" s="173"/>
      <c r="U1171" s="173"/>
      <c r="V1171" s="173"/>
      <c r="W1171" s="173"/>
      <c r="X1171" s="173"/>
      <c r="Y1171" s="173"/>
      <c r="Z1171" s="173"/>
      <c r="AA1171" s="173"/>
      <c r="AB1171" s="173"/>
      <c r="AC1171" s="173"/>
      <c r="AD1171" s="173"/>
      <c r="AE1171" s="173"/>
      <c r="AF1171" s="173"/>
      <c r="AG1171" s="173"/>
      <c r="AH1171" s="173"/>
      <c r="AI1171" s="173"/>
      <c r="AJ1171" s="173"/>
      <c r="AK1171" s="173"/>
      <c r="AL1171" s="173"/>
      <c r="AM1171" s="173"/>
      <c r="AN1171" s="173"/>
      <c r="AO1171" s="173"/>
      <c r="AP1171" s="173"/>
      <c r="AQ1171" s="15"/>
      <c r="AR1171" s="15"/>
      <c r="AS1171" s="15"/>
      <c r="AT1171" s="15"/>
      <c r="AU1171" s="15"/>
      <c r="AV1171" s="15"/>
      <c r="AW1171" s="15"/>
      <c r="AX1171" s="15"/>
      <c r="AY1171" s="15"/>
      <c r="AZ1171" s="15"/>
      <c r="BA1171" s="15"/>
      <c r="BB1171" s="15"/>
      <c r="BC1171" s="15"/>
      <c r="BD1171" s="15"/>
      <c r="BE1171" s="15"/>
      <c r="BF1171" s="15"/>
      <c r="BG1171" s="15"/>
      <c r="BH1171" s="15"/>
      <c r="BI1171" s="15"/>
      <c r="BJ1171" s="15"/>
      <c r="BK1171" s="15"/>
      <c r="BL1171" s="15"/>
      <c r="BM1171" s="15"/>
      <c r="BN1171" s="15"/>
      <c r="BO1171" s="15"/>
    </row>
    <row r="1172" spans="1:67" s="256" customFormat="1">
      <c r="A1172" s="15"/>
      <c r="B1172" s="15"/>
      <c r="C1172" s="171"/>
      <c r="D1172" s="171"/>
      <c r="E1172" s="171"/>
      <c r="F1172" s="171"/>
      <c r="G1172" s="171"/>
      <c r="H1172" s="171"/>
      <c r="I1172" s="171"/>
      <c r="J1172" s="171"/>
      <c r="K1172" s="171"/>
      <c r="L1172" s="171"/>
      <c r="M1172" s="171"/>
      <c r="O1172" s="173"/>
      <c r="P1172" s="173"/>
      <c r="Q1172" s="173"/>
      <c r="R1172" s="173"/>
      <c r="S1172" s="173"/>
      <c r="T1172" s="173"/>
      <c r="U1172" s="173"/>
      <c r="V1172" s="173"/>
      <c r="W1172" s="173"/>
      <c r="X1172" s="173"/>
      <c r="Y1172" s="173"/>
      <c r="Z1172" s="173"/>
      <c r="AA1172" s="173"/>
      <c r="AB1172" s="173"/>
      <c r="AC1172" s="173"/>
      <c r="AD1172" s="173"/>
      <c r="AE1172" s="173"/>
      <c r="AF1172" s="173"/>
      <c r="AG1172" s="173"/>
      <c r="AH1172" s="173"/>
      <c r="AI1172" s="173"/>
      <c r="AJ1172" s="173"/>
      <c r="AK1172" s="173"/>
      <c r="AL1172" s="173"/>
      <c r="AM1172" s="173"/>
      <c r="AN1172" s="173"/>
      <c r="AO1172" s="173"/>
      <c r="AP1172" s="173"/>
      <c r="AQ1172" s="15"/>
      <c r="AR1172" s="15"/>
      <c r="AS1172" s="15"/>
      <c r="AT1172" s="15"/>
      <c r="AU1172" s="15"/>
      <c r="AV1172" s="15"/>
      <c r="AW1172" s="15"/>
      <c r="AX1172" s="15"/>
      <c r="AY1172" s="15"/>
      <c r="AZ1172" s="15"/>
      <c r="BA1172" s="15"/>
      <c r="BB1172" s="15"/>
      <c r="BC1172" s="15"/>
      <c r="BD1172" s="15"/>
      <c r="BE1172" s="15"/>
      <c r="BF1172" s="15"/>
      <c r="BG1172" s="15"/>
      <c r="BH1172" s="15"/>
      <c r="BI1172" s="15"/>
      <c r="BJ1172" s="15"/>
      <c r="BK1172" s="15"/>
      <c r="BL1172" s="15"/>
      <c r="BM1172" s="15"/>
      <c r="BN1172" s="15"/>
      <c r="BO1172" s="15"/>
    </row>
    <row r="1173" spans="1:67" s="256" customFormat="1">
      <c r="A1173" s="15"/>
      <c r="B1173" s="15"/>
      <c r="C1173" s="171"/>
      <c r="D1173" s="171"/>
      <c r="E1173" s="171"/>
      <c r="F1173" s="171"/>
      <c r="G1173" s="171"/>
      <c r="H1173" s="171"/>
      <c r="I1173" s="171"/>
      <c r="J1173" s="171"/>
      <c r="K1173" s="171"/>
      <c r="L1173" s="171"/>
      <c r="M1173" s="171"/>
      <c r="O1173" s="173"/>
      <c r="P1173" s="173"/>
      <c r="Q1173" s="173"/>
      <c r="R1173" s="173"/>
      <c r="S1173" s="173"/>
      <c r="T1173" s="173"/>
      <c r="U1173" s="173"/>
      <c r="V1173" s="173"/>
      <c r="W1173" s="173"/>
      <c r="X1173" s="173"/>
      <c r="Y1173" s="173"/>
      <c r="Z1173" s="173"/>
      <c r="AA1173" s="173"/>
      <c r="AB1173" s="173"/>
      <c r="AC1173" s="173"/>
      <c r="AD1173" s="173"/>
      <c r="AE1173" s="173"/>
      <c r="AF1173" s="173"/>
      <c r="AG1173" s="173"/>
      <c r="AH1173" s="173"/>
      <c r="AI1173" s="173"/>
      <c r="AJ1173" s="173"/>
      <c r="AK1173" s="173"/>
      <c r="AL1173" s="173"/>
      <c r="AM1173" s="173"/>
      <c r="AN1173" s="173"/>
      <c r="AO1173" s="173"/>
      <c r="AP1173" s="173"/>
      <c r="AQ1173" s="15"/>
      <c r="AR1173" s="15"/>
      <c r="AS1173" s="15"/>
      <c r="AT1173" s="15"/>
      <c r="AU1173" s="15"/>
      <c r="AV1173" s="15"/>
      <c r="AW1173" s="15"/>
      <c r="AX1173" s="15"/>
      <c r="AY1173" s="15"/>
      <c r="AZ1173" s="15"/>
      <c r="BA1173" s="15"/>
      <c r="BB1173" s="15"/>
      <c r="BC1173" s="15"/>
      <c r="BD1173" s="15"/>
      <c r="BE1173" s="15"/>
      <c r="BF1173" s="15"/>
      <c r="BG1173" s="15"/>
      <c r="BH1173" s="15"/>
      <c r="BI1173" s="15"/>
      <c r="BJ1173" s="15"/>
      <c r="BK1173" s="15"/>
      <c r="BL1173" s="15"/>
      <c r="BM1173" s="15"/>
      <c r="BN1173" s="15"/>
      <c r="BO1173" s="15"/>
    </row>
    <row r="1174" spans="1:67" s="256" customFormat="1">
      <c r="A1174" s="15"/>
      <c r="B1174" s="15"/>
      <c r="C1174" s="171"/>
      <c r="D1174" s="171"/>
      <c r="E1174" s="171"/>
      <c r="F1174" s="171"/>
      <c r="G1174" s="171"/>
      <c r="H1174" s="171"/>
      <c r="I1174" s="171"/>
      <c r="J1174" s="171"/>
      <c r="K1174" s="171"/>
      <c r="L1174" s="171"/>
      <c r="M1174" s="171"/>
      <c r="O1174" s="173"/>
      <c r="P1174" s="173"/>
      <c r="Q1174" s="173"/>
      <c r="R1174" s="173"/>
      <c r="S1174" s="173"/>
      <c r="T1174" s="173"/>
      <c r="U1174" s="173"/>
      <c r="V1174" s="173"/>
      <c r="W1174" s="173"/>
      <c r="X1174" s="173"/>
      <c r="Y1174" s="173"/>
      <c r="Z1174" s="173"/>
      <c r="AA1174" s="173"/>
      <c r="AB1174" s="173"/>
      <c r="AC1174" s="173"/>
      <c r="AD1174" s="173"/>
      <c r="AE1174" s="173"/>
      <c r="AF1174" s="173"/>
      <c r="AG1174" s="173"/>
      <c r="AH1174" s="173"/>
      <c r="AI1174" s="173"/>
      <c r="AJ1174" s="173"/>
      <c r="AK1174" s="173"/>
      <c r="AL1174" s="173"/>
      <c r="AM1174" s="173"/>
      <c r="AN1174" s="173"/>
      <c r="AO1174" s="173"/>
      <c r="AP1174" s="173"/>
      <c r="AQ1174" s="15"/>
      <c r="AR1174" s="15"/>
      <c r="AS1174" s="15"/>
      <c r="AT1174" s="15"/>
      <c r="AU1174" s="15"/>
      <c r="AV1174" s="15"/>
      <c r="AW1174" s="15"/>
      <c r="AX1174" s="15"/>
      <c r="AY1174" s="15"/>
      <c r="AZ1174" s="15"/>
      <c r="BA1174" s="15"/>
      <c r="BB1174" s="15"/>
      <c r="BC1174" s="15"/>
      <c r="BD1174" s="15"/>
      <c r="BE1174" s="15"/>
      <c r="BF1174" s="15"/>
      <c r="BG1174" s="15"/>
      <c r="BH1174" s="15"/>
      <c r="BI1174" s="15"/>
      <c r="BJ1174" s="15"/>
      <c r="BK1174" s="15"/>
      <c r="BL1174" s="15"/>
      <c r="BM1174" s="15"/>
      <c r="BN1174" s="15"/>
      <c r="BO1174" s="15"/>
    </row>
    <row r="1175" spans="1:67" s="256" customFormat="1">
      <c r="A1175" s="15"/>
      <c r="B1175" s="15"/>
      <c r="C1175" s="171"/>
      <c r="D1175" s="171"/>
      <c r="E1175" s="171"/>
      <c r="F1175" s="171"/>
      <c r="G1175" s="171"/>
      <c r="H1175" s="171"/>
      <c r="I1175" s="171"/>
      <c r="J1175" s="171"/>
      <c r="K1175" s="171"/>
      <c r="L1175" s="171"/>
      <c r="M1175" s="171"/>
      <c r="O1175" s="173"/>
      <c r="P1175" s="173"/>
      <c r="Q1175" s="173"/>
      <c r="R1175" s="173"/>
      <c r="S1175" s="173"/>
      <c r="T1175" s="173"/>
      <c r="U1175" s="173"/>
      <c r="V1175" s="173"/>
      <c r="W1175" s="173"/>
      <c r="X1175" s="173"/>
      <c r="Y1175" s="173"/>
      <c r="Z1175" s="173"/>
      <c r="AA1175" s="173"/>
      <c r="AB1175" s="173"/>
      <c r="AC1175" s="173"/>
      <c r="AD1175" s="173"/>
      <c r="AE1175" s="173"/>
      <c r="AF1175" s="173"/>
      <c r="AG1175" s="173"/>
      <c r="AH1175" s="173"/>
      <c r="AI1175" s="173"/>
      <c r="AJ1175" s="173"/>
      <c r="AK1175" s="173"/>
      <c r="AL1175" s="173"/>
      <c r="AM1175" s="173"/>
      <c r="AN1175" s="173"/>
      <c r="AO1175" s="173"/>
      <c r="AP1175" s="173"/>
      <c r="AQ1175" s="15"/>
      <c r="AR1175" s="15"/>
      <c r="AS1175" s="15"/>
      <c r="AT1175" s="15"/>
      <c r="AU1175" s="15"/>
      <c r="AV1175" s="15"/>
      <c r="AW1175" s="15"/>
      <c r="AX1175" s="15"/>
      <c r="AY1175" s="15"/>
      <c r="AZ1175" s="15"/>
      <c r="BA1175" s="15"/>
      <c r="BB1175" s="15"/>
      <c r="BC1175" s="15"/>
      <c r="BD1175" s="15"/>
      <c r="BE1175" s="15"/>
      <c r="BF1175" s="15"/>
      <c r="BG1175" s="15"/>
      <c r="BH1175" s="15"/>
      <c r="BI1175" s="15"/>
      <c r="BJ1175" s="15"/>
      <c r="BK1175" s="15"/>
      <c r="BL1175" s="15"/>
      <c r="BM1175" s="15"/>
      <c r="BN1175" s="15"/>
      <c r="BO1175" s="15"/>
    </row>
    <row r="1176" spans="1:67" s="256" customFormat="1">
      <c r="A1176" s="15"/>
      <c r="B1176" s="15"/>
      <c r="C1176" s="171"/>
      <c r="D1176" s="171"/>
      <c r="E1176" s="171"/>
      <c r="F1176" s="171"/>
      <c r="G1176" s="171"/>
      <c r="H1176" s="171"/>
      <c r="I1176" s="171"/>
      <c r="J1176" s="171"/>
      <c r="K1176" s="171"/>
      <c r="L1176" s="171"/>
      <c r="M1176" s="171"/>
      <c r="O1176" s="173"/>
      <c r="P1176" s="173"/>
      <c r="Q1176" s="173"/>
      <c r="R1176" s="173"/>
      <c r="S1176" s="173"/>
      <c r="T1176" s="173"/>
      <c r="U1176" s="173"/>
      <c r="V1176" s="173"/>
      <c r="W1176" s="173"/>
      <c r="X1176" s="173"/>
      <c r="Y1176" s="173"/>
      <c r="Z1176" s="173"/>
      <c r="AA1176" s="173"/>
      <c r="AB1176" s="173"/>
      <c r="AC1176" s="173"/>
      <c r="AD1176" s="173"/>
      <c r="AE1176" s="173"/>
      <c r="AF1176" s="173"/>
      <c r="AG1176" s="173"/>
      <c r="AH1176" s="173"/>
      <c r="AI1176" s="173"/>
      <c r="AJ1176" s="173"/>
      <c r="AK1176" s="173"/>
      <c r="AL1176" s="173"/>
      <c r="AM1176" s="173"/>
      <c r="AN1176" s="173"/>
      <c r="AO1176" s="173"/>
      <c r="AP1176" s="173"/>
      <c r="AQ1176" s="15"/>
      <c r="AR1176" s="15"/>
      <c r="AS1176" s="15"/>
      <c r="AT1176" s="15"/>
      <c r="AU1176" s="15"/>
      <c r="AV1176" s="15"/>
      <c r="AW1176" s="15"/>
      <c r="AX1176" s="15"/>
      <c r="AY1176" s="15"/>
      <c r="AZ1176" s="15"/>
      <c r="BA1176" s="15"/>
      <c r="BB1176" s="15"/>
      <c r="BC1176" s="15"/>
      <c r="BD1176" s="15"/>
      <c r="BE1176" s="15"/>
      <c r="BF1176" s="15"/>
      <c r="BG1176" s="15"/>
      <c r="BH1176" s="15"/>
      <c r="BI1176" s="15"/>
      <c r="BJ1176" s="15"/>
      <c r="BK1176" s="15"/>
      <c r="BL1176" s="15"/>
      <c r="BM1176" s="15"/>
      <c r="BN1176" s="15"/>
      <c r="BO1176" s="15"/>
    </row>
    <row r="1177" spans="1:67" s="256" customFormat="1">
      <c r="A1177" s="15"/>
      <c r="B1177" s="15"/>
      <c r="C1177" s="171"/>
      <c r="D1177" s="171"/>
      <c r="E1177" s="171"/>
      <c r="F1177" s="171"/>
      <c r="G1177" s="171"/>
      <c r="H1177" s="171"/>
      <c r="I1177" s="171"/>
      <c r="J1177" s="171"/>
      <c r="K1177" s="171"/>
      <c r="L1177" s="171"/>
      <c r="M1177" s="171"/>
      <c r="O1177" s="173"/>
      <c r="P1177" s="173"/>
      <c r="Q1177" s="173"/>
      <c r="R1177" s="173"/>
      <c r="S1177" s="173"/>
      <c r="T1177" s="173"/>
      <c r="U1177" s="173"/>
      <c r="V1177" s="173"/>
      <c r="W1177" s="173"/>
      <c r="X1177" s="173"/>
      <c r="Y1177" s="173"/>
      <c r="Z1177" s="173"/>
      <c r="AA1177" s="173"/>
      <c r="AB1177" s="173"/>
      <c r="AC1177" s="173"/>
      <c r="AD1177" s="173"/>
      <c r="AE1177" s="173"/>
      <c r="AF1177" s="173"/>
      <c r="AG1177" s="173"/>
      <c r="AH1177" s="173"/>
      <c r="AI1177" s="173"/>
      <c r="AJ1177" s="173"/>
      <c r="AK1177" s="173"/>
      <c r="AL1177" s="173"/>
      <c r="AM1177" s="173"/>
      <c r="AN1177" s="173"/>
      <c r="AO1177" s="173"/>
      <c r="AP1177" s="173"/>
      <c r="AQ1177" s="15"/>
      <c r="AR1177" s="15"/>
      <c r="AS1177" s="15"/>
      <c r="AT1177" s="15"/>
      <c r="AU1177" s="15"/>
      <c r="AV1177" s="15"/>
      <c r="AW1177" s="15"/>
      <c r="AX1177" s="15"/>
      <c r="AY1177" s="15"/>
      <c r="AZ1177" s="15"/>
      <c r="BA1177" s="15"/>
      <c r="BB1177" s="15"/>
      <c r="BC1177" s="15"/>
      <c r="BD1177" s="15"/>
      <c r="BE1177" s="15"/>
      <c r="BF1177" s="15"/>
      <c r="BG1177" s="15"/>
      <c r="BH1177" s="15"/>
      <c r="BI1177" s="15"/>
      <c r="BJ1177" s="15"/>
      <c r="BK1177" s="15"/>
      <c r="BL1177" s="15"/>
      <c r="BM1177" s="15"/>
      <c r="BN1177" s="15"/>
      <c r="BO1177" s="15"/>
    </row>
    <row r="1178" spans="1:67" s="256" customFormat="1">
      <c r="A1178" s="15"/>
      <c r="B1178" s="15"/>
      <c r="C1178" s="171"/>
      <c r="D1178" s="171"/>
      <c r="E1178" s="171"/>
      <c r="F1178" s="171"/>
      <c r="G1178" s="171"/>
      <c r="H1178" s="171"/>
      <c r="I1178" s="171"/>
      <c r="J1178" s="171"/>
      <c r="K1178" s="171"/>
      <c r="L1178" s="171"/>
      <c r="M1178" s="171"/>
      <c r="O1178" s="173"/>
      <c r="P1178" s="173"/>
      <c r="Q1178" s="173"/>
      <c r="R1178" s="173"/>
      <c r="S1178" s="173"/>
      <c r="T1178" s="173"/>
      <c r="U1178" s="173"/>
      <c r="V1178" s="173"/>
      <c r="W1178" s="173"/>
      <c r="X1178" s="173"/>
      <c r="Y1178" s="173"/>
      <c r="Z1178" s="173"/>
      <c r="AA1178" s="173"/>
      <c r="AB1178" s="173"/>
      <c r="AC1178" s="173"/>
      <c r="AD1178" s="173"/>
      <c r="AE1178" s="173"/>
      <c r="AF1178" s="173"/>
      <c r="AG1178" s="173"/>
      <c r="AH1178" s="173"/>
      <c r="AI1178" s="173"/>
      <c r="AJ1178" s="173"/>
      <c r="AK1178" s="173"/>
      <c r="AL1178" s="173"/>
      <c r="AM1178" s="173"/>
      <c r="AN1178" s="173"/>
      <c r="AO1178" s="173"/>
      <c r="AP1178" s="173"/>
      <c r="AQ1178" s="15"/>
      <c r="AR1178" s="15"/>
      <c r="AS1178" s="15"/>
      <c r="AT1178" s="15"/>
      <c r="AU1178" s="15"/>
      <c r="AV1178" s="15"/>
      <c r="AW1178" s="15"/>
      <c r="AX1178" s="15"/>
      <c r="AY1178" s="15"/>
      <c r="AZ1178" s="15"/>
      <c r="BA1178" s="15"/>
      <c r="BB1178" s="15"/>
      <c r="BC1178" s="15"/>
      <c r="BD1178" s="15"/>
      <c r="BE1178" s="15"/>
      <c r="BF1178" s="15"/>
      <c r="BG1178" s="15"/>
      <c r="BH1178" s="15"/>
      <c r="BI1178" s="15"/>
      <c r="BJ1178" s="15"/>
      <c r="BK1178" s="15"/>
      <c r="BL1178" s="15"/>
      <c r="BM1178" s="15"/>
      <c r="BN1178" s="15"/>
      <c r="BO1178" s="15"/>
    </row>
    <row r="1179" spans="1:67" s="256" customFormat="1">
      <c r="A1179" s="15"/>
      <c r="B1179" s="15"/>
      <c r="C1179" s="171"/>
      <c r="D1179" s="171"/>
      <c r="E1179" s="171"/>
      <c r="F1179" s="171"/>
      <c r="G1179" s="171"/>
      <c r="H1179" s="171"/>
      <c r="I1179" s="171"/>
      <c r="J1179" s="171"/>
      <c r="K1179" s="171"/>
      <c r="L1179" s="171"/>
      <c r="M1179" s="171"/>
      <c r="O1179" s="173"/>
      <c r="P1179" s="173"/>
      <c r="Q1179" s="173"/>
      <c r="R1179" s="173"/>
      <c r="S1179" s="173"/>
      <c r="T1179" s="173"/>
      <c r="U1179" s="173"/>
      <c r="V1179" s="173"/>
      <c r="W1179" s="173"/>
      <c r="X1179" s="173"/>
      <c r="Y1179" s="173"/>
      <c r="Z1179" s="173"/>
      <c r="AA1179" s="173"/>
      <c r="AB1179" s="173"/>
      <c r="AC1179" s="173"/>
      <c r="AD1179" s="173"/>
      <c r="AE1179" s="173"/>
      <c r="AF1179" s="173"/>
      <c r="AG1179" s="173"/>
      <c r="AH1179" s="173"/>
      <c r="AI1179" s="173"/>
      <c r="AJ1179" s="173"/>
      <c r="AK1179" s="173"/>
      <c r="AL1179" s="173"/>
      <c r="AM1179" s="173"/>
      <c r="AN1179" s="173"/>
      <c r="AO1179" s="173"/>
      <c r="AP1179" s="173"/>
      <c r="AQ1179" s="15"/>
      <c r="AR1179" s="15"/>
      <c r="AS1179" s="15"/>
      <c r="AT1179" s="15"/>
      <c r="AU1179" s="15"/>
      <c r="AV1179" s="15"/>
      <c r="AW1179" s="15"/>
      <c r="AX1179" s="15"/>
      <c r="AY1179" s="15"/>
      <c r="AZ1179" s="15"/>
      <c r="BA1179" s="15"/>
      <c r="BB1179" s="15"/>
      <c r="BC1179" s="15"/>
      <c r="BD1179" s="15"/>
      <c r="BE1179" s="15"/>
      <c r="BF1179" s="15"/>
      <c r="BG1179" s="15"/>
      <c r="BH1179" s="15"/>
      <c r="BI1179" s="15"/>
      <c r="BJ1179" s="15"/>
      <c r="BK1179" s="15"/>
      <c r="BL1179" s="15"/>
      <c r="BM1179" s="15"/>
      <c r="BN1179" s="15"/>
      <c r="BO1179" s="15"/>
    </row>
    <row r="1180" spans="1:67" s="256" customFormat="1">
      <c r="A1180" s="15"/>
      <c r="B1180" s="15"/>
      <c r="C1180" s="171"/>
      <c r="D1180" s="171"/>
      <c r="E1180" s="171"/>
      <c r="F1180" s="171"/>
      <c r="G1180" s="171"/>
      <c r="H1180" s="171"/>
      <c r="I1180" s="171"/>
      <c r="J1180" s="171"/>
      <c r="K1180" s="171"/>
      <c r="L1180" s="171"/>
      <c r="M1180" s="171"/>
      <c r="O1180" s="173"/>
      <c r="P1180" s="173"/>
      <c r="Q1180" s="173"/>
      <c r="R1180" s="173"/>
      <c r="S1180" s="173"/>
      <c r="T1180" s="173"/>
      <c r="U1180" s="173"/>
      <c r="V1180" s="173"/>
      <c r="W1180" s="173"/>
      <c r="X1180" s="173"/>
      <c r="Y1180" s="173"/>
      <c r="Z1180" s="173"/>
      <c r="AA1180" s="173"/>
      <c r="AB1180" s="173"/>
      <c r="AC1180" s="173"/>
      <c r="AD1180" s="173"/>
      <c r="AE1180" s="173"/>
      <c r="AF1180" s="173"/>
      <c r="AG1180" s="173"/>
      <c r="AH1180" s="173"/>
      <c r="AI1180" s="173"/>
      <c r="AJ1180" s="173"/>
      <c r="AK1180" s="173"/>
      <c r="AL1180" s="173"/>
      <c r="AM1180" s="173"/>
      <c r="AN1180" s="173"/>
      <c r="AO1180" s="173"/>
      <c r="AP1180" s="173"/>
      <c r="AQ1180" s="15"/>
      <c r="AR1180" s="15"/>
      <c r="AS1180" s="15"/>
      <c r="AT1180" s="15"/>
      <c r="AU1180" s="15"/>
      <c r="AV1180" s="15"/>
      <c r="AW1180" s="15"/>
      <c r="AX1180" s="15"/>
      <c r="AY1180" s="15"/>
      <c r="AZ1180" s="15"/>
      <c r="BA1180" s="15"/>
      <c r="BB1180" s="15"/>
      <c r="BC1180" s="15"/>
      <c r="BD1180" s="15"/>
      <c r="BE1180" s="15"/>
      <c r="BF1180" s="15"/>
      <c r="BG1180" s="15"/>
      <c r="BH1180" s="15"/>
      <c r="BI1180" s="15"/>
      <c r="BJ1180" s="15"/>
      <c r="BK1180" s="15"/>
      <c r="BL1180" s="15"/>
      <c r="BM1180" s="15"/>
      <c r="BN1180" s="15"/>
      <c r="BO1180" s="15"/>
    </row>
    <row r="1181" spans="1:67" s="256" customFormat="1">
      <c r="A1181" s="15"/>
      <c r="B1181" s="15"/>
      <c r="C1181" s="171"/>
      <c r="D1181" s="171"/>
      <c r="E1181" s="171"/>
      <c r="F1181" s="171"/>
      <c r="G1181" s="171"/>
      <c r="H1181" s="171"/>
      <c r="I1181" s="171"/>
      <c r="J1181" s="171"/>
      <c r="K1181" s="171"/>
      <c r="L1181" s="171"/>
      <c r="M1181" s="171"/>
      <c r="O1181" s="173"/>
      <c r="P1181" s="173"/>
      <c r="Q1181" s="173"/>
      <c r="R1181" s="173"/>
      <c r="S1181" s="173"/>
      <c r="T1181" s="173"/>
      <c r="U1181" s="173"/>
      <c r="V1181" s="173"/>
      <c r="W1181" s="173"/>
      <c r="X1181" s="173"/>
      <c r="Y1181" s="173"/>
      <c r="Z1181" s="173"/>
      <c r="AA1181" s="173"/>
      <c r="AB1181" s="173"/>
      <c r="AC1181" s="173"/>
      <c r="AD1181" s="173"/>
      <c r="AE1181" s="173"/>
      <c r="AF1181" s="173"/>
      <c r="AG1181" s="173"/>
      <c r="AH1181" s="173"/>
      <c r="AI1181" s="173"/>
      <c r="AJ1181" s="173"/>
      <c r="AK1181" s="173"/>
      <c r="AL1181" s="173"/>
      <c r="AM1181" s="173"/>
      <c r="AN1181" s="173"/>
      <c r="AO1181" s="173"/>
      <c r="AP1181" s="173"/>
      <c r="AQ1181" s="15"/>
      <c r="AR1181" s="15"/>
      <c r="AS1181" s="15"/>
      <c r="AT1181" s="15"/>
      <c r="AU1181" s="15"/>
      <c r="AV1181" s="15"/>
      <c r="AW1181" s="15"/>
      <c r="AX1181" s="15"/>
      <c r="AY1181" s="15"/>
      <c r="AZ1181" s="15"/>
      <c r="BA1181" s="15"/>
      <c r="BB1181" s="15"/>
      <c r="BC1181" s="15"/>
      <c r="BD1181" s="15"/>
      <c r="BE1181" s="15"/>
      <c r="BF1181" s="15"/>
      <c r="BG1181" s="15"/>
      <c r="BH1181" s="15"/>
      <c r="BI1181" s="15"/>
      <c r="BJ1181" s="15"/>
      <c r="BK1181" s="15"/>
      <c r="BL1181" s="15"/>
      <c r="BM1181" s="15"/>
      <c r="BN1181" s="15"/>
      <c r="BO1181" s="15"/>
    </row>
    <row r="1182" spans="1:67" s="256" customFormat="1">
      <c r="A1182" s="15"/>
      <c r="B1182" s="15"/>
      <c r="C1182" s="171"/>
      <c r="D1182" s="171"/>
      <c r="E1182" s="171"/>
      <c r="F1182" s="171"/>
      <c r="G1182" s="171"/>
      <c r="H1182" s="171"/>
      <c r="I1182" s="171"/>
      <c r="J1182" s="171"/>
      <c r="K1182" s="171"/>
      <c r="L1182" s="171"/>
      <c r="M1182" s="171"/>
      <c r="O1182" s="173"/>
      <c r="P1182" s="173"/>
      <c r="Q1182" s="173"/>
      <c r="R1182" s="173"/>
      <c r="S1182" s="173"/>
      <c r="T1182" s="173"/>
      <c r="U1182" s="173"/>
      <c r="V1182" s="173"/>
      <c r="W1182" s="173"/>
      <c r="X1182" s="173"/>
      <c r="Y1182" s="173"/>
      <c r="Z1182" s="173"/>
      <c r="AA1182" s="173"/>
      <c r="AB1182" s="173"/>
      <c r="AC1182" s="173"/>
      <c r="AD1182" s="173"/>
      <c r="AE1182" s="173"/>
      <c r="AF1182" s="173"/>
      <c r="AG1182" s="173"/>
      <c r="AH1182" s="173"/>
      <c r="AI1182" s="173"/>
      <c r="AJ1182" s="173"/>
      <c r="AK1182" s="173"/>
      <c r="AL1182" s="173"/>
      <c r="AM1182" s="173"/>
      <c r="AN1182" s="173"/>
      <c r="AO1182" s="173"/>
      <c r="AP1182" s="173"/>
      <c r="AQ1182" s="15"/>
      <c r="AR1182" s="15"/>
      <c r="AS1182" s="15"/>
      <c r="AT1182" s="15"/>
      <c r="AU1182" s="15"/>
      <c r="AV1182" s="15"/>
      <c r="AW1182" s="15"/>
      <c r="AX1182" s="15"/>
      <c r="AY1182" s="15"/>
      <c r="AZ1182" s="15"/>
      <c r="BA1182" s="15"/>
      <c r="BB1182" s="15"/>
      <c r="BC1182" s="15"/>
      <c r="BD1182" s="15"/>
      <c r="BE1182" s="15"/>
      <c r="BF1182" s="15"/>
      <c r="BG1182" s="15"/>
      <c r="BH1182" s="15"/>
      <c r="BI1182" s="15"/>
      <c r="BJ1182" s="15"/>
      <c r="BK1182" s="15"/>
      <c r="BL1182" s="15"/>
      <c r="BM1182" s="15"/>
      <c r="BN1182" s="15"/>
      <c r="BO1182" s="15"/>
    </row>
    <row r="1183" spans="1:67" s="256" customFormat="1">
      <c r="A1183" s="15"/>
      <c r="B1183" s="15"/>
      <c r="C1183" s="171"/>
      <c r="D1183" s="171"/>
      <c r="E1183" s="171"/>
      <c r="F1183" s="171"/>
      <c r="G1183" s="171"/>
      <c r="H1183" s="171"/>
      <c r="I1183" s="171"/>
      <c r="J1183" s="171"/>
      <c r="K1183" s="171"/>
      <c r="L1183" s="171"/>
      <c r="M1183" s="171"/>
      <c r="O1183" s="173"/>
      <c r="P1183" s="173"/>
      <c r="Q1183" s="173"/>
      <c r="R1183" s="173"/>
      <c r="S1183" s="173"/>
      <c r="T1183" s="173"/>
      <c r="U1183" s="173"/>
      <c r="V1183" s="173"/>
      <c r="W1183" s="173"/>
      <c r="X1183" s="173"/>
      <c r="Y1183" s="173"/>
      <c r="Z1183" s="173"/>
      <c r="AA1183" s="173"/>
      <c r="AB1183" s="173"/>
      <c r="AC1183" s="173"/>
      <c r="AD1183" s="173"/>
      <c r="AE1183" s="173"/>
      <c r="AF1183" s="173"/>
      <c r="AG1183" s="173"/>
      <c r="AH1183" s="173"/>
      <c r="AI1183" s="173"/>
      <c r="AJ1183" s="173"/>
      <c r="AK1183" s="173"/>
      <c r="AL1183" s="173"/>
      <c r="AM1183" s="173"/>
      <c r="AN1183" s="173"/>
      <c r="AO1183" s="173"/>
      <c r="AP1183" s="173"/>
      <c r="AQ1183" s="15"/>
      <c r="AR1183" s="15"/>
      <c r="AS1183" s="15"/>
      <c r="AT1183" s="15"/>
      <c r="AU1183" s="15"/>
      <c r="AV1183" s="15"/>
      <c r="AW1183" s="15"/>
      <c r="AX1183" s="15"/>
      <c r="AY1183" s="15"/>
      <c r="AZ1183" s="15"/>
      <c r="BA1183" s="15"/>
      <c r="BB1183" s="15"/>
      <c r="BC1183" s="15"/>
      <c r="BD1183" s="15"/>
      <c r="BE1183" s="15"/>
      <c r="BF1183" s="15"/>
      <c r="BG1183" s="15"/>
      <c r="BH1183" s="15"/>
      <c r="BI1183" s="15"/>
      <c r="BJ1183" s="15"/>
      <c r="BK1183" s="15"/>
      <c r="BL1183" s="15"/>
      <c r="BM1183" s="15"/>
      <c r="BN1183" s="15"/>
      <c r="BO1183" s="15"/>
    </row>
    <row r="1184" spans="1:67" s="256" customFormat="1">
      <c r="A1184" s="15"/>
      <c r="B1184" s="15"/>
      <c r="C1184" s="171"/>
      <c r="D1184" s="171"/>
      <c r="E1184" s="171"/>
      <c r="F1184" s="171"/>
      <c r="G1184" s="171"/>
      <c r="H1184" s="171"/>
      <c r="I1184" s="171"/>
      <c r="J1184" s="171"/>
      <c r="K1184" s="171"/>
      <c r="L1184" s="171"/>
      <c r="M1184" s="171"/>
      <c r="O1184" s="173"/>
      <c r="P1184" s="173"/>
      <c r="Q1184" s="173"/>
      <c r="R1184" s="173"/>
      <c r="S1184" s="173"/>
      <c r="T1184" s="173"/>
      <c r="U1184" s="173"/>
      <c r="V1184" s="173"/>
      <c r="W1184" s="173"/>
      <c r="X1184" s="173"/>
      <c r="Y1184" s="173"/>
      <c r="Z1184" s="173"/>
      <c r="AA1184" s="173"/>
      <c r="AB1184" s="173"/>
      <c r="AC1184" s="173"/>
      <c r="AD1184" s="173"/>
      <c r="AE1184" s="173"/>
      <c r="AF1184" s="173"/>
      <c r="AG1184" s="173"/>
      <c r="AH1184" s="173"/>
      <c r="AI1184" s="173"/>
      <c r="AJ1184" s="173"/>
      <c r="AK1184" s="173"/>
      <c r="AL1184" s="173"/>
      <c r="AM1184" s="173"/>
      <c r="AN1184" s="173"/>
      <c r="AO1184" s="173"/>
      <c r="AP1184" s="173"/>
      <c r="AQ1184" s="15"/>
      <c r="AR1184" s="15"/>
      <c r="AS1184" s="15"/>
      <c r="AT1184" s="15"/>
      <c r="AU1184" s="15"/>
      <c r="AV1184" s="15"/>
      <c r="AW1184" s="15"/>
      <c r="AX1184" s="15"/>
      <c r="AY1184" s="15"/>
      <c r="AZ1184" s="15"/>
      <c r="BA1184" s="15"/>
      <c r="BB1184" s="15"/>
      <c r="BC1184" s="15"/>
      <c r="BD1184" s="15"/>
      <c r="BE1184" s="15"/>
      <c r="BF1184" s="15"/>
      <c r="BG1184" s="15"/>
      <c r="BH1184" s="15"/>
      <c r="BI1184" s="15"/>
      <c r="BJ1184" s="15"/>
      <c r="BK1184" s="15"/>
      <c r="BL1184" s="15"/>
      <c r="BM1184" s="15"/>
      <c r="BN1184" s="15"/>
      <c r="BO1184" s="15"/>
    </row>
    <row r="1185" spans="1:67" s="256" customFormat="1">
      <c r="A1185" s="15"/>
      <c r="B1185" s="15"/>
      <c r="C1185" s="171"/>
      <c r="D1185" s="171"/>
      <c r="E1185" s="171"/>
      <c r="F1185" s="171"/>
      <c r="G1185" s="171"/>
      <c r="H1185" s="171"/>
      <c r="I1185" s="171"/>
      <c r="J1185" s="171"/>
      <c r="K1185" s="171"/>
      <c r="L1185" s="171"/>
      <c r="M1185" s="171"/>
      <c r="O1185" s="173"/>
      <c r="P1185" s="173"/>
      <c r="Q1185" s="173"/>
      <c r="R1185" s="173"/>
      <c r="S1185" s="173"/>
      <c r="T1185" s="173"/>
      <c r="U1185" s="173"/>
      <c r="V1185" s="173"/>
      <c r="W1185" s="173"/>
      <c r="X1185" s="173"/>
      <c r="Y1185" s="173"/>
      <c r="Z1185" s="173"/>
      <c r="AA1185" s="173"/>
      <c r="AB1185" s="173"/>
      <c r="AC1185" s="173"/>
      <c r="AD1185" s="173"/>
      <c r="AE1185" s="173"/>
      <c r="AF1185" s="173"/>
      <c r="AG1185" s="173"/>
      <c r="AH1185" s="173"/>
      <c r="AI1185" s="173"/>
      <c r="AJ1185" s="173"/>
      <c r="AK1185" s="173"/>
      <c r="AL1185" s="173"/>
      <c r="AM1185" s="173"/>
      <c r="AN1185" s="173"/>
      <c r="AO1185" s="173"/>
      <c r="AP1185" s="173"/>
      <c r="AQ1185" s="15"/>
      <c r="AR1185" s="15"/>
      <c r="AS1185" s="15"/>
      <c r="AT1185" s="15"/>
      <c r="AU1185" s="15"/>
      <c r="AV1185" s="15"/>
      <c r="AW1185" s="15"/>
      <c r="AX1185" s="15"/>
      <c r="AY1185" s="15"/>
      <c r="AZ1185" s="15"/>
      <c r="BA1185" s="15"/>
      <c r="BB1185" s="15"/>
      <c r="BC1185" s="15"/>
      <c r="BD1185" s="15"/>
      <c r="BE1185" s="15"/>
      <c r="BF1185" s="15"/>
      <c r="BG1185" s="15"/>
      <c r="BH1185" s="15"/>
      <c r="BI1185" s="15"/>
      <c r="BJ1185" s="15"/>
      <c r="BK1185" s="15"/>
      <c r="BL1185" s="15"/>
      <c r="BM1185" s="15"/>
      <c r="BN1185" s="15"/>
      <c r="BO1185" s="15"/>
    </row>
    <row r="1186" spans="1:67" s="256" customFormat="1">
      <c r="A1186" s="15"/>
      <c r="B1186" s="15"/>
      <c r="C1186" s="171"/>
      <c r="D1186" s="171"/>
      <c r="E1186" s="171"/>
      <c r="F1186" s="171"/>
      <c r="G1186" s="171"/>
      <c r="H1186" s="171"/>
      <c r="I1186" s="171"/>
      <c r="J1186" s="171"/>
      <c r="K1186" s="171"/>
      <c r="L1186" s="171"/>
      <c r="M1186" s="171"/>
      <c r="O1186" s="173"/>
      <c r="P1186" s="173"/>
      <c r="Q1186" s="173"/>
      <c r="R1186" s="173"/>
      <c r="S1186" s="173"/>
      <c r="T1186" s="173"/>
      <c r="U1186" s="173"/>
      <c r="V1186" s="173"/>
      <c r="W1186" s="173"/>
      <c r="X1186" s="173"/>
      <c r="Y1186" s="173"/>
      <c r="Z1186" s="173"/>
      <c r="AA1186" s="173"/>
      <c r="AB1186" s="173"/>
      <c r="AC1186" s="173"/>
      <c r="AD1186" s="173"/>
      <c r="AE1186" s="173"/>
      <c r="AF1186" s="173"/>
      <c r="AG1186" s="173"/>
      <c r="AH1186" s="173"/>
      <c r="AI1186" s="173"/>
      <c r="AJ1186" s="173"/>
      <c r="AK1186" s="173"/>
      <c r="AL1186" s="173"/>
      <c r="AM1186" s="173"/>
      <c r="AN1186" s="173"/>
      <c r="AO1186" s="173"/>
      <c r="AP1186" s="173"/>
      <c r="AQ1186" s="15"/>
      <c r="AR1186" s="15"/>
      <c r="AS1186" s="15"/>
      <c r="AT1186" s="15"/>
      <c r="AU1186" s="15"/>
      <c r="AV1186" s="15"/>
      <c r="AW1186" s="15"/>
      <c r="AX1186" s="15"/>
      <c r="AY1186" s="15"/>
      <c r="AZ1186" s="15"/>
      <c r="BA1186" s="15"/>
      <c r="BB1186" s="15"/>
      <c r="BC1186" s="15"/>
      <c r="BD1186" s="15"/>
      <c r="BE1186" s="15"/>
      <c r="BF1186" s="15"/>
      <c r="BG1186" s="15"/>
      <c r="BH1186" s="15"/>
      <c r="BI1186" s="15"/>
      <c r="BJ1186" s="15"/>
      <c r="BK1186" s="15"/>
      <c r="BL1186" s="15"/>
      <c r="BM1186" s="15"/>
      <c r="BN1186" s="15"/>
      <c r="BO1186" s="15"/>
    </row>
    <row r="1187" spans="1:67" s="256" customFormat="1">
      <c r="A1187" s="15"/>
      <c r="B1187" s="15"/>
      <c r="C1187" s="171"/>
      <c r="D1187" s="171"/>
      <c r="E1187" s="171"/>
      <c r="F1187" s="171"/>
      <c r="G1187" s="171"/>
      <c r="H1187" s="171"/>
      <c r="I1187" s="171"/>
      <c r="J1187" s="171"/>
      <c r="K1187" s="171"/>
      <c r="L1187" s="171"/>
      <c r="M1187" s="171"/>
      <c r="O1187" s="173"/>
      <c r="P1187" s="173"/>
      <c r="Q1187" s="173"/>
      <c r="R1187" s="173"/>
      <c r="S1187" s="173"/>
      <c r="T1187" s="173"/>
      <c r="U1187" s="173"/>
      <c r="V1187" s="173"/>
      <c r="W1187" s="173"/>
      <c r="X1187" s="173"/>
      <c r="Y1187" s="173"/>
      <c r="Z1187" s="173"/>
      <c r="AA1187" s="173"/>
      <c r="AB1187" s="173"/>
      <c r="AC1187" s="173"/>
      <c r="AD1187" s="173"/>
      <c r="AE1187" s="173"/>
      <c r="AF1187" s="173"/>
      <c r="AG1187" s="173"/>
      <c r="AH1187" s="173"/>
      <c r="AI1187" s="173"/>
      <c r="AJ1187" s="173"/>
      <c r="AK1187" s="173"/>
      <c r="AL1187" s="173"/>
      <c r="AM1187" s="173"/>
      <c r="AN1187" s="173"/>
      <c r="AO1187" s="173"/>
      <c r="AP1187" s="173"/>
      <c r="AQ1187" s="15"/>
      <c r="AR1187" s="15"/>
      <c r="AS1187" s="15"/>
      <c r="AT1187" s="15"/>
      <c r="AU1187" s="15"/>
      <c r="AV1187" s="15"/>
      <c r="AW1187" s="15"/>
      <c r="AX1187" s="15"/>
      <c r="AY1187" s="15"/>
      <c r="AZ1187" s="15"/>
      <c r="BA1187" s="15"/>
      <c r="BB1187" s="15"/>
      <c r="BC1187" s="15"/>
      <c r="BD1187" s="15"/>
      <c r="BE1187" s="15"/>
      <c r="BF1187" s="15"/>
      <c r="BG1187" s="15"/>
      <c r="BH1187" s="15"/>
      <c r="BI1187" s="15"/>
      <c r="BJ1187" s="15"/>
      <c r="BK1187" s="15"/>
      <c r="BL1187" s="15"/>
      <c r="BM1187" s="15"/>
      <c r="BN1187" s="15"/>
      <c r="BO1187" s="15"/>
    </row>
    <row r="1188" spans="1:67" s="256" customFormat="1">
      <c r="A1188" s="15"/>
      <c r="B1188" s="15"/>
      <c r="C1188" s="171"/>
      <c r="D1188" s="171"/>
      <c r="E1188" s="171"/>
      <c r="F1188" s="171"/>
      <c r="G1188" s="171"/>
      <c r="H1188" s="171"/>
      <c r="I1188" s="171"/>
      <c r="J1188" s="171"/>
      <c r="K1188" s="171"/>
      <c r="L1188" s="171"/>
      <c r="M1188" s="171"/>
      <c r="O1188" s="173"/>
      <c r="P1188" s="173"/>
      <c r="Q1188" s="173"/>
      <c r="R1188" s="173"/>
      <c r="S1188" s="173"/>
      <c r="T1188" s="173"/>
      <c r="U1188" s="173"/>
      <c r="V1188" s="173"/>
      <c r="W1188" s="173"/>
      <c r="X1188" s="173"/>
      <c r="Y1188" s="173"/>
      <c r="Z1188" s="173"/>
      <c r="AA1188" s="173"/>
      <c r="AB1188" s="173"/>
      <c r="AC1188" s="173"/>
      <c r="AD1188" s="173"/>
      <c r="AE1188" s="173"/>
      <c r="AF1188" s="173"/>
      <c r="AG1188" s="173"/>
      <c r="AH1188" s="173"/>
      <c r="AI1188" s="173"/>
      <c r="AJ1188" s="173"/>
      <c r="AK1188" s="173"/>
      <c r="AL1188" s="173"/>
      <c r="AM1188" s="173"/>
      <c r="AN1188" s="173"/>
      <c r="AO1188" s="173"/>
      <c r="AP1188" s="173"/>
      <c r="AQ1188" s="15"/>
      <c r="AR1188" s="15"/>
      <c r="AS1188" s="15"/>
      <c r="AT1188" s="15"/>
      <c r="AU1188" s="15"/>
      <c r="AV1188" s="15"/>
      <c r="AW1188" s="15"/>
      <c r="AX1188" s="15"/>
      <c r="AY1188" s="15"/>
      <c r="AZ1188" s="15"/>
      <c r="BA1188" s="15"/>
      <c r="BB1188" s="15"/>
      <c r="BC1188" s="15"/>
      <c r="BD1188" s="15"/>
      <c r="BE1188" s="15"/>
      <c r="BF1188" s="15"/>
      <c r="BG1188" s="15"/>
      <c r="BH1188" s="15"/>
      <c r="BI1188" s="15"/>
      <c r="BJ1188" s="15"/>
      <c r="BK1188" s="15"/>
      <c r="BL1188" s="15"/>
      <c r="BM1188" s="15"/>
      <c r="BN1188" s="15"/>
      <c r="BO1188" s="15"/>
    </row>
    <row r="1189" spans="1:67" s="256" customFormat="1">
      <c r="A1189" s="15"/>
      <c r="B1189" s="15"/>
      <c r="C1189" s="171"/>
      <c r="D1189" s="171"/>
      <c r="E1189" s="171"/>
      <c r="F1189" s="171"/>
      <c r="G1189" s="171"/>
      <c r="H1189" s="171"/>
      <c r="I1189" s="171"/>
      <c r="J1189" s="171"/>
      <c r="K1189" s="171"/>
      <c r="L1189" s="171"/>
      <c r="M1189" s="171"/>
      <c r="O1189" s="173"/>
      <c r="P1189" s="173"/>
      <c r="Q1189" s="173"/>
      <c r="R1189" s="173"/>
      <c r="S1189" s="173"/>
      <c r="T1189" s="173"/>
      <c r="U1189" s="173"/>
      <c r="V1189" s="173"/>
      <c r="W1189" s="173"/>
      <c r="X1189" s="173"/>
      <c r="Y1189" s="173"/>
      <c r="Z1189" s="173"/>
      <c r="AA1189" s="173"/>
      <c r="AB1189" s="173"/>
      <c r="AC1189" s="173"/>
      <c r="AD1189" s="173"/>
      <c r="AE1189" s="173"/>
      <c r="AF1189" s="173"/>
      <c r="AG1189" s="173"/>
      <c r="AH1189" s="173"/>
      <c r="AI1189" s="173"/>
      <c r="AJ1189" s="173"/>
      <c r="AK1189" s="173"/>
      <c r="AL1189" s="173"/>
      <c r="AM1189" s="173"/>
      <c r="AN1189" s="173"/>
      <c r="AO1189" s="173"/>
      <c r="AP1189" s="173"/>
      <c r="AQ1189" s="15"/>
      <c r="AR1189" s="15"/>
      <c r="AS1189" s="15"/>
      <c r="AT1189" s="15"/>
      <c r="AU1189" s="15"/>
      <c r="AV1189" s="15"/>
      <c r="AW1189" s="15"/>
      <c r="AX1189" s="15"/>
      <c r="AY1189" s="15"/>
      <c r="AZ1189" s="15"/>
      <c r="BA1189" s="15"/>
      <c r="BB1189" s="15"/>
      <c r="BC1189" s="15"/>
      <c r="BD1189" s="15"/>
      <c r="BE1189" s="15"/>
      <c r="BF1189" s="15"/>
      <c r="BG1189" s="15"/>
      <c r="BH1189" s="15"/>
      <c r="BI1189" s="15"/>
      <c r="BJ1189" s="15"/>
      <c r="BK1189" s="15"/>
      <c r="BL1189" s="15"/>
      <c r="BM1189" s="15"/>
      <c r="BN1189" s="15"/>
      <c r="BO1189" s="15"/>
    </row>
    <row r="1190" spans="1:67" s="256" customFormat="1">
      <c r="A1190" s="15"/>
      <c r="B1190" s="15"/>
      <c r="C1190" s="171"/>
      <c r="D1190" s="171"/>
      <c r="E1190" s="171"/>
      <c r="F1190" s="171"/>
      <c r="G1190" s="171"/>
      <c r="H1190" s="171"/>
      <c r="I1190" s="171"/>
      <c r="J1190" s="171"/>
      <c r="K1190" s="171"/>
      <c r="L1190" s="171"/>
      <c r="M1190" s="171"/>
      <c r="O1190" s="173"/>
      <c r="P1190" s="173"/>
      <c r="Q1190" s="173"/>
      <c r="R1190" s="173"/>
      <c r="S1190" s="173"/>
      <c r="T1190" s="173"/>
      <c r="U1190" s="173"/>
      <c r="V1190" s="173"/>
      <c r="W1190" s="173"/>
      <c r="X1190" s="173"/>
      <c r="Y1190" s="173"/>
      <c r="Z1190" s="173"/>
      <c r="AA1190" s="173"/>
      <c r="AB1190" s="173"/>
      <c r="AC1190" s="173"/>
      <c r="AD1190" s="173"/>
      <c r="AE1190" s="173"/>
      <c r="AF1190" s="173"/>
      <c r="AG1190" s="173"/>
      <c r="AH1190" s="173"/>
      <c r="AI1190" s="173"/>
      <c r="AJ1190" s="173"/>
      <c r="AK1190" s="173"/>
      <c r="AL1190" s="173"/>
      <c r="AM1190" s="173"/>
      <c r="AN1190" s="173"/>
      <c r="AO1190" s="173"/>
      <c r="AP1190" s="173"/>
      <c r="AQ1190" s="15"/>
      <c r="AR1190" s="15"/>
      <c r="AS1190" s="15"/>
      <c r="AT1190" s="15"/>
      <c r="AU1190" s="15"/>
      <c r="AV1190" s="15"/>
      <c r="AW1190" s="15"/>
      <c r="AX1190" s="15"/>
      <c r="AY1190" s="15"/>
      <c r="AZ1190" s="15"/>
      <c r="BA1190" s="15"/>
      <c r="BB1190" s="15"/>
      <c r="BC1190" s="15"/>
      <c r="BD1190" s="15"/>
      <c r="BE1190" s="15"/>
      <c r="BF1190" s="15"/>
      <c r="BG1190" s="15"/>
      <c r="BH1190" s="15"/>
      <c r="BI1190" s="15"/>
      <c r="BJ1190" s="15"/>
      <c r="BK1190" s="15"/>
      <c r="BL1190" s="15"/>
      <c r="BM1190" s="15"/>
      <c r="BN1190" s="15"/>
      <c r="BO1190" s="15"/>
    </row>
    <row r="1191" spans="1:67" s="256" customFormat="1">
      <c r="A1191" s="15"/>
      <c r="B1191" s="15"/>
      <c r="C1191" s="171"/>
      <c r="D1191" s="171"/>
      <c r="E1191" s="171"/>
      <c r="F1191" s="171"/>
      <c r="G1191" s="171"/>
      <c r="H1191" s="171"/>
      <c r="I1191" s="171"/>
      <c r="J1191" s="171"/>
      <c r="K1191" s="171"/>
      <c r="L1191" s="171"/>
      <c r="M1191" s="171"/>
      <c r="O1191" s="173"/>
      <c r="P1191" s="173"/>
      <c r="Q1191" s="173"/>
      <c r="R1191" s="173"/>
      <c r="S1191" s="173"/>
      <c r="T1191" s="173"/>
      <c r="U1191" s="173"/>
      <c r="V1191" s="173"/>
      <c r="W1191" s="173"/>
      <c r="X1191" s="173"/>
      <c r="Y1191" s="173"/>
      <c r="Z1191" s="173"/>
      <c r="AA1191" s="173"/>
      <c r="AB1191" s="173"/>
      <c r="AC1191" s="173"/>
      <c r="AD1191" s="173"/>
      <c r="AE1191" s="173"/>
      <c r="AF1191" s="173"/>
      <c r="AG1191" s="173"/>
      <c r="AH1191" s="173"/>
      <c r="AI1191" s="173"/>
      <c r="AJ1191" s="173"/>
      <c r="AK1191" s="173"/>
      <c r="AL1191" s="173"/>
      <c r="AM1191" s="173"/>
      <c r="AN1191" s="173"/>
      <c r="AO1191" s="173"/>
      <c r="AP1191" s="173"/>
      <c r="AQ1191" s="15"/>
      <c r="AR1191" s="15"/>
      <c r="AS1191" s="15"/>
      <c r="AT1191" s="15"/>
      <c r="AU1191" s="15"/>
      <c r="AV1191" s="15"/>
      <c r="AW1191" s="15"/>
      <c r="AX1191" s="15"/>
      <c r="AY1191" s="15"/>
      <c r="AZ1191" s="15"/>
      <c r="BA1191" s="15"/>
      <c r="BB1191" s="15"/>
      <c r="BC1191" s="15"/>
      <c r="BD1191" s="15"/>
      <c r="BE1191" s="15"/>
      <c r="BF1191" s="15"/>
      <c r="BG1191" s="15"/>
      <c r="BH1191" s="15"/>
      <c r="BI1191" s="15"/>
      <c r="BJ1191" s="15"/>
      <c r="BK1191" s="15"/>
      <c r="BL1191" s="15"/>
      <c r="BM1191" s="15"/>
      <c r="BN1191" s="15"/>
      <c r="BO1191" s="15"/>
    </row>
    <row r="1192" spans="1:67" s="256" customFormat="1">
      <c r="A1192" s="15"/>
      <c r="B1192" s="15"/>
      <c r="C1192" s="171"/>
      <c r="D1192" s="171"/>
      <c r="E1192" s="171"/>
      <c r="F1192" s="171"/>
      <c r="G1192" s="171"/>
      <c r="H1192" s="171"/>
      <c r="I1192" s="171"/>
      <c r="J1192" s="171"/>
      <c r="K1192" s="171"/>
      <c r="L1192" s="171"/>
      <c r="M1192" s="171"/>
      <c r="O1192" s="173"/>
      <c r="P1192" s="173"/>
      <c r="Q1192" s="173"/>
      <c r="R1192" s="173"/>
      <c r="S1192" s="173"/>
      <c r="T1192" s="173"/>
      <c r="U1192" s="173"/>
      <c r="V1192" s="173"/>
      <c r="W1192" s="173"/>
      <c r="X1192" s="173"/>
      <c r="Y1192" s="173"/>
      <c r="Z1192" s="173"/>
      <c r="AA1192" s="173"/>
      <c r="AB1192" s="173"/>
      <c r="AC1192" s="173"/>
      <c r="AD1192" s="173"/>
      <c r="AE1192" s="173"/>
      <c r="AF1192" s="173"/>
      <c r="AG1192" s="173"/>
      <c r="AH1192" s="173"/>
      <c r="AI1192" s="173"/>
      <c r="AJ1192" s="173"/>
      <c r="AK1192" s="173"/>
      <c r="AL1192" s="173"/>
      <c r="AM1192" s="173"/>
      <c r="AN1192" s="173"/>
      <c r="AO1192" s="173"/>
      <c r="AP1192" s="173"/>
      <c r="AQ1192" s="15"/>
      <c r="AR1192" s="15"/>
      <c r="AS1192" s="15"/>
      <c r="AT1192" s="15"/>
      <c r="AU1192" s="15"/>
      <c r="AV1192" s="15"/>
      <c r="AW1192" s="15"/>
      <c r="AX1192" s="15"/>
      <c r="AY1192" s="15"/>
      <c r="AZ1192" s="15"/>
      <c r="BA1192" s="15"/>
      <c r="BB1192" s="15"/>
      <c r="BC1192" s="15"/>
      <c r="BD1192" s="15"/>
      <c r="BE1192" s="15"/>
      <c r="BF1192" s="15"/>
      <c r="BG1192" s="15"/>
      <c r="BH1192" s="15"/>
      <c r="BI1192" s="15"/>
      <c r="BJ1192" s="15"/>
      <c r="BK1192" s="15"/>
      <c r="BL1192" s="15"/>
      <c r="BM1192" s="15"/>
      <c r="BN1192" s="15"/>
      <c r="BO1192" s="15"/>
    </row>
    <row r="1193" spans="1:67" s="256" customFormat="1">
      <c r="A1193" s="15"/>
      <c r="B1193" s="15"/>
      <c r="C1193" s="171"/>
      <c r="D1193" s="171"/>
      <c r="E1193" s="171"/>
      <c r="F1193" s="171"/>
      <c r="G1193" s="171"/>
      <c r="H1193" s="171"/>
      <c r="I1193" s="171"/>
      <c r="J1193" s="171"/>
      <c r="K1193" s="171"/>
      <c r="L1193" s="171"/>
      <c r="M1193" s="171"/>
      <c r="O1193" s="173"/>
      <c r="P1193" s="173"/>
      <c r="Q1193" s="173"/>
      <c r="R1193" s="173"/>
      <c r="S1193" s="173"/>
      <c r="T1193" s="173"/>
      <c r="U1193" s="173"/>
      <c r="V1193" s="173"/>
      <c r="W1193" s="173"/>
      <c r="X1193" s="173"/>
      <c r="Y1193" s="173"/>
      <c r="Z1193" s="173"/>
      <c r="AA1193" s="173"/>
      <c r="AB1193" s="173"/>
      <c r="AC1193" s="173"/>
      <c r="AD1193" s="173"/>
      <c r="AE1193" s="173"/>
      <c r="AF1193" s="173"/>
      <c r="AG1193" s="173"/>
      <c r="AH1193" s="173"/>
      <c r="AI1193" s="173"/>
      <c r="AJ1193" s="173"/>
      <c r="AK1193" s="173"/>
      <c r="AL1193" s="173"/>
      <c r="AM1193" s="173"/>
      <c r="AN1193" s="173"/>
      <c r="AO1193" s="173"/>
      <c r="AP1193" s="173"/>
      <c r="AQ1193" s="15"/>
      <c r="AR1193" s="15"/>
      <c r="AS1193" s="15"/>
      <c r="AT1193" s="15"/>
      <c r="AU1193" s="15"/>
      <c r="AV1193" s="15"/>
      <c r="AW1193" s="15"/>
      <c r="AX1193" s="15"/>
      <c r="AY1193" s="15"/>
      <c r="AZ1193" s="15"/>
      <c r="BA1193" s="15"/>
      <c r="BB1193" s="15"/>
      <c r="BC1193" s="15"/>
      <c r="BD1193" s="15"/>
      <c r="BE1193" s="15"/>
      <c r="BF1193" s="15"/>
      <c r="BG1193" s="15"/>
      <c r="BH1193" s="15"/>
      <c r="BI1193" s="15"/>
      <c r="BJ1193" s="15"/>
      <c r="BK1193" s="15"/>
      <c r="BL1193" s="15"/>
      <c r="BM1193" s="15"/>
      <c r="BN1193" s="15"/>
      <c r="BO1193" s="15"/>
    </row>
    <row r="1194" spans="1:67" s="256" customFormat="1">
      <c r="A1194" s="15"/>
      <c r="B1194" s="15"/>
      <c r="C1194" s="171"/>
      <c r="D1194" s="171"/>
      <c r="E1194" s="171"/>
      <c r="F1194" s="171"/>
      <c r="G1194" s="171"/>
      <c r="H1194" s="171"/>
      <c r="I1194" s="171"/>
      <c r="J1194" s="171"/>
      <c r="K1194" s="171"/>
      <c r="L1194" s="171"/>
      <c r="M1194" s="171"/>
      <c r="O1194" s="173"/>
      <c r="P1194" s="173"/>
      <c r="Q1194" s="173"/>
      <c r="R1194" s="173"/>
      <c r="S1194" s="173"/>
      <c r="T1194" s="173"/>
      <c r="U1194" s="173"/>
      <c r="V1194" s="173"/>
      <c r="W1194" s="173"/>
      <c r="X1194" s="173"/>
      <c r="Y1194" s="173"/>
      <c r="Z1194" s="173"/>
      <c r="AA1194" s="173"/>
      <c r="AB1194" s="173"/>
      <c r="AC1194" s="173"/>
      <c r="AD1194" s="173"/>
      <c r="AE1194" s="173"/>
      <c r="AF1194" s="173"/>
      <c r="AG1194" s="173"/>
      <c r="AH1194" s="173"/>
      <c r="AI1194" s="173"/>
      <c r="AJ1194" s="173"/>
      <c r="AK1194" s="173"/>
      <c r="AL1194" s="173"/>
      <c r="AM1194" s="173"/>
      <c r="AN1194" s="173"/>
      <c r="AO1194" s="173"/>
      <c r="AP1194" s="173"/>
      <c r="AQ1194" s="15"/>
      <c r="AR1194" s="15"/>
      <c r="AS1194" s="15"/>
      <c r="AT1194" s="15"/>
      <c r="AU1194" s="15"/>
      <c r="AV1194" s="15"/>
      <c r="AW1194" s="15"/>
      <c r="AX1194" s="15"/>
      <c r="AY1194" s="15"/>
      <c r="AZ1194" s="15"/>
      <c r="BA1194" s="15"/>
      <c r="BB1194" s="15"/>
      <c r="BC1194" s="15"/>
      <c r="BD1194" s="15"/>
      <c r="BE1194" s="15"/>
      <c r="BF1194" s="15"/>
      <c r="BG1194" s="15"/>
      <c r="BH1194" s="15"/>
      <c r="BI1194" s="15"/>
      <c r="BJ1194" s="15"/>
      <c r="BK1194" s="15"/>
      <c r="BL1194" s="15"/>
      <c r="BM1194" s="15"/>
      <c r="BN1194" s="15"/>
      <c r="BO1194" s="15"/>
    </row>
    <row r="1195" spans="1:67" s="256" customFormat="1">
      <c r="A1195" s="15"/>
      <c r="B1195" s="15"/>
      <c r="C1195" s="171"/>
      <c r="D1195" s="171"/>
      <c r="E1195" s="171"/>
      <c r="F1195" s="171"/>
      <c r="G1195" s="171"/>
      <c r="H1195" s="171"/>
      <c r="I1195" s="171"/>
      <c r="J1195" s="171"/>
      <c r="K1195" s="171"/>
      <c r="L1195" s="171"/>
      <c r="M1195" s="171"/>
      <c r="O1195" s="173"/>
      <c r="P1195" s="173"/>
      <c r="Q1195" s="173"/>
      <c r="R1195" s="173"/>
      <c r="S1195" s="173"/>
      <c r="T1195" s="173"/>
      <c r="U1195" s="173"/>
      <c r="V1195" s="173"/>
      <c r="W1195" s="173"/>
      <c r="X1195" s="173"/>
      <c r="Y1195" s="173"/>
      <c r="Z1195" s="173"/>
      <c r="AA1195" s="173"/>
      <c r="AB1195" s="173"/>
      <c r="AC1195" s="173"/>
      <c r="AD1195" s="173"/>
      <c r="AE1195" s="173"/>
      <c r="AF1195" s="173"/>
      <c r="AG1195" s="173"/>
      <c r="AH1195" s="173"/>
      <c r="AI1195" s="173"/>
      <c r="AJ1195" s="173"/>
      <c r="AK1195" s="173"/>
      <c r="AL1195" s="173"/>
      <c r="AM1195" s="173"/>
      <c r="AN1195" s="173"/>
      <c r="AO1195" s="173"/>
      <c r="AP1195" s="173"/>
      <c r="AQ1195" s="15"/>
      <c r="AR1195" s="15"/>
      <c r="AS1195" s="15"/>
      <c r="AT1195" s="15"/>
      <c r="AU1195" s="15"/>
      <c r="AV1195" s="15"/>
      <c r="AW1195" s="15"/>
      <c r="AX1195" s="15"/>
      <c r="AY1195" s="15"/>
      <c r="AZ1195" s="15"/>
      <c r="BA1195" s="15"/>
      <c r="BB1195" s="15"/>
      <c r="BC1195" s="15"/>
      <c r="BD1195" s="15"/>
      <c r="BE1195" s="15"/>
      <c r="BF1195" s="15"/>
      <c r="BG1195" s="15"/>
      <c r="BH1195" s="15"/>
      <c r="BI1195" s="15"/>
      <c r="BJ1195" s="15"/>
      <c r="BK1195" s="15"/>
      <c r="BL1195" s="15"/>
      <c r="BM1195" s="15"/>
      <c r="BN1195" s="15"/>
      <c r="BO1195" s="15"/>
    </row>
    <row r="1196" spans="1:67" s="256" customFormat="1">
      <c r="A1196" s="15"/>
      <c r="B1196" s="15"/>
      <c r="C1196" s="171"/>
      <c r="D1196" s="171"/>
      <c r="E1196" s="171"/>
      <c r="F1196" s="171"/>
      <c r="G1196" s="171"/>
      <c r="H1196" s="171"/>
      <c r="I1196" s="171"/>
      <c r="J1196" s="171"/>
      <c r="K1196" s="171"/>
      <c r="L1196" s="171"/>
      <c r="M1196" s="171"/>
      <c r="O1196" s="173"/>
      <c r="P1196" s="173"/>
      <c r="Q1196" s="173"/>
      <c r="R1196" s="173"/>
      <c r="S1196" s="173"/>
      <c r="T1196" s="173"/>
      <c r="U1196" s="173"/>
      <c r="V1196" s="173"/>
      <c r="W1196" s="173"/>
      <c r="X1196" s="173"/>
      <c r="Y1196" s="173"/>
      <c r="Z1196" s="173"/>
      <c r="AA1196" s="173"/>
      <c r="AB1196" s="173"/>
      <c r="AC1196" s="173"/>
      <c r="AD1196" s="173"/>
      <c r="AE1196" s="173"/>
      <c r="AF1196" s="173"/>
      <c r="AG1196" s="173"/>
      <c r="AH1196" s="173"/>
      <c r="AI1196" s="173"/>
      <c r="AJ1196" s="173"/>
      <c r="AK1196" s="173"/>
      <c r="AL1196" s="173"/>
      <c r="AM1196" s="173"/>
      <c r="AN1196" s="173"/>
      <c r="AO1196" s="173"/>
      <c r="AP1196" s="173"/>
      <c r="AQ1196" s="15"/>
      <c r="AR1196" s="15"/>
      <c r="AS1196" s="15"/>
      <c r="AT1196" s="15"/>
      <c r="AU1196" s="15"/>
      <c r="AV1196" s="15"/>
      <c r="AW1196" s="15"/>
      <c r="AX1196" s="15"/>
      <c r="AY1196" s="15"/>
      <c r="AZ1196" s="15"/>
      <c r="BA1196" s="15"/>
      <c r="BB1196" s="15"/>
      <c r="BC1196" s="15"/>
      <c r="BD1196" s="15"/>
      <c r="BE1196" s="15"/>
      <c r="BF1196" s="15"/>
      <c r="BG1196" s="15"/>
      <c r="BH1196" s="15"/>
      <c r="BI1196" s="15"/>
      <c r="BJ1196" s="15"/>
      <c r="BK1196" s="15"/>
      <c r="BL1196" s="15"/>
      <c r="BM1196" s="15"/>
      <c r="BN1196" s="15"/>
      <c r="BO1196" s="15"/>
    </row>
    <row r="1197" spans="1:67" s="256" customFormat="1">
      <c r="A1197" s="15"/>
      <c r="B1197" s="15"/>
      <c r="C1197" s="171"/>
      <c r="D1197" s="171"/>
      <c r="E1197" s="171"/>
      <c r="F1197" s="171"/>
      <c r="G1197" s="171"/>
      <c r="H1197" s="171"/>
      <c r="I1197" s="171"/>
      <c r="J1197" s="171"/>
      <c r="K1197" s="171"/>
      <c r="L1197" s="171"/>
      <c r="M1197" s="171"/>
      <c r="O1197" s="173"/>
      <c r="P1197" s="173"/>
      <c r="Q1197" s="173"/>
      <c r="R1197" s="173"/>
      <c r="S1197" s="173"/>
      <c r="T1197" s="173"/>
      <c r="U1197" s="173"/>
      <c r="V1197" s="173"/>
      <c r="W1197" s="173"/>
      <c r="X1197" s="173"/>
      <c r="Y1197" s="173"/>
      <c r="Z1197" s="173"/>
      <c r="AA1197" s="173"/>
      <c r="AB1197" s="173"/>
      <c r="AC1197" s="173"/>
      <c r="AD1197" s="173"/>
      <c r="AE1197" s="173"/>
      <c r="AF1197" s="173"/>
      <c r="AG1197" s="173"/>
      <c r="AH1197" s="173"/>
      <c r="AI1197" s="173"/>
      <c r="AJ1197" s="173"/>
      <c r="AK1197" s="173"/>
      <c r="AL1197" s="173"/>
      <c r="AM1197" s="173"/>
      <c r="AN1197" s="173"/>
      <c r="AO1197" s="173"/>
      <c r="AP1197" s="173"/>
      <c r="AQ1197" s="15"/>
      <c r="AR1197" s="15"/>
      <c r="AS1197" s="15"/>
      <c r="AT1197" s="15"/>
      <c r="AU1197" s="15"/>
      <c r="AV1197" s="15"/>
      <c r="AW1197" s="15"/>
      <c r="AX1197" s="15"/>
      <c r="AY1197" s="15"/>
      <c r="AZ1197" s="15"/>
      <c r="BA1197" s="15"/>
      <c r="BB1197" s="15"/>
      <c r="BC1197" s="15"/>
      <c r="BD1197" s="15"/>
      <c r="BE1197" s="15"/>
      <c r="BF1197" s="15"/>
      <c r="BG1197" s="15"/>
      <c r="BH1197" s="15"/>
      <c r="BI1197" s="15"/>
      <c r="BJ1197" s="15"/>
      <c r="BK1197" s="15"/>
      <c r="BL1197" s="15"/>
      <c r="BM1197" s="15"/>
      <c r="BN1197" s="15"/>
      <c r="BO1197" s="15"/>
    </row>
    <row r="1198" spans="1:67" s="256" customFormat="1">
      <c r="A1198" s="15"/>
      <c r="B1198" s="15"/>
      <c r="C1198" s="171"/>
      <c r="D1198" s="171"/>
      <c r="E1198" s="171"/>
      <c r="F1198" s="171"/>
      <c r="G1198" s="171"/>
      <c r="H1198" s="171"/>
      <c r="I1198" s="171"/>
      <c r="J1198" s="171"/>
      <c r="K1198" s="171"/>
      <c r="L1198" s="171"/>
      <c r="M1198" s="171"/>
      <c r="O1198" s="173"/>
      <c r="P1198" s="173"/>
      <c r="Q1198" s="173"/>
      <c r="R1198" s="173"/>
      <c r="S1198" s="173"/>
      <c r="T1198" s="173"/>
      <c r="U1198" s="173"/>
      <c r="V1198" s="173"/>
      <c r="W1198" s="173"/>
      <c r="X1198" s="173"/>
      <c r="Y1198" s="173"/>
      <c r="Z1198" s="173"/>
      <c r="AA1198" s="173"/>
      <c r="AB1198" s="173"/>
      <c r="AC1198" s="173"/>
      <c r="AD1198" s="173"/>
      <c r="AE1198" s="173"/>
      <c r="AF1198" s="173"/>
      <c r="AG1198" s="173"/>
      <c r="AH1198" s="173"/>
      <c r="AI1198" s="173"/>
      <c r="AJ1198" s="173"/>
      <c r="AK1198" s="173"/>
      <c r="AL1198" s="173"/>
      <c r="AM1198" s="173"/>
      <c r="AN1198" s="173"/>
      <c r="AO1198" s="173"/>
      <c r="AP1198" s="173"/>
      <c r="AQ1198" s="15"/>
      <c r="AR1198" s="15"/>
      <c r="AS1198" s="15"/>
      <c r="AT1198" s="15"/>
      <c r="AU1198" s="15"/>
      <c r="AV1198" s="15"/>
      <c r="AW1198" s="15"/>
      <c r="AX1198" s="15"/>
      <c r="AY1198" s="15"/>
      <c r="AZ1198" s="15"/>
      <c r="BA1198" s="15"/>
      <c r="BB1198" s="15"/>
      <c r="BC1198" s="15"/>
      <c r="BD1198" s="15"/>
      <c r="BE1198" s="15"/>
      <c r="BF1198" s="15"/>
      <c r="BG1198" s="15"/>
      <c r="BH1198" s="15"/>
      <c r="BI1198" s="15"/>
      <c r="BJ1198" s="15"/>
      <c r="BK1198" s="15"/>
      <c r="BL1198" s="15"/>
      <c r="BM1198" s="15"/>
      <c r="BN1198" s="15"/>
      <c r="BO1198" s="15"/>
    </row>
    <row r="1199" spans="1:67" s="256" customFormat="1">
      <c r="A1199" s="15"/>
      <c r="B1199" s="15"/>
      <c r="C1199" s="171"/>
      <c r="D1199" s="171"/>
      <c r="E1199" s="171"/>
      <c r="F1199" s="171"/>
      <c r="G1199" s="171"/>
      <c r="H1199" s="171"/>
      <c r="I1199" s="171"/>
      <c r="J1199" s="171"/>
      <c r="K1199" s="171"/>
      <c r="L1199" s="171"/>
      <c r="M1199" s="171"/>
      <c r="O1199" s="173"/>
      <c r="P1199" s="173"/>
      <c r="Q1199" s="173"/>
      <c r="R1199" s="173"/>
      <c r="S1199" s="173"/>
      <c r="T1199" s="173"/>
      <c r="U1199" s="173"/>
      <c r="V1199" s="173"/>
      <c r="W1199" s="173"/>
      <c r="X1199" s="173"/>
      <c r="Y1199" s="173"/>
      <c r="Z1199" s="173"/>
      <c r="AA1199" s="173"/>
      <c r="AB1199" s="173"/>
      <c r="AC1199" s="173"/>
      <c r="AD1199" s="173"/>
      <c r="AE1199" s="173"/>
      <c r="AF1199" s="173"/>
      <c r="AG1199" s="173"/>
      <c r="AH1199" s="173"/>
      <c r="AI1199" s="173"/>
      <c r="AJ1199" s="173"/>
      <c r="AK1199" s="173"/>
      <c r="AL1199" s="173"/>
      <c r="AM1199" s="173"/>
      <c r="AN1199" s="173"/>
      <c r="AO1199" s="173"/>
      <c r="AP1199" s="173"/>
      <c r="AQ1199" s="15"/>
      <c r="AR1199" s="15"/>
      <c r="AS1199" s="15"/>
      <c r="AT1199" s="15"/>
      <c r="AU1199" s="15"/>
      <c r="AV1199" s="15"/>
      <c r="AW1199" s="15"/>
      <c r="AX1199" s="15"/>
      <c r="AY1199" s="15"/>
      <c r="AZ1199" s="15"/>
      <c r="BA1199" s="15"/>
      <c r="BB1199" s="15"/>
      <c r="BC1199" s="15"/>
      <c r="BD1199" s="15"/>
      <c r="BE1199" s="15"/>
      <c r="BF1199" s="15"/>
      <c r="BG1199" s="15"/>
      <c r="BH1199" s="15"/>
      <c r="BI1199" s="15"/>
      <c r="BJ1199" s="15"/>
      <c r="BK1199" s="15"/>
      <c r="BL1199" s="15"/>
      <c r="BM1199" s="15"/>
      <c r="BN1199" s="15"/>
      <c r="BO1199" s="15"/>
    </row>
    <row r="1200" spans="1:67" s="256" customFormat="1">
      <c r="A1200" s="15"/>
      <c r="B1200" s="15"/>
      <c r="C1200" s="171"/>
      <c r="D1200" s="171"/>
      <c r="E1200" s="171"/>
      <c r="F1200" s="171"/>
      <c r="G1200" s="171"/>
      <c r="H1200" s="171"/>
      <c r="I1200" s="171"/>
      <c r="J1200" s="171"/>
      <c r="K1200" s="171"/>
      <c r="L1200" s="171"/>
      <c r="M1200" s="171"/>
      <c r="O1200" s="173"/>
      <c r="P1200" s="173"/>
      <c r="Q1200" s="173"/>
      <c r="R1200" s="173"/>
      <c r="S1200" s="173"/>
      <c r="T1200" s="173"/>
      <c r="U1200" s="173"/>
      <c r="V1200" s="173"/>
      <c r="W1200" s="173"/>
      <c r="X1200" s="173"/>
      <c r="Y1200" s="173"/>
      <c r="Z1200" s="173"/>
      <c r="AA1200" s="173"/>
      <c r="AB1200" s="173"/>
      <c r="AC1200" s="173"/>
      <c r="AD1200" s="173"/>
      <c r="AE1200" s="173"/>
      <c r="AF1200" s="173"/>
      <c r="AG1200" s="173"/>
      <c r="AH1200" s="173"/>
      <c r="AI1200" s="173"/>
      <c r="AJ1200" s="173"/>
      <c r="AK1200" s="173"/>
      <c r="AL1200" s="173"/>
      <c r="AM1200" s="173"/>
      <c r="AN1200" s="173"/>
      <c r="AO1200" s="173"/>
      <c r="AP1200" s="173"/>
      <c r="AQ1200" s="15"/>
      <c r="AR1200" s="15"/>
      <c r="AS1200" s="15"/>
      <c r="AT1200" s="15"/>
      <c r="AU1200" s="15"/>
      <c r="AV1200" s="15"/>
      <c r="AW1200" s="15"/>
      <c r="AX1200" s="15"/>
      <c r="AY1200" s="15"/>
      <c r="AZ1200" s="15"/>
      <c r="BA1200" s="15"/>
      <c r="BB1200" s="15"/>
      <c r="BC1200" s="15"/>
      <c r="BD1200" s="15"/>
      <c r="BE1200" s="15"/>
      <c r="BF1200" s="15"/>
      <c r="BG1200" s="15"/>
      <c r="BH1200" s="15"/>
      <c r="BI1200" s="15"/>
      <c r="BJ1200" s="15"/>
      <c r="BK1200" s="15"/>
      <c r="BL1200" s="15"/>
      <c r="BM1200" s="15"/>
      <c r="BN1200" s="15"/>
      <c r="BO1200" s="15"/>
    </row>
    <row r="1201" spans="1:67" s="256" customFormat="1">
      <c r="A1201" s="15"/>
      <c r="B1201" s="15"/>
      <c r="C1201" s="171"/>
      <c r="D1201" s="171"/>
      <c r="E1201" s="171"/>
      <c r="F1201" s="171"/>
      <c r="G1201" s="171"/>
      <c r="H1201" s="171"/>
      <c r="I1201" s="171"/>
      <c r="J1201" s="171"/>
      <c r="K1201" s="171"/>
      <c r="L1201" s="171"/>
      <c r="M1201" s="171"/>
      <c r="O1201" s="173"/>
      <c r="P1201" s="173"/>
      <c r="Q1201" s="173"/>
      <c r="R1201" s="173"/>
      <c r="S1201" s="173"/>
      <c r="T1201" s="173"/>
      <c r="U1201" s="173"/>
      <c r="V1201" s="173"/>
      <c r="W1201" s="173"/>
      <c r="X1201" s="173"/>
      <c r="Y1201" s="173"/>
      <c r="Z1201" s="173"/>
      <c r="AA1201" s="173"/>
      <c r="AB1201" s="173"/>
      <c r="AC1201" s="173"/>
      <c r="AD1201" s="173"/>
      <c r="AE1201" s="173"/>
      <c r="AF1201" s="173"/>
      <c r="AG1201" s="173"/>
      <c r="AH1201" s="173"/>
      <c r="AI1201" s="173"/>
      <c r="AJ1201" s="173"/>
      <c r="AK1201" s="173"/>
      <c r="AL1201" s="173"/>
      <c r="AM1201" s="173"/>
      <c r="AN1201" s="173"/>
      <c r="AO1201" s="173"/>
      <c r="AP1201" s="173"/>
      <c r="AQ1201" s="15"/>
      <c r="AR1201" s="15"/>
      <c r="AS1201" s="15"/>
      <c r="AT1201" s="15"/>
      <c r="AU1201" s="15"/>
      <c r="AV1201" s="15"/>
      <c r="AW1201" s="15"/>
      <c r="AX1201" s="15"/>
      <c r="AY1201" s="15"/>
      <c r="AZ1201" s="15"/>
      <c r="BA1201" s="15"/>
      <c r="BB1201" s="15"/>
      <c r="BC1201" s="15"/>
      <c r="BD1201" s="15"/>
      <c r="BE1201" s="15"/>
      <c r="BF1201" s="15"/>
      <c r="BG1201" s="15"/>
      <c r="BH1201" s="15"/>
      <c r="BI1201" s="15"/>
      <c r="BJ1201" s="15"/>
      <c r="BK1201" s="15"/>
      <c r="BL1201" s="15"/>
      <c r="BM1201" s="15"/>
      <c r="BN1201" s="15"/>
      <c r="BO1201" s="15"/>
    </row>
    <row r="1202" spans="1:67" s="256" customFormat="1">
      <c r="A1202" s="15"/>
      <c r="B1202" s="15"/>
      <c r="C1202" s="171"/>
      <c r="D1202" s="171"/>
      <c r="E1202" s="171"/>
      <c r="F1202" s="171"/>
      <c r="G1202" s="171"/>
      <c r="H1202" s="171"/>
      <c r="I1202" s="171"/>
      <c r="J1202" s="171"/>
      <c r="K1202" s="171"/>
      <c r="L1202" s="171"/>
      <c r="M1202" s="171"/>
      <c r="O1202" s="173"/>
      <c r="P1202" s="173"/>
      <c r="Q1202" s="173"/>
      <c r="R1202" s="173"/>
      <c r="S1202" s="173"/>
      <c r="T1202" s="173"/>
      <c r="U1202" s="173"/>
      <c r="V1202" s="173"/>
      <c r="W1202" s="173"/>
      <c r="X1202" s="173"/>
      <c r="Y1202" s="173"/>
      <c r="Z1202" s="173"/>
      <c r="AA1202" s="173"/>
      <c r="AB1202" s="173"/>
      <c r="AC1202" s="173"/>
      <c r="AD1202" s="173"/>
      <c r="AE1202" s="173"/>
      <c r="AF1202" s="173"/>
      <c r="AG1202" s="173"/>
      <c r="AH1202" s="173"/>
      <c r="AI1202" s="173"/>
      <c r="AJ1202" s="173"/>
      <c r="AK1202" s="173"/>
      <c r="AL1202" s="173"/>
      <c r="AM1202" s="173"/>
      <c r="AN1202" s="173"/>
      <c r="AO1202" s="173"/>
      <c r="AP1202" s="173"/>
      <c r="AQ1202" s="15"/>
      <c r="AR1202" s="15"/>
      <c r="AS1202" s="15"/>
      <c r="AT1202" s="15"/>
      <c r="AU1202" s="15"/>
      <c r="AV1202" s="15"/>
      <c r="AW1202" s="15"/>
      <c r="AX1202" s="15"/>
      <c r="AY1202" s="15"/>
      <c r="AZ1202" s="15"/>
      <c r="BA1202" s="15"/>
      <c r="BB1202" s="15"/>
      <c r="BC1202" s="15"/>
      <c r="BD1202" s="15"/>
      <c r="BE1202" s="15"/>
      <c r="BF1202" s="15"/>
      <c r="BG1202" s="15"/>
      <c r="BH1202" s="15"/>
      <c r="BI1202" s="15"/>
      <c r="BJ1202" s="15"/>
      <c r="BK1202" s="15"/>
      <c r="BL1202" s="15"/>
      <c r="BM1202" s="15"/>
      <c r="BN1202" s="15"/>
      <c r="BO1202" s="15"/>
    </row>
    <row r="1203" spans="1:67" s="256" customFormat="1">
      <c r="A1203" s="15"/>
      <c r="B1203" s="15"/>
      <c r="C1203" s="171"/>
      <c r="D1203" s="171"/>
      <c r="E1203" s="171"/>
      <c r="F1203" s="171"/>
      <c r="G1203" s="171"/>
      <c r="H1203" s="171"/>
      <c r="I1203" s="171"/>
      <c r="J1203" s="171"/>
      <c r="K1203" s="171"/>
      <c r="L1203" s="171"/>
      <c r="M1203" s="171"/>
      <c r="O1203" s="173"/>
      <c r="P1203" s="173"/>
      <c r="Q1203" s="173"/>
      <c r="R1203" s="173"/>
      <c r="S1203" s="173"/>
      <c r="T1203" s="173"/>
      <c r="U1203" s="173"/>
      <c r="V1203" s="173"/>
      <c r="W1203" s="173"/>
      <c r="X1203" s="173"/>
      <c r="Y1203" s="173"/>
      <c r="Z1203" s="173"/>
      <c r="AA1203" s="173"/>
      <c r="AB1203" s="173"/>
      <c r="AC1203" s="173"/>
      <c r="AD1203" s="173"/>
      <c r="AE1203" s="173"/>
      <c r="AF1203" s="173"/>
      <c r="AG1203" s="173"/>
      <c r="AH1203" s="173"/>
      <c r="AI1203" s="173"/>
      <c r="AJ1203" s="173"/>
      <c r="AK1203" s="173"/>
      <c r="AL1203" s="173"/>
      <c r="AM1203" s="173"/>
      <c r="AN1203" s="173"/>
      <c r="AO1203" s="173"/>
      <c r="AP1203" s="173"/>
      <c r="AQ1203" s="15"/>
      <c r="AR1203" s="15"/>
      <c r="AS1203" s="15"/>
      <c r="AT1203" s="15"/>
      <c r="AU1203" s="15"/>
      <c r="AV1203" s="15"/>
      <c r="AW1203" s="15"/>
      <c r="AX1203" s="15"/>
      <c r="AY1203" s="15"/>
      <c r="AZ1203" s="15"/>
      <c r="BA1203" s="15"/>
      <c r="BB1203" s="15"/>
      <c r="BC1203" s="15"/>
      <c r="BD1203" s="15"/>
      <c r="BE1203" s="15"/>
      <c r="BF1203" s="15"/>
      <c r="BG1203" s="15"/>
      <c r="BH1203" s="15"/>
      <c r="BI1203" s="15"/>
      <c r="BJ1203" s="15"/>
      <c r="BK1203" s="15"/>
      <c r="BL1203" s="15"/>
      <c r="BM1203" s="15"/>
      <c r="BN1203" s="15"/>
      <c r="BO1203" s="15"/>
    </row>
    <row r="1204" spans="1:67" s="256" customFormat="1">
      <c r="A1204" s="15"/>
      <c r="B1204" s="15"/>
      <c r="C1204" s="171"/>
      <c r="D1204" s="171"/>
      <c r="E1204" s="171"/>
      <c r="F1204" s="171"/>
      <c r="G1204" s="171"/>
      <c r="H1204" s="171"/>
      <c r="I1204" s="171"/>
      <c r="J1204" s="171"/>
      <c r="K1204" s="171"/>
      <c r="L1204" s="171"/>
      <c r="M1204" s="171"/>
      <c r="O1204" s="173"/>
      <c r="P1204" s="173"/>
      <c r="Q1204" s="173"/>
      <c r="R1204" s="173"/>
      <c r="S1204" s="173"/>
      <c r="T1204" s="173"/>
      <c r="U1204" s="173"/>
      <c r="V1204" s="173"/>
      <c r="W1204" s="173"/>
      <c r="X1204" s="173"/>
      <c r="Y1204" s="173"/>
      <c r="Z1204" s="173"/>
      <c r="AA1204" s="173"/>
      <c r="AB1204" s="173"/>
      <c r="AC1204" s="173"/>
      <c r="AD1204" s="173"/>
      <c r="AE1204" s="173"/>
      <c r="AF1204" s="173"/>
      <c r="AG1204" s="173"/>
      <c r="AH1204" s="173"/>
      <c r="AI1204" s="173"/>
      <c r="AJ1204" s="173"/>
      <c r="AK1204" s="173"/>
      <c r="AL1204" s="173"/>
      <c r="AM1204" s="173"/>
      <c r="AN1204" s="173"/>
      <c r="AO1204" s="173"/>
      <c r="AP1204" s="173"/>
      <c r="AQ1204" s="15"/>
      <c r="AR1204" s="15"/>
      <c r="AS1204" s="15"/>
      <c r="AT1204" s="15"/>
      <c r="AU1204" s="15"/>
      <c r="AV1204" s="15"/>
      <c r="AW1204" s="15"/>
      <c r="AX1204" s="15"/>
      <c r="AY1204" s="15"/>
      <c r="AZ1204" s="15"/>
      <c r="BA1204" s="15"/>
      <c r="BB1204" s="15"/>
      <c r="BC1204" s="15"/>
      <c r="BD1204" s="15"/>
      <c r="BE1204" s="15"/>
      <c r="BF1204" s="15"/>
      <c r="BG1204" s="15"/>
      <c r="BH1204" s="15"/>
      <c r="BI1204" s="15"/>
      <c r="BJ1204" s="15"/>
      <c r="BK1204" s="15"/>
      <c r="BL1204" s="15"/>
      <c r="BM1204" s="15"/>
      <c r="BN1204" s="15"/>
      <c r="BO1204" s="15"/>
    </row>
    <row r="1205" spans="1:67" s="256" customFormat="1">
      <c r="A1205" s="15"/>
      <c r="B1205" s="15"/>
      <c r="C1205" s="171"/>
      <c r="D1205" s="171"/>
      <c r="E1205" s="171"/>
      <c r="F1205" s="171"/>
      <c r="G1205" s="171"/>
      <c r="H1205" s="171"/>
      <c r="I1205" s="171"/>
      <c r="J1205" s="171"/>
      <c r="K1205" s="171"/>
      <c r="L1205" s="171"/>
      <c r="M1205" s="171"/>
      <c r="O1205" s="173"/>
      <c r="P1205" s="173"/>
      <c r="Q1205" s="173"/>
      <c r="R1205" s="173"/>
      <c r="S1205" s="173"/>
      <c r="T1205" s="173"/>
      <c r="U1205" s="173"/>
      <c r="V1205" s="173"/>
      <c r="W1205" s="173"/>
      <c r="X1205" s="173"/>
      <c r="Y1205" s="173"/>
      <c r="Z1205" s="173"/>
      <c r="AA1205" s="173"/>
      <c r="AB1205" s="173"/>
      <c r="AC1205" s="173"/>
      <c r="AD1205" s="173"/>
      <c r="AE1205" s="173"/>
      <c r="AF1205" s="173"/>
      <c r="AG1205" s="173"/>
      <c r="AH1205" s="173"/>
      <c r="AI1205" s="173"/>
      <c r="AJ1205" s="173"/>
      <c r="AK1205" s="173"/>
      <c r="AL1205" s="173"/>
      <c r="AM1205" s="173"/>
      <c r="AN1205" s="173"/>
      <c r="AO1205" s="173"/>
      <c r="AP1205" s="173"/>
      <c r="AQ1205" s="15"/>
      <c r="AR1205" s="15"/>
      <c r="AS1205" s="15"/>
      <c r="AT1205" s="15"/>
      <c r="AU1205" s="15"/>
      <c r="AV1205" s="15"/>
      <c r="AW1205" s="15"/>
      <c r="AX1205" s="15"/>
      <c r="AY1205" s="15"/>
      <c r="AZ1205" s="15"/>
      <c r="BA1205" s="15"/>
      <c r="BB1205" s="15"/>
      <c r="BC1205" s="15"/>
      <c r="BD1205" s="15"/>
      <c r="BE1205" s="15"/>
      <c r="BF1205" s="15"/>
      <c r="BG1205" s="15"/>
      <c r="BH1205" s="15"/>
      <c r="BI1205" s="15"/>
      <c r="BJ1205" s="15"/>
      <c r="BK1205" s="15"/>
      <c r="BL1205" s="15"/>
      <c r="BM1205" s="15"/>
      <c r="BN1205" s="15"/>
      <c r="BO1205" s="15"/>
    </row>
    <row r="1206" spans="1:67" s="256" customFormat="1">
      <c r="A1206" s="15"/>
      <c r="B1206" s="15"/>
      <c r="C1206" s="171"/>
      <c r="D1206" s="171"/>
      <c r="E1206" s="171"/>
      <c r="F1206" s="171"/>
      <c r="G1206" s="171"/>
      <c r="H1206" s="171"/>
      <c r="I1206" s="171"/>
      <c r="J1206" s="171"/>
      <c r="K1206" s="171"/>
      <c r="L1206" s="171"/>
      <c r="M1206" s="171"/>
      <c r="O1206" s="173"/>
      <c r="P1206" s="173"/>
      <c r="Q1206" s="173"/>
      <c r="R1206" s="173"/>
      <c r="S1206" s="173"/>
      <c r="T1206" s="173"/>
      <c r="U1206" s="173"/>
      <c r="V1206" s="173"/>
      <c r="W1206" s="173"/>
      <c r="X1206" s="173"/>
      <c r="Y1206" s="173"/>
      <c r="Z1206" s="173"/>
      <c r="AA1206" s="173"/>
      <c r="AB1206" s="173"/>
      <c r="AC1206" s="173"/>
      <c r="AD1206" s="173"/>
      <c r="AE1206" s="173"/>
      <c r="AF1206" s="173"/>
      <c r="AG1206" s="173"/>
      <c r="AH1206" s="173"/>
      <c r="AI1206" s="173"/>
      <c r="AJ1206" s="173"/>
      <c r="AK1206" s="173"/>
      <c r="AL1206" s="173"/>
      <c r="AM1206" s="173"/>
      <c r="AN1206" s="173"/>
      <c r="AO1206" s="173"/>
      <c r="AP1206" s="173"/>
      <c r="AQ1206" s="15"/>
      <c r="AR1206" s="15"/>
      <c r="AS1206" s="15"/>
      <c r="AT1206" s="15"/>
      <c r="AU1206" s="15"/>
      <c r="AV1206" s="15"/>
      <c r="AW1206" s="15"/>
      <c r="AX1206" s="15"/>
      <c r="AY1206" s="15"/>
      <c r="AZ1206" s="15"/>
      <c r="BA1206" s="15"/>
      <c r="BB1206" s="15"/>
      <c r="BC1206" s="15"/>
      <c r="BD1206" s="15"/>
      <c r="BE1206" s="15"/>
      <c r="BF1206" s="15"/>
      <c r="BG1206" s="15"/>
      <c r="BH1206" s="15"/>
      <c r="BI1206" s="15"/>
      <c r="BJ1206" s="15"/>
      <c r="BK1206" s="15"/>
      <c r="BL1206" s="15"/>
      <c r="BM1206" s="15"/>
      <c r="BN1206" s="15"/>
      <c r="BO1206" s="15"/>
    </row>
    <row r="1207" spans="1:67" s="256" customFormat="1">
      <c r="A1207" s="15"/>
      <c r="B1207" s="15"/>
      <c r="C1207" s="171"/>
      <c r="D1207" s="171"/>
      <c r="E1207" s="171"/>
      <c r="F1207" s="171"/>
      <c r="G1207" s="171"/>
      <c r="H1207" s="171"/>
      <c r="I1207" s="171"/>
      <c r="J1207" s="171"/>
      <c r="K1207" s="171"/>
      <c r="L1207" s="171"/>
      <c r="M1207" s="171"/>
      <c r="O1207" s="173"/>
      <c r="P1207" s="173"/>
      <c r="Q1207" s="173"/>
      <c r="R1207" s="173"/>
      <c r="S1207" s="173"/>
      <c r="T1207" s="173"/>
      <c r="U1207" s="173"/>
      <c r="V1207" s="173"/>
      <c r="W1207" s="173"/>
      <c r="X1207" s="173"/>
      <c r="Y1207" s="173"/>
      <c r="Z1207" s="173"/>
      <c r="AA1207" s="173"/>
      <c r="AB1207" s="173"/>
      <c r="AC1207" s="173"/>
      <c r="AD1207" s="173"/>
      <c r="AE1207" s="173"/>
      <c r="AF1207" s="173"/>
      <c r="AG1207" s="173"/>
      <c r="AH1207" s="173"/>
      <c r="AI1207" s="173"/>
      <c r="AJ1207" s="173"/>
      <c r="AK1207" s="173"/>
      <c r="AL1207" s="173"/>
      <c r="AM1207" s="173"/>
      <c r="AN1207" s="173"/>
      <c r="AO1207" s="173"/>
      <c r="AP1207" s="173"/>
      <c r="AQ1207" s="15"/>
      <c r="AR1207" s="15"/>
      <c r="AS1207" s="15"/>
      <c r="AT1207" s="15"/>
      <c r="AU1207" s="15"/>
      <c r="AV1207" s="15"/>
      <c r="AW1207" s="15"/>
      <c r="AX1207" s="15"/>
      <c r="AY1207" s="15"/>
      <c r="AZ1207" s="15"/>
      <c r="BA1207" s="15"/>
      <c r="BB1207" s="15"/>
      <c r="BC1207" s="15"/>
      <c r="BD1207" s="15"/>
      <c r="BE1207" s="15"/>
      <c r="BF1207" s="15"/>
      <c r="BG1207" s="15"/>
      <c r="BH1207" s="15"/>
      <c r="BI1207" s="15"/>
      <c r="BJ1207" s="15"/>
      <c r="BK1207" s="15"/>
      <c r="BL1207" s="15"/>
      <c r="BM1207" s="15"/>
      <c r="BN1207" s="15"/>
      <c r="BO1207" s="15"/>
    </row>
    <row r="1208" spans="1:67" s="256" customFormat="1">
      <c r="A1208" s="15"/>
      <c r="B1208" s="15"/>
      <c r="C1208" s="171"/>
      <c r="D1208" s="171"/>
      <c r="E1208" s="171"/>
      <c r="F1208" s="171"/>
      <c r="G1208" s="171"/>
      <c r="H1208" s="171"/>
      <c r="I1208" s="171"/>
      <c r="J1208" s="171"/>
      <c r="K1208" s="171"/>
      <c r="L1208" s="171"/>
      <c r="M1208" s="171"/>
      <c r="O1208" s="173"/>
      <c r="P1208" s="173"/>
      <c r="Q1208" s="173"/>
      <c r="R1208" s="173"/>
      <c r="S1208" s="173"/>
      <c r="T1208" s="173"/>
      <c r="U1208" s="173"/>
      <c r="V1208" s="173"/>
      <c r="W1208" s="173"/>
      <c r="X1208" s="173"/>
      <c r="Y1208" s="173"/>
      <c r="Z1208" s="173"/>
      <c r="AA1208" s="173"/>
      <c r="AB1208" s="173"/>
      <c r="AC1208" s="173"/>
      <c r="AD1208" s="173"/>
      <c r="AE1208" s="173"/>
      <c r="AF1208" s="173"/>
      <c r="AG1208" s="173"/>
      <c r="AH1208" s="173"/>
      <c r="AI1208" s="173"/>
      <c r="AJ1208" s="173"/>
      <c r="AK1208" s="173"/>
      <c r="AL1208" s="173"/>
      <c r="AM1208" s="173"/>
      <c r="AN1208" s="173"/>
      <c r="AO1208" s="173"/>
      <c r="AP1208" s="173"/>
      <c r="AQ1208" s="15"/>
      <c r="AR1208" s="15"/>
      <c r="AS1208" s="15"/>
      <c r="AT1208" s="15"/>
      <c r="AU1208" s="15"/>
      <c r="AV1208" s="15"/>
      <c r="AW1208" s="15"/>
      <c r="AX1208" s="15"/>
      <c r="AY1208" s="15"/>
      <c r="AZ1208" s="15"/>
      <c r="BA1208" s="15"/>
      <c r="BB1208" s="15"/>
      <c r="BC1208" s="15"/>
      <c r="BD1208" s="15"/>
      <c r="BE1208" s="15"/>
      <c r="BF1208" s="15"/>
      <c r="BG1208" s="15"/>
      <c r="BH1208" s="15"/>
      <c r="BI1208" s="15"/>
      <c r="BJ1208" s="15"/>
      <c r="BK1208" s="15"/>
      <c r="BL1208" s="15"/>
      <c r="BM1208" s="15"/>
      <c r="BN1208" s="15"/>
      <c r="BO1208" s="15"/>
    </row>
    <row r="1209" spans="1:67" s="256" customFormat="1">
      <c r="A1209" s="15"/>
      <c r="B1209" s="15"/>
      <c r="C1209" s="171"/>
      <c r="D1209" s="171"/>
      <c r="E1209" s="171"/>
      <c r="F1209" s="171"/>
      <c r="G1209" s="171"/>
      <c r="H1209" s="171"/>
      <c r="I1209" s="171"/>
      <c r="J1209" s="171"/>
      <c r="K1209" s="171"/>
      <c r="L1209" s="171"/>
      <c r="M1209" s="171"/>
      <c r="O1209" s="173"/>
      <c r="P1209" s="173"/>
      <c r="Q1209" s="173"/>
      <c r="R1209" s="173"/>
      <c r="S1209" s="173"/>
      <c r="T1209" s="173"/>
      <c r="U1209" s="173"/>
      <c r="V1209" s="173"/>
      <c r="W1209" s="173"/>
      <c r="X1209" s="173"/>
      <c r="Y1209" s="173"/>
      <c r="Z1209" s="173"/>
      <c r="AA1209" s="173"/>
      <c r="AB1209" s="173"/>
      <c r="AC1209" s="173"/>
      <c r="AD1209" s="173"/>
      <c r="AE1209" s="173"/>
      <c r="AF1209" s="173"/>
      <c r="AG1209" s="173"/>
      <c r="AH1209" s="173"/>
      <c r="AI1209" s="173"/>
      <c r="AJ1209" s="173"/>
      <c r="AK1209" s="173"/>
      <c r="AL1209" s="173"/>
      <c r="AM1209" s="173"/>
      <c r="AN1209" s="173"/>
      <c r="AO1209" s="173"/>
      <c r="AP1209" s="173"/>
      <c r="AQ1209" s="15"/>
      <c r="AR1209" s="15"/>
      <c r="AS1209" s="15"/>
      <c r="AT1209" s="15"/>
      <c r="AU1209" s="15"/>
      <c r="AV1209" s="15"/>
      <c r="AW1209" s="15"/>
      <c r="AX1209" s="15"/>
      <c r="AY1209" s="15"/>
      <c r="AZ1209" s="15"/>
      <c r="BA1209" s="15"/>
      <c r="BB1209" s="15"/>
      <c r="BC1209" s="15"/>
      <c r="BD1209" s="15"/>
      <c r="BE1209" s="15"/>
      <c r="BF1209" s="15"/>
      <c r="BG1209" s="15"/>
      <c r="BH1209" s="15"/>
      <c r="BI1209" s="15"/>
      <c r="BJ1209" s="15"/>
      <c r="BK1209" s="15"/>
      <c r="BL1209" s="15"/>
      <c r="BM1209" s="15"/>
      <c r="BN1209" s="15"/>
      <c r="BO1209" s="15"/>
    </row>
    <row r="1210" spans="1:67" s="256" customFormat="1">
      <c r="A1210" s="15"/>
      <c r="B1210" s="15"/>
      <c r="C1210" s="171"/>
      <c r="D1210" s="171"/>
      <c r="E1210" s="171"/>
      <c r="F1210" s="171"/>
      <c r="G1210" s="171"/>
      <c r="H1210" s="171"/>
      <c r="I1210" s="171"/>
      <c r="J1210" s="171"/>
      <c r="K1210" s="171"/>
      <c r="L1210" s="171"/>
      <c r="M1210" s="171"/>
      <c r="O1210" s="173"/>
      <c r="P1210" s="173"/>
      <c r="Q1210" s="173"/>
      <c r="R1210" s="173"/>
      <c r="S1210" s="173"/>
      <c r="T1210" s="173"/>
      <c r="U1210" s="173"/>
      <c r="V1210" s="173"/>
      <c r="W1210" s="173"/>
      <c r="X1210" s="173"/>
      <c r="Y1210" s="173"/>
      <c r="Z1210" s="173"/>
      <c r="AA1210" s="173"/>
      <c r="AB1210" s="173"/>
      <c r="AC1210" s="173"/>
      <c r="AD1210" s="173"/>
      <c r="AE1210" s="173"/>
      <c r="AF1210" s="173"/>
      <c r="AG1210" s="173"/>
      <c r="AH1210" s="173"/>
      <c r="AI1210" s="173"/>
      <c r="AJ1210" s="173"/>
      <c r="AK1210" s="173"/>
      <c r="AL1210" s="173"/>
      <c r="AM1210" s="173"/>
      <c r="AN1210" s="173"/>
      <c r="AO1210" s="173"/>
      <c r="AP1210" s="173"/>
      <c r="AQ1210" s="15"/>
      <c r="AR1210" s="15"/>
      <c r="AS1210" s="15"/>
      <c r="AT1210" s="15"/>
      <c r="AU1210" s="15"/>
      <c r="AV1210" s="15"/>
      <c r="AW1210" s="15"/>
      <c r="AX1210" s="15"/>
      <c r="AY1210" s="15"/>
      <c r="AZ1210" s="15"/>
      <c r="BA1210" s="15"/>
      <c r="BB1210" s="15"/>
      <c r="BC1210" s="15"/>
      <c r="BD1210" s="15"/>
      <c r="BE1210" s="15"/>
      <c r="BF1210" s="15"/>
      <c r="BG1210" s="15"/>
      <c r="BH1210" s="15"/>
      <c r="BI1210" s="15"/>
      <c r="BJ1210" s="15"/>
      <c r="BK1210" s="15"/>
      <c r="BL1210" s="15"/>
      <c r="BM1210" s="15"/>
      <c r="BN1210" s="15"/>
      <c r="BO1210" s="15"/>
    </row>
    <row r="1211" spans="1:67" s="256" customFormat="1">
      <c r="A1211" s="15"/>
      <c r="B1211" s="15"/>
      <c r="C1211" s="171"/>
      <c r="D1211" s="171"/>
      <c r="E1211" s="171"/>
      <c r="F1211" s="171"/>
      <c r="G1211" s="171"/>
      <c r="H1211" s="171"/>
      <c r="I1211" s="171"/>
      <c r="J1211" s="171"/>
      <c r="K1211" s="171"/>
      <c r="L1211" s="171"/>
      <c r="M1211" s="171"/>
      <c r="O1211" s="173"/>
      <c r="P1211" s="173"/>
      <c r="Q1211" s="173"/>
      <c r="R1211" s="173"/>
      <c r="S1211" s="173"/>
      <c r="T1211" s="173"/>
      <c r="U1211" s="173"/>
      <c r="V1211" s="173"/>
      <c r="W1211" s="173"/>
      <c r="X1211" s="173"/>
      <c r="Y1211" s="173"/>
      <c r="Z1211" s="173"/>
      <c r="AA1211" s="173"/>
      <c r="AB1211" s="173"/>
      <c r="AC1211" s="173"/>
      <c r="AD1211" s="173"/>
      <c r="AE1211" s="173"/>
      <c r="AF1211" s="173"/>
      <c r="AG1211" s="173"/>
      <c r="AH1211" s="173"/>
      <c r="AI1211" s="173"/>
      <c r="AJ1211" s="173"/>
      <c r="AK1211" s="173"/>
      <c r="AL1211" s="173"/>
      <c r="AM1211" s="173"/>
      <c r="AN1211" s="173"/>
      <c r="AO1211" s="173"/>
      <c r="AP1211" s="173"/>
      <c r="AQ1211" s="15"/>
      <c r="AR1211" s="15"/>
      <c r="AS1211" s="15"/>
      <c r="AT1211" s="15"/>
      <c r="AU1211" s="15"/>
      <c r="AV1211" s="15"/>
      <c r="AW1211" s="15"/>
      <c r="AX1211" s="15"/>
      <c r="AY1211" s="15"/>
      <c r="AZ1211" s="15"/>
      <c r="BA1211" s="15"/>
      <c r="BB1211" s="15"/>
      <c r="BC1211" s="15"/>
      <c r="BD1211" s="15"/>
      <c r="BE1211" s="15"/>
      <c r="BF1211" s="15"/>
      <c r="BG1211" s="15"/>
      <c r="BH1211" s="15"/>
      <c r="BI1211" s="15"/>
      <c r="BJ1211" s="15"/>
      <c r="BK1211" s="15"/>
      <c r="BL1211" s="15"/>
      <c r="BM1211" s="15"/>
      <c r="BN1211" s="15"/>
      <c r="BO1211" s="15"/>
    </row>
    <row r="1212" spans="1:67" s="256" customFormat="1">
      <c r="A1212" s="15"/>
      <c r="B1212" s="15"/>
      <c r="C1212" s="171"/>
      <c r="D1212" s="171"/>
      <c r="E1212" s="171"/>
      <c r="F1212" s="171"/>
      <c r="G1212" s="171"/>
      <c r="H1212" s="171"/>
      <c r="I1212" s="171"/>
      <c r="J1212" s="171"/>
      <c r="K1212" s="171"/>
      <c r="L1212" s="171"/>
      <c r="M1212" s="171"/>
      <c r="O1212" s="173"/>
      <c r="P1212" s="173"/>
      <c r="Q1212" s="173"/>
      <c r="R1212" s="173"/>
      <c r="S1212" s="173"/>
      <c r="T1212" s="173"/>
      <c r="U1212" s="173"/>
      <c r="V1212" s="173"/>
      <c r="W1212" s="173"/>
      <c r="X1212" s="173"/>
      <c r="Y1212" s="173"/>
      <c r="Z1212" s="173"/>
      <c r="AA1212" s="173"/>
      <c r="AB1212" s="173"/>
      <c r="AC1212" s="173"/>
      <c r="AD1212" s="173"/>
      <c r="AE1212" s="173"/>
      <c r="AF1212" s="173"/>
      <c r="AG1212" s="173"/>
      <c r="AH1212" s="173"/>
      <c r="AI1212" s="173"/>
      <c r="AJ1212" s="173"/>
      <c r="AK1212" s="173"/>
      <c r="AL1212" s="173"/>
      <c r="AM1212" s="173"/>
      <c r="AN1212" s="173"/>
      <c r="AO1212" s="173"/>
      <c r="AP1212" s="173"/>
      <c r="AQ1212" s="15"/>
      <c r="AR1212" s="15"/>
      <c r="AS1212" s="15"/>
      <c r="AT1212" s="15"/>
      <c r="AU1212" s="15"/>
      <c r="AV1212" s="15"/>
      <c r="AW1212" s="15"/>
      <c r="AX1212" s="15"/>
      <c r="AY1212" s="15"/>
      <c r="AZ1212" s="15"/>
      <c r="BA1212" s="15"/>
      <c r="BB1212" s="15"/>
      <c r="BC1212" s="15"/>
      <c r="BD1212" s="15"/>
      <c r="BE1212" s="15"/>
      <c r="BF1212" s="15"/>
      <c r="BG1212" s="15"/>
      <c r="BH1212" s="15"/>
      <c r="BI1212" s="15"/>
      <c r="BJ1212" s="15"/>
      <c r="BK1212" s="15"/>
      <c r="BL1212" s="15"/>
      <c r="BM1212" s="15"/>
      <c r="BN1212" s="15"/>
      <c r="BO1212" s="15"/>
    </row>
    <row r="1213" spans="1:67" s="256" customFormat="1">
      <c r="A1213" s="15"/>
      <c r="B1213" s="15"/>
      <c r="C1213" s="171"/>
      <c r="D1213" s="171"/>
      <c r="E1213" s="171"/>
      <c r="F1213" s="171"/>
      <c r="G1213" s="171"/>
      <c r="H1213" s="171"/>
      <c r="I1213" s="171"/>
      <c r="J1213" s="171"/>
      <c r="K1213" s="171"/>
      <c r="L1213" s="171"/>
      <c r="M1213" s="171"/>
      <c r="O1213" s="173"/>
      <c r="P1213" s="173"/>
      <c r="Q1213" s="173"/>
      <c r="R1213" s="173"/>
      <c r="S1213" s="173"/>
      <c r="T1213" s="173"/>
      <c r="U1213" s="173"/>
      <c r="V1213" s="173"/>
      <c r="W1213" s="173"/>
      <c r="X1213" s="173"/>
      <c r="Y1213" s="173"/>
      <c r="Z1213" s="173"/>
      <c r="AA1213" s="173"/>
      <c r="AB1213" s="173"/>
      <c r="AC1213" s="173"/>
      <c r="AD1213" s="173"/>
      <c r="AE1213" s="173"/>
      <c r="AF1213" s="173"/>
      <c r="AG1213" s="173"/>
      <c r="AH1213" s="173"/>
      <c r="AI1213" s="173"/>
      <c r="AJ1213" s="173"/>
      <c r="AK1213" s="173"/>
      <c r="AL1213" s="173"/>
      <c r="AM1213" s="173"/>
      <c r="AN1213" s="173"/>
      <c r="AO1213" s="173"/>
      <c r="AP1213" s="173"/>
      <c r="AQ1213" s="15"/>
      <c r="AR1213" s="15"/>
      <c r="AS1213" s="15"/>
      <c r="AT1213" s="15"/>
      <c r="AU1213" s="15"/>
      <c r="AV1213" s="15"/>
      <c r="AW1213" s="15"/>
      <c r="AX1213" s="15"/>
      <c r="AY1213" s="15"/>
      <c r="AZ1213" s="15"/>
      <c r="BA1213" s="15"/>
      <c r="BB1213" s="15"/>
      <c r="BC1213" s="15"/>
      <c r="BD1213" s="15"/>
      <c r="BE1213" s="15"/>
      <c r="BF1213" s="15"/>
      <c r="BG1213" s="15"/>
      <c r="BH1213" s="15"/>
      <c r="BI1213" s="15"/>
      <c r="BJ1213" s="15"/>
      <c r="BK1213" s="15"/>
      <c r="BL1213" s="15"/>
      <c r="BM1213" s="15"/>
      <c r="BN1213" s="15"/>
      <c r="BO1213" s="15"/>
    </row>
    <row r="1214" spans="1:67" s="256" customFormat="1">
      <c r="A1214" s="15"/>
      <c r="B1214" s="15"/>
      <c r="C1214" s="171"/>
      <c r="D1214" s="171"/>
      <c r="E1214" s="171"/>
      <c r="F1214" s="171"/>
      <c r="G1214" s="171"/>
      <c r="H1214" s="171"/>
      <c r="I1214" s="171"/>
      <c r="J1214" s="171"/>
      <c r="K1214" s="171"/>
      <c r="L1214" s="171"/>
      <c r="M1214" s="171"/>
      <c r="O1214" s="173"/>
      <c r="P1214" s="173"/>
      <c r="Q1214" s="173"/>
      <c r="R1214" s="173"/>
      <c r="S1214" s="173"/>
      <c r="T1214" s="173"/>
      <c r="U1214" s="173"/>
      <c r="V1214" s="173"/>
      <c r="W1214" s="173"/>
      <c r="X1214" s="173"/>
      <c r="Y1214" s="173"/>
      <c r="Z1214" s="173"/>
      <c r="AA1214" s="173"/>
      <c r="AB1214" s="173"/>
      <c r="AC1214" s="173"/>
      <c r="AD1214" s="173"/>
      <c r="AE1214" s="173"/>
      <c r="AF1214" s="173"/>
      <c r="AG1214" s="173"/>
      <c r="AH1214" s="173"/>
      <c r="AI1214" s="173"/>
      <c r="AJ1214" s="173"/>
      <c r="AK1214" s="173"/>
      <c r="AL1214" s="173"/>
      <c r="AM1214" s="173"/>
      <c r="AN1214" s="173"/>
      <c r="AO1214" s="173"/>
      <c r="AP1214" s="173"/>
      <c r="AQ1214" s="15"/>
      <c r="AR1214" s="15"/>
      <c r="AS1214" s="15"/>
      <c r="AT1214" s="15"/>
      <c r="AU1214" s="15"/>
      <c r="AV1214" s="15"/>
      <c r="AW1214" s="15"/>
      <c r="AX1214" s="15"/>
      <c r="AY1214" s="15"/>
      <c r="AZ1214" s="15"/>
      <c r="BA1214" s="15"/>
      <c r="BB1214" s="15"/>
      <c r="BC1214" s="15"/>
      <c r="BD1214" s="15"/>
      <c r="BE1214" s="15"/>
      <c r="BF1214" s="15"/>
      <c r="BG1214" s="15"/>
      <c r="BH1214" s="15"/>
      <c r="BI1214" s="15"/>
      <c r="BJ1214" s="15"/>
      <c r="BK1214" s="15"/>
      <c r="BL1214" s="15"/>
      <c r="BM1214" s="15"/>
      <c r="BN1214" s="15"/>
      <c r="BO1214" s="15"/>
    </row>
    <row r="1215" spans="1:67" s="256" customFormat="1">
      <c r="A1215" s="15"/>
      <c r="B1215" s="15"/>
      <c r="C1215" s="171"/>
      <c r="D1215" s="171"/>
      <c r="E1215" s="171"/>
      <c r="F1215" s="171"/>
      <c r="G1215" s="171"/>
      <c r="H1215" s="171"/>
      <c r="I1215" s="171"/>
      <c r="J1215" s="171"/>
      <c r="K1215" s="171"/>
      <c r="L1215" s="171"/>
      <c r="M1215" s="171"/>
      <c r="O1215" s="173"/>
      <c r="P1215" s="173"/>
      <c r="Q1215" s="173"/>
      <c r="R1215" s="173"/>
      <c r="S1215" s="173"/>
      <c r="T1215" s="173"/>
      <c r="U1215" s="173"/>
      <c r="V1215" s="173"/>
      <c r="W1215" s="173"/>
      <c r="X1215" s="173"/>
      <c r="Y1215" s="173"/>
      <c r="Z1215" s="173"/>
      <c r="AA1215" s="173"/>
      <c r="AB1215" s="173"/>
      <c r="AC1215" s="173"/>
      <c r="AD1215" s="173"/>
      <c r="AE1215" s="173"/>
      <c r="AF1215" s="173"/>
      <c r="AG1215" s="173"/>
      <c r="AH1215" s="173"/>
      <c r="AI1215" s="173"/>
      <c r="AJ1215" s="173"/>
      <c r="AK1215" s="173"/>
      <c r="AL1215" s="173"/>
      <c r="AM1215" s="173"/>
      <c r="AN1215" s="173"/>
      <c r="AO1215" s="173"/>
      <c r="AP1215" s="173"/>
      <c r="AQ1215" s="15"/>
      <c r="AR1215" s="15"/>
      <c r="AS1215" s="15"/>
      <c r="AT1215" s="15"/>
      <c r="AU1215" s="15"/>
      <c r="AV1215" s="15"/>
      <c r="AW1215" s="15"/>
      <c r="AX1215" s="15"/>
      <c r="AY1215" s="15"/>
      <c r="AZ1215" s="15"/>
      <c r="BA1215" s="15"/>
      <c r="BB1215" s="15"/>
      <c r="BC1215" s="15"/>
      <c r="BD1215" s="15"/>
      <c r="BE1215" s="15"/>
      <c r="BF1215" s="15"/>
      <c r="BG1215" s="15"/>
      <c r="BH1215" s="15"/>
      <c r="BI1215" s="15"/>
      <c r="BJ1215" s="15"/>
      <c r="BK1215" s="15"/>
      <c r="BL1215" s="15"/>
      <c r="BM1215" s="15"/>
      <c r="BN1215" s="15"/>
      <c r="BO1215" s="15"/>
    </row>
    <row r="1216" spans="1:67" s="256" customFormat="1">
      <c r="A1216" s="15"/>
      <c r="B1216" s="15"/>
      <c r="C1216" s="171"/>
      <c r="D1216" s="171"/>
      <c r="E1216" s="171"/>
      <c r="F1216" s="171"/>
      <c r="G1216" s="171"/>
      <c r="H1216" s="171"/>
      <c r="I1216" s="171"/>
      <c r="J1216" s="171"/>
      <c r="K1216" s="171"/>
      <c r="L1216" s="171"/>
      <c r="M1216" s="171"/>
      <c r="O1216" s="173"/>
      <c r="P1216" s="173"/>
      <c r="Q1216" s="173"/>
      <c r="R1216" s="173"/>
      <c r="S1216" s="173"/>
      <c r="T1216" s="173"/>
      <c r="U1216" s="173"/>
      <c r="V1216" s="173"/>
      <c r="W1216" s="173"/>
      <c r="X1216" s="173"/>
      <c r="Y1216" s="173"/>
      <c r="Z1216" s="173"/>
      <c r="AA1216" s="173"/>
      <c r="AB1216" s="173"/>
      <c r="AC1216" s="173"/>
      <c r="AD1216" s="173"/>
      <c r="AE1216" s="173"/>
      <c r="AF1216" s="173"/>
      <c r="AG1216" s="173"/>
      <c r="AH1216" s="173"/>
      <c r="AI1216" s="173"/>
      <c r="AJ1216" s="173"/>
      <c r="AK1216" s="173"/>
      <c r="AL1216" s="173"/>
      <c r="AM1216" s="173"/>
      <c r="AN1216" s="173"/>
      <c r="AO1216" s="173"/>
      <c r="AP1216" s="173"/>
      <c r="AQ1216" s="15"/>
      <c r="AR1216" s="15"/>
      <c r="AS1216" s="15"/>
      <c r="AT1216" s="15"/>
      <c r="AU1216" s="15"/>
      <c r="AV1216" s="15"/>
      <c r="AW1216" s="15"/>
      <c r="AX1216" s="15"/>
      <c r="AY1216" s="15"/>
      <c r="AZ1216" s="15"/>
      <c r="BA1216" s="15"/>
      <c r="BB1216" s="15"/>
      <c r="BC1216" s="15"/>
      <c r="BD1216" s="15"/>
      <c r="BE1216" s="15"/>
      <c r="BF1216" s="15"/>
      <c r="BG1216" s="15"/>
      <c r="BH1216" s="15"/>
      <c r="BI1216" s="15"/>
      <c r="BJ1216" s="15"/>
      <c r="BK1216" s="15"/>
      <c r="BL1216" s="15"/>
      <c r="BM1216" s="15"/>
      <c r="BN1216" s="15"/>
      <c r="BO1216" s="15"/>
    </row>
    <row r="1217" spans="1:67" s="256" customFormat="1">
      <c r="A1217" s="15"/>
      <c r="B1217" s="15"/>
      <c r="C1217" s="171"/>
      <c r="D1217" s="171"/>
      <c r="E1217" s="171"/>
      <c r="F1217" s="171"/>
      <c r="G1217" s="171"/>
      <c r="H1217" s="171"/>
      <c r="I1217" s="171"/>
      <c r="J1217" s="171"/>
      <c r="K1217" s="171"/>
      <c r="L1217" s="171"/>
      <c r="M1217" s="171"/>
      <c r="O1217" s="173"/>
      <c r="P1217" s="173"/>
      <c r="Q1217" s="173"/>
      <c r="R1217" s="173"/>
      <c r="S1217" s="173"/>
      <c r="T1217" s="173"/>
      <c r="U1217" s="173"/>
      <c r="V1217" s="173"/>
      <c r="W1217" s="173"/>
      <c r="X1217" s="173"/>
      <c r="Y1217" s="173"/>
      <c r="Z1217" s="173"/>
      <c r="AA1217" s="173"/>
      <c r="AB1217" s="173"/>
      <c r="AC1217" s="173"/>
      <c r="AD1217" s="173"/>
      <c r="AE1217" s="173"/>
      <c r="AF1217" s="173"/>
      <c r="AG1217" s="173"/>
      <c r="AH1217" s="173"/>
      <c r="AI1217" s="173"/>
      <c r="AJ1217" s="173"/>
      <c r="AK1217" s="173"/>
      <c r="AL1217" s="173"/>
      <c r="AM1217" s="173"/>
      <c r="AN1217" s="173"/>
      <c r="AO1217" s="173"/>
      <c r="AP1217" s="173"/>
      <c r="AQ1217" s="15"/>
      <c r="AR1217" s="15"/>
      <c r="AS1217" s="15"/>
      <c r="AT1217" s="15"/>
      <c r="AU1217" s="15"/>
      <c r="AV1217" s="15"/>
      <c r="AW1217" s="15"/>
      <c r="AX1217" s="15"/>
      <c r="AY1217" s="15"/>
      <c r="AZ1217" s="15"/>
      <c r="BA1217" s="15"/>
      <c r="BB1217" s="15"/>
      <c r="BC1217" s="15"/>
      <c r="BD1217" s="15"/>
      <c r="BE1217" s="15"/>
      <c r="BF1217" s="15"/>
      <c r="BG1217" s="15"/>
      <c r="BH1217" s="15"/>
      <c r="BI1217" s="15"/>
      <c r="BJ1217" s="15"/>
      <c r="BK1217" s="15"/>
      <c r="BL1217" s="15"/>
      <c r="BM1217" s="15"/>
      <c r="BN1217" s="15"/>
      <c r="BO1217" s="15"/>
    </row>
    <row r="1218" spans="1:67" s="256" customFormat="1">
      <c r="A1218" s="15"/>
      <c r="B1218" s="15"/>
      <c r="C1218" s="171"/>
      <c r="D1218" s="171"/>
      <c r="E1218" s="171"/>
      <c r="F1218" s="171"/>
      <c r="G1218" s="171"/>
      <c r="H1218" s="171"/>
      <c r="I1218" s="171"/>
      <c r="J1218" s="171"/>
      <c r="K1218" s="171"/>
      <c r="L1218" s="171"/>
      <c r="M1218" s="171"/>
      <c r="O1218" s="173"/>
      <c r="P1218" s="173"/>
      <c r="Q1218" s="173"/>
      <c r="R1218" s="173"/>
      <c r="S1218" s="173"/>
      <c r="T1218" s="173"/>
      <c r="U1218" s="173"/>
      <c r="V1218" s="173"/>
      <c r="W1218" s="173"/>
      <c r="X1218" s="173"/>
      <c r="Y1218" s="173"/>
      <c r="Z1218" s="173"/>
      <c r="AA1218" s="173"/>
      <c r="AB1218" s="173"/>
      <c r="AC1218" s="173"/>
      <c r="AD1218" s="173"/>
      <c r="AE1218" s="173"/>
      <c r="AF1218" s="173"/>
      <c r="AG1218" s="173"/>
      <c r="AH1218" s="173"/>
      <c r="AI1218" s="173"/>
      <c r="AJ1218" s="173"/>
      <c r="AK1218" s="173"/>
      <c r="AL1218" s="173"/>
      <c r="AM1218" s="173"/>
      <c r="AN1218" s="173"/>
      <c r="AO1218" s="173"/>
      <c r="AP1218" s="173"/>
      <c r="AQ1218" s="15"/>
      <c r="AR1218" s="15"/>
      <c r="AS1218" s="15"/>
      <c r="AT1218" s="15"/>
      <c r="AU1218" s="15"/>
      <c r="AV1218" s="15"/>
      <c r="AW1218" s="15"/>
      <c r="AX1218" s="15"/>
      <c r="AY1218" s="15"/>
      <c r="AZ1218" s="15"/>
      <c r="BA1218" s="15"/>
      <c r="BB1218" s="15"/>
      <c r="BC1218" s="15"/>
      <c r="BD1218" s="15"/>
      <c r="BE1218" s="15"/>
      <c r="BF1218" s="15"/>
      <c r="BG1218" s="15"/>
      <c r="BH1218" s="15"/>
      <c r="BI1218" s="15"/>
      <c r="BJ1218" s="15"/>
      <c r="BK1218" s="15"/>
      <c r="BL1218" s="15"/>
      <c r="BM1218" s="15"/>
      <c r="BN1218" s="15"/>
      <c r="BO1218" s="15"/>
    </row>
    <row r="1219" spans="1:67" s="256" customFormat="1">
      <c r="A1219" s="15"/>
      <c r="B1219" s="15"/>
      <c r="C1219" s="171"/>
      <c r="D1219" s="171"/>
      <c r="E1219" s="171"/>
      <c r="F1219" s="171"/>
      <c r="G1219" s="171"/>
      <c r="H1219" s="171"/>
      <c r="I1219" s="171"/>
      <c r="J1219" s="171"/>
      <c r="K1219" s="171"/>
      <c r="L1219" s="171"/>
      <c r="M1219" s="171"/>
      <c r="O1219" s="173"/>
      <c r="P1219" s="173"/>
      <c r="Q1219" s="173"/>
      <c r="R1219" s="173"/>
      <c r="S1219" s="173"/>
      <c r="T1219" s="173"/>
      <c r="U1219" s="173"/>
      <c r="V1219" s="173"/>
      <c r="W1219" s="173"/>
      <c r="X1219" s="173"/>
      <c r="Y1219" s="173"/>
      <c r="Z1219" s="173"/>
      <c r="AA1219" s="173"/>
      <c r="AB1219" s="173"/>
      <c r="AC1219" s="173"/>
      <c r="AD1219" s="173"/>
      <c r="AE1219" s="173"/>
      <c r="AF1219" s="173"/>
      <c r="AG1219" s="173"/>
      <c r="AH1219" s="173"/>
      <c r="AI1219" s="173"/>
      <c r="AJ1219" s="173"/>
      <c r="AK1219" s="173"/>
      <c r="AL1219" s="173"/>
      <c r="AM1219" s="173"/>
      <c r="AN1219" s="173"/>
      <c r="AO1219" s="173"/>
      <c r="AP1219" s="173"/>
      <c r="AQ1219" s="15"/>
      <c r="AR1219" s="15"/>
      <c r="AS1219" s="15"/>
      <c r="AT1219" s="15"/>
      <c r="AU1219" s="15"/>
      <c r="AV1219" s="15"/>
      <c r="AW1219" s="15"/>
      <c r="AX1219" s="15"/>
      <c r="AY1219" s="15"/>
      <c r="AZ1219" s="15"/>
      <c r="BA1219" s="15"/>
      <c r="BB1219" s="15"/>
      <c r="BC1219" s="15"/>
      <c r="BD1219" s="15"/>
      <c r="BE1219" s="15"/>
      <c r="BF1219" s="15"/>
      <c r="BG1219" s="15"/>
      <c r="BH1219" s="15"/>
      <c r="BI1219" s="15"/>
      <c r="BJ1219" s="15"/>
      <c r="BK1219" s="15"/>
      <c r="BL1219" s="15"/>
      <c r="BM1219" s="15"/>
      <c r="BN1219" s="15"/>
      <c r="BO1219" s="15"/>
    </row>
    <row r="1220" spans="1:67" s="256" customFormat="1">
      <c r="A1220" s="15"/>
      <c r="B1220" s="15"/>
      <c r="C1220" s="171"/>
      <c r="D1220" s="171"/>
      <c r="E1220" s="171"/>
      <c r="F1220" s="171"/>
      <c r="G1220" s="171"/>
      <c r="H1220" s="171"/>
      <c r="I1220" s="171"/>
      <c r="J1220" s="171"/>
      <c r="K1220" s="171"/>
      <c r="L1220" s="171"/>
      <c r="M1220" s="171"/>
      <c r="O1220" s="173"/>
      <c r="P1220" s="173"/>
      <c r="Q1220" s="173"/>
      <c r="R1220" s="173"/>
      <c r="S1220" s="173"/>
      <c r="T1220" s="173"/>
      <c r="U1220" s="173"/>
      <c r="V1220" s="173"/>
      <c r="W1220" s="173"/>
      <c r="X1220" s="173"/>
      <c r="Y1220" s="173"/>
      <c r="Z1220" s="173"/>
      <c r="AA1220" s="173"/>
      <c r="AB1220" s="173"/>
      <c r="AC1220" s="173"/>
      <c r="AD1220" s="173"/>
      <c r="AE1220" s="173"/>
      <c r="AF1220" s="173"/>
      <c r="AG1220" s="173"/>
      <c r="AH1220" s="173"/>
      <c r="AI1220" s="173"/>
      <c r="AJ1220" s="173"/>
      <c r="AK1220" s="173"/>
      <c r="AL1220" s="173"/>
      <c r="AM1220" s="173"/>
      <c r="AN1220" s="173"/>
      <c r="AO1220" s="173"/>
      <c r="AP1220" s="173"/>
      <c r="AQ1220" s="15"/>
      <c r="AR1220" s="15"/>
      <c r="AS1220" s="15"/>
      <c r="AT1220" s="15"/>
      <c r="AU1220" s="15"/>
      <c r="AV1220" s="15"/>
      <c r="AW1220" s="15"/>
      <c r="AX1220" s="15"/>
      <c r="AY1220" s="15"/>
      <c r="AZ1220" s="15"/>
      <c r="BA1220" s="15"/>
      <c r="BB1220" s="15"/>
      <c r="BC1220" s="15"/>
      <c r="BD1220" s="15"/>
      <c r="BE1220" s="15"/>
      <c r="BF1220" s="15"/>
      <c r="BG1220" s="15"/>
      <c r="BH1220" s="15"/>
      <c r="BI1220" s="15"/>
      <c r="BJ1220" s="15"/>
      <c r="BK1220" s="15"/>
      <c r="BL1220" s="15"/>
      <c r="BM1220" s="15"/>
      <c r="BN1220" s="15"/>
      <c r="BO1220" s="15"/>
    </row>
    <row r="1221" spans="1:67" s="256" customFormat="1">
      <c r="A1221" s="15"/>
      <c r="B1221" s="15"/>
      <c r="C1221" s="171"/>
      <c r="D1221" s="171"/>
      <c r="E1221" s="171"/>
      <c r="F1221" s="171"/>
      <c r="G1221" s="171"/>
      <c r="H1221" s="171"/>
      <c r="I1221" s="171"/>
      <c r="J1221" s="171"/>
      <c r="K1221" s="171"/>
      <c r="L1221" s="171"/>
      <c r="M1221" s="171"/>
      <c r="O1221" s="173"/>
      <c r="P1221" s="173"/>
      <c r="Q1221" s="173"/>
      <c r="R1221" s="173"/>
      <c r="S1221" s="173"/>
      <c r="T1221" s="173"/>
      <c r="U1221" s="173"/>
      <c r="V1221" s="173"/>
      <c r="W1221" s="173"/>
      <c r="X1221" s="173"/>
      <c r="Y1221" s="173"/>
      <c r="Z1221" s="173"/>
      <c r="AA1221" s="173"/>
      <c r="AB1221" s="173"/>
      <c r="AC1221" s="173"/>
      <c r="AD1221" s="173"/>
      <c r="AE1221" s="173"/>
      <c r="AF1221" s="173"/>
      <c r="AG1221" s="173"/>
      <c r="AH1221" s="173"/>
      <c r="AI1221" s="173"/>
      <c r="AJ1221" s="173"/>
      <c r="AK1221" s="173"/>
      <c r="AL1221" s="173"/>
      <c r="AM1221" s="173"/>
      <c r="AN1221" s="173"/>
      <c r="AO1221" s="173"/>
      <c r="AP1221" s="173"/>
      <c r="AQ1221" s="15"/>
      <c r="AR1221" s="15"/>
      <c r="AS1221" s="15"/>
      <c r="AT1221" s="15"/>
      <c r="AU1221" s="15"/>
      <c r="AV1221" s="15"/>
      <c r="AW1221" s="15"/>
      <c r="AX1221" s="15"/>
      <c r="AY1221" s="15"/>
      <c r="AZ1221" s="15"/>
      <c r="BA1221" s="15"/>
      <c r="BB1221" s="15"/>
      <c r="BC1221" s="15"/>
      <c r="BD1221" s="15"/>
      <c r="BE1221" s="15"/>
      <c r="BF1221" s="15"/>
      <c r="BG1221" s="15"/>
      <c r="BH1221" s="15"/>
      <c r="BI1221" s="15"/>
      <c r="BJ1221" s="15"/>
      <c r="BK1221" s="15"/>
      <c r="BL1221" s="15"/>
      <c r="BM1221" s="15"/>
      <c r="BN1221" s="15"/>
      <c r="BO1221" s="15"/>
    </row>
    <row r="1222" spans="1:67" s="256" customFormat="1">
      <c r="A1222" s="15"/>
      <c r="B1222" s="15"/>
      <c r="C1222" s="171"/>
      <c r="D1222" s="171"/>
      <c r="E1222" s="171"/>
      <c r="F1222" s="171"/>
      <c r="G1222" s="171"/>
      <c r="H1222" s="171"/>
      <c r="I1222" s="171"/>
      <c r="J1222" s="171"/>
      <c r="K1222" s="171"/>
      <c r="L1222" s="171"/>
      <c r="M1222" s="171"/>
      <c r="O1222" s="173"/>
      <c r="P1222" s="173"/>
      <c r="Q1222" s="173"/>
      <c r="R1222" s="173"/>
      <c r="S1222" s="173"/>
      <c r="T1222" s="173"/>
      <c r="U1222" s="173"/>
      <c r="V1222" s="173"/>
      <c r="W1222" s="173"/>
      <c r="X1222" s="173"/>
      <c r="Y1222" s="173"/>
      <c r="Z1222" s="173"/>
      <c r="AA1222" s="173"/>
      <c r="AB1222" s="173"/>
      <c r="AC1222" s="173"/>
      <c r="AD1222" s="173"/>
      <c r="AE1222" s="173"/>
      <c r="AF1222" s="173"/>
      <c r="AG1222" s="173"/>
      <c r="AH1222" s="173"/>
      <c r="AI1222" s="173"/>
      <c r="AJ1222" s="173"/>
      <c r="AK1222" s="173"/>
      <c r="AL1222" s="173"/>
      <c r="AM1222" s="173"/>
      <c r="AN1222" s="173"/>
      <c r="AO1222" s="173"/>
      <c r="AP1222" s="173"/>
      <c r="AQ1222" s="15"/>
      <c r="AR1222" s="15"/>
      <c r="AS1222" s="15"/>
      <c r="AT1222" s="15"/>
      <c r="AU1222" s="15"/>
      <c r="AV1222" s="15"/>
      <c r="AW1222" s="15"/>
      <c r="AX1222" s="15"/>
      <c r="AY1222" s="15"/>
      <c r="AZ1222" s="15"/>
      <c r="BA1222" s="15"/>
      <c r="BB1222" s="15"/>
      <c r="BC1222" s="15"/>
      <c r="BD1222" s="15"/>
      <c r="BE1222" s="15"/>
      <c r="BF1222" s="15"/>
      <c r="BG1222" s="15"/>
      <c r="BH1222" s="15"/>
      <c r="BI1222" s="15"/>
      <c r="BJ1222" s="15"/>
      <c r="BK1222" s="15"/>
      <c r="BL1222" s="15"/>
      <c r="BM1222" s="15"/>
      <c r="BN1222" s="15"/>
      <c r="BO1222" s="15"/>
    </row>
    <row r="1223" spans="1:67" s="256" customFormat="1">
      <c r="A1223" s="15"/>
      <c r="B1223" s="15"/>
      <c r="C1223" s="171"/>
      <c r="D1223" s="171"/>
      <c r="E1223" s="171"/>
      <c r="F1223" s="171"/>
      <c r="G1223" s="171"/>
      <c r="H1223" s="171"/>
      <c r="I1223" s="171"/>
      <c r="J1223" s="171"/>
      <c r="K1223" s="171"/>
      <c r="L1223" s="171"/>
      <c r="M1223" s="171"/>
      <c r="O1223" s="173"/>
      <c r="P1223" s="173"/>
      <c r="Q1223" s="173"/>
      <c r="R1223" s="173"/>
      <c r="S1223" s="173"/>
      <c r="T1223" s="173"/>
      <c r="U1223" s="173"/>
      <c r="V1223" s="173"/>
      <c r="W1223" s="173"/>
      <c r="X1223" s="173"/>
      <c r="Y1223" s="173"/>
      <c r="Z1223" s="173"/>
      <c r="AA1223" s="173"/>
      <c r="AB1223" s="173"/>
      <c r="AC1223" s="173"/>
      <c r="AD1223" s="173"/>
      <c r="AE1223" s="173"/>
      <c r="AF1223" s="173"/>
      <c r="AG1223" s="173"/>
      <c r="AH1223" s="173"/>
      <c r="AI1223" s="173"/>
      <c r="AJ1223" s="173"/>
      <c r="AK1223" s="173"/>
      <c r="AL1223" s="173"/>
      <c r="AM1223" s="173"/>
      <c r="AN1223" s="173"/>
      <c r="AO1223" s="173"/>
      <c r="AP1223" s="173"/>
      <c r="AQ1223" s="15"/>
      <c r="AR1223" s="15"/>
      <c r="AS1223" s="15"/>
      <c r="AT1223" s="15"/>
      <c r="AU1223" s="15"/>
      <c r="AV1223" s="15"/>
      <c r="AW1223" s="15"/>
      <c r="AX1223" s="15"/>
      <c r="AY1223" s="15"/>
      <c r="AZ1223" s="15"/>
      <c r="BA1223" s="15"/>
      <c r="BB1223" s="15"/>
      <c r="BC1223" s="15"/>
      <c r="BD1223" s="15"/>
      <c r="BE1223" s="15"/>
      <c r="BF1223" s="15"/>
      <c r="BG1223" s="15"/>
      <c r="BH1223" s="15"/>
      <c r="BI1223" s="15"/>
      <c r="BJ1223" s="15"/>
      <c r="BK1223" s="15"/>
      <c r="BL1223" s="15"/>
      <c r="BM1223" s="15"/>
      <c r="BN1223" s="15"/>
      <c r="BO1223" s="15"/>
    </row>
    <row r="1224" spans="1:67" s="256" customFormat="1">
      <c r="A1224" s="15"/>
      <c r="B1224" s="15"/>
      <c r="C1224" s="171"/>
      <c r="D1224" s="171"/>
      <c r="E1224" s="171"/>
      <c r="F1224" s="171"/>
      <c r="G1224" s="171"/>
      <c r="H1224" s="171"/>
      <c r="I1224" s="171"/>
      <c r="J1224" s="171"/>
      <c r="K1224" s="171"/>
      <c r="L1224" s="171"/>
      <c r="M1224" s="171"/>
      <c r="O1224" s="173"/>
      <c r="P1224" s="173"/>
      <c r="Q1224" s="173"/>
      <c r="R1224" s="173"/>
      <c r="S1224" s="173"/>
      <c r="T1224" s="173"/>
      <c r="U1224" s="173"/>
      <c r="V1224" s="173"/>
      <c r="W1224" s="173"/>
      <c r="X1224" s="173"/>
      <c r="Y1224" s="173"/>
      <c r="Z1224" s="173"/>
      <c r="AA1224" s="173"/>
      <c r="AB1224" s="173"/>
      <c r="AC1224" s="173"/>
      <c r="AD1224" s="173"/>
      <c r="AE1224" s="173"/>
      <c r="AF1224" s="173"/>
      <c r="AG1224" s="173"/>
      <c r="AH1224" s="173"/>
      <c r="AI1224" s="173"/>
      <c r="AJ1224" s="173"/>
      <c r="AK1224" s="173"/>
      <c r="AL1224" s="173"/>
      <c r="AM1224" s="173"/>
      <c r="AN1224" s="173"/>
      <c r="AO1224" s="173"/>
      <c r="AP1224" s="173"/>
      <c r="AQ1224" s="15"/>
      <c r="AR1224" s="15"/>
      <c r="AS1224" s="15"/>
      <c r="AT1224" s="15"/>
      <c r="AU1224" s="15"/>
      <c r="AV1224" s="15"/>
      <c r="AW1224" s="15"/>
      <c r="AX1224" s="15"/>
      <c r="AY1224" s="15"/>
      <c r="AZ1224" s="15"/>
      <c r="BA1224" s="15"/>
      <c r="BB1224" s="15"/>
      <c r="BC1224" s="15"/>
      <c r="BD1224" s="15"/>
      <c r="BE1224" s="15"/>
      <c r="BF1224" s="15"/>
      <c r="BG1224" s="15"/>
      <c r="BH1224" s="15"/>
      <c r="BI1224" s="15"/>
      <c r="BJ1224" s="15"/>
      <c r="BK1224" s="15"/>
      <c r="BL1224" s="15"/>
      <c r="BM1224" s="15"/>
      <c r="BN1224" s="15"/>
      <c r="BO1224" s="15"/>
    </row>
    <row r="1225" spans="1:67" s="256" customFormat="1">
      <c r="A1225" s="15"/>
      <c r="B1225" s="15"/>
      <c r="C1225" s="171"/>
      <c r="D1225" s="171"/>
      <c r="E1225" s="171"/>
      <c r="F1225" s="171"/>
      <c r="G1225" s="171"/>
      <c r="H1225" s="171"/>
      <c r="I1225" s="171"/>
      <c r="J1225" s="171"/>
      <c r="K1225" s="171"/>
      <c r="L1225" s="171"/>
      <c r="M1225" s="171"/>
      <c r="O1225" s="173"/>
      <c r="P1225" s="173"/>
      <c r="Q1225" s="173"/>
      <c r="R1225" s="173"/>
      <c r="S1225" s="173"/>
      <c r="T1225" s="173"/>
      <c r="U1225" s="173"/>
      <c r="V1225" s="173"/>
      <c r="W1225" s="173"/>
      <c r="X1225" s="173"/>
      <c r="Y1225" s="173"/>
      <c r="Z1225" s="173"/>
      <c r="AA1225" s="173"/>
      <c r="AB1225" s="173"/>
      <c r="AC1225" s="173"/>
      <c r="AD1225" s="173"/>
      <c r="AE1225" s="173"/>
      <c r="AF1225" s="173"/>
      <c r="AG1225" s="173"/>
      <c r="AH1225" s="173"/>
      <c r="AI1225" s="173"/>
      <c r="AJ1225" s="173"/>
      <c r="AK1225" s="173"/>
      <c r="AL1225" s="173"/>
      <c r="AM1225" s="173"/>
      <c r="AN1225" s="173"/>
      <c r="AO1225" s="173"/>
      <c r="AP1225" s="173"/>
      <c r="AQ1225" s="15"/>
      <c r="AR1225" s="15"/>
      <c r="AS1225" s="15"/>
      <c r="AT1225" s="15"/>
      <c r="AU1225" s="15"/>
      <c r="AV1225" s="15"/>
      <c r="AW1225" s="15"/>
      <c r="AX1225" s="15"/>
      <c r="AY1225" s="15"/>
      <c r="AZ1225" s="15"/>
      <c r="BA1225" s="15"/>
      <c r="BB1225" s="15"/>
      <c r="BC1225" s="15"/>
      <c r="BD1225" s="15"/>
      <c r="BE1225" s="15"/>
      <c r="BF1225" s="15"/>
      <c r="BG1225" s="15"/>
      <c r="BH1225" s="15"/>
      <c r="BI1225" s="15"/>
      <c r="BJ1225" s="15"/>
      <c r="BK1225" s="15"/>
      <c r="BL1225" s="15"/>
      <c r="BM1225" s="15"/>
      <c r="BN1225" s="15"/>
      <c r="BO1225" s="15"/>
    </row>
    <row r="1226" spans="1:67" s="256" customFormat="1">
      <c r="A1226" s="15"/>
      <c r="B1226" s="15"/>
      <c r="C1226" s="171"/>
      <c r="D1226" s="171"/>
      <c r="E1226" s="171"/>
      <c r="F1226" s="171"/>
      <c r="G1226" s="171"/>
      <c r="H1226" s="171"/>
      <c r="I1226" s="171"/>
      <c r="J1226" s="171"/>
      <c r="K1226" s="171"/>
      <c r="L1226" s="171"/>
      <c r="M1226" s="171"/>
      <c r="O1226" s="173"/>
      <c r="P1226" s="173"/>
      <c r="Q1226" s="173"/>
      <c r="R1226" s="173"/>
      <c r="S1226" s="173"/>
      <c r="T1226" s="173"/>
      <c r="U1226" s="173"/>
      <c r="V1226" s="173"/>
      <c r="W1226" s="173"/>
      <c r="X1226" s="173"/>
      <c r="Y1226" s="173"/>
      <c r="Z1226" s="173"/>
      <c r="AA1226" s="173"/>
      <c r="AB1226" s="173"/>
      <c r="AC1226" s="173"/>
      <c r="AD1226" s="173"/>
      <c r="AE1226" s="173"/>
      <c r="AF1226" s="173"/>
      <c r="AG1226" s="173"/>
      <c r="AH1226" s="173"/>
      <c r="AI1226" s="173"/>
      <c r="AJ1226" s="173"/>
      <c r="AK1226" s="173"/>
      <c r="AL1226" s="173"/>
      <c r="AM1226" s="173"/>
      <c r="AN1226" s="173"/>
      <c r="AO1226" s="173"/>
      <c r="AP1226" s="173"/>
      <c r="AQ1226" s="15"/>
      <c r="AR1226" s="15"/>
      <c r="AS1226" s="15"/>
      <c r="AT1226" s="15"/>
      <c r="AU1226" s="15"/>
      <c r="AV1226" s="15"/>
      <c r="AW1226" s="15"/>
      <c r="AX1226" s="15"/>
      <c r="AY1226" s="15"/>
      <c r="AZ1226" s="15"/>
      <c r="BA1226" s="15"/>
      <c r="BB1226" s="15"/>
      <c r="BC1226" s="15"/>
      <c r="BD1226" s="15"/>
      <c r="BE1226" s="15"/>
      <c r="BF1226" s="15"/>
      <c r="BG1226" s="15"/>
      <c r="BH1226" s="15"/>
      <c r="BI1226" s="15"/>
      <c r="BJ1226" s="15"/>
      <c r="BK1226" s="15"/>
      <c r="BL1226" s="15"/>
      <c r="BM1226" s="15"/>
      <c r="BN1226" s="15"/>
      <c r="BO1226" s="15"/>
    </row>
    <row r="1227" spans="1:67" s="256" customFormat="1">
      <c r="A1227" s="15"/>
      <c r="B1227" s="15"/>
      <c r="C1227" s="171"/>
      <c r="D1227" s="171"/>
      <c r="E1227" s="171"/>
      <c r="F1227" s="171"/>
      <c r="G1227" s="171"/>
      <c r="H1227" s="171"/>
      <c r="I1227" s="171"/>
      <c r="J1227" s="171"/>
      <c r="K1227" s="171"/>
      <c r="L1227" s="171"/>
      <c r="M1227" s="171"/>
      <c r="O1227" s="173"/>
      <c r="P1227" s="173"/>
      <c r="Q1227" s="173"/>
      <c r="R1227" s="173"/>
      <c r="S1227" s="173"/>
      <c r="T1227" s="173"/>
      <c r="U1227" s="173"/>
      <c r="V1227" s="173"/>
      <c r="W1227" s="173"/>
      <c r="X1227" s="173"/>
      <c r="Y1227" s="173"/>
      <c r="Z1227" s="173"/>
      <c r="AA1227" s="173"/>
      <c r="AB1227" s="173"/>
      <c r="AC1227" s="173"/>
      <c r="AD1227" s="173"/>
      <c r="AE1227" s="173"/>
      <c r="AF1227" s="173"/>
      <c r="AG1227" s="173"/>
      <c r="AH1227" s="173"/>
      <c r="AI1227" s="173"/>
      <c r="AJ1227" s="173"/>
      <c r="AK1227" s="173"/>
      <c r="AL1227" s="173"/>
      <c r="AM1227" s="173"/>
      <c r="AN1227" s="173"/>
      <c r="AO1227" s="173"/>
      <c r="AP1227" s="173"/>
      <c r="AQ1227" s="15"/>
      <c r="AR1227" s="15"/>
      <c r="AS1227" s="15"/>
      <c r="AT1227" s="15"/>
      <c r="AU1227" s="15"/>
      <c r="AV1227" s="15"/>
      <c r="AW1227" s="15"/>
      <c r="AX1227" s="15"/>
      <c r="AY1227" s="15"/>
      <c r="AZ1227" s="15"/>
      <c r="BA1227" s="15"/>
      <c r="BB1227" s="15"/>
      <c r="BC1227" s="15"/>
      <c r="BD1227" s="15"/>
      <c r="BE1227" s="15"/>
      <c r="BF1227" s="15"/>
      <c r="BG1227" s="15"/>
      <c r="BH1227" s="15"/>
      <c r="BI1227" s="15"/>
      <c r="BJ1227" s="15"/>
      <c r="BK1227" s="15"/>
      <c r="BL1227" s="15"/>
      <c r="BM1227" s="15"/>
      <c r="BN1227" s="15"/>
      <c r="BO1227" s="15"/>
    </row>
    <row r="1228" spans="1:67" s="256" customFormat="1">
      <c r="A1228" s="15"/>
      <c r="B1228" s="15"/>
      <c r="C1228" s="171"/>
      <c r="D1228" s="171"/>
      <c r="E1228" s="171"/>
      <c r="F1228" s="171"/>
      <c r="G1228" s="171"/>
      <c r="H1228" s="171"/>
      <c r="I1228" s="171"/>
      <c r="J1228" s="171"/>
      <c r="K1228" s="171"/>
      <c r="L1228" s="171"/>
      <c r="M1228" s="171"/>
      <c r="O1228" s="173"/>
      <c r="P1228" s="173"/>
      <c r="Q1228" s="173"/>
      <c r="R1228" s="173"/>
      <c r="S1228" s="173"/>
      <c r="T1228" s="173"/>
      <c r="U1228" s="173"/>
      <c r="V1228" s="173"/>
      <c r="W1228" s="173"/>
      <c r="X1228" s="173"/>
      <c r="Y1228" s="173"/>
      <c r="Z1228" s="173"/>
      <c r="AA1228" s="173"/>
      <c r="AB1228" s="173"/>
      <c r="AC1228" s="173"/>
      <c r="AD1228" s="173"/>
      <c r="AE1228" s="173"/>
      <c r="AF1228" s="173"/>
      <c r="AG1228" s="173"/>
      <c r="AH1228" s="173"/>
      <c r="AI1228" s="173"/>
      <c r="AJ1228" s="173"/>
      <c r="AK1228" s="173"/>
      <c r="AL1228" s="173"/>
      <c r="AM1228" s="173"/>
      <c r="AN1228" s="173"/>
      <c r="AO1228" s="173"/>
      <c r="AP1228" s="173"/>
      <c r="AQ1228" s="15"/>
      <c r="AR1228" s="15"/>
      <c r="AS1228" s="15"/>
      <c r="AT1228" s="15"/>
      <c r="AU1228" s="15"/>
      <c r="AV1228" s="15"/>
      <c r="AW1228" s="15"/>
      <c r="AX1228" s="15"/>
      <c r="AY1228" s="15"/>
      <c r="AZ1228" s="15"/>
      <c r="BA1228" s="15"/>
      <c r="BB1228" s="15"/>
      <c r="BC1228" s="15"/>
      <c r="BD1228" s="15"/>
      <c r="BE1228" s="15"/>
      <c r="BF1228" s="15"/>
      <c r="BG1228" s="15"/>
      <c r="BH1228" s="15"/>
      <c r="BI1228" s="15"/>
      <c r="BJ1228" s="15"/>
      <c r="BK1228" s="15"/>
      <c r="BL1228" s="15"/>
      <c r="BM1228" s="15"/>
      <c r="BN1228" s="15"/>
      <c r="BO1228" s="15"/>
    </row>
    <row r="1229" spans="1:67" s="256" customFormat="1">
      <c r="A1229" s="15"/>
      <c r="B1229" s="15"/>
      <c r="C1229" s="171"/>
      <c r="D1229" s="171"/>
      <c r="E1229" s="171"/>
      <c r="F1229" s="171"/>
      <c r="G1229" s="171"/>
      <c r="H1229" s="171"/>
      <c r="I1229" s="171"/>
      <c r="J1229" s="171"/>
      <c r="K1229" s="171"/>
      <c r="L1229" s="171"/>
      <c r="M1229" s="171"/>
      <c r="O1229" s="173"/>
      <c r="P1229" s="173"/>
      <c r="Q1229" s="173"/>
      <c r="R1229" s="173"/>
      <c r="S1229" s="173"/>
      <c r="T1229" s="173"/>
      <c r="U1229" s="173"/>
      <c r="V1229" s="173"/>
      <c r="W1229" s="173"/>
      <c r="X1229" s="173"/>
      <c r="Y1229" s="173"/>
      <c r="Z1229" s="173"/>
      <c r="AA1229" s="173"/>
      <c r="AB1229" s="173"/>
      <c r="AC1229" s="173"/>
      <c r="AD1229" s="173"/>
      <c r="AE1229" s="173"/>
      <c r="AF1229" s="173"/>
      <c r="AG1229" s="173"/>
      <c r="AH1229" s="173"/>
      <c r="AI1229" s="173"/>
      <c r="AJ1229" s="173"/>
      <c r="AK1229" s="173"/>
      <c r="AL1229" s="173"/>
      <c r="AM1229" s="173"/>
      <c r="AN1229" s="173"/>
      <c r="AO1229" s="173"/>
      <c r="AP1229" s="173"/>
      <c r="AQ1229" s="15"/>
      <c r="AR1229" s="15"/>
      <c r="AS1229" s="15"/>
      <c r="AT1229" s="15"/>
      <c r="AU1229" s="15"/>
      <c r="AV1229" s="15"/>
      <c r="AW1229" s="15"/>
      <c r="AX1229" s="15"/>
      <c r="AY1229" s="15"/>
      <c r="AZ1229" s="15"/>
      <c r="BA1229" s="15"/>
      <c r="BB1229" s="15"/>
      <c r="BC1229" s="15"/>
      <c r="BD1229" s="15"/>
      <c r="BE1229" s="15"/>
      <c r="BF1229" s="15"/>
      <c r="BG1229" s="15"/>
      <c r="BH1229" s="15"/>
      <c r="BI1229" s="15"/>
      <c r="BJ1229" s="15"/>
      <c r="BK1229" s="15"/>
      <c r="BL1229" s="15"/>
      <c r="BM1229" s="15"/>
      <c r="BN1229" s="15"/>
      <c r="BO1229" s="15"/>
    </row>
    <row r="1230" spans="1:67" s="256" customFormat="1">
      <c r="A1230" s="15"/>
      <c r="B1230" s="15"/>
      <c r="C1230" s="171"/>
      <c r="D1230" s="171"/>
      <c r="E1230" s="171"/>
      <c r="F1230" s="171"/>
      <c r="G1230" s="171"/>
      <c r="H1230" s="171"/>
      <c r="I1230" s="171"/>
      <c r="J1230" s="171"/>
      <c r="K1230" s="171"/>
      <c r="L1230" s="171"/>
      <c r="M1230" s="171"/>
      <c r="O1230" s="173"/>
      <c r="P1230" s="173"/>
      <c r="Q1230" s="173"/>
      <c r="R1230" s="173"/>
      <c r="S1230" s="173"/>
      <c r="T1230" s="173"/>
      <c r="U1230" s="173"/>
      <c r="V1230" s="173"/>
      <c r="W1230" s="173"/>
      <c r="X1230" s="173"/>
      <c r="Y1230" s="173"/>
      <c r="Z1230" s="173"/>
      <c r="AA1230" s="173"/>
      <c r="AB1230" s="173"/>
      <c r="AC1230" s="173"/>
      <c r="AD1230" s="173"/>
      <c r="AE1230" s="173"/>
      <c r="AF1230" s="173"/>
      <c r="AG1230" s="173"/>
      <c r="AH1230" s="173"/>
      <c r="AI1230" s="173"/>
      <c r="AJ1230" s="173"/>
      <c r="AK1230" s="173"/>
      <c r="AL1230" s="173"/>
      <c r="AM1230" s="173"/>
      <c r="AN1230" s="173"/>
      <c r="AO1230" s="173"/>
      <c r="AP1230" s="173"/>
      <c r="AQ1230" s="15"/>
      <c r="AR1230" s="15"/>
      <c r="AS1230" s="15"/>
      <c r="AT1230" s="15"/>
      <c r="AU1230" s="15"/>
      <c r="AV1230" s="15"/>
      <c r="AW1230" s="15"/>
      <c r="AX1230" s="15"/>
      <c r="AY1230" s="15"/>
      <c r="AZ1230" s="15"/>
      <c r="BA1230" s="15"/>
      <c r="BB1230" s="15"/>
      <c r="BC1230" s="15"/>
      <c r="BD1230" s="15"/>
      <c r="BE1230" s="15"/>
      <c r="BF1230" s="15"/>
      <c r="BG1230" s="15"/>
      <c r="BH1230" s="15"/>
      <c r="BI1230" s="15"/>
      <c r="BJ1230" s="15"/>
      <c r="BK1230" s="15"/>
      <c r="BL1230" s="15"/>
      <c r="BM1230" s="15"/>
      <c r="BN1230" s="15"/>
      <c r="BO1230" s="15"/>
    </row>
    <row r="1231" spans="1:67" s="256" customFormat="1">
      <c r="A1231" s="15"/>
      <c r="B1231" s="15"/>
      <c r="C1231" s="171"/>
      <c r="D1231" s="171"/>
      <c r="E1231" s="171"/>
      <c r="F1231" s="171"/>
      <c r="G1231" s="171"/>
      <c r="H1231" s="171"/>
      <c r="I1231" s="171"/>
      <c r="J1231" s="171"/>
      <c r="K1231" s="171"/>
      <c r="L1231" s="171"/>
      <c r="M1231" s="171"/>
      <c r="O1231" s="173"/>
      <c r="P1231" s="173"/>
      <c r="Q1231" s="173"/>
      <c r="R1231" s="173"/>
      <c r="S1231" s="173"/>
      <c r="T1231" s="173"/>
      <c r="U1231" s="173"/>
      <c r="V1231" s="173"/>
      <c r="W1231" s="173"/>
      <c r="X1231" s="173"/>
      <c r="Y1231" s="173"/>
      <c r="Z1231" s="173"/>
      <c r="AA1231" s="173"/>
      <c r="AB1231" s="173"/>
      <c r="AC1231" s="173"/>
      <c r="AD1231" s="173"/>
      <c r="AE1231" s="173"/>
      <c r="AF1231" s="173"/>
      <c r="AG1231" s="173"/>
      <c r="AH1231" s="173"/>
      <c r="AI1231" s="173"/>
      <c r="AJ1231" s="173"/>
      <c r="AK1231" s="173"/>
      <c r="AL1231" s="173"/>
      <c r="AM1231" s="173"/>
      <c r="AN1231" s="173"/>
      <c r="AO1231" s="173"/>
      <c r="AP1231" s="173"/>
      <c r="AQ1231" s="15"/>
      <c r="AR1231" s="15"/>
      <c r="AS1231" s="15"/>
      <c r="AT1231" s="15"/>
      <c r="AU1231" s="15"/>
      <c r="AV1231" s="15"/>
      <c r="AW1231" s="15"/>
      <c r="AX1231" s="15"/>
      <c r="AY1231" s="15"/>
      <c r="AZ1231" s="15"/>
      <c r="BA1231" s="15"/>
      <c r="BB1231" s="15"/>
      <c r="BC1231" s="15"/>
      <c r="BD1231" s="15"/>
      <c r="BE1231" s="15"/>
      <c r="BF1231" s="15"/>
      <c r="BG1231" s="15"/>
      <c r="BH1231" s="15"/>
      <c r="BI1231" s="15"/>
      <c r="BJ1231" s="15"/>
      <c r="BK1231" s="15"/>
      <c r="BL1231" s="15"/>
      <c r="BM1231" s="15"/>
      <c r="BN1231" s="15"/>
      <c r="BO1231" s="15"/>
    </row>
    <row r="1232" spans="1:67" s="256" customFormat="1">
      <c r="A1232" s="15"/>
      <c r="B1232" s="15"/>
      <c r="C1232" s="171"/>
      <c r="D1232" s="171"/>
      <c r="E1232" s="171"/>
      <c r="F1232" s="171"/>
      <c r="G1232" s="171"/>
      <c r="H1232" s="171"/>
      <c r="I1232" s="171"/>
      <c r="J1232" s="171"/>
      <c r="K1232" s="171"/>
      <c r="L1232" s="171"/>
      <c r="M1232" s="171"/>
      <c r="O1232" s="173"/>
      <c r="P1232" s="173"/>
      <c r="Q1232" s="173"/>
      <c r="R1232" s="173"/>
      <c r="S1232" s="173"/>
      <c r="T1232" s="173"/>
      <c r="U1232" s="173"/>
      <c r="V1232" s="173"/>
      <c r="W1232" s="173"/>
      <c r="X1232" s="173"/>
      <c r="Y1232" s="173"/>
      <c r="Z1232" s="173"/>
      <c r="AA1232" s="173"/>
      <c r="AB1232" s="173"/>
      <c r="AC1232" s="173"/>
      <c r="AD1232" s="173"/>
      <c r="AE1232" s="173"/>
      <c r="AF1232" s="173"/>
      <c r="AG1232" s="173"/>
      <c r="AH1232" s="173"/>
      <c r="AI1232" s="173"/>
      <c r="AJ1232" s="173"/>
      <c r="AK1232" s="173"/>
      <c r="AL1232" s="173"/>
      <c r="AM1232" s="173"/>
      <c r="AN1232" s="173"/>
      <c r="AO1232" s="173"/>
      <c r="AP1232" s="173"/>
      <c r="AQ1232" s="15"/>
      <c r="AR1232" s="15"/>
      <c r="AS1232" s="15"/>
      <c r="AT1232" s="15"/>
      <c r="AU1232" s="15"/>
      <c r="AV1232" s="15"/>
      <c r="AW1232" s="15"/>
      <c r="AX1232" s="15"/>
      <c r="AY1232" s="15"/>
      <c r="AZ1232" s="15"/>
      <c r="BA1232" s="15"/>
      <c r="BB1232" s="15"/>
      <c r="BC1232" s="15"/>
      <c r="BD1232" s="15"/>
      <c r="BE1232" s="15"/>
      <c r="BF1232" s="15"/>
      <c r="BG1232" s="15"/>
      <c r="BH1232" s="15"/>
      <c r="BI1232" s="15"/>
      <c r="BJ1232" s="15"/>
      <c r="BK1232" s="15"/>
      <c r="BL1232" s="15"/>
      <c r="BM1232" s="15"/>
      <c r="BN1232" s="15"/>
      <c r="BO1232" s="15"/>
    </row>
    <row r="1233" spans="1:67" s="256" customFormat="1">
      <c r="A1233" s="15"/>
      <c r="B1233" s="15"/>
      <c r="C1233" s="171"/>
      <c r="D1233" s="171"/>
      <c r="E1233" s="171"/>
      <c r="F1233" s="171"/>
      <c r="G1233" s="171"/>
      <c r="H1233" s="171"/>
      <c r="I1233" s="171"/>
      <c r="J1233" s="171"/>
      <c r="K1233" s="171"/>
      <c r="L1233" s="171"/>
      <c r="M1233" s="171"/>
      <c r="O1233" s="173"/>
      <c r="P1233" s="173"/>
      <c r="Q1233" s="173"/>
      <c r="R1233" s="173"/>
      <c r="S1233" s="173"/>
      <c r="T1233" s="173"/>
      <c r="U1233" s="173"/>
      <c r="V1233" s="173"/>
      <c r="W1233" s="173"/>
      <c r="X1233" s="173"/>
      <c r="Y1233" s="173"/>
      <c r="Z1233" s="173"/>
      <c r="AA1233" s="173"/>
      <c r="AB1233" s="173"/>
      <c r="AC1233" s="173"/>
      <c r="AD1233" s="173"/>
      <c r="AE1233" s="173"/>
      <c r="AF1233" s="173"/>
      <c r="AG1233" s="173"/>
      <c r="AH1233" s="173"/>
      <c r="AI1233" s="173"/>
      <c r="AJ1233" s="173"/>
      <c r="AK1233" s="173"/>
      <c r="AL1233" s="173"/>
      <c r="AM1233" s="173"/>
      <c r="AN1233" s="173"/>
      <c r="AO1233" s="173"/>
      <c r="AP1233" s="173"/>
      <c r="AQ1233" s="15"/>
      <c r="AR1233" s="15"/>
      <c r="AS1233" s="15"/>
      <c r="AT1233" s="15"/>
      <c r="AU1233" s="15"/>
      <c r="AV1233" s="15"/>
      <c r="AW1233" s="15"/>
      <c r="AX1233" s="15"/>
      <c r="AY1233" s="15"/>
      <c r="AZ1233" s="15"/>
      <c r="BA1233" s="15"/>
      <c r="BB1233" s="15"/>
      <c r="BC1233" s="15"/>
      <c r="BD1233" s="15"/>
      <c r="BE1233" s="15"/>
      <c r="BF1233" s="15"/>
      <c r="BG1233" s="15"/>
      <c r="BH1233" s="15"/>
      <c r="BI1233" s="15"/>
      <c r="BJ1233" s="15"/>
      <c r="BK1233" s="15"/>
      <c r="BL1233" s="15"/>
      <c r="BM1233" s="15"/>
      <c r="BN1233" s="15"/>
      <c r="BO1233" s="15"/>
    </row>
    <row r="1234" spans="1:67" s="256" customFormat="1">
      <c r="A1234" s="15"/>
      <c r="B1234" s="15"/>
      <c r="C1234" s="171"/>
      <c r="D1234" s="171"/>
      <c r="E1234" s="171"/>
      <c r="F1234" s="171"/>
      <c r="G1234" s="171"/>
      <c r="H1234" s="171"/>
      <c r="I1234" s="171"/>
      <c r="J1234" s="171"/>
      <c r="K1234" s="171"/>
      <c r="L1234" s="171"/>
      <c r="M1234" s="171"/>
      <c r="O1234" s="173"/>
      <c r="P1234" s="173"/>
      <c r="Q1234" s="173"/>
      <c r="R1234" s="173"/>
      <c r="S1234" s="173"/>
      <c r="T1234" s="173"/>
      <c r="U1234" s="173"/>
      <c r="V1234" s="173"/>
      <c r="W1234" s="173"/>
      <c r="X1234" s="173"/>
      <c r="Y1234" s="173"/>
      <c r="Z1234" s="173"/>
      <c r="AA1234" s="173"/>
      <c r="AB1234" s="173"/>
      <c r="AC1234" s="173"/>
      <c r="AD1234" s="173"/>
      <c r="AE1234" s="173"/>
      <c r="AF1234" s="173"/>
      <c r="AG1234" s="173"/>
      <c r="AH1234" s="173"/>
      <c r="AI1234" s="173"/>
      <c r="AJ1234" s="173"/>
      <c r="AK1234" s="173"/>
      <c r="AL1234" s="173"/>
      <c r="AM1234" s="173"/>
      <c r="AN1234" s="173"/>
      <c r="AO1234" s="173"/>
      <c r="AP1234" s="173"/>
      <c r="AQ1234" s="15"/>
      <c r="AR1234" s="15"/>
      <c r="AS1234" s="15"/>
      <c r="AT1234" s="15"/>
      <c r="AU1234" s="15"/>
      <c r="AV1234" s="15"/>
      <c r="AW1234" s="15"/>
      <c r="AX1234" s="15"/>
      <c r="AY1234" s="15"/>
      <c r="AZ1234" s="15"/>
      <c r="BA1234" s="15"/>
      <c r="BB1234" s="15"/>
      <c r="BC1234" s="15"/>
      <c r="BD1234" s="15"/>
      <c r="BE1234" s="15"/>
      <c r="BF1234" s="15"/>
      <c r="BG1234" s="15"/>
      <c r="BH1234" s="15"/>
      <c r="BI1234" s="15"/>
      <c r="BJ1234" s="15"/>
      <c r="BK1234" s="15"/>
      <c r="BL1234" s="15"/>
      <c r="BM1234" s="15"/>
      <c r="BN1234" s="15"/>
      <c r="BO1234" s="15"/>
    </row>
    <row r="1235" spans="1:67" s="256" customFormat="1">
      <c r="A1235" s="15"/>
      <c r="B1235" s="15"/>
      <c r="C1235" s="171"/>
      <c r="D1235" s="171"/>
      <c r="E1235" s="171"/>
      <c r="F1235" s="171"/>
      <c r="G1235" s="171"/>
      <c r="H1235" s="171"/>
      <c r="I1235" s="171"/>
      <c r="J1235" s="171"/>
      <c r="K1235" s="171"/>
      <c r="L1235" s="171"/>
      <c r="M1235" s="171"/>
      <c r="O1235" s="173"/>
      <c r="P1235" s="173"/>
      <c r="Q1235" s="173"/>
      <c r="R1235" s="173"/>
      <c r="S1235" s="173"/>
      <c r="T1235" s="173"/>
      <c r="U1235" s="173"/>
      <c r="V1235" s="173"/>
      <c r="W1235" s="173"/>
      <c r="X1235" s="173"/>
      <c r="Y1235" s="173"/>
      <c r="Z1235" s="173"/>
      <c r="AA1235" s="173"/>
      <c r="AB1235" s="173"/>
      <c r="AC1235" s="173"/>
      <c r="AD1235" s="173"/>
      <c r="AE1235" s="173"/>
      <c r="AF1235" s="173"/>
      <c r="AG1235" s="173"/>
      <c r="AH1235" s="173"/>
      <c r="AI1235" s="173"/>
      <c r="AJ1235" s="173"/>
      <c r="AK1235" s="173"/>
      <c r="AL1235" s="173"/>
      <c r="AM1235" s="173"/>
      <c r="AN1235" s="173"/>
      <c r="AO1235" s="173"/>
      <c r="AP1235" s="173"/>
      <c r="AQ1235" s="15"/>
      <c r="AR1235" s="15"/>
      <c r="AS1235" s="15"/>
      <c r="AT1235" s="15"/>
      <c r="AU1235" s="15"/>
      <c r="AV1235" s="15"/>
      <c r="AW1235" s="15"/>
      <c r="AX1235" s="15"/>
      <c r="AY1235" s="15"/>
      <c r="AZ1235" s="15"/>
      <c r="BA1235" s="15"/>
      <c r="BB1235" s="15"/>
      <c r="BC1235" s="15"/>
      <c r="BD1235" s="15"/>
      <c r="BE1235" s="15"/>
      <c r="BF1235" s="15"/>
      <c r="BG1235" s="15"/>
      <c r="BH1235" s="15"/>
      <c r="BI1235" s="15"/>
      <c r="BJ1235" s="15"/>
      <c r="BK1235" s="15"/>
      <c r="BL1235" s="15"/>
      <c r="BM1235" s="15"/>
      <c r="BN1235" s="15"/>
      <c r="BO1235" s="15"/>
    </row>
    <row r="1236" spans="1:67" s="256" customFormat="1">
      <c r="A1236" s="15"/>
      <c r="B1236" s="15"/>
      <c r="C1236" s="171"/>
      <c r="D1236" s="171"/>
      <c r="E1236" s="171"/>
      <c r="F1236" s="171"/>
      <c r="G1236" s="171"/>
      <c r="H1236" s="171"/>
      <c r="I1236" s="171"/>
      <c r="J1236" s="171"/>
      <c r="K1236" s="171"/>
      <c r="L1236" s="171"/>
      <c r="M1236" s="171"/>
      <c r="O1236" s="173"/>
      <c r="P1236" s="173"/>
      <c r="Q1236" s="173"/>
      <c r="R1236" s="173"/>
      <c r="S1236" s="173"/>
      <c r="T1236" s="173"/>
      <c r="U1236" s="173"/>
      <c r="V1236" s="173"/>
      <c r="W1236" s="173"/>
      <c r="X1236" s="173"/>
      <c r="Y1236" s="173"/>
      <c r="Z1236" s="173"/>
      <c r="AA1236" s="173"/>
      <c r="AB1236" s="173"/>
      <c r="AC1236" s="173"/>
      <c r="AD1236" s="173"/>
      <c r="AE1236" s="173"/>
      <c r="AF1236" s="173"/>
      <c r="AG1236" s="173"/>
      <c r="AH1236" s="173"/>
      <c r="AI1236" s="173"/>
      <c r="AJ1236" s="173"/>
      <c r="AK1236" s="173"/>
      <c r="AL1236" s="173"/>
      <c r="AM1236" s="173"/>
      <c r="AN1236" s="173"/>
      <c r="AO1236" s="173"/>
      <c r="AP1236" s="173"/>
      <c r="AQ1236" s="15"/>
      <c r="AR1236" s="15"/>
      <c r="AS1236" s="15"/>
      <c r="AT1236" s="15"/>
      <c r="AU1236" s="15"/>
      <c r="AV1236" s="15"/>
      <c r="AW1236" s="15"/>
      <c r="AX1236" s="15"/>
      <c r="AY1236" s="15"/>
      <c r="AZ1236" s="15"/>
      <c r="BA1236" s="15"/>
      <c r="BB1236" s="15"/>
      <c r="BC1236" s="15"/>
      <c r="BD1236" s="15"/>
      <c r="BE1236" s="15"/>
      <c r="BF1236" s="15"/>
      <c r="BG1236" s="15"/>
      <c r="BH1236" s="15"/>
      <c r="BI1236" s="15"/>
      <c r="BJ1236" s="15"/>
      <c r="BK1236" s="15"/>
      <c r="BL1236" s="15"/>
      <c r="BM1236" s="15"/>
      <c r="BN1236" s="15"/>
      <c r="BO1236" s="15"/>
    </row>
    <row r="1237" spans="1:67" s="256" customFormat="1">
      <c r="A1237" s="15"/>
      <c r="B1237" s="15"/>
      <c r="C1237" s="171"/>
      <c r="D1237" s="171"/>
      <c r="E1237" s="171"/>
      <c r="F1237" s="171"/>
      <c r="G1237" s="171"/>
      <c r="H1237" s="171"/>
      <c r="I1237" s="171"/>
      <c r="J1237" s="171"/>
      <c r="K1237" s="171"/>
      <c r="L1237" s="171"/>
      <c r="M1237" s="171"/>
      <c r="O1237" s="173"/>
      <c r="P1237" s="173"/>
      <c r="Q1237" s="173"/>
      <c r="R1237" s="173"/>
      <c r="S1237" s="173"/>
      <c r="T1237" s="173"/>
      <c r="U1237" s="173"/>
      <c r="V1237" s="173"/>
      <c r="W1237" s="173"/>
      <c r="X1237" s="173"/>
      <c r="Y1237" s="173"/>
      <c r="Z1237" s="173"/>
      <c r="AA1237" s="173"/>
      <c r="AB1237" s="173"/>
      <c r="AC1237" s="173"/>
      <c r="AD1237" s="173"/>
      <c r="AE1237" s="173"/>
      <c r="AF1237" s="173"/>
      <c r="AG1237" s="173"/>
      <c r="AH1237" s="173"/>
      <c r="AI1237" s="173"/>
      <c r="AJ1237" s="173"/>
      <c r="AK1237" s="173"/>
      <c r="AL1237" s="173"/>
      <c r="AM1237" s="173"/>
      <c r="AN1237" s="173"/>
      <c r="AO1237" s="173"/>
      <c r="AP1237" s="173"/>
      <c r="AQ1237" s="15"/>
      <c r="AR1237" s="15"/>
      <c r="AS1237" s="15"/>
      <c r="AT1237" s="15"/>
      <c r="AU1237" s="15"/>
      <c r="AV1237" s="15"/>
      <c r="AW1237" s="15"/>
      <c r="AX1237" s="15"/>
      <c r="AY1237" s="15"/>
      <c r="AZ1237" s="15"/>
      <c r="BA1237" s="15"/>
      <c r="BB1237" s="15"/>
      <c r="BC1237" s="15"/>
      <c r="BD1237" s="15"/>
      <c r="BE1237" s="15"/>
      <c r="BF1237" s="15"/>
      <c r="BG1237" s="15"/>
      <c r="BH1237" s="15"/>
      <c r="BI1237" s="15"/>
      <c r="BJ1237" s="15"/>
      <c r="BK1237" s="15"/>
      <c r="BL1237" s="15"/>
      <c r="BM1237" s="15"/>
      <c r="BN1237" s="15"/>
      <c r="BO1237" s="15"/>
    </row>
    <row r="1238" spans="1:67" s="256" customFormat="1">
      <c r="A1238" s="15"/>
      <c r="B1238" s="15"/>
      <c r="C1238" s="171"/>
      <c r="D1238" s="171"/>
      <c r="E1238" s="171"/>
      <c r="F1238" s="171"/>
      <c r="G1238" s="171"/>
      <c r="H1238" s="171"/>
      <c r="I1238" s="171"/>
      <c r="J1238" s="171"/>
      <c r="K1238" s="171"/>
      <c r="L1238" s="171"/>
      <c r="M1238" s="171"/>
      <c r="O1238" s="173"/>
      <c r="P1238" s="173"/>
      <c r="Q1238" s="173"/>
      <c r="R1238" s="173"/>
      <c r="S1238" s="173"/>
      <c r="T1238" s="173"/>
      <c r="U1238" s="173"/>
      <c r="V1238" s="173"/>
      <c r="W1238" s="173"/>
      <c r="X1238" s="173"/>
      <c r="Y1238" s="173"/>
      <c r="Z1238" s="173"/>
      <c r="AA1238" s="173"/>
      <c r="AB1238" s="173"/>
      <c r="AC1238" s="173"/>
      <c r="AD1238" s="173"/>
      <c r="AE1238" s="173"/>
      <c r="AF1238" s="173"/>
      <c r="AG1238" s="173"/>
      <c r="AH1238" s="173"/>
      <c r="AI1238" s="173"/>
      <c r="AJ1238" s="173"/>
      <c r="AK1238" s="173"/>
      <c r="AL1238" s="173"/>
      <c r="AM1238" s="173"/>
      <c r="AN1238" s="173"/>
      <c r="AO1238" s="173"/>
      <c r="AP1238" s="173"/>
      <c r="AQ1238" s="15"/>
      <c r="AR1238" s="15"/>
      <c r="AS1238" s="15"/>
      <c r="AT1238" s="15"/>
      <c r="AU1238" s="15"/>
      <c r="AV1238" s="15"/>
      <c r="AW1238" s="15"/>
      <c r="AX1238" s="15"/>
      <c r="AY1238" s="15"/>
      <c r="AZ1238" s="15"/>
      <c r="BA1238" s="15"/>
      <c r="BB1238" s="15"/>
      <c r="BC1238" s="15"/>
      <c r="BD1238" s="15"/>
      <c r="BE1238" s="15"/>
      <c r="BF1238" s="15"/>
      <c r="BG1238" s="15"/>
      <c r="BH1238" s="15"/>
      <c r="BI1238" s="15"/>
      <c r="BJ1238" s="15"/>
      <c r="BK1238" s="15"/>
      <c r="BL1238" s="15"/>
      <c r="BM1238" s="15"/>
      <c r="BN1238" s="15"/>
      <c r="BO1238" s="15"/>
    </row>
    <row r="1239" spans="1:67" s="256" customFormat="1">
      <c r="A1239" s="15"/>
      <c r="B1239" s="15"/>
      <c r="C1239" s="171"/>
      <c r="D1239" s="171"/>
      <c r="E1239" s="171"/>
      <c r="F1239" s="171"/>
      <c r="G1239" s="171"/>
      <c r="H1239" s="171"/>
      <c r="I1239" s="171"/>
      <c r="J1239" s="171"/>
      <c r="K1239" s="171"/>
      <c r="L1239" s="171"/>
      <c r="M1239" s="171"/>
      <c r="O1239" s="173"/>
      <c r="P1239" s="173"/>
      <c r="Q1239" s="173"/>
      <c r="R1239" s="173"/>
      <c r="S1239" s="173"/>
      <c r="T1239" s="173"/>
      <c r="U1239" s="173"/>
      <c r="V1239" s="173"/>
      <c r="W1239" s="173"/>
      <c r="X1239" s="173"/>
      <c r="Y1239" s="173"/>
      <c r="Z1239" s="173"/>
      <c r="AA1239" s="173"/>
      <c r="AB1239" s="173"/>
      <c r="AC1239" s="173"/>
      <c r="AD1239" s="173"/>
      <c r="AE1239" s="173"/>
      <c r="AF1239" s="173"/>
      <c r="AG1239" s="173"/>
      <c r="AH1239" s="173"/>
      <c r="AI1239" s="173"/>
      <c r="AJ1239" s="173"/>
      <c r="AK1239" s="173"/>
      <c r="AL1239" s="173"/>
      <c r="AM1239" s="173"/>
      <c r="AN1239" s="173"/>
      <c r="AO1239" s="173"/>
      <c r="AP1239" s="173"/>
      <c r="AQ1239" s="15"/>
      <c r="AR1239" s="15"/>
      <c r="AS1239" s="15"/>
      <c r="AT1239" s="15"/>
      <c r="AU1239" s="15"/>
      <c r="AV1239" s="15"/>
      <c r="AW1239" s="15"/>
      <c r="AX1239" s="15"/>
      <c r="AY1239" s="15"/>
      <c r="AZ1239" s="15"/>
      <c r="BA1239" s="15"/>
      <c r="BB1239" s="15"/>
      <c r="BC1239" s="15"/>
      <c r="BD1239" s="15"/>
      <c r="BE1239" s="15"/>
      <c r="BF1239" s="15"/>
      <c r="BG1239" s="15"/>
      <c r="BH1239" s="15"/>
      <c r="BI1239" s="15"/>
      <c r="BJ1239" s="15"/>
      <c r="BK1239" s="15"/>
      <c r="BL1239" s="15"/>
      <c r="BM1239" s="15"/>
      <c r="BN1239" s="15"/>
      <c r="BO1239" s="15"/>
    </row>
    <row r="1240" spans="1:67" s="256" customFormat="1">
      <c r="A1240" s="15"/>
      <c r="B1240" s="15"/>
      <c r="C1240" s="171"/>
      <c r="D1240" s="171"/>
      <c r="E1240" s="171"/>
      <c r="F1240" s="171"/>
      <c r="G1240" s="171"/>
      <c r="H1240" s="171"/>
      <c r="I1240" s="171"/>
      <c r="J1240" s="171"/>
      <c r="K1240" s="171"/>
      <c r="L1240" s="171"/>
      <c r="M1240" s="171"/>
      <c r="O1240" s="173"/>
      <c r="P1240" s="173"/>
      <c r="Q1240" s="173"/>
      <c r="R1240" s="173"/>
      <c r="S1240" s="173"/>
      <c r="T1240" s="173"/>
      <c r="U1240" s="173"/>
      <c r="V1240" s="173"/>
      <c r="W1240" s="173"/>
      <c r="X1240" s="173"/>
      <c r="Y1240" s="173"/>
      <c r="Z1240" s="173"/>
      <c r="AA1240" s="173"/>
      <c r="AB1240" s="173"/>
      <c r="AC1240" s="173"/>
      <c r="AD1240" s="173"/>
      <c r="AE1240" s="173"/>
      <c r="AF1240" s="173"/>
      <c r="AG1240" s="173"/>
      <c r="AH1240" s="173"/>
      <c r="AI1240" s="173"/>
      <c r="AJ1240" s="173"/>
      <c r="AK1240" s="173"/>
      <c r="AL1240" s="173"/>
      <c r="AM1240" s="173"/>
      <c r="AN1240" s="173"/>
      <c r="AO1240" s="173"/>
      <c r="AP1240" s="173"/>
      <c r="AQ1240" s="15"/>
      <c r="AR1240" s="15"/>
      <c r="AS1240" s="15"/>
      <c r="AT1240" s="15"/>
      <c r="AU1240" s="15"/>
      <c r="AV1240" s="15"/>
      <c r="AW1240" s="15"/>
      <c r="AX1240" s="15"/>
      <c r="AY1240" s="15"/>
      <c r="AZ1240" s="15"/>
      <c r="BA1240" s="15"/>
      <c r="BB1240" s="15"/>
      <c r="BC1240" s="15"/>
      <c r="BD1240" s="15"/>
      <c r="BE1240" s="15"/>
      <c r="BF1240" s="15"/>
      <c r="BG1240" s="15"/>
      <c r="BH1240" s="15"/>
      <c r="BI1240" s="15"/>
      <c r="BJ1240" s="15"/>
      <c r="BK1240" s="15"/>
      <c r="BL1240" s="15"/>
      <c r="BM1240" s="15"/>
      <c r="BN1240" s="15"/>
      <c r="BO1240" s="15"/>
    </row>
    <row r="1241" spans="1:67" s="256" customFormat="1">
      <c r="A1241" s="15"/>
      <c r="B1241" s="15"/>
      <c r="C1241" s="171"/>
      <c r="D1241" s="171"/>
      <c r="E1241" s="171"/>
      <c r="F1241" s="171"/>
      <c r="G1241" s="171"/>
      <c r="H1241" s="171"/>
      <c r="I1241" s="171"/>
      <c r="J1241" s="171"/>
      <c r="K1241" s="171"/>
      <c r="L1241" s="171"/>
      <c r="M1241" s="171"/>
      <c r="O1241" s="173"/>
      <c r="P1241" s="173"/>
      <c r="Q1241" s="173"/>
      <c r="R1241" s="173"/>
      <c r="S1241" s="173"/>
      <c r="T1241" s="173"/>
      <c r="U1241" s="173"/>
      <c r="V1241" s="173"/>
      <c r="W1241" s="173"/>
      <c r="X1241" s="173"/>
      <c r="Y1241" s="173"/>
      <c r="Z1241" s="173"/>
      <c r="AA1241" s="173"/>
      <c r="AB1241" s="173"/>
      <c r="AC1241" s="173"/>
      <c r="AD1241" s="173"/>
      <c r="AE1241" s="173"/>
      <c r="AF1241" s="173"/>
      <c r="AG1241" s="173"/>
      <c r="AH1241" s="173"/>
      <c r="AI1241" s="173"/>
      <c r="AJ1241" s="173"/>
      <c r="AK1241" s="173"/>
      <c r="AL1241" s="173"/>
      <c r="AM1241" s="173"/>
      <c r="AN1241" s="173"/>
      <c r="AO1241" s="173"/>
      <c r="AP1241" s="173"/>
      <c r="AQ1241" s="15"/>
      <c r="AR1241" s="15"/>
      <c r="AS1241" s="15"/>
      <c r="AT1241" s="15"/>
      <c r="AU1241" s="15"/>
      <c r="AV1241" s="15"/>
      <c r="AW1241" s="15"/>
      <c r="AX1241" s="15"/>
      <c r="AY1241" s="15"/>
      <c r="AZ1241" s="15"/>
      <c r="BA1241" s="15"/>
      <c r="BB1241" s="15"/>
      <c r="BC1241" s="15"/>
      <c r="BD1241" s="15"/>
      <c r="BE1241" s="15"/>
      <c r="BF1241" s="15"/>
      <c r="BG1241" s="15"/>
      <c r="BH1241" s="15"/>
      <c r="BI1241" s="15"/>
      <c r="BJ1241" s="15"/>
      <c r="BK1241" s="15"/>
      <c r="BL1241" s="15"/>
      <c r="BM1241" s="15"/>
      <c r="BN1241" s="15"/>
      <c r="BO1241" s="15"/>
    </row>
    <row r="1242" spans="1:67" s="256" customFormat="1">
      <c r="A1242" s="15"/>
      <c r="B1242" s="15"/>
      <c r="C1242" s="171"/>
      <c r="D1242" s="171"/>
      <c r="E1242" s="171"/>
      <c r="F1242" s="171"/>
      <c r="G1242" s="171"/>
      <c r="H1242" s="171"/>
      <c r="I1242" s="171"/>
      <c r="J1242" s="171"/>
      <c r="K1242" s="171"/>
      <c r="L1242" s="171"/>
      <c r="M1242" s="171"/>
      <c r="O1242" s="173"/>
      <c r="P1242" s="173"/>
      <c r="Q1242" s="173"/>
      <c r="R1242" s="173"/>
      <c r="S1242" s="173"/>
      <c r="T1242" s="173"/>
      <c r="U1242" s="173"/>
      <c r="V1242" s="173"/>
      <c r="W1242" s="173"/>
      <c r="X1242" s="173"/>
      <c r="Y1242" s="173"/>
      <c r="Z1242" s="173"/>
      <c r="AA1242" s="173"/>
      <c r="AB1242" s="173"/>
      <c r="AC1242" s="173"/>
      <c r="AD1242" s="173"/>
      <c r="AE1242" s="173"/>
      <c r="AF1242" s="173"/>
      <c r="AG1242" s="173"/>
      <c r="AH1242" s="173"/>
      <c r="AI1242" s="173"/>
      <c r="AJ1242" s="173"/>
      <c r="AK1242" s="173"/>
      <c r="AL1242" s="173"/>
      <c r="AM1242" s="173"/>
      <c r="AN1242" s="173"/>
      <c r="AO1242" s="173"/>
      <c r="AP1242" s="173"/>
      <c r="AQ1242" s="15"/>
      <c r="AR1242" s="15"/>
      <c r="AS1242" s="15"/>
      <c r="AT1242" s="15"/>
      <c r="AU1242" s="15"/>
      <c r="AV1242" s="15"/>
      <c r="AW1242" s="15"/>
      <c r="AX1242" s="15"/>
      <c r="AY1242" s="15"/>
      <c r="AZ1242" s="15"/>
      <c r="BA1242" s="15"/>
      <c r="BB1242" s="15"/>
      <c r="BC1242" s="15"/>
      <c r="BD1242" s="15"/>
      <c r="BE1242" s="15"/>
      <c r="BF1242" s="15"/>
      <c r="BG1242" s="15"/>
      <c r="BH1242" s="15"/>
      <c r="BI1242" s="15"/>
      <c r="BJ1242" s="15"/>
      <c r="BK1242" s="15"/>
      <c r="BL1242" s="15"/>
      <c r="BM1242" s="15"/>
      <c r="BN1242" s="15"/>
      <c r="BO1242" s="15"/>
    </row>
    <row r="1243" spans="1:67" s="256" customFormat="1">
      <c r="A1243" s="15"/>
      <c r="B1243" s="15"/>
      <c r="C1243" s="171"/>
      <c r="D1243" s="171"/>
      <c r="E1243" s="171"/>
      <c r="F1243" s="171"/>
      <c r="G1243" s="171"/>
      <c r="H1243" s="171"/>
      <c r="I1243" s="171"/>
      <c r="J1243" s="171"/>
      <c r="K1243" s="171"/>
      <c r="L1243" s="171"/>
      <c r="M1243" s="171"/>
      <c r="O1243" s="173"/>
      <c r="P1243" s="173"/>
      <c r="Q1243" s="173"/>
      <c r="R1243" s="173"/>
      <c r="S1243" s="173"/>
      <c r="T1243" s="173"/>
      <c r="U1243" s="173"/>
      <c r="V1243" s="173"/>
      <c r="W1243" s="173"/>
      <c r="X1243" s="173"/>
      <c r="Y1243" s="173"/>
      <c r="Z1243" s="173"/>
      <c r="AA1243" s="173"/>
      <c r="AB1243" s="173"/>
      <c r="AC1243" s="173"/>
      <c r="AD1243" s="173"/>
      <c r="AE1243" s="173"/>
      <c r="AF1243" s="173"/>
      <c r="AG1243" s="173"/>
      <c r="AH1243" s="173"/>
      <c r="AI1243" s="173"/>
      <c r="AJ1243" s="173"/>
      <c r="AK1243" s="173"/>
      <c r="AL1243" s="173"/>
      <c r="AM1243" s="173"/>
      <c r="AN1243" s="173"/>
      <c r="AO1243" s="173"/>
      <c r="AP1243" s="173"/>
      <c r="AQ1243" s="15"/>
      <c r="AR1243" s="15"/>
      <c r="AS1243" s="15"/>
      <c r="AT1243" s="15"/>
      <c r="AU1243" s="15"/>
      <c r="AV1243" s="15"/>
      <c r="AW1243" s="15"/>
      <c r="AX1243" s="15"/>
      <c r="AY1243" s="15"/>
      <c r="AZ1243" s="15"/>
      <c r="BA1243" s="15"/>
      <c r="BB1243" s="15"/>
      <c r="BC1243" s="15"/>
      <c r="BD1243" s="15"/>
      <c r="BE1243" s="15"/>
      <c r="BF1243" s="15"/>
      <c r="BG1243" s="15"/>
      <c r="BH1243" s="15"/>
      <c r="BI1243" s="15"/>
      <c r="BJ1243" s="15"/>
      <c r="BK1243" s="15"/>
      <c r="BL1243" s="15"/>
      <c r="BM1243" s="15"/>
      <c r="BN1243" s="15"/>
      <c r="BO1243" s="15"/>
    </row>
    <row r="1244" spans="1:67" s="256" customFormat="1">
      <c r="A1244" s="15"/>
      <c r="B1244" s="15"/>
      <c r="C1244" s="171"/>
      <c r="D1244" s="171"/>
      <c r="E1244" s="171"/>
      <c r="F1244" s="171"/>
      <c r="G1244" s="171"/>
      <c r="H1244" s="171"/>
      <c r="I1244" s="171"/>
      <c r="J1244" s="171"/>
      <c r="K1244" s="171"/>
      <c r="L1244" s="171"/>
      <c r="M1244" s="171"/>
      <c r="O1244" s="173"/>
      <c r="P1244" s="173"/>
      <c r="Q1244" s="173"/>
      <c r="R1244" s="173"/>
      <c r="S1244" s="173"/>
      <c r="T1244" s="173"/>
      <c r="U1244" s="173"/>
      <c r="V1244" s="173"/>
      <c r="W1244" s="173"/>
      <c r="X1244" s="173"/>
      <c r="Y1244" s="173"/>
      <c r="Z1244" s="173"/>
      <c r="AA1244" s="173"/>
      <c r="AB1244" s="173"/>
      <c r="AC1244" s="173"/>
      <c r="AD1244" s="173"/>
      <c r="AE1244" s="173"/>
      <c r="AF1244" s="173"/>
      <c r="AG1244" s="173"/>
      <c r="AH1244" s="173"/>
      <c r="AI1244" s="173"/>
      <c r="AJ1244" s="173"/>
      <c r="AK1244" s="173"/>
      <c r="AL1244" s="173"/>
      <c r="AM1244" s="173"/>
      <c r="AN1244" s="173"/>
      <c r="AO1244" s="173"/>
      <c r="AP1244" s="173"/>
      <c r="AQ1244" s="15"/>
      <c r="AR1244" s="15"/>
      <c r="AS1244" s="15"/>
      <c r="AT1244" s="15"/>
      <c r="AU1244" s="15"/>
      <c r="AV1244" s="15"/>
      <c r="AW1244" s="15"/>
      <c r="AX1244" s="15"/>
      <c r="AY1244" s="15"/>
      <c r="AZ1244" s="15"/>
      <c r="BA1244" s="15"/>
      <c r="BB1244" s="15"/>
      <c r="BC1244" s="15"/>
      <c r="BD1244" s="15"/>
      <c r="BE1244" s="15"/>
      <c r="BF1244" s="15"/>
      <c r="BG1244" s="15"/>
      <c r="BH1244" s="15"/>
      <c r="BI1244" s="15"/>
      <c r="BJ1244" s="15"/>
      <c r="BK1244" s="15"/>
      <c r="BL1244" s="15"/>
      <c r="BM1244" s="15"/>
      <c r="BN1244" s="15"/>
      <c r="BO1244" s="15"/>
    </row>
    <row r="1245" spans="1:67" s="256" customFormat="1">
      <c r="A1245" s="15"/>
      <c r="B1245" s="15"/>
      <c r="C1245" s="171"/>
      <c r="D1245" s="171"/>
      <c r="E1245" s="171"/>
      <c r="F1245" s="171"/>
      <c r="G1245" s="171"/>
      <c r="H1245" s="171"/>
      <c r="I1245" s="171"/>
      <c r="J1245" s="171"/>
      <c r="K1245" s="171"/>
      <c r="L1245" s="171"/>
      <c r="M1245" s="171"/>
      <c r="O1245" s="173"/>
      <c r="P1245" s="173"/>
      <c r="Q1245" s="173"/>
      <c r="R1245" s="173"/>
      <c r="S1245" s="173"/>
      <c r="T1245" s="173"/>
      <c r="U1245" s="173"/>
      <c r="V1245" s="173"/>
      <c r="W1245" s="173"/>
      <c r="X1245" s="173"/>
      <c r="Y1245" s="173"/>
      <c r="Z1245" s="173"/>
      <c r="AA1245" s="173"/>
      <c r="AB1245" s="173"/>
      <c r="AC1245" s="173"/>
      <c r="AD1245" s="173"/>
      <c r="AE1245" s="173"/>
      <c r="AF1245" s="173"/>
      <c r="AG1245" s="173"/>
      <c r="AH1245" s="173"/>
      <c r="AI1245" s="173"/>
      <c r="AJ1245" s="173"/>
      <c r="AK1245" s="173"/>
      <c r="AL1245" s="173"/>
      <c r="AM1245" s="173"/>
      <c r="AN1245" s="173"/>
      <c r="AO1245" s="173"/>
      <c r="AP1245" s="173"/>
      <c r="AQ1245" s="15"/>
      <c r="AR1245" s="15"/>
      <c r="AS1245" s="15"/>
      <c r="AT1245" s="15"/>
      <c r="AU1245" s="15"/>
      <c r="AV1245" s="15"/>
      <c r="AW1245" s="15"/>
      <c r="AX1245" s="15"/>
      <c r="AY1245" s="15"/>
      <c r="AZ1245" s="15"/>
      <c r="BA1245" s="15"/>
      <c r="BB1245" s="15"/>
      <c r="BC1245" s="15"/>
      <c r="BD1245" s="15"/>
      <c r="BE1245" s="15"/>
      <c r="BF1245" s="15"/>
      <c r="BG1245" s="15"/>
      <c r="BH1245" s="15"/>
      <c r="BI1245" s="15"/>
      <c r="BJ1245" s="15"/>
      <c r="BK1245" s="15"/>
      <c r="BL1245" s="15"/>
      <c r="BM1245" s="15"/>
      <c r="BN1245" s="15"/>
      <c r="BO1245" s="15"/>
    </row>
    <row r="1246" spans="1:67" s="256" customFormat="1">
      <c r="A1246" s="15"/>
      <c r="B1246" s="15"/>
      <c r="C1246" s="171"/>
      <c r="D1246" s="171"/>
      <c r="E1246" s="171"/>
      <c r="F1246" s="171"/>
      <c r="G1246" s="171"/>
      <c r="H1246" s="171"/>
      <c r="I1246" s="171"/>
      <c r="J1246" s="171"/>
      <c r="K1246" s="171"/>
      <c r="L1246" s="171"/>
      <c r="M1246" s="171"/>
      <c r="O1246" s="173"/>
      <c r="P1246" s="173"/>
      <c r="Q1246" s="173"/>
      <c r="R1246" s="173"/>
      <c r="S1246" s="173"/>
      <c r="T1246" s="173"/>
      <c r="U1246" s="173"/>
      <c r="V1246" s="173"/>
      <c r="W1246" s="173"/>
      <c r="X1246" s="173"/>
      <c r="Y1246" s="173"/>
      <c r="Z1246" s="173"/>
      <c r="AA1246" s="173"/>
      <c r="AB1246" s="173"/>
      <c r="AC1246" s="173"/>
      <c r="AD1246" s="173"/>
      <c r="AE1246" s="173"/>
      <c r="AF1246" s="173"/>
      <c r="AG1246" s="173"/>
      <c r="AH1246" s="173"/>
      <c r="AI1246" s="173"/>
      <c r="AJ1246" s="173"/>
      <c r="AK1246" s="173"/>
      <c r="AL1246" s="173"/>
      <c r="AM1246" s="173"/>
      <c r="AN1246" s="173"/>
      <c r="AO1246" s="173"/>
      <c r="AP1246" s="173"/>
      <c r="AQ1246" s="15"/>
      <c r="AR1246" s="15"/>
      <c r="AS1246" s="15"/>
      <c r="AT1246" s="15"/>
      <c r="AU1246" s="15"/>
      <c r="AV1246" s="15"/>
      <c r="AW1246" s="15"/>
      <c r="AX1246" s="15"/>
      <c r="AY1246" s="15"/>
      <c r="AZ1246" s="15"/>
      <c r="BA1246" s="15"/>
      <c r="BB1246" s="15"/>
      <c r="BC1246" s="15"/>
      <c r="BD1246" s="15"/>
      <c r="BE1246" s="15"/>
      <c r="BF1246" s="15"/>
      <c r="BG1246" s="15"/>
      <c r="BH1246" s="15"/>
      <c r="BI1246" s="15"/>
      <c r="BJ1246" s="15"/>
      <c r="BK1246" s="15"/>
      <c r="BL1246" s="15"/>
      <c r="BM1246" s="15"/>
      <c r="BN1246" s="15"/>
      <c r="BO1246" s="15"/>
    </row>
    <row r="1247" spans="1:67" s="256" customFormat="1">
      <c r="A1247" s="15"/>
      <c r="B1247" s="15"/>
      <c r="C1247" s="171"/>
      <c r="D1247" s="171"/>
      <c r="E1247" s="171"/>
      <c r="F1247" s="171"/>
      <c r="G1247" s="171"/>
      <c r="H1247" s="171"/>
      <c r="I1247" s="171"/>
      <c r="J1247" s="171"/>
      <c r="K1247" s="171"/>
      <c r="L1247" s="171"/>
      <c r="M1247" s="171"/>
      <c r="O1247" s="173"/>
      <c r="P1247" s="173"/>
      <c r="Q1247" s="173"/>
      <c r="R1247" s="173"/>
      <c r="S1247" s="173"/>
      <c r="T1247" s="173"/>
      <c r="U1247" s="173"/>
      <c r="V1247" s="173"/>
      <c r="W1247" s="173"/>
      <c r="X1247" s="173"/>
      <c r="Y1247" s="173"/>
      <c r="Z1247" s="173"/>
      <c r="AA1247" s="173"/>
      <c r="AB1247" s="173"/>
      <c r="AC1247" s="173"/>
      <c r="AD1247" s="173"/>
      <c r="AE1247" s="173"/>
      <c r="AF1247" s="173"/>
      <c r="AG1247" s="173"/>
      <c r="AH1247" s="173"/>
      <c r="AI1247" s="173"/>
      <c r="AJ1247" s="173"/>
      <c r="AK1247" s="173"/>
      <c r="AL1247" s="173"/>
      <c r="AM1247" s="173"/>
      <c r="AN1247" s="173"/>
      <c r="AO1247" s="173"/>
      <c r="AP1247" s="173"/>
      <c r="AQ1247" s="15"/>
      <c r="AR1247" s="15"/>
      <c r="AS1247" s="15"/>
      <c r="AT1247" s="15"/>
      <c r="AU1247" s="15"/>
      <c r="AV1247" s="15"/>
      <c r="AW1247" s="15"/>
      <c r="AX1247" s="15"/>
      <c r="AY1247" s="15"/>
      <c r="AZ1247" s="15"/>
      <c r="BA1247" s="15"/>
      <c r="BB1247" s="15"/>
      <c r="BC1247" s="15"/>
      <c r="BD1247" s="15"/>
      <c r="BE1247" s="15"/>
      <c r="BF1247" s="15"/>
      <c r="BG1247" s="15"/>
      <c r="BH1247" s="15"/>
      <c r="BI1247" s="15"/>
      <c r="BJ1247" s="15"/>
      <c r="BK1247" s="15"/>
      <c r="BL1247" s="15"/>
      <c r="BM1247" s="15"/>
      <c r="BN1247" s="15"/>
      <c r="BO1247" s="15"/>
    </row>
    <row r="1248" spans="1:67" s="256" customFormat="1">
      <c r="A1248" s="15"/>
      <c r="B1248" s="15"/>
      <c r="C1248" s="171"/>
      <c r="D1248" s="171"/>
      <c r="E1248" s="171"/>
      <c r="F1248" s="171"/>
      <c r="G1248" s="171"/>
      <c r="H1248" s="171"/>
      <c r="I1248" s="171"/>
      <c r="J1248" s="171"/>
      <c r="K1248" s="171"/>
      <c r="L1248" s="171"/>
      <c r="M1248" s="171"/>
      <c r="O1248" s="173"/>
      <c r="P1248" s="173"/>
      <c r="Q1248" s="173"/>
      <c r="R1248" s="173"/>
      <c r="S1248" s="173"/>
      <c r="T1248" s="173"/>
      <c r="U1248" s="173"/>
      <c r="V1248" s="173"/>
      <c r="W1248" s="173"/>
      <c r="X1248" s="173"/>
      <c r="Y1248" s="173"/>
      <c r="Z1248" s="173"/>
      <c r="AA1248" s="173"/>
      <c r="AB1248" s="173"/>
      <c r="AC1248" s="173"/>
      <c r="AD1248" s="173"/>
      <c r="AE1248" s="173"/>
      <c r="AF1248" s="173"/>
      <c r="AG1248" s="173"/>
      <c r="AH1248" s="173"/>
      <c r="AI1248" s="173"/>
      <c r="AJ1248" s="173"/>
      <c r="AK1248" s="173"/>
      <c r="AL1248" s="173"/>
      <c r="AM1248" s="173"/>
      <c r="AN1248" s="173"/>
      <c r="AO1248" s="173"/>
      <c r="AP1248" s="173"/>
      <c r="AQ1248" s="15"/>
      <c r="AR1248" s="15"/>
      <c r="AS1248" s="15"/>
      <c r="AT1248" s="15"/>
      <c r="AU1248" s="15"/>
      <c r="AV1248" s="15"/>
      <c r="AW1248" s="15"/>
      <c r="AX1248" s="15"/>
      <c r="AY1248" s="15"/>
      <c r="AZ1248" s="15"/>
      <c r="BA1248" s="15"/>
      <c r="BB1248" s="15"/>
      <c r="BC1248" s="15"/>
      <c r="BD1248" s="15"/>
      <c r="BE1248" s="15"/>
      <c r="BF1248" s="15"/>
      <c r="BG1248" s="15"/>
      <c r="BH1248" s="15"/>
      <c r="BI1248" s="15"/>
      <c r="BJ1248" s="15"/>
      <c r="BK1248" s="15"/>
      <c r="BL1248" s="15"/>
      <c r="BM1248" s="15"/>
      <c r="BN1248" s="15"/>
      <c r="BO1248" s="15"/>
    </row>
    <row r="1249" spans="1:67" s="256" customFormat="1">
      <c r="A1249" s="15"/>
      <c r="B1249" s="15"/>
      <c r="C1249" s="171"/>
      <c r="D1249" s="171"/>
      <c r="E1249" s="171"/>
      <c r="F1249" s="171"/>
      <c r="G1249" s="171"/>
      <c r="H1249" s="171"/>
      <c r="I1249" s="171"/>
      <c r="J1249" s="171"/>
      <c r="K1249" s="171"/>
      <c r="L1249" s="171"/>
      <c r="M1249" s="171"/>
      <c r="O1249" s="173"/>
      <c r="P1249" s="173"/>
      <c r="Q1249" s="173"/>
      <c r="R1249" s="173"/>
      <c r="S1249" s="173"/>
      <c r="T1249" s="173"/>
      <c r="U1249" s="173"/>
      <c r="V1249" s="173"/>
      <c r="W1249" s="173"/>
      <c r="X1249" s="173"/>
      <c r="Y1249" s="173"/>
      <c r="Z1249" s="173"/>
      <c r="AA1249" s="173"/>
      <c r="AB1249" s="173"/>
      <c r="AC1249" s="173"/>
      <c r="AD1249" s="173"/>
      <c r="AE1249" s="173"/>
      <c r="AF1249" s="173"/>
      <c r="AG1249" s="173"/>
      <c r="AH1249" s="173"/>
      <c r="AI1249" s="173"/>
      <c r="AJ1249" s="173"/>
      <c r="AK1249" s="173"/>
      <c r="AL1249" s="173"/>
      <c r="AM1249" s="173"/>
      <c r="AN1249" s="173"/>
      <c r="AO1249" s="173"/>
      <c r="AP1249" s="173"/>
      <c r="AQ1249" s="15"/>
      <c r="AR1249" s="15"/>
      <c r="AS1249" s="15"/>
      <c r="AT1249" s="15"/>
      <c r="AU1249" s="15"/>
      <c r="AV1249" s="15"/>
      <c r="AW1249" s="15"/>
      <c r="AX1249" s="15"/>
      <c r="AY1249" s="15"/>
      <c r="AZ1249" s="15"/>
      <c r="BA1249" s="15"/>
      <c r="BB1249" s="15"/>
      <c r="BC1249" s="15"/>
      <c r="BD1249" s="15"/>
      <c r="BE1249" s="15"/>
      <c r="BF1249" s="15"/>
      <c r="BG1249" s="15"/>
      <c r="BH1249" s="15"/>
      <c r="BI1249" s="15"/>
      <c r="BJ1249" s="15"/>
      <c r="BK1249" s="15"/>
      <c r="BL1249" s="15"/>
      <c r="BM1249" s="15"/>
      <c r="BN1249" s="15"/>
      <c r="BO1249" s="15"/>
    </row>
    <row r="1250" spans="1:67" s="256" customFormat="1">
      <c r="A1250" s="15"/>
      <c r="B1250" s="15"/>
      <c r="C1250" s="171"/>
      <c r="D1250" s="171"/>
      <c r="E1250" s="171"/>
      <c r="F1250" s="171"/>
      <c r="G1250" s="171"/>
      <c r="H1250" s="171"/>
      <c r="I1250" s="171"/>
      <c r="J1250" s="171"/>
      <c r="K1250" s="171"/>
      <c r="L1250" s="171"/>
      <c r="M1250" s="171"/>
      <c r="O1250" s="173"/>
      <c r="P1250" s="173"/>
      <c r="Q1250" s="173"/>
      <c r="R1250" s="173"/>
      <c r="S1250" s="173"/>
      <c r="T1250" s="173"/>
      <c r="U1250" s="173"/>
      <c r="V1250" s="173"/>
      <c r="W1250" s="173"/>
      <c r="X1250" s="173"/>
      <c r="Y1250" s="173"/>
      <c r="Z1250" s="173"/>
      <c r="AA1250" s="173"/>
      <c r="AB1250" s="173"/>
      <c r="AC1250" s="173"/>
      <c r="AD1250" s="173"/>
      <c r="AE1250" s="173"/>
      <c r="AF1250" s="173"/>
      <c r="AG1250" s="173"/>
      <c r="AH1250" s="173"/>
      <c r="AI1250" s="173"/>
      <c r="AJ1250" s="173"/>
      <c r="AK1250" s="173"/>
      <c r="AL1250" s="173"/>
      <c r="AM1250" s="173"/>
      <c r="AN1250" s="173"/>
      <c r="AO1250" s="173"/>
      <c r="AP1250" s="173"/>
      <c r="AQ1250" s="15"/>
      <c r="AR1250" s="15"/>
      <c r="AS1250" s="15"/>
      <c r="AT1250" s="15"/>
      <c r="AU1250" s="15"/>
      <c r="AV1250" s="15"/>
      <c r="AW1250" s="15"/>
      <c r="AX1250" s="15"/>
      <c r="AY1250" s="15"/>
      <c r="AZ1250" s="15"/>
      <c r="BA1250" s="15"/>
      <c r="BB1250" s="15"/>
      <c r="BC1250" s="15"/>
      <c r="BD1250" s="15"/>
      <c r="BE1250" s="15"/>
      <c r="BF1250" s="15"/>
      <c r="BG1250" s="15"/>
      <c r="BH1250" s="15"/>
      <c r="BI1250" s="15"/>
      <c r="BJ1250" s="15"/>
      <c r="BK1250" s="15"/>
      <c r="BL1250" s="15"/>
      <c r="BM1250" s="15"/>
      <c r="BN1250" s="15"/>
      <c r="BO1250" s="15"/>
    </row>
    <row r="1251" spans="1:67" s="256" customFormat="1">
      <c r="A1251" s="15"/>
      <c r="B1251" s="15"/>
      <c r="C1251" s="171"/>
      <c r="D1251" s="171"/>
      <c r="E1251" s="171"/>
      <c r="F1251" s="171"/>
      <c r="G1251" s="171"/>
      <c r="H1251" s="171"/>
      <c r="I1251" s="171"/>
      <c r="J1251" s="171"/>
      <c r="K1251" s="171"/>
      <c r="L1251" s="171"/>
      <c r="M1251" s="171"/>
      <c r="O1251" s="173"/>
      <c r="P1251" s="173"/>
      <c r="Q1251" s="173"/>
      <c r="R1251" s="173"/>
      <c r="S1251" s="173"/>
      <c r="T1251" s="173"/>
      <c r="U1251" s="173"/>
      <c r="V1251" s="173"/>
      <c r="W1251" s="173"/>
      <c r="X1251" s="173"/>
      <c r="Y1251" s="173"/>
      <c r="Z1251" s="173"/>
      <c r="AA1251" s="173"/>
      <c r="AB1251" s="173"/>
      <c r="AC1251" s="173"/>
      <c r="AD1251" s="173"/>
      <c r="AE1251" s="173"/>
      <c r="AF1251" s="173"/>
      <c r="AG1251" s="173"/>
      <c r="AH1251" s="173"/>
      <c r="AI1251" s="173"/>
      <c r="AJ1251" s="173"/>
      <c r="AK1251" s="173"/>
      <c r="AL1251" s="173"/>
      <c r="AM1251" s="173"/>
      <c r="AN1251" s="173"/>
      <c r="AO1251" s="173"/>
      <c r="AP1251" s="173"/>
      <c r="AQ1251" s="15"/>
      <c r="AR1251" s="15"/>
      <c r="AS1251" s="15"/>
      <c r="AT1251" s="15"/>
      <c r="AU1251" s="15"/>
      <c r="AV1251" s="15"/>
      <c r="AW1251" s="15"/>
      <c r="AX1251" s="15"/>
      <c r="AY1251" s="15"/>
      <c r="AZ1251" s="15"/>
      <c r="BA1251" s="15"/>
      <c r="BB1251" s="15"/>
      <c r="BC1251" s="15"/>
      <c r="BD1251" s="15"/>
      <c r="BE1251" s="15"/>
      <c r="BF1251" s="15"/>
      <c r="BG1251" s="15"/>
      <c r="BH1251" s="15"/>
      <c r="BI1251" s="15"/>
      <c r="BJ1251" s="15"/>
      <c r="BK1251" s="15"/>
      <c r="BL1251" s="15"/>
      <c r="BM1251" s="15"/>
      <c r="BN1251" s="15"/>
      <c r="BO1251" s="15"/>
    </row>
    <row r="1252" spans="1:67" s="256" customFormat="1">
      <c r="A1252" s="15"/>
      <c r="B1252" s="15"/>
      <c r="C1252" s="171"/>
      <c r="D1252" s="171"/>
      <c r="E1252" s="171"/>
      <c r="F1252" s="171"/>
      <c r="G1252" s="171"/>
      <c r="H1252" s="171"/>
      <c r="I1252" s="171"/>
      <c r="J1252" s="171"/>
      <c r="K1252" s="171"/>
      <c r="L1252" s="171"/>
      <c r="M1252" s="171"/>
      <c r="O1252" s="173"/>
      <c r="P1252" s="173"/>
      <c r="Q1252" s="173"/>
      <c r="R1252" s="173"/>
      <c r="S1252" s="173"/>
      <c r="T1252" s="173"/>
      <c r="U1252" s="173"/>
      <c r="V1252" s="173"/>
      <c r="W1252" s="173"/>
      <c r="X1252" s="173"/>
      <c r="Y1252" s="173"/>
      <c r="Z1252" s="173"/>
      <c r="AA1252" s="173"/>
      <c r="AB1252" s="173"/>
      <c r="AC1252" s="173"/>
      <c r="AD1252" s="173"/>
      <c r="AE1252" s="173"/>
      <c r="AF1252" s="173"/>
      <c r="AG1252" s="173"/>
      <c r="AH1252" s="173"/>
      <c r="AI1252" s="173"/>
      <c r="AJ1252" s="173"/>
      <c r="AK1252" s="173"/>
      <c r="AL1252" s="173"/>
      <c r="AM1252" s="173"/>
      <c r="AN1252" s="173"/>
      <c r="AO1252" s="173"/>
      <c r="AP1252" s="173"/>
      <c r="AQ1252" s="15"/>
      <c r="AR1252" s="15"/>
      <c r="AS1252" s="15"/>
      <c r="AT1252" s="15"/>
      <c r="AU1252" s="15"/>
      <c r="AV1252" s="15"/>
      <c r="AW1252" s="15"/>
      <c r="AX1252" s="15"/>
      <c r="AY1252" s="15"/>
      <c r="AZ1252" s="15"/>
      <c r="BA1252" s="15"/>
      <c r="BB1252" s="15"/>
      <c r="BC1252" s="15"/>
      <c r="BD1252" s="15"/>
      <c r="BE1252" s="15"/>
      <c r="BF1252" s="15"/>
      <c r="BG1252" s="15"/>
      <c r="BH1252" s="15"/>
      <c r="BI1252" s="15"/>
      <c r="BJ1252" s="15"/>
      <c r="BK1252" s="15"/>
      <c r="BL1252" s="15"/>
      <c r="BM1252" s="15"/>
      <c r="BN1252" s="15"/>
      <c r="BO1252" s="15"/>
    </row>
    <row r="1253" spans="1:67" s="256" customFormat="1">
      <c r="A1253" s="15"/>
      <c r="B1253" s="15"/>
      <c r="C1253" s="171"/>
      <c r="D1253" s="171"/>
      <c r="E1253" s="171"/>
      <c r="F1253" s="171"/>
      <c r="G1253" s="171"/>
      <c r="H1253" s="171"/>
      <c r="I1253" s="171"/>
      <c r="J1253" s="171"/>
      <c r="K1253" s="171"/>
      <c r="L1253" s="171"/>
      <c r="M1253" s="171"/>
      <c r="O1253" s="173"/>
      <c r="P1253" s="173"/>
      <c r="Q1253" s="173"/>
      <c r="R1253" s="173"/>
      <c r="S1253" s="173"/>
      <c r="T1253" s="173"/>
      <c r="U1253" s="173"/>
      <c r="V1253" s="173"/>
      <c r="W1253" s="173"/>
      <c r="X1253" s="173"/>
      <c r="Y1253" s="173"/>
      <c r="Z1253" s="173"/>
      <c r="AA1253" s="173"/>
      <c r="AB1253" s="173"/>
      <c r="AC1253" s="173"/>
      <c r="AD1253" s="173"/>
      <c r="AE1253" s="173"/>
      <c r="AF1253" s="173"/>
      <c r="AG1253" s="173"/>
      <c r="AH1253" s="173"/>
      <c r="AI1253" s="173"/>
      <c r="AJ1253" s="173"/>
      <c r="AK1253" s="173"/>
      <c r="AL1253" s="173"/>
      <c r="AM1253" s="173"/>
      <c r="AN1253" s="173"/>
      <c r="AO1253" s="173"/>
      <c r="AP1253" s="173"/>
      <c r="AQ1253" s="15"/>
      <c r="AR1253" s="15"/>
      <c r="AS1253" s="15"/>
      <c r="AT1253" s="15"/>
      <c r="AU1253" s="15"/>
      <c r="AV1253" s="15"/>
      <c r="AW1253" s="15"/>
      <c r="AX1253" s="15"/>
      <c r="AY1253" s="15"/>
      <c r="AZ1253" s="15"/>
      <c r="BA1253" s="15"/>
      <c r="BB1253" s="15"/>
      <c r="BC1253" s="15"/>
      <c r="BD1253" s="15"/>
      <c r="BE1253" s="15"/>
      <c r="BF1253" s="15"/>
      <c r="BG1253" s="15"/>
      <c r="BH1253" s="15"/>
      <c r="BI1253" s="15"/>
      <c r="BJ1253" s="15"/>
      <c r="BK1253" s="15"/>
      <c r="BL1253" s="15"/>
      <c r="BM1253" s="15"/>
      <c r="BN1253" s="15"/>
      <c r="BO1253" s="15"/>
    </row>
    <row r="1254" spans="1:67" s="256" customFormat="1">
      <c r="A1254" s="15"/>
      <c r="B1254" s="15"/>
      <c r="C1254" s="171"/>
      <c r="D1254" s="171"/>
      <c r="E1254" s="171"/>
      <c r="F1254" s="171"/>
      <c r="G1254" s="171"/>
      <c r="H1254" s="171"/>
      <c r="I1254" s="171"/>
      <c r="J1254" s="171"/>
      <c r="K1254" s="171"/>
      <c r="L1254" s="171"/>
      <c r="M1254" s="171"/>
      <c r="O1254" s="173"/>
      <c r="P1254" s="173"/>
      <c r="Q1254" s="173"/>
      <c r="R1254" s="173"/>
      <c r="S1254" s="173"/>
      <c r="T1254" s="173"/>
      <c r="U1254" s="173"/>
      <c r="V1254" s="173"/>
      <c r="W1254" s="173"/>
      <c r="X1254" s="173"/>
      <c r="Y1254" s="173"/>
      <c r="Z1254" s="173"/>
      <c r="AA1254" s="173"/>
      <c r="AB1254" s="173"/>
      <c r="AC1254" s="173"/>
      <c r="AD1254" s="173"/>
      <c r="AE1254" s="173"/>
      <c r="AF1254" s="173"/>
      <c r="AG1254" s="173"/>
      <c r="AH1254" s="173"/>
      <c r="AI1254" s="173"/>
      <c r="AJ1254" s="173"/>
      <c r="AK1254" s="173"/>
      <c r="AL1254" s="173"/>
      <c r="AM1254" s="173"/>
      <c r="AN1254" s="173"/>
      <c r="AO1254" s="173"/>
      <c r="AP1254" s="173"/>
      <c r="AQ1254" s="15"/>
      <c r="AR1254" s="15"/>
      <c r="AS1254" s="15"/>
      <c r="AT1254" s="15"/>
      <c r="AU1254" s="15"/>
      <c r="AV1254" s="15"/>
      <c r="AW1254" s="15"/>
      <c r="AX1254" s="15"/>
      <c r="AY1254" s="15"/>
      <c r="AZ1254" s="15"/>
      <c r="BA1254" s="15"/>
      <c r="BB1254" s="15"/>
      <c r="BC1254" s="15"/>
      <c r="BD1254" s="15"/>
      <c r="BE1254" s="15"/>
      <c r="BF1254" s="15"/>
      <c r="BG1254" s="15"/>
      <c r="BH1254" s="15"/>
      <c r="BI1254" s="15"/>
      <c r="BJ1254" s="15"/>
      <c r="BK1254" s="15"/>
      <c r="BL1254" s="15"/>
      <c r="BM1254" s="15"/>
      <c r="BN1254" s="15"/>
      <c r="BO1254" s="15"/>
    </row>
    <row r="1255" spans="1:67" s="256" customFormat="1">
      <c r="A1255" s="15"/>
      <c r="B1255" s="15"/>
      <c r="C1255" s="171"/>
      <c r="D1255" s="171"/>
      <c r="E1255" s="171"/>
      <c r="F1255" s="171"/>
      <c r="G1255" s="171"/>
      <c r="H1255" s="171"/>
      <c r="I1255" s="171"/>
      <c r="J1255" s="171"/>
      <c r="K1255" s="171"/>
      <c r="L1255" s="171"/>
      <c r="M1255" s="171"/>
      <c r="O1255" s="173"/>
      <c r="P1255" s="173"/>
      <c r="Q1255" s="173"/>
      <c r="R1255" s="173"/>
      <c r="S1255" s="173"/>
      <c r="T1255" s="173"/>
      <c r="U1255" s="173"/>
      <c r="V1255" s="173"/>
      <c r="W1255" s="173"/>
      <c r="X1255" s="173"/>
      <c r="Y1255" s="173"/>
      <c r="Z1255" s="173"/>
      <c r="AA1255" s="173"/>
      <c r="AB1255" s="173"/>
      <c r="AC1255" s="173"/>
      <c r="AD1255" s="173"/>
      <c r="AE1255" s="173"/>
      <c r="AF1255" s="173"/>
      <c r="AG1255" s="173"/>
      <c r="AH1255" s="173"/>
      <c r="AI1255" s="173"/>
      <c r="AJ1255" s="173"/>
      <c r="AK1255" s="173"/>
      <c r="AL1255" s="173"/>
      <c r="AM1255" s="173"/>
      <c r="AN1255" s="173"/>
      <c r="AO1255" s="173"/>
      <c r="AP1255" s="173"/>
      <c r="AQ1255" s="15"/>
      <c r="AR1255" s="15"/>
      <c r="AS1255" s="15"/>
      <c r="AT1255" s="15"/>
      <c r="AU1255" s="15"/>
      <c r="AV1255" s="15"/>
      <c r="AW1255" s="15"/>
      <c r="AX1255" s="15"/>
      <c r="AY1255" s="15"/>
      <c r="AZ1255" s="15"/>
      <c r="BA1255" s="15"/>
      <c r="BB1255" s="15"/>
      <c r="BC1255" s="15"/>
      <c r="BD1255" s="15"/>
      <c r="BE1255" s="15"/>
      <c r="BF1255" s="15"/>
      <c r="BG1255" s="15"/>
      <c r="BH1255" s="15"/>
      <c r="BI1255" s="15"/>
      <c r="BJ1255" s="15"/>
      <c r="BK1255" s="15"/>
      <c r="BL1255" s="15"/>
      <c r="BM1255" s="15"/>
      <c r="BN1255" s="15"/>
      <c r="BO1255" s="15"/>
    </row>
    <row r="1256" spans="1:67" s="256" customFormat="1">
      <c r="A1256" s="15"/>
      <c r="B1256" s="15"/>
      <c r="C1256" s="171"/>
      <c r="D1256" s="171"/>
      <c r="E1256" s="171"/>
      <c r="F1256" s="171"/>
      <c r="G1256" s="171"/>
      <c r="H1256" s="171"/>
      <c r="I1256" s="171"/>
      <c r="J1256" s="171"/>
      <c r="K1256" s="171"/>
      <c r="L1256" s="171"/>
      <c r="M1256" s="171"/>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5"/>
      <c r="AR1256" s="15"/>
      <c r="AS1256" s="15"/>
      <c r="AT1256" s="15"/>
      <c r="AU1256" s="15"/>
      <c r="AV1256" s="15"/>
      <c r="AW1256" s="15"/>
      <c r="AX1256" s="15"/>
      <c r="AY1256" s="15"/>
      <c r="AZ1256" s="15"/>
      <c r="BA1256" s="15"/>
      <c r="BB1256" s="15"/>
      <c r="BC1256" s="15"/>
      <c r="BD1256" s="15"/>
      <c r="BE1256" s="15"/>
      <c r="BF1256" s="15"/>
      <c r="BG1256" s="15"/>
      <c r="BH1256" s="15"/>
      <c r="BI1256" s="15"/>
      <c r="BJ1256" s="15"/>
      <c r="BK1256" s="15"/>
      <c r="BL1256" s="15"/>
      <c r="BM1256" s="15"/>
      <c r="BN1256" s="15"/>
      <c r="BO1256" s="15"/>
    </row>
    <row r="1257" spans="1:67" s="256" customFormat="1">
      <c r="A1257" s="15"/>
      <c r="B1257" s="15"/>
      <c r="C1257" s="171"/>
      <c r="D1257" s="171"/>
      <c r="E1257" s="171"/>
      <c r="F1257" s="171"/>
      <c r="G1257" s="171"/>
      <c r="H1257" s="171"/>
      <c r="I1257" s="171"/>
      <c r="J1257" s="171"/>
      <c r="K1257" s="171"/>
      <c r="L1257" s="171"/>
      <c r="M1257" s="171"/>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5"/>
      <c r="AR1257" s="15"/>
      <c r="AS1257" s="15"/>
      <c r="AT1257" s="15"/>
      <c r="AU1257" s="15"/>
      <c r="AV1257" s="15"/>
      <c r="AW1257" s="15"/>
      <c r="AX1257" s="15"/>
      <c r="AY1257" s="15"/>
      <c r="AZ1257" s="15"/>
      <c r="BA1257" s="15"/>
      <c r="BB1257" s="15"/>
      <c r="BC1257" s="15"/>
      <c r="BD1257" s="15"/>
      <c r="BE1257" s="15"/>
      <c r="BF1257" s="15"/>
      <c r="BG1257" s="15"/>
      <c r="BH1257" s="15"/>
      <c r="BI1257" s="15"/>
      <c r="BJ1257" s="15"/>
      <c r="BK1257" s="15"/>
      <c r="BL1257" s="15"/>
      <c r="BM1257" s="15"/>
      <c r="BN1257" s="15"/>
      <c r="BO1257" s="15"/>
    </row>
    <row r="1258" spans="1:67" s="256" customFormat="1">
      <c r="A1258" s="15"/>
      <c r="B1258" s="15"/>
      <c r="C1258" s="171"/>
      <c r="D1258" s="171"/>
      <c r="E1258" s="171"/>
      <c r="F1258" s="171"/>
      <c r="G1258" s="171"/>
      <c r="H1258" s="171"/>
      <c r="I1258" s="171"/>
      <c r="J1258" s="171"/>
      <c r="K1258" s="171"/>
      <c r="L1258" s="171"/>
      <c r="M1258" s="171"/>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5"/>
      <c r="AR1258" s="15"/>
      <c r="AS1258" s="15"/>
      <c r="AT1258" s="15"/>
      <c r="AU1258" s="15"/>
      <c r="AV1258" s="15"/>
      <c r="AW1258" s="15"/>
      <c r="AX1258" s="15"/>
      <c r="AY1258" s="15"/>
      <c r="AZ1258" s="15"/>
      <c r="BA1258" s="15"/>
      <c r="BB1258" s="15"/>
      <c r="BC1258" s="15"/>
      <c r="BD1258" s="15"/>
      <c r="BE1258" s="15"/>
      <c r="BF1258" s="15"/>
      <c r="BG1258" s="15"/>
      <c r="BH1258" s="15"/>
      <c r="BI1258" s="15"/>
      <c r="BJ1258" s="15"/>
      <c r="BK1258" s="15"/>
      <c r="BL1258" s="15"/>
      <c r="BM1258" s="15"/>
      <c r="BN1258" s="15"/>
      <c r="BO1258" s="15"/>
    </row>
    <row r="1259" spans="1:67" s="256" customFormat="1">
      <c r="A1259" s="15"/>
      <c r="B1259" s="15"/>
      <c r="C1259" s="171"/>
      <c r="D1259" s="171"/>
      <c r="E1259" s="171"/>
      <c r="F1259" s="171"/>
      <c r="G1259" s="171"/>
      <c r="H1259" s="171"/>
      <c r="I1259" s="171"/>
      <c r="J1259" s="171"/>
      <c r="K1259" s="171"/>
      <c r="L1259" s="171"/>
      <c r="M1259" s="171"/>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5"/>
      <c r="AR1259" s="15"/>
      <c r="AS1259" s="15"/>
      <c r="AT1259" s="15"/>
      <c r="AU1259" s="15"/>
      <c r="AV1259" s="15"/>
      <c r="AW1259" s="15"/>
      <c r="AX1259" s="15"/>
      <c r="AY1259" s="15"/>
      <c r="AZ1259" s="15"/>
      <c r="BA1259" s="15"/>
      <c r="BB1259" s="15"/>
      <c r="BC1259" s="15"/>
      <c r="BD1259" s="15"/>
      <c r="BE1259" s="15"/>
      <c r="BF1259" s="15"/>
      <c r="BG1259" s="15"/>
      <c r="BH1259" s="15"/>
      <c r="BI1259" s="15"/>
      <c r="BJ1259" s="15"/>
      <c r="BK1259" s="15"/>
      <c r="BL1259" s="15"/>
      <c r="BM1259" s="15"/>
      <c r="BN1259" s="15"/>
      <c r="BO1259" s="15"/>
    </row>
    <row r="1260" spans="1:67" s="256" customFormat="1">
      <c r="A1260" s="15"/>
      <c r="B1260" s="15"/>
      <c r="C1260" s="171"/>
      <c r="D1260" s="171"/>
      <c r="E1260" s="171"/>
      <c r="F1260" s="171"/>
      <c r="G1260" s="171"/>
      <c r="H1260" s="171"/>
      <c r="I1260" s="171"/>
      <c r="J1260" s="171"/>
      <c r="K1260" s="171"/>
      <c r="L1260" s="171"/>
      <c r="M1260" s="171"/>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5"/>
      <c r="AR1260" s="15"/>
      <c r="AS1260" s="15"/>
      <c r="AT1260" s="15"/>
      <c r="AU1260" s="15"/>
      <c r="AV1260" s="15"/>
      <c r="AW1260" s="15"/>
      <c r="AX1260" s="15"/>
      <c r="AY1260" s="15"/>
      <c r="AZ1260" s="15"/>
      <c r="BA1260" s="15"/>
      <c r="BB1260" s="15"/>
      <c r="BC1260" s="15"/>
      <c r="BD1260" s="15"/>
      <c r="BE1260" s="15"/>
      <c r="BF1260" s="15"/>
      <c r="BG1260" s="15"/>
      <c r="BH1260" s="15"/>
      <c r="BI1260" s="15"/>
      <c r="BJ1260" s="15"/>
      <c r="BK1260" s="15"/>
      <c r="BL1260" s="15"/>
      <c r="BM1260" s="15"/>
      <c r="BN1260" s="15"/>
      <c r="BO1260" s="15"/>
    </row>
    <row r="1261" spans="1:67" s="256" customFormat="1">
      <c r="A1261" s="15"/>
      <c r="B1261" s="15"/>
      <c r="C1261" s="171"/>
      <c r="D1261" s="171"/>
      <c r="E1261" s="171"/>
      <c r="F1261" s="171"/>
      <c r="G1261" s="171"/>
      <c r="H1261" s="171"/>
      <c r="I1261" s="171"/>
      <c r="J1261" s="171"/>
      <c r="K1261" s="171"/>
      <c r="L1261" s="171"/>
      <c r="M1261" s="171"/>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5"/>
      <c r="AR1261" s="15"/>
      <c r="AS1261" s="15"/>
      <c r="AT1261" s="15"/>
      <c r="AU1261" s="15"/>
      <c r="AV1261" s="15"/>
      <c r="AW1261" s="15"/>
      <c r="AX1261" s="15"/>
      <c r="AY1261" s="15"/>
      <c r="AZ1261" s="15"/>
      <c r="BA1261" s="15"/>
      <c r="BB1261" s="15"/>
      <c r="BC1261" s="15"/>
      <c r="BD1261" s="15"/>
      <c r="BE1261" s="15"/>
      <c r="BF1261" s="15"/>
      <c r="BG1261" s="15"/>
      <c r="BH1261" s="15"/>
      <c r="BI1261" s="15"/>
      <c r="BJ1261" s="15"/>
      <c r="BK1261" s="15"/>
      <c r="BL1261" s="15"/>
      <c r="BM1261" s="15"/>
      <c r="BN1261" s="15"/>
      <c r="BO1261" s="15"/>
    </row>
    <row r="1262" spans="1:67" s="256" customFormat="1">
      <c r="A1262" s="15"/>
      <c r="B1262" s="15"/>
      <c r="C1262" s="171"/>
      <c r="D1262" s="171"/>
      <c r="E1262" s="171"/>
      <c r="F1262" s="171"/>
      <c r="G1262" s="171"/>
      <c r="H1262" s="171"/>
      <c r="I1262" s="171"/>
      <c r="J1262" s="171"/>
      <c r="K1262" s="171"/>
      <c r="L1262" s="171"/>
      <c r="M1262" s="171"/>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5"/>
      <c r="AR1262" s="15"/>
      <c r="AS1262" s="15"/>
      <c r="AT1262" s="15"/>
      <c r="AU1262" s="15"/>
      <c r="AV1262" s="15"/>
      <c r="AW1262" s="15"/>
      <c r="AX1262" s="15"/>
      <c r="AY1262" s="15"/>
      <c r="AZ1262" s="15"/>
      <c r="BA1262" s="15"/>
      <c r="BB1262" s="15"/>
      <c r="BC1262" s="15"/>
      <c r="BD1262" s="15"/>
      <c r="BE1262" s="15"/>
      <c r="BF1262" s="15"/>
      <c r="BG1262" s="15"/>
      <c r="BH1262" s="15"/>
      <c r="BI1262" s="15"/>
      <c r="BJ1262" s="15"/>
      <c r="BK1262" s="15"/>
      <c r="BL1262" s="15"/>
      <c r="BM1262" s="15"/>
      <c r="BN1262" s="15"/>
      <c r="BO1262" s="15"/>
    </row>
    <row r="1263" spans="1:67" s="256" customFormat="1">
      <c r="A1263" s="15"/>
      <c r="B1263" s="15"/>
      <c r="C1263" s="171"/>
      <c r="D1263" s="171"/>
      <c r="E1263" s="171"/>
      <c r="F1263" s="171"/>
      <c r="G1263" s="171"/>
      <c r="H1263" s="171"/>
      <c r="I1263" s="171"/>
      <c r="J1263" s="171"/>
      <c r="K1263" s="171"/>
      <c r="L1263" s="171"/>
      <c r="M1263" s="171"/>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5"/>
      <c r="AR1263" s="15"/>
      <c r="AS1263" s="15"/>
      <c r="AT1263" s="15"/>
      <c r="AU1263" s="15"/>
      <c r="AV1263" s="15"/>
      <c r="AW1263" s="15"/>
      <c r="AX1263" s="15"/>
      <c r="AY1263" s="15"/>
      <c r="AZ1263" s="15"/>
      <c r="BA1263" s="15"/>
      <c r="BB1263" s="15"/>
      <c r="BC1263" s="15"/>
      <c r="BD1263" s="15"/>
      <c r="BE1263" s="15"/>
      <c r="BF1263" s="15"/>
      <c r="BG1263" s="15"/>
      <c r="BH1263" s="15"/>
      <c r="BI1263" s="15"/>
      <c r="BJ1263" s="15"/>
      <c r="BK1263" s="15"/>
      <c r="BL1263" s="15"/>
      <c r="BM1263" s="15"/>
      <c r="BN1263" s="15"/>
      <c r="BO1263" s="15"/>
    </row>
    <row r="1264" spans="1:67" s="256" customFormat="1">
      <c r="A1264" s="15"/>
      <c r="B1264" s="15"/>
      <c r="C1264" s="171"/>
      <c r="D1264" s="171"/>
      <c r="E1264" s="171"/>
      <c r="F1264" s="171"/>
      <c r="G1264" s="171"/>
      <c r="H1264" s="171"/>
      <c r="I1264" s="171"/>
      <c r="J1264" s="171"/>
      <c r="K1264" s="171"/>
      <c r="L1264" s="171"/>
      <c r="M1264" s="171"/>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5"/>
      <c r="AR1264" s="15"/>
      <c r="AS1264" s="15"/>
      <c r="AT1264" s="15"/>
      <c r="AU1264" s="15"/>
      <c r="AV1264" s="15"/>
      <c r="AW1264" s="15"/>
      <c r="AX1264" s="15"/>
      <c r="AY1264" s="15"/>
      <c r="AZ1264" s="15"/>
      <c r="BA1264" s="15"/>
      <c r="BB1264" s="15"/>
      <c r="BC1264" s="15"/>
      <c r="BD1264" s="15"/>
      <c r="BE1264" s="15"/>
      <c r="BF1264" s="15"/>
      <c r="BG1264" s="15"/>
      <c r="BH1264" s="15"/>
      <c r="BI1264" s="15"/>
      <c r="BJ1264" s="15"/>
      <c r="BK1264" s="15"/>
      <c r="BL1264" s="15"/>
      <c r="BM1264" s="15"/>
      <c r="BN1264" s="15"/>
      <c r="BO1264" s="15"/>
    </row>
    <row r="1265" spans="1:67" s="256" customFormat="1">
      <c r="A1265" s="15"/>
      <c r="B1265" s="15"/>
      <c r="C1265" s="171"/>
      <c r="D1265" s="171"/>
      <c r="E1265" s="171"/>
      <c r="F1265" s="171"/>
      <c r="G1265" s="171"/>
      <c r="H1265" s="171"/>
      <c r="I1265" s="171"/>
      <c r="J1265" s="171"/>
      <c r="K1265" s="171"/>
      <c r="L1265" s="171"/>
      <c r="M1265" s="171"/>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5"/>
      <c r="AR1265" s="15"/>
      <c r="AS1265" s="15"/>
      <c r="AT1265" s="15"/>
      <c r="AU1265" s="15"/>
      <c r="AV1265" s="15"/>
      <c r="AW1265" s="15"/>
      <c r="AX1265" s="15"/>
      <c r="AY1265" s="15"/>
      <c r="AZ1265" s="15"/>
      <c r="BA1265" s="15"/>
      <c r="BB1265" s="15"/>
      <c r="BC1265" s="15"/>
      <c r="BD1265" s="15"/>
      <c r="BE1265" s="15"/>
      <c r="BF1265" s="15"/>
      <c r="BG1265" s="15"/>
      <c r="BH1265" s="15"/>
      <c r="BI1265" s="15"/>
      <c r="BJ1265" s="15"/>
      <c r="BK1265" s="15"/>
      <c r="BL1265" s="15"/>
      <c r="BM1265" s="15"/>
      <c r="BN1265" s="15"/>
      <c r="BO1265" s="15"/>
    </row>
    <row r="1266" spans="1:67" s="256" customFormat="1">
      <c r="A1266" s="15"/>
      <c r="B1266" s="15"/>
      <c r="C1266" s="171"/>
      <c r="D1266" s="171"/>
      <c r="E1266" s="171"/>
      <c r="F1266" s="171"/>
      <c r="G1266" s="171"/>
      <c r="H1266" s="171"/>
      <c r="I1266" s="171"/>
      <c r="J1266" s="171"/>
      <c r="K1266" s="171"/>
      <c r="L1266" s="171"/>
      <c r="M1266" s="171"/>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5"/>
      <c r="AR1266" s="15"/>
      <c r="AS1266" s="15"/>
      <c r="AT1266" s="15"/>
      <c r="AU1266" s="15"/>
      <c r="AV1266" s="15"/>
      <c r="AW1266" s="15"/>
      <c r="AX1266" s="15"/>
      <c r="AY1266" s="15"/>
      <c r="AZ1266" s="15"/>
      <c r="BA1266" s="15"/>
      <c r="BB1266" s="15"/>
      <c r="BC1266" s="15"/>
      <c r="BD1266" s="15"/>
      <c r="BE1266" s="15"/>
      <c r="BF1266" s="15"/>
      <c r="BG1266" s="15"/>
      <c r="BH1266" s="15"/>
      <c r="BI1266" s="15"/>
      <c r="BJ1266" s="15"/>
      <c r="BK1266" s="15"/>
      <c r="BL1266" s="15"/>
      <c r="BM1266" s="15"/>
      <c r="BN1266" s="15"/>
      <c r="BO1266" s="15"/>
    </row>
    <row r="1267" spans="1:67" s="256" customFormat="1">
      <c r="A1267" s="15"/>
      <c r="B1267" s="15"/>
      <c r="C1267" s="171"/>
      <c r="D1267" s="171"/>
      <c r="E1267" s="171"/>
      <c r="F1267" s="171"/>
      <c r="G1267" s="171"/>
      <c r="H1267" s="171"/>
      <c r="I1267" s="171"/>
      <c r="J1267" s="171"/>
      <c r="K1267" s="171"/>
      <c r="L1267" s="171"/>
      <c r="M1267" s="171"/>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5"/>
      <c r="AR1267" s="15"/>
      <c r="AS1267" s="15"/>
      <c r="AT1267" s="15"/>
      <c r="AU1267" s="15"/>
      <c r="AV1267" s="15"/>
      <c r="AW1267" s="15"/>
      <c r="AX1267" s="15"/>
      <c r="AY1267" s="15"/>
      <c r="AZ1267" s="15"/>
      <c r="BA1267" s="15"/>
      <c r="BB1267" s="15"/>
      <c r="BC1267" s="15"/>
      <c r="BD1267" s="15"/>
      <c r="BE1267" s="15"/>
      <c r="BF1267" s="15"/>
      <c r="BG1267" s="15"/>
      <c r="BH1267" s="15"/>
      <c r="BI1267" s="15"/>
      <c r="BJ1267" s="15"/>
      <c r="BK1267" s="15"/>
      <c r="BL1267" s="15"/>
      <c r="BM1267" s="15"/>
      <c r="BN1267" s="15"/>
      <c r="BO1267" s="15"/>
    </row>
    <row r="1268" spans="1:67" s="256" customFormat="1">
      <c r="A1268" s="15"/>
      <c r="B1268" s="15"/>
      <c r="C1268" s="171"/>
      <c r="D1268" s="171"/>
      <c r="E1268" s="171"/>
      <c r="F1268" s="171"/>
      <c r="G1268" s="171"/>
      <c r="H1268" s="171"/>
      <c r="I1268" s="171"/>
      <c r="J1268" s="171"/>
      <c r="K1268" s="171"/>
      <c r="L1268" s="171"/>
      <c r="M1268" s="171"/>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5"/>
      <c r="AR1268" s="15"/>
      <c r="AS1268" s="15"/>
      <c r="AT1268" s="15"/>
      <c r="AU1268" s="15"/>
      <c r="AV1268" s="15"/>
      <c r="AW1268" s="15"/>
      <c r="AX1268" s="15"/>
      <c r="AY1268" s="15"/>
      <c r="AZ1268" s="15"/>
      <c r="BA1268" s="15"/>
      <c r="BB1268" s="15"/>
      <c r="BC1268" s="15"/>
      <c r="BD1268" s="15"/>
      <c r="BE1268" s="15"/>
      <c r="BF1268" s="15"/>
      <c r="BG1268" s="15"/>
      <c r="BH1268" s="15"/>
      <c r="BI1268" s="15"/>
      <c r="BJ1268" s="15"/>
      <c r="BK1268" s="15"/>
      <c r="BL1268" s="15"/>
      <c r="BM1268" s="15"/>
      <c r="BN1268" s="15"/>
      <c r="BO1268" s="15"/>
    </row>
    <row r="1269" spans="1:67" s="256" customFormat="1">
      <c r="A1269" s="15"/>
      <c r="B1269" s="15"/>
      <c r="C1269" s="171"/>
      <c r="D1269" s="171"/>
      <c r="E1269" s="171"/>
      <c r="F1269" s="171"/>
      <c r="G1269" s="171"/>
      <c r="H1269" s="171"/>
      <c r="I1269" s="171"/>
      <c r="J1269" s="171"/>
      <c r="K1269" s="171"/>
      <c r="L1269" s="171"/>
      <c r="M1269" s="171"/>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5"/>
      <c r="AR1269" s="15"/>
      <c r="AS1269" s="15"/>
      <c r="AT1269" s="15"/>
      <c r="AU1269" s="15"/>
      <c r="AV1269" s="15"/>
      <c r="AW1269" s="15"/>
      <c r="AX1269" s="15"/>
      <c r="AY1269" s="15"/>
      <c r="AZ1269" s="15"/>
      <c r="BA1269" s="15"/>
      <c r="BB1269" s="15"/>
      <c r="BC1269" s="15"/>
      <c r="BD1269" s="15"/>
      <c r="BE1269" s="15"/>
      <c r="BF1269" s="15"/>
      <c r="BG1269" s="15"/>
      <c r="BH1269" s="15"/>
      <c r="BI1269" s="15"/>
      <c r="BJ1269" s="15"/>
      <c r="BK1269" s="15"/>
      <c r="BL1269" s="15"/>
      <c r="BM1269" s="15"/>
      <c r="BN1269" s="15"/>
      <c r="BO1269" s="15"/>
    </row>
    <row r="1270" spans="1:67" s="256" customFormat="1">
      <c r="A1270" s="15"/>
      <c r="B1270" s="15"/>
      <c r="C1270" s="171"/>
      <c r="D1270" s="171"/>
      <c r="E1270" s="171"/>
      <c r="F1270" s="171"/>
      <c r="G1270" s="171"/>
      <c r="H1270" s="171"/>
      <c r="I1270" s="171"/>
      <c r="J1270" s="171"/>
      <c r="K1270" s="171"/>
      <c r="L1270" s="171"/>
      <c r="M1270" s="171"/>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5"/>
      <c r="AR1270" s="15"/>
      <c r="AS1270" s="15"/>
      <c r="AT1270" s="15"/>
      <c r="AU1270" s="15"/>
      <c r="AV1270" s="15"/>
      <c r="AW1270" s="15"/>
      <c r="AX1270" s="15"/>
      <c r="AY1270" s="15"/>
      <c r="AZ1270" s="15"/>
      <c r="BA1270" s="15"/>
      <c r="BB1270" s="15"/>
      <c r="BC1270" s="15"/>
      <c r="BD1270" s="15"/>
      <c r="BE1270" s="15"/>
      <c r="BF1270" s="15"/>
      <c r="BG1270" s="15"/>
      <c r="BH1270" s="15"/>
      <c r="BI1270" s="15"/>
      <c r="BJ1270" s="15"/>
      <c r="BK1270" s="15"/>
      <c r="BL1270" s="15"/>
      <c r="BM1270" s="15"/>
      <c r="BN1270" s="15"/>
      <c r="BO1270" s="15"/>
    </row>
    <row r="1271" spans="1:67" s="256" customFormat="1">
      <c r="A1271" s="15"/>
      <c r="B1271" s="15"/>
      <c r="C1271" s="171"/>
      <c r="D1271" s="171"/>
      <c r="E1271" s="171"/>
      <c r="F1271" s="171"/>
      <c r="G1271" s="171"/>
      <c r="H1271" s="171"/>
      <c r="I1271" s="171"/>
      <c r="J1271" s="171"/>
      <c r="K1271" s="171"/>
      <c r="L1271" s="171"/>
      <c r="M1271" s="171"/>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5"/>
      <c r="AR1271" s="15"/>
      <c r="AS1271" s="15"/>
      <c r="AT1271" s="15"/>
      <c r="AU1271" s="15"/>
      <c r="AV1271" s="15"/>
      <c r="AW1271" s="15"/>
      <c r="AX1271" s="15"/>
      <c r="AY1271" s="15"/>
      <c r="AZ1271" s="15"/>
      <c r="BA1271" s="15"/>
      <c r="BB1271" s="15"/>
      <c r="BC1271" s="15"/>
      <c r="BD1271" s="15"/>
      <c r="BE1271" s="15"/>
      <c r="BF1271" s="15"/>
      <c r="BG1271" s="15"/>
      <c r="BH1271" s="15"/>
      <c r="BI1271" s="15"/>
      <c r="BJ1271" s="15"/>
      <c r="BK1271" s="15"/>
      <c r="BL1271" s="15"/>
      <c r="BM1271" s="15"/>
      <c r="BN1271" s="15"/>
      <c r="BO1271" s="15"/>
    </row>
    <row r="1272" spans="1:67" s="256" customFormat="1">
      <c r="A1272" s="15"/>
      <c r="B1272" s="15"/>
      <c r="C1272" s="171"/>
      <c r="D1272" s="171"/>
      <c r="E1272" s="171"/>
      <c r="F1272" s="171"/>
      <c r="G1272" s="171"/>
      <c r="H1272" s="171"/>
      <c r="I1272" s="171"/>
      <c r="J1272" s="171"/>
      <c r="K1272" s="171"/>
      <c r="L1272" s="171"/>
      <c r="M1272" s="171"/>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5"/>
      <c r="AR1272" s="15"/>
      <c r="AS1272" s="15"/>
      <c r="AT1272" s="15"/>
      <c r="AU1272" s="15"/>
      <c r="AV1272" s="15"/>
      <c r="AW1272" s="15"/>
      <c r="AX1272" s="15"/>
      <c r="AY1272" s="15"/>
      <c r="AZ1272" s="15"/>
      <c r="BA1272" s="15"/>
      <c r="BB1272" s="15"/>
      <c r="BC1272" s="15"/>
      <c r="BD1272" s="15"/>
      <c r="BE1272" s="15"/>
      <c r="BF1272" s="15"/>
      <c r="BG1272" s="15"/>
      <c r="BH1272" s="15"/>
      <c r="BI1272" s="15"/>
      <c r="BJ1272" s="15"/>
      <c r="BK1272" s="15"/>
      <c r="BL1272" s="15"/>
      <c r="BM1272" s="15"/>
      <c r="BN1272" s="15"/>
      <c r="BO1272" s="15"/>
    </row>
    <row r="1273" spans="1:67" s="256" customFormat="1">
      <c r="A1273" s="15"/>
      <c r="B1273" s="15"/>
      <c r="C1273" s="171"/>
      <c r="D1273" s="171"/>
      <c r="E1273" s="171"/>
      <c r="F1273" s="171"/>
      <c r="G1273" s="171"/>
      <c r="H1273" s="171"/>
      <c r="I1273" s="171"/>
      <c r="J1273" s="171"/>
      <c r="K1273" s="171"/>
      <c r="L1273" s="171"/>
      <c r="M1273" s="171"/>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5"/>
      <c r="AR1273" s="15"/>
      <c r="AS1273" s="15"/>
      <c r="AT1273" s="15"/>
      <c r="AU1273" s="15"/>
      <c r="AV1273" s="15"/>
      <c r="AW1273" s="15"/>
      <c r="AX1273" s="15"/>
      <c r="AY1273" s="15"/>
      <c r="AZ1273" s="15"/>
      <c r="BA1273" s="15"/>
      <c r="BB1273" s="15"/>
      <c r="BC1273" s="15"/>
      <c r="BD1273" s="15"/>
      <c r="BE1273" s="15"/>
      <c r="BF1273" s="15"/>
      <c r="BG1273" s="15"/>
      <c r="BH1273" s="15"/>
      <c r="BI1273" s="15"/>
      <c r="BJ1273" s="15"/>
      <c r="BK1273" s="15"/>
      <c r="BL1273" s="15"/>
      <c r="BM1273" s="15"/>
      <c r="BN1273" s="15"/>
      <c r="BO1273" s="15"/>
    </row>
    <row r="1274" spans="1:67" s="256" customFormat="1">
      <c r="A1274" s="15"/>
      <c r="B1274" s="15"/>
      <c r="C1274" s="171"/>
      <c r="D1274" s="171"/>
      <c r="E1274" s="171"/>
      <c r="F1274" s="171"/>
      <c r="G1274" s="171"/>
      <c r="H1274" s="171"/>
      <c r="I1274" s="171"/>
      <c r="J1274" s="171"/>
      <c r="K1274" s="171"/>
      <c r="L1274" s="171"/>
      <c r="M1274" s="171"/>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5"/>
      <c r="AR1274" s="15"/>
      <c r="AS1274" s="15"/>
      <c r="AT1274" s="15"/>
      <c r="AU1274" s="15"/>
      <c r="AV1274" s="15"/>
      <c r="AW1274" s="15"/>
      <c r="AX1274" s="15"/>
      <c r="AY1274" s="15"/>
      <c r="AZ1274" s="15"/>
      <c r="BA1274" s="15"/>
      <c r="BB1274" s="15"/>
      <c r="BC1274" s="15"/>
      <c r="BD1274" s="15"/>
      <c r="BE1274" s="15"/>
      <c r="BF1274" s="15"/>
      <c r="BG1274" s="15"/>
      <c r="BH1274" s="15"/>
      <c r="BI1274" s="15"/>
      <c r="BJ1274" s="15"/>
      <c r="BK1274" s="15"/>
      <c r="BL1274" s="15"/>
      <c r="BM1274" s="15"/>
      <c r="BN1274" s="15"/>
      <c r="BO1274" s="15"/>
    </row>
    <row r="1275" spans="1:67" s="256" customFormat="1">
      <c r="A1275" s="15"/>
      <c r="B1275" s="15"/>
      <c r="C1275" s="171"/>
      <c r="D1275" s="171"/>
      <c r="E1275" s="171"/>
      <c r="F1275" s="171"/>
      <c r="G1275" s="171"/>
      <c r="H1275" s="171"/>
      <c r="I1275" s="171"/>
      <c r="J1275" s="171"/>
      <c r="K1275" s="171"/>
      <c r="L1275" s="171"/>
      <c r="M1275" s="171"/>
      <c r="O1275" s="173"/>
      <c r="P1275" s="173"/>
      <c r="Q1275" s="173"/>
      <c r="R1275" s="173"/>
      <c r="S1275" s="173"/>
      <c r="T1275" s="173"/>
      <c r="U1275" s="173"/>
      <c r="V1275" s="173"/>
      <c r="W1275" s="173"/>
      <c r="X1275" s="173"/>
      <c r="Y1275" s="173"/>
      <c r="Z1275" s="173"/>
      <c r="AA1275" s="173"/>
      <c r="AB1275" s="173"/>
      <c r="AC1275" s="173"/>
      <c r="AD1275" s="173"/>
      <c r="AE1275" s="173"/>
      <c r="AF1275" s="173"/>
      <c r="AG1275" s="173"/>
      <c r="AH1275" s="173"/>
      <c r="AI1275" s="173"/>
      <c r="AJ1275" s="173"/>
      <c r="AK1275" s="173"/>
      <c r="AL1275" s="173"/>
      <c r="AM1275" s="173"/>
      <c r="AN1275" s="173"/>
      <c r="AO1275" s="173"/>
      <c r="AP1275" s="173"/>
      <c r="AQ1275" s="15"/>
      <c r="AR1275" s="15"/>
      <c r="AS1275" s="15"/>
      <c r="AT1275" s="15"/>
      <c r="AU1275" s="15"/>
      <c r="AV1275" s="15"/>
      <c r="AW1275" s="15"/>
      <c r="AX1275" s="15"/>
      <c r="AY1275" s="15"/>
      <c r="AZ1275" s="15"/>
      <c r="BA1275" s="15"/>
      <c r="BB1275" s="15"/>
      <c r="BC1275" s="15"/>
      <c r="BD1275" s="15"/>
      <c r="BE1275" s="15"/>
      <c r="BF1275" s="15"/>
      <c r="BG1275" s="15"/>
      <c r="BH1275" s="15"/>
      <c r="BI1275" s="15"/>
      <c r="BJ1275" s="15"/>
      <c r="BK1275" s="15"/>
      <c r="BL1275" s="15"/>
      <c r="BM1275" s="15"/>
      <c r="BN1275" s="15"/>
      <c r="BO1275" s="15"/>
    </row>
    <row r="1276" spans="1:67" s="256" customFormat="1">
      <c r="A1276" s="15"/>
      <c r="B1276" s="15"/>
      <c r="C1276" s="171"/>
      <c r="D1276" s="171"/>
      <c r="E1276" s="171"/>
      <c r="F1276" s="171"/>
      <c r="G1276" s="171"/>
      <c r="H1276" s="171"/>
      <c r="I1276" s="171"/>
      <c r="J1276" s="171"/>
      <c r="K1276" s="171"/>
      <c r="L1276" s="171"/>
      <c r="M1276" s="171"/>
      <c r="O1276" s="173"/>
      <c r="P1276" s="173"/>
      <c r="Q1276" s="173"/>
      <c r="R1276" s="173"/>
      <c r="S1276" s="173"/>
      <c r="T1276" s="173"/>
      <c r="U1276" s="173"/>
      <c r="V1276" s="173"/>
      <c r="W1276" s="173"/>
      <c r="X1276" s="173"/>
      <c r="Y1276" s="173"/>
      <c r="Z1276" s="173"/>
      <c r="AA1276" s="173"/>
      <c r="AB1276" s="173"/>
      <c r="AC1276" s="173"/>
      <c r="AD1276" s="173"/>
      <c r="AE1276" s="173"/>
      <c r="AF1276" s="173"/>
      <c r="AG1276" s="173"/>
      <c r="AH1276" s="173"/>
      <c r="AI1276" s="173"/>
      <c r="AJ1276" s="173"/>
      <c r="AK1276" s="173"/>
      <c r="AL1276" s="173"/>
      <c r="AM1276" s="173"/>
      <c r="AN1276" s="173"/>
      <c r="AO1276" s="173"/>
      <c r="AP1276" s="173"/>
      <c r="AQ1276" s="15"/>
      <c r="AR1276" s="15"/>
      <c r="AS1276" s="15"/>
      <c r="AT1276" s="15"/>
      <c r="AU1276" s="15"/>
      <c r="AV1276" s="15"/>
      <c r="AW1276" s="15"/>
      <c r="AX1276" s="15"/>
      <c r="AY1276" s="15"/>
      <c r="AZ1276" s="15"/>
      <c r="BA1276" s="15"/>
      <c r="BB1276" s="15"/>
      <c r="BC1276" s="15"/>
      <c r="BD1276" s="15"/>
      <c r="BE1276" s="15"/>
      <c r="BF1276" s="15"/>
      <c r="BG1276" s="15"/>
      <c r="BH1276" s="15"/>
      <c r="BI1276" s="15"/>
      <c r="BJ1276" s="15"/>
      <c r="BK1276" s="15"/>
      <c r="BL1276" s="15"/>
      <c r="BM1276" s="15"/>
      <c r="BN1276" s="15"/>
      <c r="BO1276" s="15"/>
    </row>
    <row r="1277" spans="1:67" s="256" customFormat="1">
      <c r="A1277" s="15"/>
      <c r="B1277" s="15"/>
      <c r="C1277" s="171"/>
      <c r="D1277" s="171"/>
      <c r="E1277" s="171"/>
      <c r="F1277" s="171"/>
      <c r="G1277" s="171"/>
      <c r="H1277" s="171"/>
      <c r="I1277" s="171"/>
      <c r="J1277" s="171"/>
      <c r="K1277" s="171"/>
      <c r="L1277" s="171"/>
      <c r="M1277" s="171"/>
      <c r="O1277" s="173"/>
      <c r="P1277" s="173"/>
      <c r="Q1277" s="173"/>
      <c r="R1277" s="173"/>
      <c r="S1277" s="173"/>
      <c r="T1277" s="173"/>
      <c r="U1277" s="173"/>
      <c r="V1277" s="173"/>
      <c r="W1277" s="173"/>
      <c r="X1277" s="173"/>
      <c r="Y1277" s="173"/>
      <c r="Z1277" s="173"/>
      <c r="AA1277" s="173"/>
      <c r="AB1277" s="173"/>
      <c r="AC1277" s="173"/>
      <c r="AD1277" s="173"/>
      <c r="AE1277" s="173"/>
      <c r="AF1277" s="173"/>
      <c r="AG1277" s="173"/>
      <c r="AH1277" s="173"/>
      <c r="AI1277" s="173"/>
      <c r="AJ1277" s="173"/>
      <c r="AK1277" s="173"/>
      <c r="AL1277" s="173"/>
      <c r="AM1277" s="173"/>
      <c r="AN1277" s="173"/>
      <c r="AO1277" s="173"/>
      <c r="AP1277" s="173"/>
      <c r="AQ1277" s="15"/>
      <c r="AR1277" s="15"/>
      <c r="AS1277" s="15"/>
      <c r="AT1277" s="15"/>
      <c r="AU1277" s="15"/>
      <c r="AV1277" s="15"/>
      <c r="AW1277" s="15"/>
      <c r="AX1277" s="15"/>
      <c r="AY1277" s="15"/>
      <c r="AZ1277" s="15"/>
      <c r="BA1277" s="15"/>
      <c r="BB1277" s="15"/>
      <c r="BC1277" s="15"/>
      <c r="BD1277" s="15"/>
      <c r="BE1277" s="15"/>
      <c r="BF1277" s="15"/>
      <c r="BG1277" s="15"/>
      <c r="BH1277" s="15"/>
      <c r="BI1277" s="15"/>
      <c r="BJ1277" s="15"/>
      <c r="BK1277" s="15"/>
      <c r="BL1277" s="15"/>
      <c r="BM1277" s="15"/>
      <c r="BN1277" s="15"/>
      <c r="BO1277" s="15"/>
    </row>
    <row r="1278" spans="1:67" s="256" customFormat="1">
      <c r="A1278" s="15"/>
      <c r="B1278" s="15"/>
      <c r="C1278" s="171"/>
      <c r="D1278" s="171"/>
      <c r="E1278" s="171"/>
      <c r="F1278" s="171"/>
      <c r="G1278" s="171"/>
      <c r="H1278" s="171"/>
      <c r="I1278" s="171"/>
      <c r="J1278" s="171"/>
      <c r="K1278" s="171"/>
      <c r="L1278" s="171"/>
      <c r="M1278" s="171"/>
      <c r="O1278" s="173"/>
      <c r="P1278" s="173"/>
      <c r="Q1278" s="173"/>
      <c r="R1278" s="173"/>
      <c r="S1278" s="173"/>
      <c r="T1278" s="173"/>
      <c r="U1278" s="173"/>
      <c r="V1278" s="173"/>
      <c r="W1278" s="173"/>
      <c r="X1278" s="173"/>
      <c r="Y1278" s="173"/>
      <c r="Z1278" s="173"/>
      <c r="AA1278" s="173"/>
      <c r="AB1278" s="173"/>
      <c r="AC1278" s="173"/>
      <c r="AD1278" s="173"/>
      <c r="AE1278" s="173"/>
      <c r="AF1278" s="173"/>
      <c r="AG1278" s="173"/>
      <c r="AH1278" s="173"/>
      <c r="AI1278" s="173"/>
      <c r="AJ1278" s="173"/>
      <c r="AK1278" s="173"/>
      <c r="AL1278" s="173"/>
      <c r="AM1278" s="173"/>
      <c r="AN1278" s="173"/>
      <c r="AO1278" s="173"/>
      <c r="AP1278" s="173"/>
      <c r="AQ1278" s="15"/>
      <c r="AR1278" s="15"/>
      <c r="AS1278" s="15"/>
      <c r="AT1278" s="15"/>
      <c r="AU1278" s="15"/>
      <c r="AV1278" s="15"/>
      <c r="AW1278" s="15"/>
      <c r="AX1278" s="15"/>
      <c r="AY1278" s="15"/>
      <c r="AZ1278" s="15"/>
      <c r="BA1278" s="15"/>
      <c r="BB1278" s="15"/>
      <c r="BC1278" s="15"/>
      <c r="BD1278" s="15"/>
      <c r="BE1278" s="15"/>
      <c r="BF1278" s="15"/>
      <c r="BG1278" s="15"/>
      <c r="BH1278" s="15"/>
      <c r="BI1278" s="15"/>
      <c r="BJ1278" s="15"/>
      <c r="BK1278" s="15"/>
      <c r="BL1278" s="15"/>
      <c r="BM1278" s="15"/>
      <c r="BN1278" s="15"/>
      <c r="BO1278" s="15"/>
    </row>
    <row r="1279" spans="1:67" s="256" customFormat="1">
      <c r="A1279" s="15"/>
      <c r="B1279" s="15"/>
      <c r="C1279" s="171"/>
      <c r="D1279" s="171"/>
      <c r="E1279" s="171"/>
      <c r="F1279" s="171"/>
      <c r="G1279" s="171"/>
      <c r="H1279" s="171"/>
      <c r="I1279" s="171"/>
      <c r="J1279" s="171"/>
      <c r="K1279" s="171"/>
      <c r="L1279" s="171"/>
      <c r="M1279" s="171"/>
      <c r="O1279" s="173"/>
      <c r="P1279" s="173"/>
      <c r="Q1279" s="173"/>
      <c r="R1279" s="173"/>
      <c r="S1279" s="173"/>
      <c r="T1279" s="173"/>
      <c r="U1279" s="173"/>
      <c r="V1279" s="173"/>
      <c r="W1279" s="173"/>
      <c r="X1279" s="173"/>
      <c r="Y1279" s="173"/>
      <c r="Z1279" s="173"/>
      <c r="AA1279" s="173"/>
      <c r="AB1279" s="173"/>
      <c r="AC1279" s="173"/>
      <c r="AD1279" s="173"/>
      <c r="AE1279" s="173"/>
      <c r="AF1279" s="173"/>
      <c r="AG1279" s="173"/>
      <c r="AH1279" s="173"/>
      <c r="AI1279" s="173"/>
      <c r="AJ1279" s="173"/>
      <c r="AK1279" s="173"/>
      <c r="AL1279" s="173"/>
      <c r="AM1279" s="173"/>
      <c r="AN1279" s="173"/>
      <c r="AO1279" s="173"/>
      <c r="AP1279" s="173"/>
      <c r="AQ1279" s="15"/>
      <c r="AR1279" s="15"/>
      <c r="AS1279" s="15"/>
      <c r="AT1279" s="15"/>
      <c r="AU1279" s="15"/>
      <c r="AV1279" s="15"/>
      <c r="AW1279" s="15"/>
      <c r="AX1279" s="15"/>
      <c r="AY1279" s="15"/>
      <c r="AZ1279" s="15"/>
      <c r="BA1279" s="15"/>
      <c r="BB1279" s="15"/>
      <c r="BC1279" s="15"/>
      <c r="BD1279" s="15"/>
      <c r="BE1279" s="15"/>
      <c r="BF1279" s="15"/>
      <c r="BG1279" s="15"/>
      <c r="BH1279" s="15"/>
      <c r="BI1279" s="15"/>
      <c r="BJ1279" s="15"/>
      <c r="BK1279" s="15"/>
      <c r="BL1279" s="15"/>
      <c r="BM1279" s="15"/>
      <c r="BN1279" s="15"/>
      <c r="BO1279" s="15"/>
    </row>
    <row r="1280" spans="1:67" s="256" customFormat="1">
      <c r="A1280" s="15"/>
      <c r="B1280" s="15"/>
      <c r="C1280" s="171"/>
      <c r="D1280" s="171"/>
      <c r="E1280" s="171"/>
      <c r="F1280" s="171"/>
      <c r="G1280" s="171"/>
      <c r="H1280" s="171"/>
      <c r="I1280" s="171"/>
      <c r="J1280" s="171"/>
      <c r="K1280" s="171"/>
      <c r="L1280" s="171"/>
      <c r="M1280" s="171"/>
      <c r="O1280" s="173"/>
      <c r="P1280" s="173"/>
      <c r="Q1280" s="173"/>
      <c r="R1280" s="173"/>
      <c r="S1280" s="173"/>
      <c r="T1280" s="173"/>
      <c r="U1280" s="173"/>
      <c r="V1280" s="173"/>
      <c r="W1280" s="173"/>
      <c r="X1280" s="173"/>
      <c r="Y1280" s="173"/>
      <c r="Z1280" s="173"/>
      <c r="AA1280" s="173"/>
      <c r="AB1280" s="173"/>
      <c r="AC1280" s="173"/>
      <c r="AD1280" s="173"/>
      <c r="AE1280" s="173"/>
      <c r="AF1280" s="173"/>
      <c r="AG1280" s="173"/>
      <c r="AH1280" s="173"/>
      <c r="AI1280" s="173"/>
      <c r="AJ1280" s="173"/>
      <c r="AK1280" s="173"/>
      <c r="AL1280" s="173"/>
      <c r="AM1280" s="173"/>
      <c r="AN1280" s="173"/>
      <c r="AO1280" s="173"/>
      <c r="AP1280" s="173"/>
      <c r="AQ1280" s="15"/>
      <c r="AR1280" s="15"/>
      <c r="AS1280" s="15"/>
      <c r="AT1280" s="15"/>
      <c r="AU1280" s="15"/>
      <c r="AV1280" s="15"/>
      <c r="AW1280" s="15"/>
      <c r="AX1280" s="15"/>
      <c r="AY1280" s="15"/>
      <c r="AZ1280" s="15"/>
      <c r="BA1280" s="15"/>
      <c r="BB1280" s="15"/>
      <c r="BC1280" s="15"/>
      <c r="BD1280" s="15"/>
      <c r="BE1280" s="15"/>
      <c r="BF1280" s="15"/>
      <c r="BG1280" s="15"/>
      <c r="BH1280" s="15"/>
      <c r="BI1280" s="15"/>
      <c r="BJ1280" s="15"/>
      <c r="BK1280" s="15"/>
      <c r="BL1280" s="15"/>
      <c r="BM1280" s="15"/>
      <c r="BN1280" s="15"/>
      <c r="BO1280" s="15"/>
    </row>
    <row r="1281" spans="1:67" s="256" customFormat="1">
      <c r="A1281" s="15"/>
      <c r="B1281" s="15"/>
      <c r="C1281" s="171"/>
      <c r="D1281" s="171"/>
      <c r="E1281" s="171"/>
      <c r="F1281" s="171"/>
      <c r="G1281" s="171"/>
      <c r="H1281" s="171"/>
      <c r="I1281" s="171"/>
      <c r="J1281" s="171"/>
      <c r="K1281" s="171"/>
      <c r="L1281" s="171"/>
      <c r="M1281" s="171"/>
      <c r="O1281" s="173"/>
      <c r="P1281" s="173"/>
      <c r="Q1281" s="173"/>
      <c r="R1281" s="173"/>
      <c r="S1281" s="173"/>
      <c r="T1281" s="173"/>
      <c r="U1281" s="173"/>
      <c r="V1281" s="173"/>
      <c r="W1281" s="173"/>
      <c r="X1281" s="173"/>
      <c r="Y1281" s="173"/>
      <c r="Z1281" s="173"/>
      <c r="AA1281" s="173"/>
      <c r="AB1281" s="173"/>
      <c r="AC1281" s="173"/>
      <c r="AD1281" s="173"/>
      <c r="AE1281" s="173"/>
      <c r="AF1281" s="173"/>
      <c r="AG1281" s="173"/>
      <c r="AH1281" s="173"/>
      <c r="AI1281" s="173"/>
      <c r="AJ1281" s="173"/>
      <c r="AK1281" s="173"/>
      <c r="AL1281" s="173"/>
      <c r="AM1281" s="173"/>
      <c r="AN1281" s="173"/>
      <c r="AO1281" s="173"/>
      <c r="AP1281" s="173"/>
      <c r="AQ1281" s="15"/>
      <c r="AR1281" s="15"/>
      <c r="AS1281" s="15"/>
      <c r="AT1281" s="15"/>
      <c r="AU1281" s="15"/>
      <c r="AV1281" s="15"/>
      <c r="AW1281" s="15"/>
      <c r="AX1281" s="15"/>
      <c r="AY1281" s="15"/>
      <c r="AZ1281" s="15"/>
      <c r="BA1281" s="15"/>
      <c r="BB1281" s="15"/>
      <c r="BC1281" s="15"/>
      <c r="BD1281" s="15"/>
      <c r="BE1281" s="15"/>
      <c r="BF1281" s="15"/>
      <c r="BG1281" s="15"/>
      <c r="BH1281" s="15"/>
      <c r="BI1281" s="15"/>
      <c r="BJ1281" s="15"/>
      <c r="BK1281" s="15"/>
      <c r="BL1281" s="15"/>
      <c r="BM1281" s="15"/>
      <c r="BN1281" s="15"/>
      <c r="BO1281" s="15"/>
    </row>
    <row r="1282" spans="1:67" s="256" customFormat="1">
      <c r="A1282" s="15"/>
      <c r="B1282" s="15"/>
      <c r="C1282" s="171"/>
      <c r="D1282" s="171"/>
      <c r="E1282" s="171"/>
      <c r="F1282" s="171"/>
      <c r="G1282" s="171"/>
      <c r="H1282" s="171"/>
      <c r="I1282" s="171"/>
      <c r="J1282" s="171"/>
      <c r="K1282" s="171"/>
      <c r="L1282" s="171"/>
      <c r="M1282" s="171"/>
      <c r="O1282" s="173"/>
      <c r="P1282" s="173"/>
      <c r="Q1282" s="173"/>
      <c r="R1282" s="173"/>
      <c r="S1282" s="173"/>
      <c r="T1282" s="173"/>
      <c r="U1282" s="173"/>
      <c r="V1282" s="173"/>
      <c r="W1282" s="173"/>
      <c r="X1282" s="173"/>
      <c r="Y1282" s="173"/>
      <c r="Z1282" s="173"/>
      <c r="AA1282" s="173"/>
      <c r="AB1282" s="173"/>
      <c r="AC1282" s="173"/>
      <c r="AD1282" s="173"/>
      <c r="AE1282" s="173"/>
      <c r="AF1282" s="173"/>
      <c r="AG1282" s="173"/>
      <c r="AH1282" s="173"/>
      <c r="AI1282" s="173"/>
      <c r="AJ1282" s="173"/>
      <c r="AK1282" s="173"/>
      <c r="AL1282" s="173"/>
      <c r="AM1282" s="173"/>
      <c r="AN1282" s="173"/>
      <c r="AO1282" s="173"/>
      <c r="AP1282" s="173"/>
      <c r="AQ1282" s="15"/>
      <c r="AR1282" s="15"/>
      <c r="AS1282" s="15"/>
      <c r="AT1282" s="15"/>
      <c r="AU1282" s="15"/>
      <c r="AV1282" s="15"/>
      <c r="AW1282" s="15"/>
      <c r="AX1282" s="15"/>
      <c r="AY1282" s="15"/>
      <c r="AZ1282" s="15"/>
      <c r="BA1282" s="15"/>
      <c r="BB1282" s="15"/>
      <c r="BC1282" s="15"/>
      <c r="BD1282" s="15"/>
      <c r="BE1282" s="15"/>
      <c r="BF1282" s="15"/>
      <c r="BG1282" s="15"/>
      <c r="BH1282" s="15"/>
      <c r="BI1282" s="15"/>
      <c r="BJ1282" s="15"/>
      <c r="BK1282" s="15"/>
      <c r="BL1282" s="15"/>
      <c r="BM1282" s="15"/>
      <c r="BN1282" s="15"/>
      <c r="BO1282" s="15"/>
    </row>
    <row r="1283" spans="1:67" s="256" customFormat="1">
      <c r="A1283" s="15"/>
      <c r="B1283" s="15"/>
      <c r="C1283" s="171"/>
      <c r="D1283" s="171"/>
      <c r="E1283" s="171"/>
      <c r="F1283" s="171"/>
      <c r="G1283" s="171"/>
      <c r="H1283" s="171"/>
      <c r="I1283" s="171"/>
      <c r="J1283" s="171"/>
      <c r="K1283" s="171"/>
      <c r="L1283" s="171"/>
      <c r="M1283" s="171"/>
      <c r="O1283" s="173"/>
      <c r="P1283" s="173"/>
      <c r="Q1283" s="173"/>
      <c r="R1283" s="173"/>
      <c r="S1283" s="173"/>
      <c r="T1283" s="173"/>
      <c r="U1283" s="173"/>
      <c r="V1283" s="173"/>
      <c r="W1283" s="173"/>
      <c r="X1283" s="173"/>
      <c r="Y1283" s="173"/>
      <c r="Z1283" s="173"/>
      <c r="AA1283" s="173"/>
      <c r="AB1283" s="173"/>
      <c r="AC1283" s="173"/>
      <c r="AD1283" s="173"/>
      <c r="AE1283" s="173"/>
      <c r="AF1283" s="173"/>
      <c r="AG1283" s="173"/>
      <c r="AH1283" s="173"/>
      <c r="AI1283" s="173"/>
      <c r="AJ1283" s="173"/>
      <c r="AK1283" s="173"/>
      <c r="AL1283" s="173"/>
      <c r="AM1283" s="173"/>
      <c r="AN1283" s="173"/>
      <c r="AO1283" s="173"/>
      <c r="AP1283" s="173"/>
      <c r="AQ1283" s="15"/>
      <c r="AR1283" s="15"/>
      <c r="AS1283" s="15"/>
      <c r="AT1283" s="15"/>
      <c r="AU1283" s="15"/>
      <c r="AV1283" s="15"/>
      <c r="AW1283" s="15"/>
      <c r="AX1283" s="15"/>
      <c r="AY1283" s="15"/>
      <c r="AZ1283" s="15"/>
      <c r="BA1283" s="15"/>
      <c r="BB1283" s="15"/>
      <c r="BC1283" s="15"/>
      <c r="BD1283" s="15"/>
      <c r="BE1283" s="15"/>
      <c r="BF1283" s="15"/>
      <c r="BG1283" s="15"/>
      <c r="BH1283" s="15"/>
      <c r="BI1283" s="15"/>
      <c r="BJ1283" s="15"/>
      <c r="BK1283" s="15"/>
      <c r="BL1283" s="15"/>
      <c r="BM1283" s="15"/>
      <c r="BN1283" s="15"/>
      <c r="BO1283" s="15"/>
    </row>
    <row r="1284" spans="1:67" s="256" customFormat="1">
      <c r="A1284" s="15"/>
      <c r="B1284" s="15"/>
      <c r="C1284" s="171"/>
      <c r="D1284" s="171"/>
      <c r="E1284" s="171"/>
      <c r="F1284" s="171"/>
      <c r="G1284" s="171"/>
      <c r="H1284" s="171"/>
      <c r="I1284" s="171"/>
      <c r="J1284" s="171"/>
      <c r="K1284" s="171"/>
      <c r="L1284" s="171"/>
      <c r="M1284" s="171"/>
      <c r="O1284" s="173"/>
      <c r="P1284" s="173"/>
      <c r="Q1284" s="173"/>
      <c r="R1284" s="173"/>
      <c r="S1284" s="173"/>
      <c r="T1284" s="173"/>
      <c r="U1284" s="173"/>
      <c r="V1284" s="173"/>
      <c r="W1284" s="173"/>
      <c r="X1284" s="173"/>
      <c r="Y1284" s="173"/>
      <c r="Z1284" s="173"/>
      <c r="AA1284" s="173"/>
      <c r="AB1284" s="173"/>
      <c r="AC1284" s="173"/>
      <c r="AD1284" s="173"/>
      <c r="AE1284" s="173"/>
      <c r="AF1284" s="173"/>
      <c r="AG1284" s="173"/>
      <c r="AH1284" s="173"/>
      <c r="AI1284" s="173"/>
      <c r="AJ1284" s="173"/>
      <c r="AK1284" s="173"/>
      <c r="AL1284" s="173"/>
      <c r="AM1284" s="173"/>
      <c r="AN1284" s="173"/>
      <c r="AO1284" s="173"/>
      <c r="AP1284" s="173"/>
      <c r="AQ1284" s="15"/>
      <c r="AR1284" s="15"/>
      <c r="AS1284" s="15"/>
      <c r="AT1284" s="15"/>
      <c r="AU1284" s="15"/>
      <c r="AV1284" s="15"/>
      <c r="AW1284" s="15"/>
      <c r="AX1284" s="15"/>
      <c r="AY1284" s="15"/>
      <c r="AZ1284" s="15"/>
      <c r="BA1284" s="15"/>
      <c r="BB1284" s="15"/>
      <c r="BC1284" s="15"/>
      <c r="BD1284" s="15"/>
      <c r="BE1284" s="15"/>
      <c r="BF1284" s="15"/>
      <c r="BG1284" s="15"/>
      <c r="BH1284" s="15"/>
      <c r="BI1284" s="15"/>
      <c r="BJ1284" s="15"/>
      <c r="BK1284" s="15"/>
      <c r="BL1284" s="15"/>
      <c r="BM1284" s="15"/>
      <c r="BN1284" s="15"/>
      <c r="BO1284" s="15"/>
    </row>
    <row r="1285" spans="1:67" s="256" customFormat="1">
      <c r="A1285" s="15"/>
      <c r="B1285" s="15"/>
      <c r="C1285" s="171"/>
      <c r="D1285" s="171"/>
      <c r="E1285" s="171"/>
      <c r="F1285" s="171"/>
      <c r="G1285" s="171"/>
      <c r="H1285" s="171"/>
      <c r="I1285" s="171"/>
      <c r="J1285" s="171"/>
      <c r="K1285" s="171"/>
      <c r="L1285" s="171"/>
      <c r="M1285" s="171"/>
      <c r="O1285" s="173"/>
      <c r="P1285" s="173"/>
      <c r="Q1285" s="173"/>
      <c r="R1285" s="173"/>
      <c r="S1285" s="173"/>
      <c r="T1285" s="173"/>
      <c r="U1285" s="173"/>
      <c r="V1285" s="173"/>
      <c r="W1285" s="173"/>
      <c r="X1285" s="173"/>
      <c r="Y1285" s="173"/>
      <c r="Z1285" s="173"/>
      <c r="AA1285" s="173"/>
      <c r="AB1285" s="173"/>
      <c r="AC1285" s="173"/>
      <c r="AD1285" s="173"/>
      <c r="AE1285" s="173"/>
      <c r="AF1285" s="173"/>
      <c r="AG1285" s="173"/>
      <c r="AH1285" s="173"/>
      <c r="AI1285" s="173"/>
      <c r="AJ1285" s="173"/>
      <c r="AK1285" s="173"/>
      <c r="AL1285" s="173"/>
      <c r="AM1285" s="173"/>
      <c r="AN1285" s="173"/>
      <c r="AO1285" s="173"/>
      <c r="AP1285" s="173"/>
      <c r="AQ1285" s="15"/>
      <c r="AR1285" s="15"/>
      <c r="AS1285" s="15"/>
      <c r="AT1285" s="15"/>
      <c r="AU1285" s="15"/>
      <c r="AV1285" s="15"/>
      <c r="AW1285" s="15"/>
      <c r="AX1285" s="15"/>
      <c r="AY1285" s="15"/>
      <c r="AZ1285" s="15"/>
      <c r="BA1285" s="15"/>
      <c r="BB1285" s="15"/>
      <c r="BC1285" s="15"/>
      <c r="BD1285" s="15"/>
      <c r="BE1285" s="15"/>
      <c r="BF1285" s="15"/>
      <c r="BG1285" s="15"/>
      <c r="BH1285" s="15"/>
      <c r="BI1285" s="15"/>
      <c r="BJ1285" s="15"/>
      <c r="BK1285" s="15"/>
      <c r="BL1285" s="15"/>
      <c r="BM1285" s="15"/>
      <c r="BN1285" s="15"/>
      <c r="BO1285" s="15"/>
    </row>
    <row r="1286" spans="1:67" s="256" customFormat="1">
      <c r="A1286" s="15"/>
      <c r="B1286" s="15"/>
      <c r="C1286" s="171"/>
      <c r="D1286" s="171"/>
      <c r="E1286" s="171"/>
      <c r="F1286" s="171"/>
      <c r="G1286" s="171"/>
      <c r="H1286" s="171"/>
      <c r="I1286" s="171"/>
      <c r="J1286" s="171"/>
      <c r="K1286" s="171"/>
      <c r="L1286" s="171"/>
      <c r="M1286" s="171"/>
      <c r="O1286" s="173"/>
      <c r="P1286" s="173"/>
      <c r="Q1286" s="173"/>
      <c r="R1286" s="173"/>
      <c r="S1286" s="173"/>
      <c r="T1286" s="173"/>
      <c r="U1286" s="173"/>
      <c r="V1286" s="173"/>
      <c r="W1286" s="173"/>
      <c r="X1286" s="173"/>
      <c r="Y1286" s="173"/>
      <c r="Z1286" s="173"/>
      <c r="AA1286" s="173"/>
      <c r="AB1286" s="173"/>
      <c r="AC1286" s="173"/>
      <c r="AD1286" s="173"/>
      <c r="AE1286" s="173"/>
      <c r="AF1286" s="173"/>
      <c r="AG1286" s="173"/>
      <c r="AH1286" s="173"/>
      <c r="AI1286" s="173"/>
      <c r="AJ1286" s="173"/>
      <c r="AK1286" s="173"/>
      <c r="AL1286" s="173"/>
      <c r="AM1286" s="173"/>
      <c r="AN1286" s="173"/>
      <c r="AO1286" s="173"/>
      <c r="AP1286" s="173"/>
      <c r="AQ1286" s="15"/>
      <c r="AR1286" s="15"/>
      <c r="AS1286" s="15"/>
      <c r="AT1286" s="15"/>
      <c r="AU1286" s="15"/>
      <c r="AV1286" s="15"/>
      <c r="AW1286" s="15"/>
      <c r="AX1286" s="15"/>
      <c r="AY1286" s="15"/>
      <c r="AZ1286" s="15"/>
      <c r="BA1286" s="15"/>
      <c r="BB1286" s="15"/>
      <c r="BC1286" s="15"/>
      <c r="BD1286" s="15"/>
      <c r="BE1286" s="15"/>
      <c r="BF1286" s="15"/>
      <c r="BG1286" s="15"/>
      <c r="BH1286" s="15"/>
      <c r="BI1286" s="15"/>
      <c r="BJ1286" s="15"/>
      <c r="BK1286" s="15"/>
      <c r="BL1286" s="15"/>
      <c r="BM1286" s="15"/>
      <c r="BN1286" s="15"/>
      <c r="BO1286" s="15"/>
    </row>
    <row r="1287" spans="1:67" s="256" customFormat="1">
      <c r="A1287" s="15"/>
      <c r="B1287" s="15"/>
      <c r="C1287" s="171"/>
      <c r="D1287" s="171"/>
      <c r="E1287" s="171"/>
      <c r="F1287" s="171"/>
      <c r="G1287" s="171"/>
      <c r="H1287" s="171"/>
      <c r="I1287" s="171"/>
      <c r="J1287" s="171"/>
      <c r="K1287" s="171"/>
      <c r="L1287" s="171"/>
      <c r="M1287" s="171"/>
      <c r="O1287" s="173"/>
      <c r="P1287" s="173"/>
      <c r="Q1287" s="173"/>
      <c r="R1287" s="173"/>
      <c r="S1287" s="173"/>
      <c r="T1287" s="173"/>
      <c r="U1287" s="173"/>
      <c r="V1287" s="173"/>
      <c r="W1287" s="173"/>
      <c r="X1287" s="173"/>
      <c r="Y1287" s="173"/>
      <c r="Z1287" s="173"/>
      <c r="AA1287" s="173"/>
      <c r="AB1287" s="173"/>
      <c r="AC1287" s="173"/>
      <c r="AD1287" s="173"/>
      <c r="AE1287" s="173"/>
      <c r="AF1287" s="173"/>
      <c r="AG1287" s="173"/>
      <c r="AH1287" s="173"/>
      <c r="AI1287" s="173"/>
      <c r="AJ1287" s="173"/>
      <c r="AK1287" s="173"/>
      <c r="AL1287" s="173"/>
      <c r="AM1287" s="173"/>
      <c r="AN1287" s="173"/>
      <c r="AO1287" s="173"/>
      <c r="AP1287" s="173"/>
      <c r="AQ1287" s="15"/>
      <c r="AR1287" s="15"/>
      <c r="AS1287" s="15"/>
      <c r="AT1287" s="15"/>
      <c r="AU1287" s="15"/>
      <c r="AV1287" s="15"/>
      <c r="AW1287" s="15"/>
      <c r="AX1287" s="15"/>
      <c r="AY1287" s="15"/>
      <c r="AZ1287" s="15"/>
      <c r="BA1287" s="15"/>
      <c r="BB1287" s="15"/>
      <c r="BC1287" s="15"/>
      <c r="BD1287" s="15"/>
      <c r="BE1287" s="15"/>
      <c r="BF1287" s="15"/>
      <c r="BG1287" s="15"/>
      <c r="BH1287" s="15"/>
      <c r="BI1287" s="15"/>
      <c r="BJ1287" s="15"/>
      <c r="BK1287" s="15"/>
      <c r="BL1287" s="15"/>
      <c r="BM1287" s="15"/>
      <c r="BN1287" s="15"/>
      <c r="BO1287" s="15"/>
    </row>
    <row r="1288" spans="1:67" s="256" customFormat="1">
      <c r="A1288" s="15"/>
      <c r="B1288" s="15"/>
      <c r="C1288" s="171"/>
      <c r="D1288" s="171"/>
      <c r="E1288" s="171"/>
      <c r="F1288" s="171"/>
      <c r="G1288" s="171"/>
      <c r="H1288" s="171"/>
      <c r="I1288" s="171"/>
      <c r="J1288" s="171"/>
      <c r="K1288" s="171"/>
      <c r="L1288" s="171"/>
      <c r="M1288" s="171"/>
      <c r="O1288" s="173"/>
      <c r="P1288" s="173"/>
      <c r="Q1288" s="173"/>
      <c r="R1288" s="173"/>
      <c r="S1288" s="173"/>
      <c r="T1288" s="173"/>
      <c r="U1288" s="173"/>
      <c r="V1288" s="173"/>
      <c r="W1288" s="173"/>
      <c r="X1288" s="173"/>
      <c r="Y1288" s="173"/>
      <c r="Z1288" s="173"/>
      <c r="AA1288" s="173"/>
      <c r="AB1288" s="173"/>
      <c r="AC1288" s="173"/>
      <c r="AD1288" s="173"/>
      <c r="AE1288" s="173"/>
      <c r="AF1288" s="173"/>
      <c r="AG1288" s="173"/>
      <c r="AH1288" s="173"/>
      <c r="AI1288" s="173"/>
      <c r="AJ1288" s="173"/>
      <c r="AK1288" s="173"/>
      <c r="AL1288" s="173"/>
      <c r="AM1288" s="173"/>
      <c r="AN1288" s="173"/>
      <c r="AO1288" s="173"/>
      <c r="AP1288" s="173"/>
      <c r="AQ1288" s="15"/>
      <c r="AR1288" s="15"/>
      <c r="AS1288" s="15"/>
      <c r="AT1288" s="15"/>
      <c r="AU1288" s="15"/>
      <c r="AV1288" s="15"/>
      <c r="AW1288" s="15"/>
      <c r="AX1288" s="15"/>
      <c r="AY1288" s="15"/>
      <c r="AZ1288" s="15"/>
      <c r="BA1288" s="15"/>
      <c r="BB1288" s="15"/>
      <c r="BC1288" s="15"/>
      <c r="BD1288" s="15"/>
      <c r="BE1288" s="15"/>
      <c r="BF1288" s="15"/>
      <c r="BG1288" s="15"/>
      <c r="BH1288" s="15"/>
      <c r="BI1288" s="15"/>
      <c r="BJ1288" s="15"/>
      <c r="BK1288" s="15"/>
      <c r="BL1288" s="15"/>
      <c r="BM1288" s="15"/>
      <c r="BN1288" s="15"/>
      <c r="BO1288" s="15"/>
    </row>
    <row r="1289" spans="1:67" s="256" customFormat="1">
      <c r="A1289" s="15"/>
      <c r="B1289" s="15"/>
      <c r="C1289" s="171"/>
      <c r="D1289" s="171"/>
      <c r="E1289" s="171"/>
      <c r="F1289" s="171"/>
      <c r="G1289" s="171"/>
      <c r="H1289" s="171"/>
      <c r="I1289" s="171"/>
      <c r="J1289" s="171"/>
      <c r="K1289" s="171"/>
      <c r="L1289" s="171"/>
      <c r="M1289" s="171"/>
      <c r="O1289" s="173"/>
      <c r="P1289" s="173"/>
      <c r="Q1289" s="173"/>
      <c r="R1289" s="173"/>
      <c r="S1289" s="173"/>
      <c r="T1289" s="173"/>
      <c r="U1289" s="173"/>
      <c r="V1289" s="173"/>
      <c r="W1289" s="173"/>
      <c r="X1289" s="173"/>
      <c r="Y1289" s="173"/>
      <c r="Z1289" s="173"/>
      <c r="AA1289" s="173"/>
      <c r="AB1289" s="173"/>
      <c r="AC1289" s="173"/>
      <c r="AD1289" s="173"/>
      <c r="AE1289" s="173"/>
      <c r="AF1289" s="173"/>
      <c r="AG1289" s="173"/>
      <c r="AH1289" s="173"/>
      <c r="AI1289" s="173"/>
      <c r="AJ1289" s="173"/>
      <c r="AK1289" s="173"/>
      <c r="AL1289" s="173"/>
      <c r="AM1289" s="173"/>
      <c r="AN1289" s="173"/>
      <c r="AO1289" s="173"/>
      <c r="AP1289" s="173"/>
      <c r="AQ1289" s="15"/>
      <c r="AR1289" s="15"/>
      <c r="AS1289" s="15"/>
      <c r="AT1289" s="15"/>
      <c r="AU1289" s="15"/>
      <c r="AV1289" s="15"/>
      <c r="AW1289" s="15"/>
      <c r="AX1289" s="15"/>
      <c r="AY1289" s="15"/>
      <c r="AZ1289" s="15"/>
      <c r="BA1289" s="15"/>
      <c r="BB1289" s="15"/>
      <c r="BC1289" s="15"/>
      <c r="BD1289" s="15"/>
      <c r="BE1289" s="15"/>
      <c r="BF1289" s="15"/>
      <c r="BG1289" s="15"/>
      <c r="BH1289" s="15"/>
      <c r="BI1289" s="15"/>
      <c r="BJ1289" s="15"/>
      <c r="BK1289" s="15"/>
      <c r="BL1289" s="15"/>
      <c r="BM1289" s="15"/>
      <c r="BN1289" s="15"/>
      <c r="BO1289" s="15"/>
    </row>
    <row r="1290" spans="1:67" s="256" customFormat="1">
      <c r="A1290" s="15"/>
      <c r="B1290" s="15"/>
      <c r="C1290" s="171"/>
      <c r="D1290" s="171"/>
      <c r="E1290" s="171"/>
      <c r="F1290" s="171"/>
      <c r="G1290" s="171"/>
      <c r="H1290" s="171"/>
      <c r="I1290" s="171"/>
      <c r="J1290" s="171"/>
      <c r="K1290" s="171"/>
      <c r="L1290" s="171"/>
      <c r="M1290" s="171"/>
      <c r="O1290" s="173"/>
      <c r="P1290" s="173"/>
      <c r="Q1290" s="173"/>
      <c r="R1290" s="173"/>
      <c r="S1290" s="173"/>
      <c r="T1290" s="173"/>
      <c r="U1290" s="173"/>
      <c r="V1290" s="173"/>
      <c r="W1290" s="173"/>
      <c r="X1290" s="173"/>
      <c r="Y1290" s="173"/>
      <c r="Z1290" s="173"/>
      <c r="AA1290" s="173"/>
      <c r="AB1290" s="173"/>
      <c r="AC1290" s="173"/>
      <c r="AD1290" s="173"/>
      <c r="AE1290" s="173"/>
      <c r="AF1290" s="173"/>
      <c r="AG1290" s="173"/>
      <c r="AH1290" s="173"/>
      <c r="AI1290" s="173"/>
      <c r="AJ1290" s="173"/>
      <c r="AK1290" s="173"/>
      <c r="AL1290" s="173"/>
      <c r="AM1290" s="173"/>
      <c r="AN1290" s="173"/>
      <c r="AO1290" s="173"/>
      <c r="AP1290" s="173"/>
      <c r="AQ1290" s="15"/>
      <c r="AR1290" s="15"/>
      <c r="AS1290" s="15"/>
      <c r="AT1290" s="15"/>
      <c r="AU1290" s="15"/>
      <c r="AV1290" s="15"/>
      <c r="AW1290" s="15"/>
      <c r="AX1290" s="15"/>
      <c r="AY1290" s="15"/>
      <c r="AZ1290" s="15"/>
      <c r="BA1290" s="15"/>
      <c r="BB1290" s="15"/>
      <c r="BC1290" s="15"/>
      <c r="BD1290" s="15"/>
      <c r="BE1290" s="15"/>
      <c r="BF1290" s="15"/>
      <c r="BG1290" s="15"/>
      <c r="BH1290" s="15"/>
      <c r="BI1290" s="15"/>
      <c r="BJ1290" s="15"/>
      <c r="BK1290" s="15"/>
      <c r="BL1290" s="15"/>
      <c r="BM1290" s="15"/>
      <c r="BN1290" s="15"/>
      <c r="BO1290" s="15"/>
    </row>
    <row r="1291" spans="1:67" s="256" customFormat="1">
      <c r="A1291" s="15"/>
      <c r="B1291" s="15"/>
      <c r="C1291" s="171"/>
      <c r="D1291" s="171"/>
      <c r="E1291" s="171"/>
      <c r="F1291" s="171"/>
      <c r="G1291" s="171"/>
      <c r="H1291" s="171"/>
      <c r="I1291" s="171"/>
      <c r="J1291" s="171"/>
      <c r="K1291" s="171"/>
      <c r="L1291" s="171"/>
      <c r="M1291" s="171"/>
      <c r="O1291" s="173"/>
      <c r="P1291" s="173"/>
      <c r="Q1291" s="173"/>
      <c r="R1291" s="173"/>
      <c r="S1291" s="173"/>
      <c r="T1291" s="173"/>
      <c r="U1291" s="173"/>
      <c r="V1291" s="173"/>
      <c r="W1291" s="173"/>
      <c r="X1291" s="173"/>
      <c r="Y1291" s="173"/>
      <c r="Z1291" s="173"/>
      <c r="AA1291" s="173"/>
      <c r="AB1291" s="173"/>
      <c r="AC1291" s="173"/>
      <c r="AD1291" s="173"/>
      <c r="AE1291" s="173"/>
      <c r="AF1291" s="173"/>
      <c r="AG1291" s="173"/>
      <c r="AH1291" s="173"/>
      <c r="AI1291" s="173"/>
      <c r="AJ1291" s="173"/>
      <c r="AK1291" s="173"/>
      <c r="AL1291" s="173"/>
      <c r="AM1291" s="173"/>
      <c r="AN1291" s="173"/>
      <c r="AO1291" s="173"/>
      <c r="AP1291" s="173"/>
      <c r="AQ1291" s="15"/>
      <c r="AR1291" s="15"/>
      <c r="AS1291" s="15"/>
      <c r="AT1291" s="15"/>
      <c r="AU1291" s="15"/>
      <c r="AV1291" s="15"/>
      <c r="AW1291" s="15"/>
      <c r="AX1291" s="15"/>
      <c r="AY1291" s="15"/>
      <c r="AZ1291" s="15"/>
      <c r="BA1291" s="15"/>
      <c r="BB1291" s="15"/>
      <c r="BC1291" s="15"/>
      <c r="BD1291" s="15"/>
      <c r="BE1291" s="15"/>
      <c r="BF1291" s="15"/>
      <c r="BG1291" s="15"/>
      <c r="BH1291" s="15"/>
      <c r="BI1291" s="15"/>
      <c r="BJ1291" s="15"/>
      <c r="BK1291" s="15"/>
      <c r="BL1291" s="15"/>
      <c r="BM1291" s="15"/>
      <c r="BN1291" s="15"/>
      <c r="BO1291" s="15"/>
    </row>
    <row r="1292" spans="1:67" s="256" customFormat="1">
      <c r="A1292" s="15"/>
      <c r="B1292" s="15"/>
      <c r="C1292" s="171"/>
      <c r="D1292" s="171"/>
      <c r="E1292" s="171"/>
      <c r="F1292" s="171"/>
      <c r="G1292" s="171"/>
      <c r="H1292" s="171"/>
      <c r="I1292" s="171"/>
      <c r="J1292" s="171"/>
      <c r="K1292" s="171"/>
      <c r="L1292" s="171"/>
      <c r="M1292" s="171"/>
      <c r="O1292" s="173"/>
      <c r="P1292" s="173"/>
      <c r="Q1292" s="173"/>
      <c r="R1292" s="173"/>
      <c r="S1292" s="173"/>
      <c r="T1292" s="173"/>
      <c r="U1292" s="173"/>
      <c r="V1292" s="173"/>
      <c r="W1292" s="173"/>
      <c r="X1292" s="173"/>
      <c r="Y1292" s="173"/>
      <c r="Z1292" s="173"/>
      <c r="AA1292" s="173"/>
      <c r="AB1292" s="173"/>
      <c r="AC1292" s="173"/>
      <c r="AD1292" s="173"/>
      <c r="AE1292" s="173"/>
      <c r="AF1292" s="173"/>
      <c r="AG1292" s="173"/>
      <c r="AH1292" s="173"/>
      <c r="AI1292" s="173"/>
      <c r="AJ1292" s="173"/>
      <c r="AK1292" s="173"/>
      <c r="AL1292" s="173"/>
      <c r="AM1292" s="173"/>
      <c r="AN1292" s="173"/>
      <c r="AO1292" s="173"/>
      <c r="AP1292" s="173"/>
      <c r="AQ1292" s="15"/>
      <c r="AR1292" s="15"/>
      <c r="AS1292" s="15"/>
      <c r="AT1292" s="15"/>
      <c r="AU1292" s="15"/>
      <c r="AV1292" s="15"/>
      <c r="AW1292" s="15"/>
      <c r="AX1292" s="15"/>
      <c r="AY1292" s="15"/>
      <c r="AZ1292" s="15"/>
      <c r="BA1292" s="15"/>
      <c r="BB1292" s="15"/>
      <c r="BC1292" s="15"/>
      <c r="BD1292" s="15"/>
      <c r="BE1292" s="15"/>
      <c r="BF1292" s="15"/>
      <c r="BG1292" s="15"/>
      <c r="BH1292" s="15"/>
      <c r="BI1292" s="15"/>
      <c r="BJ1292" s="15"/>
      <c r="BK1292" s="15"/>
      <c r="BL1292" s="15"/>
      <c r="BM1292" s="15"/>
      <c r="BN1292" s="15"/>
      <c r="BO1292" s="15"/>
    </row>
    <row r="1293" spans="1:67" s="256" customFormat="1">
      <c r="A1293" s="15"/>
      <c r="B1293" s="15"/>
      <c r="C1293" s="171"/>
      <c r="D1293" s="171"/>
      <c r="E1293" s="171"/>
      <c r="F1293" s="171"/>
      <c r="G1293" s="171"/>
      <c r="H1293" s="171"/>
      <c r="I1293" s="171"/>
      <c r="J1293" s="171"/>
      <c r="K1293" s="171"/>
      <c r="L1293" s="171"/>
      <c r="M1293" s="171"/>
      <c r="O1293" s="173"/>
      <c r="P1293" s="173"/>
      <c r="Q1293" s="173"/>
      <c r="R1293" s="173"/>
      <c r="S1293" s="173"/>
      <c r="T1293" s="173"/>
      <c r="U1293" s="173"/>
      <c r="V1293" s="173"/>
      <c r="W1293" s="173"/>
      <c r="X1293" s="173"/>
      <c r="Y1293" s="173"/>
      <c r="Z1293" s="173"/>
      <c r="AA1293" s="173"/>
      <c r="AB1293" s="173"/>
      <c r="AC1293" s="173"/>
      <c r="AD1293" s="173"/>
      <c r="AE1293" s="173"/>
      <c r="AF1293" s="173"/>
      <c r="AG1293" s="173"/>
      <c r="AH1293" s="173"/>
      <c r="AI1293" s="173"/>
      <c r="AJ1293" s="173"/>
      <c r="AK1293" s="173"/>
      <c r="AL1293" s="173"/>
      <c r="AM1293" s="173"/>
      <c r="AN1293" s="173"/>
      <c r="AO1293" s="173"/>
      <c r="AP1293" s="173"/>
      <c r="AQ1293" s="15"/>
      <c r="AR1293" s="15"/>
      <c r="AS1293" s="15"/>
      <c r="AT1293" s="15"/>
      <c r="AU1293" s="15"/>
      <c r="AV1293" s="15"/>
      <c r="AW1293" s="15"/>
      <c r="AX1293" s="15"/>
      <c r="AY1293" s="15"/>
      <c r="AZ1293" s="15"/>
      <c r="BA1293" s="15"/>
      <c r="BB1293" s="15"/>
      <c r="BC1293" s="15"/>
      <c r="BD1293" s="15"/>
      <c r="BE1293" s="15"/>
      <c r="BF1293" s="15"/>
      <c r="BG1293" s="15"/>
      <c r="BH1293" s="15"/>
      <c r="BI1293" s="15"/>
      <c r="BJ1293" s="15"/>
      <c r="BK1293" s="15"/>
      <c r="BL1293" s="15"/>
      <c r="BM1293" s="15"/>
      <c r="BN1293" s="15"/>
      <c r="BO1293" s="15"/>
    </row>
    <row r="1294" spans="1:67" s="256" customFormat="1">
      <c r="A1294" s="15"/>
      <c r="B1294" s="15"/>
      <c r="C1294" s="171"/>
      <c r="D1294" s="171"/>
      <c r="E1294" s="171"/>
      <c r="F1294" s="171"/>
      <c r="G1294" s="171"/>
      <c r="H1294" s="171"/>
      <c r="I1294" s="171"/>
      <c r="J1294" s="171"/>
      <c r="K1294" s="171"/>
      <c r="L1294" s="171"/>
      <c r="M1294" s="171"/>
      <c r="O1294" s="173"/>
      <c r="P1294" s="173"/>
      <c r="Q1294" s="173"/>
      <c r="R1294" s="173"/>
      <c r="S1294" s="173"/>
      <c r="T1294" s="173"/>
      <c r="U1294" s="173"/>
      <c r="V1294" s="173"/>
      <c r="W1294" s="173"/>
      <c r="X1294" s="173"/>
      <c r="Y1294" s="173"/>
      <c r="Z1294" s="173"/>
      <c r="AA1294" s="173"/>
      <c r="AB1294" s="173"/>
      <c r="AC1294" s="173"/>
      <c r="AD1294" s="173"/>
      <c r="AE1294" s="173"/>
      <c r="AF1294" s="173"/>
      <c r="AG1294" s="173"/>
      <c r="AH1294" s="173"/>
      <c r="AI1294" s="173"/>
      <c r="AJ1294" s="173"/>
      <c r="AK1294" s="173"/>
      <c r="AL1294" s="173"/>
      <c r="AM1294" s="173"/>
      <c r="AN1294" s="173"/>
      <c r="AO1294" s="173"/>
      <c r="AP1294" s="173"/>
      <c r="AQ1294" s="15"/>
      <c r="AR1294" s="15"/>
      <c r="AS1294" s="15"/>
      <c r="AT1294" s="15"/>
      <c r="AU1294" s="15"/>
      <c r="AV1294" s="15"/>
      <c r="AW1294" s="15"/>
      <c r="AX1294" s="15"/>
      <c r="AY1294" s="15"/>
      <c r="AZ1294" s="15"/>
      <c r="BA1294" s="15"/>
      <c r="BB1294" s="15"/>
      <c r="BC1294" s="15"/>
      <c r="BD1294" s="15"/>
      <c r="BE1294" s="15"/>
      <c r="BF1294" s="15"/>
      <c r="BG1294" s="15"/>
      <c r="BH1294" s="15"/>
      <c r="BI1294" s="15"/>
      <c r="BJ1294" s="15"/>
      <c r="BK1294" s="15"/>
      <c r="BL1294" s="15"/>
      <c r="BM1294" s="15"/>
      <c r="BN1294" s="15"/>
      <c r="BO1294" s="15"/>
    </row>
    <row r="1295" spans="1:67" s="256" customFormat="1">
      <c r="A1295" s="15"/>
      <c r="B1295" s="15"/>
      <c r="C1295" s="171"/>
      <c r="D1295" s="171"/>
      <c r="E1295" s="171"/>
      <c r="F1295" s="171"/>
      <c r="G1295" s="171"/>
      <c r="H1295" s="171"/>
      <c r="I1295" s="171"/>
      <c r="J1295" s="171"/>
      <c r="K1295" s="171"/>
      <c r="L1295" s="171"/>
      <c r="M1295" s="171"/>
      <c r="O1295" s="173"/>
      <c r="P1295" s="173"/>
      <c r="Q1295" s="173"/>
      <c r="R1295" s="173"/>
      <c r="S1295" s="173"/>
      <c r="T1295" s="173"/>
      <c r="U1295" s="173"/>
      <c r="V1295" s="173"/>
      <c r="W1295" s="173"/>
      <c r="X1295" s="173"/>
      <c r="Y1295" s="173"/>
      <c r="Z1295" s="173"/>
      <c r="AA1295" s="173"/>
      <c r="AB1295" s="173"/>
      <c r="AC1295" s="173"/>
      <c r="AD1295" s="173"/>
      <c r="AE1295" s="173"/>
      <c r="AF1295" s="173"/>
      <c r="AG1295" s="173"/>
      <c r="AH1295" s="173"/>
      <c r="AI1295" s="173"/>
      <c r="AJ1295" s="173"/>
      <c r="AK1295" s="173"/>
      <c r="AL1295" s="173"/>
      <c r="AM1295" s="173"/>
      <c r="AN1295" s="173"/>
      <c r="AO1295" s="173"/>
      <c r="AP1295" s="173"/>
      <c r="AQ1295" s="15"/>
      <c r="AR1295" s="15"/>
      <c r="AS1295" s="15"/>
      <c r="AT1295" s="15"/>
      <c r="AU1295" s="15"/>
      <c r="AV1295" s="15"/>
      <c r="AW1295" s="15"/>
      <c r="AX1295" s="15"/>
      <c r="AY1295" s="15"/>
      <c r="AZ1295" s="15"/>
      <c r="BA1295" s="15"/>
      <c r="BB1295" s="15"/>
      <c r="BC1295" s="15"/>
      <c r="BD1295" s="15"/>
      <c r="BE1295" s="15"/>
      <c r="BF1295" s="15"/>
      <c r="BG1295" s="15"/>
      <c r="BH1295" s="15"/>
      <c r="BI1295" s="15"/>
      <c r="BJ1295" s="15"/>
      <c r="BK1295" s="15"/>
      <c r="BL1295" s="15"/>
      <c r="BM1295" s="15"/>
      <c r="BN1295" s="15"/>
      <c r="BO1295" s="15"/>
    </row>
    <row r="1296" spans="1:67" s="256" customFormat="1">
      <c r="A1296" s="15"/>
      <c r="B1296" s="15"/>
      <c r="C1296" s="171"/>
      <c r="D1296" s="171"/>
      <c r="E1296" s="171"/>
      <c r="F1296" s="171"/>
      <c r="G1296" s="171"/>
      <c r="H1296" s="171"/>
      <c r="I1296" s="171"/>
      <c r="J1296" s="171"/>
      <c r="K1296" s="171"/>
      <c r="L1296" s="171"/>
      <c r="M1296" s="171"/>
      <c r="O1296" s="173"/>
      <c r="P1296" s="173"/>
      <c r="Q1296" s="173"/>
      <c r="R1296" s="173"/>
      <c r="S1296" s="173"/>
      <c r="T1296" s="173"/>
      <c r="U1296" s="173"/>
      <c r="V1296" s="173"/>
      <c r="W1296" s="173"/>
      <c r="X1296" s="173"/>
      <c r="Y1296" s="173"/>
      <c r="Z1296" s="173"/>
      <c r="AA1296" s="173"/>
      <c r="AB1296" s="173"/>
      <c r="AC1296" s="173"/>
      <c r="AD1296" s="173"/>
      <c r="AE1296" s="173"/>
      <c r="AF1296" s="173"/>
      <c r="AG1296" s="173"/>
      <c r="AH1296" s="173"/>
      <c r="AI1296" s="173"/>
      <c r="AJ1296" s="173"/>
      <c r="AK1296" s="173"/>
      <c r="AL1296" s="173"/>
      <c r="AM1296" s="173"/>
      <c r="AN1296" s="173"/>
      <c r="AO1296" s="173"/>
      <c r="AP1296" s="173"/>
      <c r="AQ1296" s="15"/>
      <c r="AR1296" s="15"/>
      <c r="AS1296" s="15"/>
      <c r="AT1296" s="15"/>
      <c r="AU1296" s="15"/>
      <c r="AV1296" s="15"/>
      <c r="AW1296" s="15"/>
      <c r="AX1296" s="15"/>
      <c r="AY1296" s="15"/>
      <c r="AZ1296" s="15"/>
      <c r="BA1296" s="15"/>
      <c r="BB1296" s="15"/>
      <c r="BC1296" s="15"/>
      <c r="BD1296" s="15"/>
      <c r="BE1296" s="15"/>
      <c r="BF1296" s="15"/>
      <c r="BG1296" s="15"/>
      <c r="BH1296" s="15"/>
      <c r="BI1296" s="15"/>
      <c r="BJ1296" s="15"/>
      <c r="BK1296" s="15"/>
      <c r="BL1296" s="15"/>
      <c r="BM1296" s="15"/>
      <c r="BN1296" s="15"/>
      <c r="BO1296" s="15"/>
    </row>
    <row r="1297" spans="1:67" s="256" customFormat="1">
      <c r="A1297" s="15"/>
      <c r="B1297" s="15"/>
      <c r="C1297" s="171"/>
      <c r="D1297" s="171"/>
      <c r="E1297" s="171"/>
      <c r="F1297" s="171"/>
      <c r="G1297" s="171"/>
      <c r="H1297" s="171"/>
      <c r="I1297" s="171"/>
      <c r="J1297" s="171"/>
      <c r="K1297" s="171"/>
      <c r="L1297" s="171"/>
      <c r="M1297" s="171"/>
      <c r="O1297" s="173"/>
      <c r="P1297" s="173"/>
      <c r="Q1297" s="173"/>
      <c r="R1297" s="173"/>
      <c r="S1297" s="173"/>
      <c r="T1297" s="173"/>
      <c r="U1297" s="173"/>
      <c r="V1297" s="173"/>
      <c r="W1297" s="173"/>
      <c r="X1297" s="173"/>
      <c r="Y1297" s="173"/>
      <c r="Z1297" s="173"/>
      <c r="AA1297" s="173"/>
      <c r="AB1297" s="173"/>
      <c r="AC1297" s="173"/>
      <c r="AD1297" s="173"/>
      <c r="AE1297" s="173"/>
      <c r="AF1297" s="173"/>
      <c r="AG1297" s="173"/>
      <c r="AH1297" s="173"/>
      <c r="AI1297" s="173"/>
      <c r="AJ1297" s="173"/>
      <c r="AK1297" s="173"/>
      <c r="AL1297" s="173"/>
      <c r="AM1297" s="173"/>
      <c r="AN1297" s="173"/>
      <c r="AO1297" s="173"/>
      <c r="AP1297" s="173"/>
      <c r="AQ1297" s="15"/>
      <c r="AR1297" s="15"/>
      <c r="AS1297" s="15"/>
      <c r="AT1297" s="15"/>
      <c r="AU1297" s="15"/>
      <c r="AV1297" s="15"/>
      <c r="AW1297" s="15"/>
      <c r="AX1297" s="15"/>
      <c r="AY1297" s="15"/>
      <c r="AZ1297" s="15"/>
      <c r="BA1297" s="15"/>
      <c r="BB1297" s="15"/>
      <c r="BC1297" s="15"/>
      <c r="BD1297" s="15"/>
      <c r="BE1297" s="15"/>
      <c r="BF1297" s="15"/>
      <c r="BG1297" s="15"/>
      <c r="BH1297" s="15"/>
      <c r="BI1297" s="15"/>
      <c r="BJ1297" s="15"/>
      <c r="BK1297" s="15"/>
      <c r="BL1297" s="15"/>
      <c r="BM1297" s="15"/>
      <c r="BN1297" s="15"/>
      <c r="BO1297" s="15"/>
    </row>
    <row r="1298" spans="1:67" s="256" customFormat="1">
      <c r="A1298" s="15"/>
      <c r="B1298" s="15"/>
      <c r="C1298" s="171"/>
      <c r="D1298" s="171"/>
      <c r="E1298" s="171"/>
      <c r="F1298" s="171"/>
      <c r="G1298" s="171"/>
      <c r="H1298" s="171"/>
      <c r="I1298" s="171"/>
      <c r="J1298" s="171"/>
      <c r="K1298" s="171"/>
      <c r="L1298" s="171"/>
      <c r="M1298" s="171"/>
      <c r="O1298" s="173"/>
      <c r="P1298" s="173"/>
      <c r="Q1298" s="173"/>
      <c r="R1298" s="173"/>
      <c r="S1298" s="173"/>
      <c r="T1298" s="173"/>
      <c r="U1298" s="173"/>
      <c r="V1298" s="173"/>
      <c r="W1298" s="173"/>
      <c r="X1298" s="173"/>
      <c r="Y1298" s="173"/>
      <c r="Z1298" s="173"/>
      <c r="AA1298" s="173"/>
      <c r="AB1298" s="173"/>
      <c r="AC1298" s="173"/>
      <c r="AD1298" s="173"/>
      <c r="AE1298" s="173"/>
      <c r="AF1298" s="173"/>
      <c r="AG1298" s="173"/>
      <c r="AH1298" s="173"/>
      <c r="AI1298" s="173"/>
      <c r="AJ1298" s="173"/>
      <c r="AK1298" s="173"/>
      <c r="AL1298" s="173"/>
      <c r="AM1298" s="173"/>
      <c r="AN1298" s="173"/>
      <c r="AO1298" s="173"/>
      <c r="AP1298" s="173"/>
      <c r="AQ1298" s="15"/>
      <c r="AR1298" s="15"/>
      <c r="AS1298" s="15"/>
      <c r="AT1298" s="15"/>
      <c r="AU1298" s="15"/>
      <c r="AV1298" s="15"/>
      <c r="AW1298" s="15"/>
      <c r="AX1298" s="15"/>
      <c r="AY1298" s="15"/>
      <c r="AZ1298" s="15"/>
      <c r="BA1298" s="15"/>
      <c r="BB1298" s="15"/>
      <c r="BC1298" s="15"/>
      <c r="BD1298" s="15"/>
      <c r="BE1298" s="15"/>
      <c r="BF1298" s="15"/>
      <c r="BG1298" s="15"/>
      <c r="BH1298" s="15"/>
      <c r="BI1298" s="15"/>
      <c r="BJ1298" s="15"/>
      <c r="BK1298" s="15"/>
      <c r="BL1298" s="15"/>
      <c r="BM1298" s="15"/>
      <c r="BN1298" s="15"/>
      <c r="BO1298" s="15"/>
    </row>
    <row r="1299" spans="1:67" s="256" customFormat="1">
      <c r="A1299" s="15"/>
      <c r="B1299" s="15"/>
      <c r="C1299" s="171"/>
      <c r="D1299" s="171"/>
      <c r="E1299" s="171"/>
      <c r="F1299" s="171"/>
      <c r="G1299" s="171"/>
      <c r="H1299" s="171"/>
      <c r="I1299" s="171"/>
      <c r="J1299" s="171"/>
      <c r="K1299" s="171"/>
      <c r="L1299" s="171"/>
      <c r="M1299" s="171"/>
      <c r="O1299" s="173"/>
      <c r="P1299" s="173"/>
      <c r="Q1299" s="173"/>
      <c r="R1299" s="173"/>
      <c r="S1299" s="173"/>
      <c r="T1299" s="173"/>
      <c r="U1299" s="173"/>
      <c r="V1299" s="173"/>
      <c r="W1299" s="173"/>
      <c r="X1299" s="173"/>
      <c r="Y1299" s="173"/>
      <c r="Z1299" s="173"/>
      <c r="AA1299" s="173"/>
      <c r="AB1299" s="173"/>
      <c r="AC1299" s="173"/>
      <c r="AD1299" s="173"/>
      <c r="AE1299" s="173"/>
      <c r="AF1299" s="173"/>
      <c r="AG1299" s="173"/>
      <c r="AH1299" s="173"/>
      <c r="AI1299" s="173"/>
      <c r="AJ1299" s="173"/>
      <c r="AK1299" s="173"/>
      <c r="AL1299" s="173"/>
      <c r="AM1299" s="173"/>
      <c r="AN1299" s="173"/>
      <c r="AO1299" s="173"/>
      <c r="AP1299" s="173"/>
      <c r="AQ1299" s="15"/>
      <c r="AR1299" s="15"/>
      <c r="AS1299" s="15"/>
      <c r="AT1299" s="15"/>
      <c r="AU1299" s="15"/>
      <c r="AV1299" s="15"/>
      <c r="AW1299" s="15"/>
      <c r="AX1299" s="15"/>
      <c r="AY1299" s="15"/>
      <c r="AZ1299" s="15"/>
      <c r="BA1299" s="15"/>
      <c r="BB1299" s="15"/>
      <c r="BC1299" s="15"/>
      <c r="BD1299" s="15"/>
      <c r="BE1299" s="15"/>
      <c r="BF1299" s="15"/>
      <c r="BG1299" s="15"/>
      <c r="BH1299" s="15"/>
      <c r="BI1299" s="15"/>
      <c r="BJ1299" s="15"/>
      <c r="BK1299" s="15"/>
      <c r="BL1299" s="15"/>
      <c r="BM1299" s="15"/>
      <c r="BN1299" s="15"/>
      <c r="BO1299" s="15"/>
    </row>
    <row r="1300" spans="1:67" s="256" customFormat="1">
      <c r="A1300" s="15"/>
      <c r="B1300" s="15"/>
      <c r="C1300" s="171"/>
      <c r="D1300" s="171"/>
      <c r="E1300" s="171"/>
      <c r="F1300" s="171"/>
      <c r="G1300" s="171"/>
      <c r="H1300" s="171"/>
      <c r="I1300" s="171"/>
      <c r="J1300" s="171"/>
      <c r="K1300" s="171"/>
      <c r="L1300" s="171"/>
      <c r="M1300" s="171"/>
      <c r="O1300" s="173"/>
      <c r="P1300" s="173"/>
      <c r="Q1300" s="173"/>
      <c r="R1300" s="173"/>
      <c r="S1300" s="173"/>
      <c r="T1300" s="173"/>
      <c r="U1300" s="173"/>
      <c r="V1300" s="173"/>
      <c r="W1300" s="173"/>
      <c r="X1300" s="173"/>
      <c r="Y1300" s="173"/>
      <c r="Z1300" s="173"/>
      <c r="AA1300" s="173"/>
      <c r="AB1300" s="173"/>
      <c r="AC1300" s="173"/>
      <c r="AD1300" s="173"/>
      <c r="AE1300" s="173"/>
      <c r="AF1300" s="173"/>
      <c r="AG1300" s="173"/>
      <c r="AH1300" s="173"/>
      <c r="AI1300" s="173"/>
      <c r="AJ1300" s="173"/>
      <c r="AK1300" s="173"/>
      <c r="AL1300" s="173"/>
      <c r="AM1300" s="173"/>
      <c r="AN1300" s="173"/>
      <c r="AO1300" s="173"/>
      <c r="AP1300" s="173"/>
      <c r="AQ1300" s="15"/>
      <c r="AR1300" s="15"/>
      <c r="AS1300" s="15"/>
      <c r="AT1300" s="15"/>
      <c r="AU1300" s="15"/>
      <c r="AV1300" s="15"/>
      <c r="AW1300" s="15"/>
      <c r="AX1300" s="15"/>
      <c r="AY1300" s="15"/>
      <c r="AZ1300" s="15"/>
      <c r="BA1300" s="15"/>
      <c r="BB1300" s="15"/>
      <c r="BC1300" s="15"/>
      <c r="BD1300" s="15"/>
      <c r="BE1300" s="15"/>
      <c r="BF1300" s="15"/>
      <c r="BG1300" s="15"/>
      <c r="BH1300" s="15"/>
      <c r="BI1300" s="15"/>
      <c r="BJ1300" s="15"/>
      <c r="BK1300" s="15"/>
      <c r="BL1300" s="15"/>
      <c r="BM1300" s="15"/>
      <c r="BN1300" s="15"/>
      <c r="BO1300" s="15"/>
    </row>
    <row r="1301" spans="1:67" s="256" customFormat="1">
      <c r="A1301" s="15"/>
      <c r="B1301" s="15"/>
      <c r="C1301" s="171"/>
      <c r="D1301" s="171"/>
      <c r="E1301" s="171"/>
      <c r="F1301" s="171"/>
      <c r="G1301" s="171"/>
      <c r="H1301" s="171"/>
      <c r="I1301" s="171"/>
      <c r="J1301" s="171"/>
      <c r="K1301" s="171"/>
      <c r="L1301" s="171"/>
      <c r="M1301" s="171"/>
      <c r="O1301" s="173"/>
      <c r="P1301" s="173"/>
      <c r="Q1301" s="173"/>
      <c r="R1301" s="173"/>
      <c r="S1301" s="173"/>
      <c r="T1301" s="173"/>
      <c r="U1301" s="173"/>
      <c r="V1301" s="173"/>
      <c r="W1301" s="173"/>
      <c r="X1301" s="173"/>
      <c r="Y1301" s="173"/>
      <c r="Z1301" s="173"/>
      <c r="AA1301" s="173"/>
      <c r="AB1301" s="173"/>
      <c r="AC1301" s="173"/>
      <c r="AD1301" s="173"/>
      <c r="AE1301" s="173"/>
      <c r="AF1301" s="173"/>
      <c r="AG1301" s="173"/>
      <c r="AH1301" s="173"/>
      <c r="AI1301" s="173"/>
      <c r="AJ1301" s="173"/>
      <c r="AK1301" s="173"/>
      <c r="AL1301" s="173"/>
      <c r="AM1301" s="173"/>
      <c r="AN1301" s="173"/>
      <c r="AO1301" s="173"/>
      <c r="AP1301" s="173"/>
      <c r="AQ1301" s="15"/>
      <c r="AR1301" s="15"/>
      <c r="AS1301" s="15"/>
      <c r="AT1301" s="15"/>
      <c r="AU1301" s="15"/>
      <c r="AV1301" s="15"/>
      <c r="AW1301" s="15"/>
      <c r="AX1301" s="15"/>
      <c r="AY1301" s="15"/>
      <c r="AZ1301" s="15"/>
      <c r="BA1301" s="15"/>
      <c r="BB1301" s="15"/>
      <c r="BC1301" s="15"/>
      <c r="BD1301" s="15"/>
      <c r="BE1301" s="15"/>
      <c r="BF1301" s="15"/>
      <c r="BG1301" s="15"/>
      <c r="BH1301" s="15"/>
      <c r="BI1301" s="15"/>
      <c r="BJ1301" s="15"/>
      <c r="BK1301" s="15"/>
      <c r="BL1301" s="15"/>
      <c r="BM1301" s="15"/>
      <c r="BN1301" s="15"/>
      <c r="BO1301" s="15"/>
    </row>
    <row r="1302" spans="1:67" s="256" customFormat="1">
      <c r="A1302" s="15"/>
      <c r="B1302" s="15"/>
      <c r="C1302" s="171"/>
      <c r="D1302" s="171"/>
      <c r="E1302" s="171"/>
      <c r="F1302" s="171"/>
      <c r="G1302" s="171"/>
      <c r="H1302" s="171"/>
      <c r="I1302" s="171"/>
      <c r="J1302" s="171"/>
      <c r="K1302" s="171"/>
      <c r="L1302" s="171"/>
      <c r="M1302" s="171"/>
      <c r="O1302" s="173"/>
      <c r="P1302" s="173"/>
      <c r="Q1302" s="173"/>
      <c r="R1302" s="173"/>
      <c r="S1302" s="173"/>
      <c r="T1302" s="173"/>
      <c r="U1302" s="173"/>
      <c r="V1302" s="173"/>
      <c r="W1302" s="173"/>
      <c r="X1302" s="173"/>
      <c r="Y1302" s="173"/>
      <c r="Z1302" s="173"/>
      <c r="AA1302" s="173"/>
      <c r="AB1302" s="173"/>
      <c r="AC1302" s="173"/>
      <c r="AD1302" s="173"/>
      <c r="AE1302" s="173"/>
      <c r="AF1302" s="173"/>
      <c r="AG1302" s="173"/>
      <c r="AH1302" s="173"/>
      <c r="AI1302" s="173"/>
      <c r="AJ1302" s="173"/>
      <c r="AK1302" s="173"/>
      <c r="AL1302" s="173"/>
      <c r="AM1302" s="173"/>
      <c r="AN1302" s="173"/>
      <c r="AO1302" s="173"/>
      <c r="AP1302" s="173"/>
      <c r="AQ1302" s="15"/>
      <c r="AR1302" s="15"/>
      <c r="AS1302" s="15"/>
      <c r="AT1302" s="15"/>
      <c r="AU1302" s="15"/>
      <c r="AV1302" s="15"/>
      <c r="AW1302" s="15"/>
      <c r="AX1302" s="15"/>
      <c r="AY1302" s="15"/>
      <c r="AZ1302" s="15"/>
      <c r="BA1302" s="15"/>
      <c r="BB1302" s="15"/>
      <c r="BC1302" s="15"/>
      <c r="BD1302" s="15"/>
      <c r="BE1302" s="15"/>
      <c r="BF1302" s="15"/>
      <c r="BG1302" s="15"/>
      <c r="BH1302" s="15"/>
      <c r="BI1302" s="15"/>
      <c r="BJ1302" s="15"/>
      <c r="BK1302" s="15"/>
      <c r="BL1302" s="15"/>
      <c r="BM1302" s="15"/>
      <c r="BN1302" s="15"/>
      <c r="BO1302" s="15"/>
    </row>
    <row r="1303" spans="1:67" s="256" customFormat="1">
      <c r="A1303" s="15"/>
      <c r="B1303" s="15"/>
      <c r="C1303" s="171"/>
      <c r="D1303" s="171"/>
      <c r="E1303" s="171"/>
      <c r="F1303" s="171"/>
      <c r="G1303" s="171"/>
      <c r="H1303" s="171"/>
      <c r="I1303" s="171"/>
      <c r="J1303" s="171"/>
      <c r="K1303" s="171"/>
      <c r="L1303" s="171"/>
      <c r="M1303" s="171"/>
      <c r="O1303" s="173"/>
      <c r="P1303" s="173"/>
      <c r="Q1303" s="173"/>
      <c r="R1303" s="173"/>
      <c r="S1303" s="173"/>
      <c r="T1303" s="173"/>
      <c r="U1303" s="173"/>
      <c r="V1303" s="173"/>
      <c r="W1303" s="173"/>
      <c r="X1303" s="173"/>
      <c r="Y1303" s="173"/>
      <c r="Z1303" s="173"/>
      <c r="AA1303" s="173"/>
      <c r="AB1303" s="173"/>
      <c r="AC1303" s="173"/>
      <c r="AD1303" s="173"/>
      <c r="AE1303" s="173"/>
      <c r="AF1303" s="173"/>
      <c r="AG1303" s="173"/>
      <c r="AH1303" s="173"/>
      <c r="AI1303" s="173"/>
      <c r="AJ1303" s="173"/>
      <c r="AK1303" s="173"/>
      <c r="AL1303" s="173"/>
      <c r="AM1303" s="173"/>
      <c r="AN1303" s="173"/>
      <c r="AO1303" s="173"/>
      <c r="AP1303" s="173"/>
      <c r="AQ1303" s="15"/>
      <c r="AR1303" s="15"/>
      <c r="AS1303" s="15"/>
      <c r="AT1303" s="15"/>
      <c r="AU1303" s="15"/>
      <c r="AV1303" s="15"/>
      <c r="AW1303" s="15"/>
      <c r="AX1303" s="15"/>
      <c r="AY1303" s="15"/>
      <c r="AZ1303" s="15"/>
      <c r="BA1303" s="15"/>
      <c r="BB1303" s="15"/>
      <c r="BC1303" s="15"/>
      <c r="BD1303" s="15"/>
      <c r="BE1303" s="15"/>
      <c r="BF1303" s="15"/>
      <c r="BG1303" s="15"/>
      <c r="BH1303" s="15"/>
      <c r="BI1303" s="15"/>
      <c r="BJ1303" s="15"/>
      <c r="BK1303" s="15"/>
      <c r="BL1303" s="15"/>
      <c r="BM1303" s="15"/>
      <c r="BN1303" s="15"/>
      <c r="BO1303" s="15"/>
    </row>
    <row r="1304" spans="1:67" s="256" customFormat="1">
      <c r="A1304" s="15"/>
      <c r="B1304" s="15"/>
      <c r="C1304" s="171"/>
      <c r="D1304" s="171"/>
      <c r="E1304" s="171"/>
      <c r="F1304" s="171"/>
      <c r="G1304" s="171"/>
      <c r="H1304" s="171"/>
      <c r="I1304" s="171"/>
      <c r="J1304" s="171"/>
      <c r="K1304" s="171"/>
      <c r="L1304" s="171"/>
      <c r="M1304" s="171"/>
      <c r="O1304" s="173"/>
      <c r="P1304" s="173"/>
      <c r="Q1304" s="173"/>
      <c r="R1304" s="173"/>
      <c r="S1304" s="173"/>
      <c r="T1304" s="173"/>
      <c r="U1304" s="173"/>
      <c r="V1304" s="173"/>
      <c r="W1304" s="173"/>
      <c r="X1304" s="173"/>
      <c r="Y1304" s="173"/>
      <c r="Z1304" s="173"/>
      <c r="AA1304" s="173"/>
      <c r="AB1304" s="173"/>
      <c r="AC1304" s="173"/>
      <c r="AD1304" s="173"/>
      <c r="AE1304" s="173"/>
      <c r="AF1304" s="173"/>
      <c r="AG1304" s="173"/>
      <c r="AH1304" s="173"/>
      <c r="AI1304" s="173"/>
      <c r="AJ1304" s="173"/>
      <c r="AK1304" s="173"/>
      <c r="AL1304" s="173"/>
      <c r="AM1304" s="173"/>
      <c r="AN1304" s="173"/>
      <c r="AO1304" s="173"/>
      <c r="AP1304" s="173"/>
      <c r="AQ1304" s="15"/>
      <c r="AR1304" s="15"/>
      <c r="AS1304" s="15"/>
      <c r="AT1304" s="15"/>
      <c r="AU1304" s="15"/>
      <c r="AV1304" s="15"/>
      <c r="AW1304" s="15"/>
      <c r="AX1304" s="15"/>
      <c r="AY1304" s="15"/>
      <c r="AZ1304" s="15"/>
      <c r="BA1304" s="15"/>
      <c r="BB1304" s="15"/>
      <c r="BC1304" s="15"/>
      <c r="BD1304" s="15"/>
      <c r="BE1304" s="15"/>
      <c r="BF1304" s="15"/>
      <c r="BG1304" s="15"/>
      <c r="BH1304" s="15"/>
      <c r="BI1304" s="15"/>
      <c r="BJ1304" s="15"/>
      <c r="BK1304" s="15"/>
      <c r="BL1304" s="15"/>
      <c r="BM1304" s="15"/>
      <c r="BN1304" s="15"/>
      <c r="BO1304" s="15"/>
    </row>
    <row r="1305" spans="1:67" s="256" customFormat="1">
      <c r="A1305" s="15"/>
      <c r="B1305" s="15"/>
      <c r="C1305" s="171"/>
      <c r="D1305" s="171"/>
      <c r="E1305" s="171"/>
      <c r="F1305" s="171"/>
      <c r="G1305" s="171"/>
      <c r="H1305" s="171"/>
      <c r="I1305" s="171"/>
      <c r="J1305" s="171"/>
      <c r="K1305" s="171"/>
      <c r="L1305" s="171"/>
      <c r="M1305" s="171"/>
      <c r="O1305" s="173"/>
      <c r="P1305" s="173"/>
      <c r="Q1305" s="173"/>
      <c r="R1305" s="173"/>
      <c r="S1305" s="173"/>
      <c r="T1305" s="173"/>
      <c r="U1305" s="173"/>
      <c r="V1305" s="173"/>
      <c r="W1305" s="173"/>
      <c r="X1305" s="173"/>
      <c r="Y1305" s="173"/>
      <c r="Z1305" s="173"/>
      <c r="AA1305" s="173"/>
      <c r="AB1305" s="173"/>
      <c r="AC1305" s="173"/>
      <c r="AD1305" s="173"/>
      <c r="AE1305" s="173"/>
      <c r="AF1305" s="173"/>
      <c r="AG1305" s="173"/>
      <c r="AH1305" s="173"/>
      <c r="AI1305" s="173"/>
      <c r="AJ1305" s="173"/>
      <c r="AK1305" s="173"/>
      <c r="AL1305" s="173"/>
      <c r="AM1305" s="173"/>
      <c r="AN1305" s="173"/>
      <c r="AO1305" s="173"/>
      <c r="AP1305" s="173"/>
      <c r="AQ1305" s="15"/>
      <c r="AR1305" s="15"/>
      <c r="AS1305" s="15"/>
      <c r="AT1305" s="15"/>
      <c r="AU1305" s="15"/>
      <c r="AV1305" s="15"/>
      <c r="AW1305" s="15"/>
      <c r="AX1305" s="15"/>
      <c r="AY1305" s="15"/>
      <c r="AZ1305" s="15"/>
      <c r="BA1305" s="15"/>
      <c r="BB1305" s="15"/>
      <c r="BC1305" s="15"/>
      <c r="BD1305" s="15"/>
      <c r="BE1305" s="15"/>
      <c r="BF1305" s="15"/>
      <c r="BG1305" s="15"/>
      <c r="BH1305" s="15"/>
      <c r="BI1305" s="15"/>
      <c r="BJ1305" s="15"/>
      <c r="BK1305" s="15"/>
      <c r="BL1305" s="15"/>
      <c r="BM1305" s="15"/>
      <c r="BN1305" s="15"/>
      <c r="BO1305" s="15"/>
    </row>
    <row r="1306" spans="1:67" s="256" customFormat="1">
      <c r="A1306" s="15"/>
      <c r="B1306" s="15"/>
      <c r="C1306" s="171"/>
      <c r="D1306" s="171"/>
      <c r="E1306" s="171"/>
      <c r="F1306" s="171"/>
      <c r="G1306" s="171"/>
      <c r="H1306" s="171"/>
      <c r="I1306" s="171"/>
      <c r="J1306" s="171"/>
      <c r="K1306" s="171"/>
      <c r="L1306" s="171"/>
      <c r="M1306" s="171"/>
      <c r="O1306" s="173"/>
      <c r="P1306" s="173"/>
      <c r="Q1306" s="173"/>
      <c r="R1306" s="173"/>
      <c r="S1306" s="173"/>
      <c r="T1306" s="173"/>
      <c r="U1306" s="173"/>
      <c r="V1306" s="173"/>
      <c r="W1306" s="173"/>
      <c r="X1306" s="173"/>
      <c r="Y1306" s="173"/>
      <c r="Z1306" s="173"/>
      <c r="AA1306" s="173"/>
      <c r="AB1306" s="173"/>
      <c r="AC1306" s="173"/>
      <c r="AD1306" s="173"/>
      <c r="AE1306" s="173"/>
      <c r="AF1306" s="173"/>
      <c r="AG1306" s="173"/>
      <c r="AH1306" s="173"/>
      <c r="AI1306" s="173"/>
      <c r="AJ1306" s="173"/>
      <c r="AK1306" s="173"/>
      <c r="AL1306" s="173"/>
      <c r="AM1306" s="173"/>
      <c r="AN1306" s="173"/>
      <c r="AO1306" s="173"/>
      <c r="AP1306" s="173"/>
      <c r="AQ1306" s="15"/>
      <c r="AR1306" s="15"/>
      <c r="AS1306" s="15"/>
      <c r="AT1306" s="15"/>
      <c r="AU1306" s="15"/>
      <c r="AV1306" s="15"/>
      <c r="AW1306" s="15"/>
      <c r="AX1306" s="15"/>
      <c r="AY1306" s="15"/>
      <c r="AZ1306" s="15"/>
      <c r="BA1306" s="15"/>
      <c r="BB1306" s="15"/>
      <c r="BC1306" s="15"/>
      <c r="BD1306" s="15"/>
      <c r="BE1306" s="15"/>
      <c r="BF1306" s="15"/>
      <c r="BG1306" s="15"/>
      <c r="BH1306" s="15"/>
      <c r="BI1306" s="15"/>
      <c r="BJ1306" s="15"/>
      <c r="BK1306" s="15"/>
      <c r="BL1306" s="15"/>
      <c r="BM1306" s="15"/>
      <c r="BN1306" s="15"/>
      <c r="BO1306" s="15"/>
    </row>
    <row r="1307" spans="1:67" s="256" customFormat="1">
      <c r="A1307" s="15"/>
      <c r="B1307" s="15"/>
      <c r="C1307" s="171"/>
      <c r="D1307" s="171"/>
      <c r="E1307" s="171"/>
      <c r="F1307" s="171"/>
      <c r="G1307" s="171"/>
      <c r="H1307" s="171"/>
      <c r="I1307" s="171"/>
      <c r="J1307" s="171"/>
      <c r="K1307" s="171"/>
      <c r="L1307" s="171"/>
      <c r="M1307" s="171"/>
      <c r="O1307" s="173"/>
      <c r="P1307" s="173"/>
      <c r="Q1307" s="173"/>
      <c r="R1307" s="173"/>
      <c r="S1307" s="173"/>
      <c r="T1307" s="173"/>
      <c r="U1307" s="173"/>
      <c r="V1307" s="173"/>
      <c r="W1307" s="173"/>
      <c r="X1307" s="173"/>
      <c r="Y1307" s="173"/>
      <c r="Z1307" s="173"/>
      <c r="AA1307" s="173"/>
      <c r="AB1307" s="173"/>
      <c r="AC1307" s="173"/>
      <c r="AD1307" s="173"/>
      <c r="AE1307" s="173"/>
      <c r="AF1307" s="173"/>
      <c r="AG1307" s="173"/>
      <c r="AH1307" s="173"/>
      <c r="AI1307" s="173"/>
      <c r="AJ1307" s="173"/>
      <c r="AK1307" s="173"/>
      <c r="AL1307" s="173"/>
      <c r="AM1307" s="173"/>
      <c r="AN1307" s="173"/>
      <c r="AO1307" s="173"/>
      <c r="AP1307" s="173"/>
      <c r="AQ1307" s="15"/>
      <c r="AR1307" s="15"/>
      <c r="AS1307" s="15"/>
      <c r="AT1307" s="15"/>
      <c r="AU1307" s="15"/>
      <c r="AV1307" s="15"/>
      <c r="AW1307" s="15"/>
      <c r="AX1307" s="15"/>
      <c r="AY1307" s="15"/>
      <c r="AZ1307" s="15"/>
      <c r="BA1307" s="15"/>
      <c r="BB1307" s="15"/>
      <c r="BC1307" s="15"/>
      <c r="BD1307" s="15"/>
      <c r="BE1307" s="15"/>
      <c r="BF1307" s="15"/>
      <c r="BG1307" s="15"/>
      <c r="BH1307" s="15"/>
      <c r="BI1307" s="15"/>
      <c r="BJ1307" s="15"/>
      <c r="BK1307" s="15"/>
      <c r="BL1307" s="15"/>
      <c r="BM1307" s="15"/>
      <c r="BN1307" s="15"/>
      <c r="BO1307" s="15"/>
    </row>
    <row r="1308" spans="1:67" s="256" customFormat="1">
      <c r="A1308" s="15"/>
      <c r="B1308" s="15"/>
      <c r="C1308" s="171"/>
      <c r="D1308" s="171"/>
      <c r="E1308" s="171"/>
      <c r="F1308" s="171"/>
      <c r="G1308" s="171"/>
      <c r="H1308" s="171"/>
      <c r="I1308" s="171"/>
      <c r="J1308" s="171"/>
      <c r="K1308" s="171"/>
      <c r="L1308" s="171"/>
      <c r="M1308" s="171"/>
      <c r="O1308" s="173"/>
      <c r="P1308" s="173"/>
      <c r="Q1308" s="173"/>
      <c r="R1308" s="173"/>
      <c r="S1308" s="173"/>
      <c r="T1308" s="173"/>
      <c r="U1308" s="173"/>
      <c r="V1308" s="173"/>
      <c r="W1308" s="173"/>
      <c r="X1308" s="173"/>
      <c r="Y1308" s="173"/>
      <c r="Z1308" s="173"/>
      <c r="AA1308" s="173"/>
      <c r="AB1308" s="173"/>
      <c r="AC1308" s="173"/>
      <c r="AD1308" s="173"/>
      <c r="AE1308" s="173"/>
      <c r="AF1308" s="173"/>
      <c r="AG1308" s="173"/>
      <c r="AH1308" s="173"/>
      <c r="AI1308" s="173"/>
      <c r="AJ1308" s="173"/>
      <c r="AK1308" s="173"/>
      <c r="AL1308" s="173"/>
      <c r="AM1308" s="173"/>
      <c r="AN1308" s="173"/>
      <c r="AO1308" s="173"/>
      <c r="AP1308" s="173"/>
      <c r="AQ1308" s="15"/>
      <c r="AR1308" s="15"/>
      <c r="AS1308" s="15"/>
      <c r="AT1308" s="15"/>
      <c r="AU1308" s="15"/>
      <c r="AV1308" s="15"/>
      <c r="AW1308" s="15"/>
      <c r="AX1308" s="15"/>
      <c r="AY1308" s="15"/>
      <c r="AZ1308" s="15"/>
      <c r="BA1308" s="15"/>
      <c r="BB1308" s="15"/>
      <c r="BC1308" s="15"/>
      <c r="BD1308" s="15"/>
      <c r="BE1308" s="15"/>
      <c r="BF1308" s="15"/>
      <c r="BG1308" s="15"/>
      <c r="BH1308" s="15"/>
      <c r="BI1308" s="15"/>
      <c r="BJ1308" s="15"/>
      <c r="BK1308" s="15"/>
      <c r="BL1308" s="15"/>
      <c r="BM1308" s="15"/>
      <c r="BN1308" s="15"/>
      <c r="BO1308" s="15"/>
    </row>
    <row r="1309" spans="1:67" s="256" customFormat="1">
      <c r="A1309" s="15"/>
      <c r="B1309" s="15"/>
      <c r="C1309" s="171"/>
      <c r="D1309" s="171"/>
      <c r="E1309" s="171"/>
      <c r="F1309" s="171"/>
      <c r="G1309" s="171"/>
      <c r="H1309" s="171"/>
      <c r="I1309" s="171"/>
      <c r="J1309" s="171"/>
      <c r="K1309" s="171"/>
      <c r="L1309" s="171"/>
      <c r="M1309" s="171"/>
      <c r="O1309" s="173"/>
      <c r="P1309" s="173"/>
      <c r="Q1309" s="173"/>
      <c r="R1309" s="173"/>
      <c r="S1309" s="173"/>
      <c r="T1309" s="173"/>
      <c r="U1309" s="173"/>
      <c r="V1309" s="173"/>
      <c r="W1309" s="173"/>
      <c r="X1309" s="173"/>
      <c r="Y1309" s="173"/>
      <c r="Z1309" s="173"/>
      <c r="AA1309" s="173"/>
      <c r="AB1309" s="173"/>
      <c r="AC1309" s="173"/>
      <c r="AD1309" s="173"/>
      <c r="AE1309" s="173"/>
      <c r="AF1309" s="173"/>
      <c r="AG1309" s="173"/>
      <c r="AH1309" s="173"/>
      <c r="AI1309" s="173"/>
      <c r="AJ1309" s="173"/>
      <c r="AK1309" s="173"/>
      <c r="AL1309" s="173"/>
      <c r="AM1309" s="173"/>
      <c r="AN1309" s="173"/>
      <c r="AO1309" s="173"/>
      <c r="AP1309" s="173"/>
      <c r="AQ1309" s="15"/>
      <c r="AR1309" s="15"/>
      <c r="AS1309" s="15"/>
      <c r="AT1309" s="15"/>
      <c r="AU1309" s="15"/>
      <c r="AV1309" s="15"/>
      <c r="AW1309" s="15"/>
      <c r="AX1309" s="15"/>
      <c r="AY1309" s="15"/>
      <c r="AZ1309" s="15"/>
      <c r="BA1309" s="15"/>
      <c r="BB1309" s="15"/>
      <c r="BC1309" s="15"/>
      <c r="BD1309" s="15"/>
      <c r="BE1309" s="15"/>
      <c r="BF1309" s="15"/>
      <c r="BG1309" s="15"/>
      <c r="BH1309" s="15"/>
      <c r="BI1309" s="15"/>
      <c r="BJ1309" s="15"/>
      <c r="BK1309" s="15"/>
      <c r="BL1309" s="15"/>
      <c r="BM1309" s="15"/>
      <c r="BN1309" s="15"/>
      <c r="BO1309" s="15"/>
    </row>
    <row r="1310" spans="1:67" s="256" customFormat="1">
      <c r="A1310" s="15"/>
      <c r="B1310" s="15"/>
      <c r="C1310" s="171"/>
      <c r="D1310" s="171"/>
      <c r="E1310" s="171"/>
      <c r="F1310" s="171"/>
      <c r="G1310" s="171"/>
      <c r="H1310" s="171"/>
      <c r="I1310" s="171"/>
      <c r="J1310" s="171"/>
      <c r="K1310" s="171"/>
      <c r="L1310" s="171"/>
      <c r="M1310" s="171"/>
      <c r="O1310" s="173"/>
      <c r="P1310" s="173"/>
      <c r="Q1310" s="173"/>
      <c r="R1310" s="173"/>
      <c r="S1310" s="173"/>
      <c r="T1310" s="173"/>
      <c r="U1310" s="173"/>
      <c r="V1310" s="173"/>
      <c r="W1310" s="173"/>
      <c r="X1310" s="173"/>
      <c r="Y1310" s="173"/>
      <c r="Z1310" s="173"/>
      <c r="AA1310" s="173"/>
      <c r="AB1310" s="173"/>
      <c r="AC1310" s="173"/>
      <c r="AD1310" s="173"/>
      <c r="AE1310" s="173"/>
      <c r="AF1310" s="173"/>
      <c r="AG1310" s="173"/>
      <c r="AH1310" s="173"/>
      <c r="AI1310" s="173"/>
      <c r="AJ1310" s="173"/>
      <c r="AK1310" s="173"/>
      <c r="AL1310" s="173"/>
      <c r="AM1310" s="173"/>
      <c r="AN1310" s="173"/>
      <c r="AO1310" s="173"/>
      <c r="AP1310" s="173"/>
      <c r="AQ1310" s="15"/>
      <c r="AR1310" s="15"/>
      <c r="AS1310" s="15"/>
      <c r="AT1310" s="15"/>
      <c r="AU1310" s="15"/>
      <c r="AV1310" s="15"/>
      <c r="AW1310" s="15"/>
      <c r="AX1310" s="15"/>
      <c r="AY1310" s="15"/>
      <c r="AZ1310" s="15"/>
      <c r="BA1310" s="15"/>
      <c r="BB1310" s="15"/>
      <c r="BC1310" s="15"/>
      <c r="BD1310" s="15"/>
      <c r="BE1310" s="15"/>
      <c r="BF1310" s="15"/>
      <c r="BG1310" s="15"/>
      <c r="BH1310" s="15"/>
      <c r="BI1310" s="15"/>
      <c r="BJ1310" s="15"/>
      <c r="BK1310" s="15"/>
      <c r="BL1310" s="15"/>
      <c r="BM1310" s="15"/>
      <c r="BN1310" s="15"/>
      <c r="BO1310" s="15"/>
    </row>
    <row r="1311" spans="1:67" s="256" customFormat="1">
      <c r="A1311" s="15"/>
      <c r="B1311" s="15"/>
      <c r="C1311" s="171"/>
      <c r="D1311" s="171"/>
      <c r="E1311" s="171"/>
      <c r="F1311" s="171"/>
      <c r="G1311" s="171"/>
      <c r="H1311" s="171"/>
      <c r="I1311" s="171"/>
      <c r="J1311" s="171"/>
      <c r="K1311" s="171"/>
      <c r="L1311" s="171"/>
      <c r="M1311" s="171"/>
      <c r="O1311" s="173"/>
      <c r="P1311" s="173"/>
      <c r="Q1311" s="173"/>
      <c r="R1311" s="173"/>
      <c r="S1311" s="173"/>
      <c r="T1311" s="173"/>
      <c r="U1311" s="173"/>
      <c r="V1311" s="173"/>
      <c r="W1311" s="173"/>
      <c r="X1311" s="173"/>
      <c r="Y1311" s="173"/>
      <c r="Z1311" s="173"/>
      <c r="AA1311" s="173"/>
      <c r="AB1311" s="173"/>
      <c r="AC1311" s="173"/>
      <c r="AD1311" s="173"/>
      <c r="AE1311" s="173"/>
      <c r="AF1311" s="173"/>
      <c r="AG1311" s="173"/>
      <c r="AH1311" s="173"/>
      <c r="AI1311" s="173"/>
      <c r="AJ1311" s="173"/>
      <c r="AK1311" s="173"/>
      <c r="AL1311" s="173"/>
      <c r="AM1311" s="173"/>
      <c r="AN1311" s="173"/>
      <c r="AO1311" s="173"/>
      <c r="AP1311" s="173"/>
      <c r="AQ1311" s="15"/>
      <c r="AR1311" s="15"/>
      <c r="AS1311" s="15"/>
      <c r="AT1311" s="15"/>
      <c r="AU1311" s="15"/>
      <c r="AV1311" s="15"/>
      <c r="AW1311" s="15"/>
      <c r="AX1311" s="15"/>
      <c r="AY1311" s="15"/>
      <c r="AZ1311" s="15"/>
      <c r="BA1311" s="15"/>
      <c r="BB1311" s="15"/>
      <c r="BC1311" s="15"/>
      <c r="BD1311" s="15"/>
      <c r="BE1311" s="15"/>
      <c r="BF1311" s="15"/>
      <c r="BG1311" s="15"/>
      <c r="BH1311" s="15"/>
      <c r="BI1311" s="15"/>
      <c r="BJ1311" s="15"/>
      <c r="BK1311" s="15"/>
      <c r="BL1311" s="15"/>
      <c r="BM1311" s="15"/>
      <c r="BN1311" s="15"/>
      <c r="BO1311" s="15"/>
    </row>
    <row r="1312" spans="1:67" s="256" customFormat="1">
      <c r="A1312" s="15"/>
      <c r="B1312" s="15"/>
      <c r="C1312" s="171"/>
      <c r="D1312" s="171"/>
      <c r="E1312" s="171"/>
      <c r="F1312" s="171"/>
      <c r="G1312" s="171"/>
      <c r="H1312" s="171"/>
      <c r="I1312" s="171"/>
      <c r="J1312" s="171"/>
      <c r="K1312" s="171"/>
      <c r="L1312" s="171"/>
      <c r="M1312" s="171"/>
      <c r="O1312" s="173"/>
      <c r="P1312" s="173"/>
      <c r="Q1312" s="173"/>
      <c r="R1312" s="173"/>
      <c r="S1312" s="173"/>
      <c r="T1312" s="173"/>
      <c r="U1312" s="173"/>
      <c r="V1312" s="173"/>
      <c r="W1312" s="173"/>
      <c r="X1312" s="173"/>
      <c r="Y1312" s="173"/>
      <c r="Z1312" s="173"/>
      <c r="AA1312" s="173"/>
      <c r="AB1312" s="173"/>
      <c r="AC1312" s="173"/>
      <c r="AD1312" s="173"/>
      <c r="AE1312" s="173"/>
      <c r="AF1312" s="173"/>
      <c r="AG1312" s="173"/>
      <c r="AH1312" s="173"/>
      <c r="AI1312" s="173"/>
      <c r="AJ1312" s="173"/>
      <c r="AK1312" s="173"/>
      <c r="AL1312" s="173"/>
      <c r="AM1312" s="173"/>
      <c r="AN1312" s="173"/>
      <c r="AO1312" s="173"/>
      <c r="AP1312" s="173"/>
      <c r="AQ1312" s="15"/>
      <c r="AR1312" s="15"/>
      <c r="AS1312" s="15"/>
      <c r="AT1312" s="15"/>
      <c r="AU1312" s="15"/>
      <c r="AV1312" s="15"/>
      <c r="AW1312" s="15"/>
      <c r="AX1312" s="15"/>
      <c r="AY1312" s="15"/>
      <c r="AZ1312" s="15"/>
      <c r="BA1312" s="15"/>
      <c r="BB1312" s="15"/>
      <c r="BC1312" s="15"/>
      <c r="BD1312" s="15"/>
      <c r="BE1312" s="15"/>
      <c r="BF1312" s="15"/>
      <c r="BG1312" s="15"/>
      <c r="BH1312" s="15"/>
      <c r="BI1312" s="15"/>
      <c r="BJ1312" s="15"/>
      <c r="BK1312" s="15"/>
      <c r="BL1312" s="15"/>
      <c r="BM1312" s="15"/>
      <c r="BN1312" s="15"/>
      <c r="BO1312" s="15"/>
    </row>
    <row r="1313" spans="1:67" s="256" customFormat="1">
      <c r="A1313" s="15"/>
      <c r="B1313" s="15"/>
      <c r="C1313" s="171"/>
      <c r="D1313" s="171"/>
      <c r="E1313" s="171"/>
      <c r="F1313" s="171"/>
      <c r="G1313" s="171"/>
      <c r="H1313" s="171"/>
      <c r="I1313" s="171"/>
      <c r="J1313" s="171"/>
      <c r="K1313" s="171"/>
      <c r="L1313" s="171"/>
      <c r="M1313" s="171"/>
      <c r="O1313" s="173"/>
      <c r="P1313" s="173"/>
      <c r="Q1313" s="173"/>
      <c r="R1313" s="173"/>
      <c r="S1313" s="173"/>
      <c r="T1313" s="173"/>
      <c r="U1313" s="173"/>
      <c r="V1313" s="173"/>
      <c r="W1313" s="173"/>
      <c r="X1313" s="173"/>
      <c r="Y1313" s="173"/>
      <c r="Z1313" s="173"/>
      <c r="AA1313" s="173"/>
      <c r="AB1313" s="173"/>
      <c r="AC1313" s="173"/>
      <c r="AD1313" s="173"/>
      <c r="AE1313" s="173"/>
      <c r="AF1313" s="173"/>
      <c r="AG1313" s="173"/>
      <c r="AH1313" s="173"/>
      <c r="AI1313" s="173"/>
      <c r="AJ1313" s="173"/>
      <c r="AK1313" s="173"/>
      <c r="AL1313" s="173"/>
      <c r="AM1313" s="173"/>
      <c r="AN1313" s="173"/>
      <c r="AO1313" s="173"/>
      <c r="AP1313" s="173"/>
      <c r="AQ1313" s="15"/>
      <c r="AR1313" s="15"/>
      <c r="AS1313" s="15"/>
      <c r="AT1313" s="15"/>
      <c r="AU1313" s="15"/>
      <c r="AV1313" s="15"/>
      <c r="AW1313" s="15"/>
      <c r="AX1313" s="15"/>
      <c r="AY1313" s="15"/>
      <c r="AZ1313" s="15"/>
      <c r="BA1313" s="15"/>
      <c r="BB1313" s="15"/>
      <c r="BC1313" s="15"/>
      <c r="BD1313" s="15"/>
      <c r="BE1313" s="15"/>
      <c r="BF1313" s="15"/>
      <c r="BG1313" s="15"/>
      <c r="BH1313" s="15"/>
      <c r="BI1313" s="15"/>
      <c r="BJ1313" s="15"/>
      <c r="BK1313" s="15"/>
      <c r="BL1313" s="15"/>
      <c r="BM1313" s="15"/>
      <c r="BN1313" s="15"/>
      <c r="BO1313" s="15"/>
    </row>
    <row r="1314" spans="1:67" s="256" customFormat="1">
      <c r="A1314" s="15"/>
      <c r="B1314" s="15"/>
      <c r="C1314" s="171"/>
      <c r="D1314" s="171"/>
      <c r="E1314" s="171"/>
      <c r="F1314" s="171"/>
      <c r="G1314" s="171"/>
      <c r="H1314" s="171"/>
      <c r="I1314" s="171"/>
      <c r="J1314" s="171"/>
      <c r="K1314" s="171"/>
      <c r="L1314" s="171"/>
      <c r="M1314" s="171"/>
      <c r="O1314" s="173"/>
      <c r="P1314" s="173"/>
      <c r="Q1314" s="173"/>
      <c r="R1314" s="173"/>
      <c r="S1314" s="173"/>
      <c r="T1314" s="173"/>
      <c r="U1314" s="173"/>
      <c r="V1314" s="173"/>
      <c r="W1314" s="173"/>
      <c r="X1314" s="173"/>
      <c r="Y1314" s="173"/>
      <c r="Z1314" s="173"/>
      <c r="AA1314" s="173"/>
      <c r="AB1314" s="173"/>
      <c r="AC1314" s="173"/>
      <c r="AD1314" s="173"/>
      <c r="AE1314" s="173"/>
      <c r="AF1314" s="173"/>
      <c r="AG1314" s="173"/>
      <c r="AH1314" s="173"/>
      <c r="AI1314" s="173"/>
      <c r="AJ1314" s="173"/>
      <c r="AK1314" s="173"/>
      <c r="AL1314" s="173"/>
      <c r="AM1314" s="173"/>
      <c r="AN1314" s="173"/>
      <c r="AO1314" s="173"/>
      <c r="AP1314" s="173"/>
      <c r="AQ1314" s="15"/>
      <c r="AR1314" s="15"/>
      <c r="AS1314" s="15"/>
      <c r="AT1314" s="15"/>
      <c r="AU1314" s="15"/>
      <c r="AV1314" s="15"/>
      <c r="AW1314" s="15"/>
      <c r="AX1314" s="15"/>
      <c r="AY1314" s="15"/>
      <c r="AZ1314" s="15"/>
      <c r="BA1314" s="15"/>
      <c r="BB1314" s="15"/>
      <c r="BC1314" s="15"/>
      <c r="BD1314" s="15"/>
      <c r="BE1314" s="15"/>
      <c r="BF1314" s="15"/>
      <c r="BG1314" s="15"/>
      <c r="BH1314" s="15"/>
      <c r="BI1314" s="15"/>
      <c r="BJ1314" s="15"/>
      <c r="BK1314" s="15"/>
      <c r="BL1314" s="15"/>
      <c r="BM1314" s="15"/>
      <c r="BN1314" s="15"/>
      <c r="BO1314" s="15"/>
    </row>
    <row r="1315" spans="1:67" s="256" customFormat="1">
      <c r="A1315" s="15"/>
      <c r="B1315" s="15"/>
      <c r="C1315" s="171"/>
      <c r="D1315" s="171"/>
      <c r="E1315" s="171"/>
      <c r="F1315" s="171"/>
      <c r="G1315" s="171"/>
      <c r="H1315" s="171"/>
      <c r="I1315" s="171"/>
      <c r="J1315" s="171"/>
      <c r="K1315" s="171"/>
      <c r="L1315" s="171"/>
      <c r="M1315" s="171"/>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5"/>
      <c r="AR1315" s="15"/>
      <c r="AS1315" s="15"/>
      <c r="AT1315" s="15"/>
      <c r="AU1315" s="15"/>
      <c r="AV1315" s="15"/>
      <c r="AW1315" s="15"/>
      <c r="AX1315" s="15"/>
      <c r="AY1315" s="15"/>
      <c r="AZ1315" s="15"/>
      <c r="BA1315" s="15"/>
      <c r="BB1315" s="15"/>
      <c r="BC1315" s="15"/>
      <c r="BD1315" s="15"/>
      <c r="BE1315" s="15"/>
      <c r="BF1315" s="15"/>
      <c r="BG1315" s="15"/>
      <c r="BH1315" s="15"/>
      <c r="BI1315" s="15"/>
      <c r="BJ1315" s="15"/>
      <c r="BK1315" s="15"/>
      <c r="BL1315" s="15"/>
      <c r="BM1315" s="15"/>
      <c r="BN1315" s="15"/>
      <c r="BO1315" s="15"/>
    </row>
    <row r="1316" spans="1:67" s="256" customFormat="1">
      <c r="A1316" s="15"/>
      <c r="B1316" s="15"/>
      <c r="C1316" s="171"/>
      <c r="D1316" s="171"/>
      <c r="E1316" s="171"/>
      <c r="F1316" s="171"/>
      <c r="G1316" s="171"/>
      <c r="H1316" s="171"/>
      <c r="I1316" s="171"/>
      <c r="J1316" s="171"/>
      <c r="K1316" s="171"/>
      <c r="L1316" s="171"/>
      <c r="M1316" s="171"/>
      <c r="O1316" s="173"/>
      <c r="P1316" s="173"/>
      <c r="Q1316" s="173"/>
      <c r="R1316" s="173"/>
      <c r="S1316" s="173"/>
      <c r="T1316" s="173"/>
      <c r="U1316" s="173"/>
      <c r="V1316" s="173"/>
      <c r="W1316" s="173"/>
      <c r="X1316" s="173"/>
      <c r="Y1316" s="173"/>
      <c r="Z1316" s="173"/>
      <c r="AA1316" s="173"/>
      <c r="AB1316" s="173"/>
      <c r="AC1316" s="173"/>
      <c r="AD1316" s="173"/>
      <c r="AE1316" s="173"/>
      <c r="AF1316" s="173"/>
      <c r="AG1316" s="173"/>
      <c r="AH1316" s="173"/>
      <c r="AI1316" s="173"/>
      <c r="AJ1316" s="173"/>
      <c r="AK1316" s="173"/>
      <c r="AL1316" s="173"/>
      <c r="AM1316" s="173"/>
      <c r="AN1316" s="173"/>
      <c r="AO1316" s="173"/>
      <c r="AP1316" s="173"/>
      <c r="AQ1316" s="15"/>
      <c r="AR1316" s="15"/>
      <c r="AS1316" s="15"/>
      <c r="AT1316" s="15"/>
      <c r="AU1316" s="15"/>
      <c r="AV1316" s="15"/>
      <c r="AW1316" s="15"/>
      <c r="AX1316" s="15"/>
      <c r="AY1316" s="15"/>
      <c r="AZ1316" s="15"/>
      <c r="BA1316" s="15"/>
      <c r="BB1316" s="15"/>
      <c r="BC1316" s="15"/>
      <c r="BD1316" s="15"/>
      <c r="BE1316" s="15"/>
      <c r="BF1316" s="15"/>
      <c r="BG1316" s="15"/>
      <c r="BH1316" s="15"/>
      <c r="BI1316" s="15"/>
      <c r="BJ1316" s="15"/>
      <c r="BK1316" s="15"/>
      <c r="BL1316" s="15"/>
      <c r="BM1316" s="15"/>
      <c r="BN1316" s="15"/>
      <c r="BO1316" s="15"/>
    </row>
    <row r="1317" spans="1:67" s="256" customFormat="1">
      <c r="A1317" s="15"/>
      <c r="B1317" s="15"/>
      <c r="C1317" s="171"/>
      <c r="D1317" s="171"/>
      <c r="E1317" s="171"/>
      <c r="F1317" s="171"/>
      <c r="G1317" s="171"/>
      <c r="H1317" s="171"/>
      <c r="I1317" s="171"/>
      <c r="J1317" s="171"/>
      <c r="K1317" s="171"/>
      <c r="L1317" s="171"/>
      <c r="M1317" s="171"/>
      <c r="O1317" s="173"/>
      <c r="P1317" s="173"/>
      <c r="Q1317" s="173"/>
      <c r="R1317" s="173"/>
      <c r="S1317" s="173"/>
      <c r="T1317" s="173"/>
      <c r="U1317" s="173"/>
      <c r="V1317" s="173"/>
      <c r="W1317" s="173"/>
      <c r="X1317" s="173"/>
      <c r="Y1317" s="173"/>
      <c r="Z1317" s="173"/>
      <c r="AA1317" s="173"/>
      <c r="AB1317" s="173"/>
      <c r="AC1317" s="173"/>
      <c r="AD1317" s="173"/>
      <c r="AE1317" s="173"/>
      <c r="AF1317" s="173"/>
      <c r="AG1317" s="173"/>
      <c r="AH1317" s="173"/>
      <c r="AI1317" s="173"/>
      <c r="AJ1317" s="173"/>
      <c r="AK1317" s="173"/>
      <c r="AL1317" s="173"/>
      <c r="AM1317" s="173"/>
      <c r="AN1317" s="173"/>
      <c r="AO1317" s="173"/>
      <c r="AP1317" s="173"/>
      <c r="AQ1317" s="15"/>
      <c r="AR1317" s="15"/>
      <c r="AS1317" s="15"/>
      <c r="AT1317" s="15"/>
      <c r="AU1317" s="15"/>
      <c r="AV1317" s="15"/>
      <c r="AW1317" s="15"/>
      <c r="AX1317" s="15"/>
      <c r="AY1317" s="15"/>
      <c r="AZ1317" s="15"/>
      <c r="BA1317" s="15"/>
      <c r="BB1317" s="15"/>
      <c r="BC1317" s="15"/>
      <c r="BD1317" s="15"/>
      <c r="BE1317" s="15"/>
      <c r="BF1317" s="15"/>
      <c r="BG1317" s="15"/>
      <c r="BH1317" s="15"/>
      <c r="BI1317" s="15"/>
      <c r="BJ1317" s="15"/>
      <c r="BK1317" s="15"/>
      <c r="BL1317" s="15"/>
      <c r="BM1317" s="15"/>
      <c r="BN1317" s="15"/>
      <c r="BO1317" s="15"/>
    </row>
    <row r="1318" spans="1:67" s="256" customFormat="1">
      <c r="A1318" s="15"/>
      <c r="B1318" s="15"/>
      <c r="C1318" s="171"/>
      <c r="D1318" s="171"/>
      <c r="E1318" s="171"/>
      <c r="F1318" s="171"/>
      <c r="G1318" s="171"/>
      <c r="H1318" s="171"/>
      <c r="I1318" s="171"/>
      <c r="J1318" s="171"/>
      <c r="K1318" s="171"/>
      <c r="L1318" s="171"/>
      <c r="M1318" s="171"/>
      <c r="O1318" s="173"/>
      <c r="P1318" s="173"/>
      <c r="Q1318" s="173"/>
      <c r="R1318" s="173"/>
      <c r="S1318" s="173"/>
      <c r="T1318" s="173"/>
      <c r="U1318" s="173"/>
      <c r="V1318" s="173"/>
      <c r="W1318" s="173"/>
      <c r="X1318" s="173"/>
      <c r="Y1318" s="173"/>
      <c r="Z1318" s="173"/>
      <c r="AA1318" s="173"/>
      <c r="AB1318" s="173"/>
      <c r="AC1318" s="173"/>
      <c r="AD1318" s="173"/>
      <c r="AE1318" s="173"/>
      <c r="AF1318" s="173"/>
      <c r="AG1318" s="173"/>
      <c r="AH1318" s="173"/>
      <c r="AI1318" s="173"/>
      <c r="AJ1318" s="173"/>
      <c r="AK1318" s="173"/>
      <c r="AL1318" s="173"/>
      <c r="AM1318" s="173"/>
      <c r="AN1318" s="173"/>
      <c r="AO1318" s="173"/>
      <c r="AP1318" s="173"/>
      <c r="AQ1318" s="15"/>
      <c r="AR1318" s="15"/>
      <c r="AS1318" s="15"/>
      <c r="AT1318" s="15"/>
      <c r="AU1318" s="15"/>
      <c r="AV1318" s="15"/>
      <c r="AW1318" s="15"/>
      <c r="AX1318" s="15"/>
      <c r="AY1318" s="15"/>
      <c r="AZ1318" s="15"/>
      <c r="BA1318" s="15"/>
      <c r="BB1318" s="15"/>
      <c r="BC1318" s="15"/>
      <c r="BD1318" s="15"/>
      <c r="BE1318" s="15"/>
      <c r="BF1318" s="15"/>
      <c r="BG1318" s="15"/>
      <c r="BH1318" s="15"/>
      <c r="BI1318" s="15"/>
      <c r="BJ1318" s="15"/>
      <c r="BK1318" s="15"/>
      <c r="BL1318" s="15"/>
      <c r="BM1318" s="15"/>
      <c r="BN1318" s="15"/>
      <c r="BO1318" s="15"/>
    </row>
    <row r="1319" spans="1:67" s="256" customFormat="1">
      <c r="A1319" s="15"/>
      <c r="B1319" s="15"/>
      <c r="C1319" s="171"/>
      <c r="D1319" s="171"/>
      <c r="E1319" s="171"/>
      <c r="F1319" s="171"/>
      <c r="G1319" s="171"/>
      <c r="H1319" s="171"/>
      <c r="I1319" s="171"/>
      <c r="J1319" s="171"/>
      <c r="K1319" s="171"/>
      <c r="L1319" s="171"/>
      <c r="M1319" s="171"/>
      <c r="O1319" s="173"/>
      <c r="P1319" s="173"/>
      <c r="Q1319" s="173"/>
      <c r="R1319" s="173"/>
      <c r="S1319" s="173"/>
      <c r="T1319" s="173"/>
      <c r="U1319" s="173"/>
      <c r="V1319" s="173"/>
      <c r="W1319" s="173"/>
      <c r="X1319" s="173"/>
      <c r="Y1319" s="173"/>
      <c r="Z1319" s="173"/>
      <c r="AA1319" s="173"/>
      <c r="AB1319" s="173"/>
      <c r="AC1319" s="173"/>
      <c r="AD1319" s="173"/>
      <c r="AE1319" s="173"/>
      <c r="AF1319" s="173"/>
      <c r="AG1319" s="173"/>
      <c r="AH1319" s="173"/>
      <c r="AI1319" s="173"/>
      <c r="AJ1319" s="173"/>
      <c r="AK1319" s="173"/>
      <c r="AL1319" s="173"/>
      <c r="AM1319" s="173"/>
      <c r="AN1319" s="173"/>
      <c r="AO1319" s="173"/>
      <c r="AP1319" s="173"/>
      <c r="AQ1319" s="15"/>
      <c r="AR1319" s="15"/>
      <c r="AS1319" s="15"/>
      <c r="AT1319" s="15"/>
      <c r="AU1319" s="15"/>
      <c r="AV1319" s="15"/>
      <c r="AW1319" s="15"/>
      <c r="AX1319" s="15"/>
      <c r="AY1319" s="15"/>
      <c r="AZ1319" s="15"/>
      <c r="BA1319" s="15"/>
      <c r="BB1319" s="15"/>
      <c r="BC1319" s="15"/>
      <c r="BD1319" s="15"/>
      <c r="BE1319" s="15"/>
      <c r="BF1319" s="15"/>
      <c r="BG1319" s="15"/>
      <c r="BH1319" s="15"/>
      <c r="BI1319" s="15"/>
      <c r="BJ1319" s="15"/>
      <c r="BK1319" s="15"/>
      <c r="BL1319" s="15"/>
      <c r="BM1319" s="15"/>
      <c r="BN1319" s="15"/>
      <c r="BO1319" s="15"/>
    </row>
    <row r="1320" spans="1:67" s="256" customFormat="1">
      <c r="A1320" s="15"/>
      <c r="B1320" s="15"/>
      <c r="C1320" s="171"/>
      <c r="D1320" s="171"/>
      <c r="E1320" s="171"/>
      <c r="F1320" s="171"/>
      <c r="G1320" s="171"/>
      <c r="H1320" s="171"/>
      <c r="I1320" s="171"/>
      <c r="J1320" s="171"/>
      <c r="K1320" s="171"/>
      <c r="L1320" s="171"/>
      <c r="M1320" s="171"/>
      <c r="O1320" s="173"/>
      <c r="P1320" s="173"/>
      <c r="Q1320" s="173"/>
      <c r="R1320" s="173"/>
      <c r="S1320" s="173"/>
      <c r="T1320" s="173"/>
      <c r="U1320" s="173"/>
      <c r="V1320" s="173"/>
      <c r="W1320" s="173"/>
      <c r="X1320" s="173"/>
      <c r="Y1320" s="173"/>
      <c r="Z1320" s="173"/>
      <c r="AA1320" s="173"/>
      <c r="AB1320" s="173"/>
      <c r="AC1320" s="173"/>
      <c r="AD1320" s="173"/>
      <c r="AE1320" s="173"/>
      <c r="AF1320" s="173"/>
      <c r="AG1320" s="173"/>
      <c r="AH1320" s="173"/>
      <c r="AI1320" s="173"/>
      <c r="AJ1320" s="173"/>
      <c r="AK1320" s="173"/>
      <c r="AL1320" s="173"/>
      <c r="AM1320" s="173"/>
      <c r="AN1320" s="173"/>
      <c r="AO1320" s="173"/>
      <c r="AP1320" s="173"/>
      <c r="AQ1320" s="15"/>
      <c r="AR1320" s="15"/>
      <c r="AS1320" s="15"/>
      <c r="AT1320" s="15"/>
      <c r="AU1320" s="15"/>
      <c r="AV1320" s="15"/>
      <c r="AW1320" s="15"/>
      <c r="AX1320" s="15"/>
      <c r="AY1320" s="15"/>
      <c r="AZ1320" s="15"/>
      <c r="BA1320" s="15"/>
      <c r="BB1320" s="15"/>
      <c r="BC1320" s="15"/>
      <c r="BD1320" s="15"/>
      <c r="BE1320" s="15"/>
      <c r="BF1320" s="15"/>
      <c r="BG1320" s="15"/>
      <c r="BH1320" s="15"/>
      <c r="BI1320" s="15"/>
      <c r="BJ1320" s="15"/>
      <c r="BK1320" s="15"/>
      <c r="BL1320" s="15"/>
      <c r="BM1320" s="15"/>
      <c r="BN1320" s="15"/>
      <c r="BO1320" s="15"/>
    </row>
    <row r="1321" spans="1:67" s="256" customFormat="1">
      <c r="A1321" s="15"/>
      <c r="B1321" s="15"/>
      <c r="C1321" s="171"/>
      <c r="D1321" s="171"/>
      <c r="E1321" s="171"/>
      <c r="F1321" s="171"/>
      <c r="G1321" s="171"/>
      <c r="H1321" s="171"/>
      <c r="I1321" s="171"/>
      <c r="J1321" s="171"/>
      <c r="K1321" s="171"/>
      <c r="L1321" s="171"/>
      <c r="M1321" s="171"/>
      <c r="O1321" s="173"/>
      <c r="P1321" s="173"/>
      <c r="Q1321" s="173"/>
      <c r="R1321" s="173"/>
      <c r="S1321" s="173"/>
      <c r="T1321" s="173"/>
      <c r="U1321" s="173"/>
      <c r="V1321" s="173"/>
      <c r="W1321" s="173"/>
      <c r="X1321" s="173"/>
      <c r="Y1321" s="173"/>
      <c r="Z1321" s="173"/>
      <c r="AA1321" s="173"/>
      <c r="AB1321" s="173"/>
      <c r="AC1321" s="173"/>
      <c r="AD1321" s="173"/>
      <c r="AE1321" s="173"/>
      <c r="AF1321" s="173"/>
      <c r="AG1321" s="173"/>
      <c r="AH1321" s="173"/>
      <c r="AI1321" s="173"/>
      <c r="AJ1321" s="173"/>
      <c r="AK1321" s="173"/>
      <c r="AL1321" s="173"/>
      <c r="AM1321" s="173"/>
      <c r="AN1321" s="173"/>
      <c r="AO1321" s="173"/>
      <c r="AP1321" s="173"/>
      <c r="AQ1321" s="15"/>
      <c r="AR1321" s="15"/>
      <c r="AS1321" s="15"/>
      <c r="AT1321" s="15"/>
      <c r="AU1321" s="15"/>
      <c r="AV1321" s="15"/>
      <c r="AW1321" s="15"/>
      <c r="AX1321" s="15"/>
      <c r="AY1321" s="15"/>
      <c r="AZ1321" s="15"/>
      <c r="BA1321" s="15"/>
      <c r="BB1321" s="15"/>
      <c r="BC1321" s="15"/>
      <c r="BD1321" s="15"/>
      <c r="BE1321" s="15"/>
      <c r="BF1321" s="15"/>
      <c r="BG1321" s="15"/>
      <c r="BH1321" s="15"/>
      <c r="BI1321" s="15"/>
      <c r="BJ1321" s="15"/>
      <c r="BK1321" s="15"/>
      <c r="BL1321" s="15"/>
      <c r="BM1321" s="15"/>
      <c r="BN1321" s="15"/>
      <c r="BO1321" s="15"/>
    </row>
    <row r="1322" spans="1:67" s="256" customFormat="1">
      <c r="A1322" s="15"/>
      <c r="B1322" s="15"/>
      <c r="C1322" s="171"/>
      <c r="D1322" s="171"/>
      <c r="E1322" s="171"/>
      <c r="F1322" s="171"/>
      <c r="G1322" s="171"/>
      <c r="H1322" s="171"/>
      <c r="I1322" s="171"/>
      <c r="J1322" s="171"/>
      <c r="K1322" s="171"/>
      <c r="L1322" s="171"/>
      <c r="M1322" s="171"/>
      <c r="O1322" s="173"/>
      <c r="P1322" s="173"/>
      <c r="Q1322" s="173"/>
      <c r="R1322" s="173"/>
      <c r="S1322" s="173"/>
      <c r="T1322" s="173"/>
      <c r="U1322" s="173"/>
      <c r="V1322" s="173"/>
      <c r="W1322" s="173"/>
      <c r="X1322" s="173"/>
      <c r="Y1322" s="173"/>
      <c r="Z1322" s="173"/>
      <c r="AA1322" s="173"/>
      <c r="AB1322" s="173"/>
      <c r="AC1322" s="173"/>
      <c r="AD1322" s="173"/>
      <c r="AE1322" s="173"/>
      <c r="AF1322" s="173"/>
      <c r="AG1322" s="173"/>
      <c r="AH1322" s="173"/>
      <c r="AI1322" s="173"/>
      <c r="AJ1322" s="173"/>
      <c r="AK1322" s="173"/>
      <c r="AL1322" s="173"/>
      <c r="AM1322" s="173"/>
      <c r="AN1322" s="173"/>
      <c r="AO1322" s="173"/>
      <c r="AP1322" s="173"/>
      <c r="AQ1322" s="15"/>
      <c r="AR1322" s="15"/>
      <c r="AS1322" s="15"/>
      <c r="AT1322" s="15"/>
      <c r="AU1322" s="15"/>
      <c r="AV1322" s="15"/>
      <c r="AW1322" s="15"/>
      <c r="AX1322" s="15"/>
      <c r="AY1322" s="15"/>
      <c r="AZ1322" s="15"/>
      <c r="BA1322" s="15"/>
      <c r="BB1322" s="15"/>
      <c r="BC1322" s="15"/>
      <c r="BD1322" s="15"/>
      <c r="BE1322" s="15"/>
      <c r="BF1322" s="15"/>
      <c r="BG1322" s="15"/>
      <c r="BH1322" s="15"/>
      <c r="BI1322" s="15"/>
      <c r="BJ1322" s="15"/>
      <c r="BK1322" s="15"/>
      <c r="BL1322" s="15"/>
      <c r="BM1322" s="15"/>
      <c r="BN1322" s="15"/>
      <c r="BO1322" s="15"/>
    </row>
    <row r="1323" spans="1:67" s="256" customFormat="1">
      <c r="A1323" s="15"/>
      <c r="B1323" s="15"/>
      <c r="C1323" s="171"/>
      <c r="D1323" s="171"/>
      <c r="E1323" s="171"/>
      <c r="F1323" s="171"/>
      <c r="G1323" s="171"/>
      <c r="H1323" s="171"/>
      <c r="I1323" s="171"/>
      <c r="J1323" s="171"/>
      <c r="K1323" s="171"/>
      <c r="L1323" s="171"/>
      <c r="M1323" s="171"/>
      <c r="O1323" s="173"/>
      <c r="P1323" s="173"/>
      <c r="Q1323" s="173"/>
      <c r="R1323" s="173"/>
      <c r="S1323" s="173"/>
      <c r="T1323" s="173"/>
      <c r="U1323" s="173"/>
      <c r="V1323" s="173"/>
      <c r="W1323" s="173"/>
      <c r="X1323" s="173"/>
      <c r="Y1323" s="173"/>
      <c r="Z1323" s="173"/>
      <c r="AA1323" s="173"/>
      <c r="AB1323" s="173"/>
      <c r="AC1323" s="173"/>
      <c r="AD1323" s="173"/>
      <c r="AE1323" s="173"/>
      <c r="AF1323" s="173"/>
      <c r="AG1323" s="173"/>
      <c r="AH1323" s="173"/>
      <c r="AI1323" s="173"/>
      <c r="AJ1323" s="173"/>
      <c r="AK1323" s="173"/>
      <c r="AL1323" s="173"/>
      <c r="AM1323" s="173"/>
      <c r="AN1323" s="173"/>
      <c r="AO1323" s="173"/>
      <c r="AP1323" s="173"/>
      <c r="AQ1323" s="15"/>
      <c r="AR1323" s="15"/>
      <c r="AS1323" s="15"/>
      <c r="AT1323" s="15"/>
      <c r="AU1323" s="15"/>
      <c r="AV1323" s="15"/>
      <c r="AW1323" s="15"/>
      <c r="AX1323" s="15"/>
      <c r="AY1323" s="15"/>
      <c r="AZ1323" s="15"/>
      <c r="BA1323" s="15"/>
      <c r="BB1323" s="15"/>
      <c r="BC1323" s="15"/>
      <c r="BD1323" s="15"/>
      <c r="BE1323" s="15"/>
      <c r="BF1323" s="15"/>
      <c r="BG1323" s="15"/>
      <c r="BH1323" s="15"/>
      <c r="BI1323" s="15"/>
      <c r="BJ1323" s="15"/>
      <c r="BK1323" s="15"/>
      <c r="BL1323" s="15"/>
      <c r="BM1323" s="15"/>
      <c r="BN1323" s="15"/>
      <c r="BO1323" s="15"/>
    </row>
    <row r="1324" spans="1:67" s="256" customFormat="1">
      <c r="A1324" s="15"/>
      <c r="B1324" s="15"/>
      <c r="C1324" s="171"/>
      <c r="D1324" s="171"/>
      <c r="E1324" s="171"/>
      <c r="F1324" s="171"/>
      <c r="G1324" s="171"/>
      <c r="H1324" s="171"/>
      <c r="I1324" s="171"/>
      <c r="J1324" s="171"/>
      <c r="K1324" s="171"/>
      <c r="L1324" s="171"/>
      <c r="M1324" s="171"/>
      <c r="O1324" s="173"/>
      <c r="P1324" s="173"/>
      <c r="Q1324" s="173"/>
      <c r="R1324" s="173"/>
      <c r="S1324" s="173"/>
      <c r="T1324" s="173"/>
      <c r="U1324" s="173"/>
      <c r="V1324" s="173"/>
      <c r="W1324" s="173"/>
      <c r="X1324" s="173"/>
      <c r="Y1324" s="173"/>
      <c r="Z1324" s="173"/>
      <c r="AA1324" s="173"/>
      <c r="AB1324" s="173"/>
      <c r="AC1324" s="173"/>
      <c r="AD1324" s="173"/>
      <c r="AE1324" s="173"/>
      <c r="AF1324" s="173"/>
      <c r="AG1324" s="173"/>
      <c r="AH1324" s="173"/>
      <c r="AI1324" s="173"/>
      <c r="AJ1324" s="173"/>
      <c r="AK1324" s="173"/>
      <c r="AL1324" s="173"/>
      <c r="AM1324" s="173"/>
      <c r="AN1324" s="173"/>
      <c r="AO1324" s="173"/>
      <c r="AP1324" s="173"/>
      <c r="AQ1324" s="15"/>
      <c r="AR1324" s="15"/>
      <c r="AS1324" s="15"/>
      <c r="AT1324" s="15"/>
      <c r="AU1324" s="15"/>
      <c r="AV1324" s="15"/>
      <c r="AW1324" s="15"/>
      <c r="AX1324" s="15"/>
      <c r="AY1324" s="15"/>
      <c r="AZ1324" s="15"/>
      <c r="BA1324" s="15"/>
      <c r="BB1324" s="15"/>
      <c r="BC1324" s="15"/>
      <c r="BD1324" s="15"/>
      <c r="BE1324" s="15"/>
      <c r="BF1324" s="15"/>
      <c r="BG1324" s="15"/>
      <c r="BH1324" s="15"/>
      <c r="BI1324" s="15"/>
      <c r="BJ1324" s="15"/>
      <c r="BK1324" s="15"/>
      <c r="BL1324" s="15"/>
      <c r="BM1324" s="15"/>
      <c r="BN1324" s="15"/>
      <c r="BO1324" s="15"/>
    </row>
    <row r="1325" spans="1:67" s="256" customFormat="1">
      <c r="A1325" s="15"/>
      <c r="B1325" s="15"/>
      <c r="C1325" s="171"/>
      <c r="D1325" s="171"/>
      <c r="E1325" s="171"/>
      <c r="F1325" s="171"/>
      <c r="G1325" s="171"/>
      <c r="H1325" s="171"/>
      <c r="I1325" s="171"/>
      <c r="J1325" s="171"/>
      <c r="K1325" s="171"/>
      <c r="L1325" s="171"/>
      <c r="M1325" s="171"/>
      <c r="O1325" s="173"/>
      <c r="P1325" s="173"/>
      <c r="Q1325" s="173"/>
      <c r="R1325" s="173"/>
      <c r="S1325" s="173"/>
      <c r="T1325" s="173"/>
      <c r="U1325" s="173"/>
      <c r="V1325" s="173"/>
      <c r="W1325" s="173"/>
      <c r="X1325" s="173"/>
      <c r="Y1325" s="173"/>
      <c r="Z1325" s="173"/>
      <c r="AA1325" s="173"/>
      <c r="AB1325" s="173"/>
      <c r="AC1325" s="173"/>
      <c r="AD1325" s="173"/>
      <c r="AE1325" s="173"/>
      <c r="AF1325" s="173"/>
      <c r="AG1325" s="173"/>
      <c r="AH1325" s="173"/>
      <c r="AI1325" s="173"/>
      <c r="AJ1325" s="173"/>
      <c r="AK1325" s="173"/>
      <c r="AL1325" s="173"/>
      <c r="AM1325" s="173"/>
      <c r="AN1325" s="173"/>
      <c r="AO1325" s="173"/>
      <c r="AP1325" s="173"/>
      <c r="AQ1325" s="15"/>
      <c r="AR1325" s="15"/>
      <c r="AS1325" s="15"/>
      <c r="AT1325" s="15"/>
      <c r="AU1325" s="15"/>
      <c r="AV1325" s="15"/>
      <c r="AW1325" s="15"/>
      <c r="AX1325" s="15"/>
      <c r="AY1325" s="15"/>
      <c r="AZ1325" s="15"/>
      <c r="BA1325" s="15"/>
      <c r="BB1325" s="15"/>
      <c r="BC1325" s="15"/>
      <c r="BD1325" s="15"/>
      <c r="BE1325" s="15"/>
      <c r="BF1325" s="15"/>
      <c r="BG1325" s="15"/>
      <c r="BH1325" s="15"/>
      <c r="BI1325" s="15"/>
      <c r="BJ1325" s="15"/>
      <c r="BK1325" s="15"/>
      <c r="BL1325" s="15"/>
      <c r="BM1325" s="15"/>
      <c r="BN1325" s="15"/>
      <c r="BO1325" s="15"/>
    </row>
    <row r="1326" spans="1:67" s="256" customFormat="1">
      <c r="A1326" s="15"/>
      <c r="B1326" s="15"/>
      <c r="C1326" s="171"/>
      <c r="D1326" s="171"/>
      <c r="E1326" s="171"/>
      <c r="F1326" s="171"/>
      <c r="G1326" s="171"/>
      <c r="H1326" s="171"/>
      <c r="I1326" s="171"/>
      <c r="J1326" s="171"/>
      <c r="K1326" s="171"/>
      <c r="L1326" s="171"/>
      <c r="M1326" s="171"/>
      <c r="O1326" s="173"/>
      <c r="P1326" s="173"/>
      <c r="Q1326" s="173"/>
      <c r="R1326" s="173"/>
      <c r="S1326" s="173"/>
      <c r="T1326" s="173"/>
      <c r="U1326" s="173"/>
      <c r="V1326" s="173"/>
      <c r="W1326" s="173"/>
      <c r="X1326" s="173"/>
      <c r="Y1326" s="173"/>
      <c r="Z1326" s="173"/>
      <c r="AA1326" s="173"/>
      <c r="AB1326" s="173"/>
      <c r="AC1326" s="173"/>
      <c r="AD1326" s="173"/>
      <c r="AE1326" s="173"/>
      <c r="AF1326" s="173"/>
      <c r="AG1326" s="173"/>
      <c r="AH1326" s="173"/>
      <c r="AI1326" s="173"/>
      <c r="AJ1326" s="173"/>
      <c r="AK1326" s="173"/>
      <c r="AL1326" s="173"/>
      <c r="AM1326" s="173"/>
      <c r="AN1326" s="173"/>
      <c r="AO1326" s="173"/>
      <c r="AP1326" s="173"/>
      <c r="AQ1326" s="15"/>
      <c r="AR1326" s="15"/>
      <c r="AS1326" s="15"/>
      <c r="AT1326" s="15"/>
      <c r="AU1326" s="15"/>
      <c r="AV1326" s="15"/>
      <c r="AW1326" s="15"/>
      <c r="AX1326" s="15"/>
      <c r="AY1326" s="15"/>
      <c r="AZ1326" s="15"/>
      <c r="BA1326" s="15"/>
      <c r="BB1326" s="15"/>
      <c r="BC1326" s="15"/>
      <c r="BD1326" s="15"/>
      <c r="BE1326" s="15"/>
      <c r="BF1326" s="15"/>
      <c r="BG1326" s="15"/>
      <c r="BH1326" s="15"/>
      <c r="BI1326" s="15"/>
      <c r="BJ1326" s="15"/>
      <c r="BK1326" s="15"/>
      <c r="BL1326" s="15"/>
      <c r="BM1326" s="15"/>
      <c r="BN1326" s="15"/>
      <c r="BO1326" s="15"/>
    </row>
    <row r="1327" spans="1:67" s="256" customFormat="1">
      <c r="A1327" s="15"/>
      <c r="B1327" s="15"/>
      <c r="C1327" s="171"/>
      <c r="D1327" s="171"/>
      <c r="E1327" s="171"/>
      <c r="F1327" s="171"/>
      <c r="G1327" s="171"/>
      <c r="H1327" s="171"/>
      <c r="I1327" s="171"/>
      <c r="J1327" s="171"/>
      <c r="K1327" s="171"/>
      <c r="L1327" s="171"/>
      <c r="M1327" s="171"/>
      <c r="O1327" s="173"/>
      <c r="P1327" s="173"/>
      <c r="Q1327" s="173"/>
      <c r="R1327" s="173"/>
      <c r="S1327" s="173"/>
      <c r="T1327" s="173"/>
      <c r="U1327" s="173"/>
      <c r="V1327" s="173"/>
      <c r="W1327" s="173"/>
      <c r="X1327" s="173"/>
      <c r="Y1327" s="173"/>
      <c r="Z1327" s="173"/>
      <c r="AA1327" s="173"/>
      <c r="AB1327" s="173"/>
      <c r="AC1327" s="173"/>
      <c r="AD1327" s="173"/>
      <c r="AE1327" s="173"/>
      <c r="AF1327" s="173"/>
      <c r="AG1327" s="173"/>
      <c r="AH1327" s="173"/>
      <c r="AI1327" s="173"/>
      <c r="AJ1327" s="173"/>
      <c r="AK1327" s="173"/>
      <c r="AL1327" s="173"/>
      <c r="AM1327" s="173"/>
      <c r="AN1327" s="173"/>
      <c r="AO1327" s="173"/>
      <c r="AP1327" s="173"/>
      <c r="AQ1327" s="15"/>
      <c r="AR1327" s="15"/>
      <c r="AS1327" s="15"/>
      <c r="AT1327" s="15"/>
      <c r="AU1327" s="15"/>
      <c r="AV1327" s="15"/>
      <c r="AW1327" s="15"/>
      <c r="AX1327" s="15"/>
      <c r="AY1327" s="15"/>
      <c r="AZ1327" s="15"/>
      <c r="BA1327" s="15"/>
      <c r="BB1327" s="15"/>
      <c r="BC1327" s="15"/>
      <c r="BD1327" s="15"/>
      <c r="BE1327" s="15"/>
      <c r="BF1327" s="15"/>
      <c r="BG1327" s="15"/>
      <c r="BH1327" s="15"/>
      <c r="BI1327" s="15"/>
      <c r="BJ1327" s="15"/>
      <c r="BK1327" s="15"/>
      <c r="BL1327" s="15"/>
      <c r="BM1327" s="15"/>
      <c r="BN1327" s="15"/>
      <c r="BO1327" s="15"/>
    </row>
    <row r="1328" spans="1:67" s="256" customFormat="1">
      <c r="A1328" s="15"/>
      <c r="B1328" s="15"/>
      <c r="C1328" s="171"/>
      <c r="D1328" s="171"/>
      <c r="E1328" s="171"/>
      <c r="F1328" s="171"/>
      <c r="G1328" s="171"/>
      <c r="H1328" s="171"/>
      <c r="I1328" s="171"/>
      <c r="J1328" s="171"/>
      <c r="K1328" s="171"/>
      <c r="L1328" s="171"/>
      <c r="M1328" s="171"/>
      <c r="O1328" s="173"/>
      <c r="P1328" s="173"/>
      <c r="Q1328" s="173"/>
      <c r="R1328" s="173"/>
      <c r="S1328" s="173"/>
      <c r="T1328" s="173"/>
      <c r="U1328" s="173"/>
      <c r="V1328" s="173"/>
      <c r="W1328" s="173"/>
      <c r="X1328" s="173"/>
      <c r="Y1328" s="173"/>
      <c r="Z1328" s="173"/>
      <c r="AA1328" s="173"/>
      <c r="AB1328" s="173"/>
      <c r="AC1328" s="173"/>
      <c r="AD1328" s="173"/>
      <c r="AE1328" s="173"/>
      <c r="AF1328" s="173"/>
      <c r="AG1328" s="173"/>
      <c r="AH1328" s="173"/>
      <c r="AI1328" s="173"/>
      <c r="AJ1328" s="173"/>
      <c r="AK1328" s="173"/>
      <c r="AL1328" s="173"/>
      <c r="AM1328" s="173"/>
      <c r="AN1328" s="173"/>
      <c r="AO1328" s="173"/>
      <c r="AP1328" s="173"/>
      <c r="AQ1328" s="15"/>
      <c r="AR1328" s="15"/>
      <c r="AS1328" s="15"/>
      <c r="AT1328" s="15"/>
      <c r="AU1328" s="15"/>
      <c r="AV1328" s="15"/>
      <c r="AW1328" s="15"/>
      <c r="AX1328" s="15"/>
      <c r="AY1328" s="15"/>
      <c r="AZ1328" s="15"/>
      <c r="BA1328" s="15"/>
      <c r="BB1328" s="15"/>
      <c r="BC1328" s="15"/>
      <c r="BD1328" s="15"/>
      <c r="BE1328" s="15"/>
      <c r="BF1328" s="15"/>
      <c r="BG1328" s="15"/>
      <c r="BH1328" s="15"/>
      <c r="BI1328" s="15"/>
      <c r="BJ1328" s="15"/>
      <c r="BK1328" s="15"/>
      <c r="BL1328" s="15"/>
      <c r="BM1328" s="15"/>
      <c r="BN1328" s="15"/>
      <c r="BO1328" s="15"/>
    </row>
    <row r="1329" spans="1:67" s="256" customFormat="1">
      <c r="A1329" s="15"/>
      <c r="B1329" s="15"/>
      <c r="C1329" s="171"/>
      <c r="D1329" s="171"/>
      <c r="E1329" s="171"/>
      <c r="F1329" s="171"/>
      <c r="G1329" s="171"/>
      <c r="H1329" s="171"/>
      <c r="I1329" s="171"/>
      <c r="J1329" s="171"/>
      <c r="K1329" s="171"/>
      <c r="L1329" s="171"/>
      <c r="M1329" s="171"/>
      <c r="O1329" s="173"/>
      <c r="P1329" s="173"/>
      <c r="Q1329" s="173"/>
      <c r="R1329" s="173"/>
      <c r="S1329" s="173"/>
      <c r="T1329" s="173"/>
      <c r="U1329" s="173"/>
      <c r="V1329" s="173"/>
      <c r="W1329" s="173"/>
      <c r="X1329" s="173"/>
      <c r="Y1329" s="173"/>
      <c r="Z1329" s="173"/>
      <c r="AA1329" s="173"/>
      <c r="AB1329" s="173"/>
      <c r="AC1329" s="173"/>
      <c r="AD1329" s="173"/>
      <c r="AE1329" s="173"/>
      <c r="AF1329" s="173"/>
      <c r="AG1329" s="173"/>
      <c r="AH1329" s="173"/>
      <c r="AI1329" s="173"/>
      <c r="AJ1329" s="173"/>
      <c r="AK1329" s="173"/>
      <c r="AL1329" s="173"/>
      <c r="AM1329" s="173"/>
      <c r="AN1329" s="173"/>
      <c r="AO1329" s="173"/>
      <c r="AP1329" s="173"/>
      <c r="AQ1329" s="15"/>
      <c r="AR1329" s="15"/>
      <c r="AS1329" s="15"/>
      <c r="AT1329" s="15"/>
      <c r="AU1329" s="15"/>
      <c r="AV1329" s="15"/>
      <c r="AW1329" s="15"/>
      <c r="AX1329" s="15"/>
      <c r="AY1329" s="15"/>
      <c r="AZ1329" s="15"/>
      <c r="BA1329" s="15"/>
      <c r="BB1329" s="15"/>
      <c r="BC1329" s="15"/>
      <c r="BD1329" s="15"/>
      <c r="BE1329" s="15"/>
      <c r="BF1329" s="15"/>
      <c r="BG1329" s="15"/>
      <c r="BH1329" s="15"/>
      <c r="BI1329" s="15"/>
      <c r="BJ1329" s="15"/>
      <c r="BK1329" s="15"/>
      <c r="BL1329" s="15"/>
      <c r="BM1329" s="15"/>
      <c r="BN1329" s="15"/>
      <c r="BO1329" s="15"/>
    </row>
    <row r="1330" spans="1:67" s="256" customFormat="1">
      <c r="A1330" s="15"/>
      <c r="B1330" s="15"/>
      <c r="C1330" s="171"/>
      <c r="D1330" s="171"/>
      <c r="E1330" s="171"/>
      <c r="F1330" s="171"/>
      <c r="G1330" s="171"/>
      <c r="H1330" s="171"/>
      <c r="I1330" s="171"/>
      <c r="J1330" s="171"/>
      <c r="K1330" s="171"/>
      <c r="L1330" s="171"/>
      <c r="M1330" s="171"/>
      <c r="O1330" s="173"/>
      <c r="P1330" s="173"/>
      <c r="Q1330" s="173"/>
      <c r="R1330" s="173"/>
      <c r="S1330" s="173"/>
      <c r="T1330" s="173"/>
      <c r="U1330" s="173"/>
      <c r="V1330" s="173"/>
      <c r="W1330" s="173"/>
      <c r="X1330" s="173"/>
      <c r="Y1330" s="173"/>
      <c r="Z1330" s="173"/>
      <c r="AA1330" s="173"/>
      <c r="AB1330" s="173"/>
      <c r="AC1330" s="173"/>
      <c r="AD1330" s="173"/>
      <c r="AE1330" s="173"/>
      <c r="AF1330" s="173"/>
      <c r="AG1330" s="173"/>
      <c r="AH1330" s="173"/>
      <c r="AI1330" s="173"/>
      <c r="AJ1330" s="173"/>
      <c r="AK1330" s="173"/>
      <c r="AL1330" s="173"/>
      <c r="AM1330" s="173"/>
      <c r="AN1330" s="173"/>
      <c r="AO1330" s="173"/>
      <c r="AP1330" s="173"/>
      <c r="AQ1330" s="15"/>
      <c r="AR1330" s="15"/>
      <c r="AS1330" s="15"/>
      <c r="AT1330" s="15"/>
      <c r="AU1330" s="15"/>
      <c r="AV1330" s="15"/>
      <c r="AW1330" s="15"/>
      <c r="AX1330" s="15"/>
      <c r="AY1330" s="15"/>
      <c r="AZ1330" s="15"/>
      <c r="BA1330" s="15"/>
      <c r="BB1330" s="15"/>
      <c r="BC1330" s="15"/>
      <c r="BD1330" s="15"/>
      <c r="BE1330" s="15"/>
      <c r="BF1330" s="15"/>
      <c r="BG1330" s="15"/>
      <c r="BH1330" s="15"/>
      <c r="BI1330" s="15"/>
      <c r="BJ1330" s="15"/>
      <c r="BK1330" s="15"/>
      <c r="BL1330" s="15"/>
      <c r="BM1330" s="15"/>
      <c r="BN1330" s="15"/>
      <c r="BO1330" s="15"/>
    </row>
    <row r="1331" spans="1:67" s="256" customFormat="1">
      <c r="A1331" s="15"/>
      <c r="B1331" s="15"/>
      <c r="C1331" s="171"/>
      <c r="D1331" s="171"/>
      <c r="E1331" s="171"/>
      <c r="F1331" s="171"/>
      <c r="G1331" s="171"/>
      <c r="H1331" s="171"/>
      <c r="I1331" s="171"/>
      <c r="J1331" s="171"/>
      <c r="K1331" s="171"/>
      <c r="L1331" s="171"/>
      <c r="M1331" s="171"/>
      <c r="O1331" s="173"/>
      <c r="P1331" s="173"/>
      <c r="Q1331" s="173"/>
      <c r="R1331" s="173"/>
      <c r="S1331" s="173"/>
      <c r="T1331" s="173"/>
      <c r="U1331" s="173"/>
      <c r="V1331" s="173"/>
      <c r="W1331" s="173"/>
      <c r="X1331" s="173"/>
      <c r="Y1331" s="173"/>
      <c r="Z1331" s="173"/>
      <c r="AA1331" s="173"/>
      <c r="AB1331" s="173"/>
      <c r="AC1331" s="173"/>
      <c r="AD1331" s="173"/>
      <c r="AE1331" s="173"/>
      <c r="AF1331" s="173"/>
      <c r="AG1331" s="173"/>
      <c r="AH1331" s="173"/>
      <c r="AI1331" s="173"/>
      <c r="AJ1331" s="173"/>
      <c r="AK1331" s="173"/>
      <c r="AL1331" s="173"/>
      <c r="AM1331" s="173"/>
      <c r="AN1331" s="173"/>
      <c r="AO1331" s="173"/>
      <c r="AP1331" s="173"/>
      <c r="AQ1331" s="15"/>
      <c r="AR1331" s="15"/>
      <c r="AS1331" s="15"/>
      <c r="AT1331" s="15"/>
      <c r="AU1331" s="15"/>
      <c r="AV1331" s="15"/>
      <c r="AW1331" s="15"/>
      <c r="AX1331" s="15"/>
      <c r="AY1331" s="15"/>
      <c r="AZ1331" s="15"/>
      <c r="BA1331" s="15"/>
      <c r="BB1331" s="15"/>
      <c r="BC1331" s="15"/>
      <c r="BD1331" s="15"/>
      <c r="BE1331" s="15"/>
      <c r="BF1331" s="15"/>
      <c r="BG1331" s="15"/>
      <c r="BH1331" s="15"/>
      <c r="BI1331" s="15"/>
      <c r="BJ1331" s="15"/>
      <c r="BK1331" s="15"/>
      <c r="BL1331" s="15"/>
      <c r="BM1331" s="15"/>
      <c r="BN1331" s="15"/>
      <c r="BO1331" s="15"/>
    </row>
    <row r="1332" spans="1:67" s="256" customFormat="1">
      <c r="A1332" s="15"/>
      <c r="B1332" s="15"/>
      <c r="C1332" s="171"/>
      <c r="D1332" s="171"/>
      <c r="E1332" s="171"/>
      <c r="F1332" s="171"/>
      <c r="G1332" s="171"/>
      <c r="H1332" s="171"/>
      <c r="I1332" s="171"/>
      <c r="J1332" s="171"/>
      <c r="K1332" s="171"/>
      <c r="L1332" s="171"/>
      <c r="M1332" s="171"/>
      <c r="O1332" s="173"/>
      <c r="P1332" s="173"/>
      <c r="Q1332" s="173"/>
      <c r="R1332" s="173"/>
      <c r="S1332" s="173"/>
      <c r="T1332" s="173"/>
      <c r="U1332" s="173"/>
      <c r="V1332" s="173"/>
      <c r="W1332" s="173"/>
      <c r="X1332" s="173"/>
      <c r="Y1332" s="173"/>
      <c r="Z1332" s="173"/>
      <c r="AA1332" s="173"/>
      <c r="AB1332" s="173"/>
      <c r="AC1332" s="173"/>
      <c r="AD1332" s="173"/>
      <c r="AE1332" s="173"/>
      <c r="AF1332" s="173"/>
      <c r="AG1332" s="173"/>
      <c r="AH1332" s="173"/>
      <c r="AI1332" s="173"/>
      <c r="AJ1332" s="173"/>
      <c r="AK1332" s="173"/>
      <c r="AL1332" s="173"/>
      <c r="AM1332" s="173"/>
      <c r="AN1332" s="173"/>
      <c r="AO1332" s="173"/>
      <c r="AP1332" s="173"/>
      <c r="AQ1332" s="15"/>
      <c r="AR1332" s="15"/>
      <c r="AS1332" s="15"/>
      <c r="AT1332" s="15"/>
      <c r="AU1332" s="15"/>
      <c r="AV1332" s="15"/>
      <c r="AW1332" s="15"/>
      <c r="AX1332" s="15"/>
      <c r="AY1332" s="15"/>
      <c r="AZ1332" s="15"/>
      <c r="BA1332" s="15"/>
      <c r="BB1332" s="15"/>
      <c r="BC1332" s="15"/>
      <c r="BD1332" s="15"/>
      <c r="BE1332" s="15"/>
      <c r="BF1332" s="15"/>
      <c r="BG1332" s="15"/>
      <c r="BH1332" s="15"/>
      <c r="BI1332" s="15"/>
      <c r="BJ1332" s="15"/>
      <c r="BK1332" s="15"/>
      <c r="BL1332" s="15"/>
      <c r="BM1332" s="15"/>
      <c r="BN1332" s="15"/>
      <c r="BO1332" s="15"/>
    </row>
    <row r="1333" spans="1:67" s="256" customFormat="1">
      <c r="A1333" s="15"/>
      <c r="B1333" s="15"/>
      <c r="C1333" s="171"/>
      <c r="D1333" s="171"/>
      <c r="E1333" s="171"/>
      <c r="F1333" s="171"/>
      <c r="G1333" s="171"/>
      <c r="H1333" s="171"/>
      <c r="I1333" s="171"/>
      <c r="J1333" s="171"/>
      <c r="K1333" s="171"/>
      <c r="L1333" s="171"/>
      <c r="M1333" s="171"/>
      <c r="O1333" s="173"/>
      <c r="P1333" s="173"/>
      <c r="Q1333" s="173"/>
      <c r="R1333" s="173"/>
      <c r="S1333" s="173"/>
      <c r="T1333" s="173"/>
      <c r="U1333" s="173"/>
      <c r="V1333" s="173"/>
      <c r="W1333" s="173"/>
      <c r="X1333" s="173"/>
      <c r="Y1333" s="173"/>
      <c r="Z1333" s="173"/>
      <c r="AA1333" s="173"/>
      <c r="AB1333" s="173"/>
      <c r="AC1333" s="173"/>
      <c r="AD1333" s="173"/>
      <c r="AE1333" s="173"/>
      <c r="AF1333" s="173"/>
      <c r="AG1333" s="173"/>
      <c r="AH1333" s="173"/>
      <c r="AI1333" s="173"/>
      <c r="AJ1333" s="173"/>
      <c r="AK1333" s="173"/>
      <c r="AL1333" s="173"/>
      <c r="AM1333" s="173"/>
      <c r="AN1333" s="173"/>
      <c r="AO1333" s="173"/>
      <c r="AP1333" s="173"/>
      <c r="AQ1333" s="15"/>
      <c r="AR1333" s="15"/>
      <c r="AS1333" s="15"/>
      <c r="AT1333" s="15"/>
      <c r="AU1333" s="15"/>
      <c r="AV1333" s="15"/>
      <c r="AW1333" s="15"/>
      <c r="AX1333" s="15"/>
      <c r="AY1333" s="15"/>
      <c r="AZ1333" s="15"/>
      <c r="BA1333" s="15"/>
      <c r="BB1333" s="15"/>
      <c r="BC1333" s="15"/>
      <c r="BD1333" s="15"/>
      <c r="BE1333" s="15"/>
      <c r="BF1333" s="15"/>
      <c r="BG1333" s="15"/>
      <c r="BH1333" s="15"/>
      <c r="BI1333" s="15"/>
      <c r="BJ1333" s="15"/>
      <c r="BK1333" s="15"/>
      <c r="BL1333" s="15"/>
      <c r="BM1333" s="15"/>
      <c r="BN1333" s="15"/>
      <c r="BO1333" s="15"/>
    </row>
    <row r="1334" spans="1:67" s="256" customFormat="1">
      <c r="A1334" s="15"/>
      <c r="B1334" s="15"/>
      <c r="C1334" s="171"/>
      <c r="D1334" s="171"/>
      <c r="E1334" s="171"/>
      <c r="F1334" s="171"/>
      <c r="G1334" s="171"/>
      <c r="H1334" s="171"/>
      <c r="I1334" s="171"/>
      <c r="J1334" s="171"/>
      <c r="K1334" s="171"/>
      <c r="L1334" s="171"/>
      <c r="M1334" s="171"/>
      <c r="O1334" s="173"/>
      <c r="P1334" s="173"/>
      <c r="Q1334" s="173"/>
      <c r="R1334" s="173"/>
      <c r="S1334" s="173"/>
      <c r="T1334" s="173"/>
      <c r="U1334" s="173"/>
      <c r="V1334" s="173"/>
      <c r="W1334" s="173"/>
      <c r="X1334" s="173"/>
      <c r="Y1334" s="173"/>
      <c r="Z1334" s="173"/>
      <c r="AA1334" s="173"/>
      <c r="AB1334" s="173"/>
      <c r="AC1334" s="173"/>
      <c r="AD1334" s="173"/>
      <c r="AE1334" s="173"/>
      <c r="AF1334" s="173"/>
      <c r="AG1334" s="173"/>
      <c r="AH1334" s="173"/>
      <c r="AI1334" s="173"/>
      <c r="AJ1334" s="173"/>
      <c r="AK1334" s="173"/>
      <c r="AL1334" s="173"/>
      <c r="AM1334" s="173"/>
      <c r="AN1334" s="173"/>
      <c r="AO1334" s="173"/>
      <c r="AP1334" s="173"/>
      <c r="AQ1334" s="15"/>
      <c r="AR1334" s="15"/>
      <c r="AS1334" s="15"/>
      <c r="AT1334" s="15"/>
      <c r="AU1334" s="15"/>
      <c r="AV1334" s="15"/>
      <c r="AW1334" s="15"/>
      <c r="AX1334" s="15"/>
      <c r="AY1334" s="15"/>
      <c r="AZ1334" s="15"/>
      <c r="BA1334" s="15"/>
      <c r="BB1334" s="15"/>
      <c r="BC1334" s="15"/>
      <c r="BD1334" s="15"/>
      <c r="BE1334" s="15"/>
      <c r="BF1334" s="15"/>
      <c r="BG1334" s="15"/>
      <c r="BH1334" s="15"/>
      <c r="BI1334" s="15"/>
      <c r="BJ1334" s="15"/>
      <c r="BK1334" s="15"/>
      <c r="BL1334" s="15"/>
      <c r="BM1334" s="15"/>
      <c r="BN1334" s="15"/>
      <c r="BO1334" s="15"/>
    </row>
    <row r="1335" spans="1:67" s="256" customFormat="1">
      <c r="A1335" s="15"/>
      <c r="B1335" s="15"/>
      <c r="C1335" s="171"/>
      <c r="D1335" s="171"/>
      <c r="E1335" s="171"/>
      <c r="F1335" s="171"/>
      <c r="G1335" s="171"/>
      <c r="H1335" s="171"/>
      <c r="I1335" s="171"/>
      <c r="J1335" s="171"/>
      <c r="K1335" s="171"/>
      <c r="L1335" s="171"/>
      <c r="M1335" s="171"/>
      <c r="O1335" s="173"/>
      <c r="P1335" s="173"/>
      <c r="Q1335" s="173"/>
      <c r="R1335" s="173"/>
      <c r="S1335" s="173"/>
      <c r="T1335" s="173"/>
      <c r="U1335" s="173"/>
      <c r="V1335" s="173"/>
      <c r="W1335" s="173"/>
      <c r="X1335" s="173"/>
      <c r="Y1335" s="173"/>
      <c r="Z1335" s="173"/>
      <c r="AA1335" s="173"/>
      <c r="AB1335" s="173"/>
      <c r="AC1335" s="173"/>
      <c r="AD1335" s="173"/>
      <c r="AE1335" s="173"/>
      <c r="AF1335" s="173"/>
      <c r="AG1335" s="173"/>
      <c r="AH1335" s="173"/>
      <c r="AI1335" s="173"/>
      <c r="AJ1335" s="173"/>
      <c r="AK1335" s="173"/>
      <c r="AL1335" s="173"/>
      <c r="AM1335" s="173"/>
      <c r="AN1335" s="173"/>
      <c r="AO1335" s="173"/>
      <c r="AP1335" s="173"/>
      <c r="AQ1335" s="15"/>
      <c r="AR1335" s="15"/>
      <c r="AS1335" s="15"/>
      <c r="AT1335" s="15"/>
      <c r="AU1335" s="15"/>
      <c r="AV1335" s="15"/>
      <c r="AW1335" s="15"/>
      <c r="AX1335" s="15"/>
      <c r="AY1335" s="15"/>
      <c r="AZ1335" s="15"/>
      <c r="BA1335" s="15"/>
      <c r="BB1335" s="15"/>
      <c r="BC1335" s="15"/>
      <c r="BD1335" s="15"/>
      <c r="BE1335" s="15"/>
      <c r="BF1335" s="15"/>
      <c r="BG1335" s="15"/>
      <c r="BH1335" s="15"/>
      <c r="BI1335" s="15"/>
      <c r="BJ1335" s="15"/>
      <c r="BK1335" s="15"/>
      <c r="BL1335" s="15"/>
      <c r="BM1335" s="15"/>
      <c r="BN1335" s="15"/>
      <c r="BO1335" s="15"/>
    </row>
    <row r="1336" spans="1:67" s="256" customFormat="1">
      <c r="A1336" s="15"/>
      <c r="B1336" s="15"/>
      <c r="C1336" s="171"/>
      <c r="D1336" s="171"/>
      <c r="E1336" s="171"/>
      <c r="F1336" s="171"/>
      <c r="G1336" s="171"/>
      <c r="H1336" s="171"/>
      <c r="I1336" s="171"/>
      <c r="J1336" s="171"/>
      <c r="K1336" s="171"/>
      <c r="L1336" s="171"/>
      <c r="M1336" s="171"/>
      <c r="O1336" s="173"/>
      <c r="P1336" s="173"/>
      <c r="Q1336" s="173"/>
      <c r="R1336" s="173"/>
      <c r="S1336" s="173"/>
      <c r="T1336" s="173"/>
      <c r="U1336" s="173"/>
      <c r="V1336" s="173"/>
      <c r="W1336" s="173"/>
      <c r="X1336" s="173"/>
      <c r="Y1336" s="173"/>
      <c r="Z1336" s="173"/>
      <c r="AA1336" s="173"/>
      <c r="AB1336" s="173"/>
      <c r="AC1336" s="173"/>
      <c r="AD1336" s="173"/>
      <c r="AE1336" s="173"/>
      <c r="AF1336" s="173"/>
      <c r="AG1336" s="173"/>
      <c r="AH1336" s="173"/>
      <c r="AI1336" s="173"/>
      <c r="AJ1336" s="173"/>
      <c r="AK1336" s="173"/>
      <c r="AL1336" s="173"/>
      <c r="AM1336" s="173"/>
      <c r="AN1336" s="173"/>
      <c r="AO1336" s="173"/>
      <c r="AP1336" s="173"/>
      <c r="AQ1336" s="15"/>
      <c r="AR1336" s="15"/>
      <c r="AS1336" s="15"/>
      <c r="AT1336" s="15"/>
      <c r="AU1336" s="15"/>
      <c r="AV1336" s="15"/>
      <c r="AW1336" s="15"/>
      <c r="AX1336" s="15"/>
      <c r="AY1336" s="15"/>
      <c r="AZ1336" s="15"/>
      <c r="BA1336" s="15"/>
      <c r="BB1336" s="15"/>
      <c r="BC1336" s="15"/>
      <c r="BD1336" s="15"/>
      <c r="BE1336" s="15"/>
      <c r="BF1336" s="15"/>
      <c r="BG1336" s="15"/>
      <c r="BH1336" s="15"/>
      <c r="BI1336" s="15"/>
      <c r="BJ1336" s="15"/>
      <c r="BK1336" s="15"/>
      <c r="BL1336" s="15"/>
      <c r="BM1336" s="15"/>
      <c r="BN1336" s="15"/>
      <c r="BO1336" s="15"/>
    </row>
    <row r="1337" spans="1:67" s="256" customFormat="1">
      <c r="A1337" s="15"/>
      <c r="B1337" s="15"/>
      <c r="C1337" s="171"/>
      <c r="D1337" s="171"/>
      <c r="E1337" s="171"/>
      <c r="F1337" s="171"/>
      <c r="G1337" s="171"/>
      <c r="H1337" s="171"/>
      <c r="I1337" s="171"/>
      <c r="J1337" s="171"/>
      <c r="K1337" s="171"/>
      <c r="L1337" s="171"/>
      <c r="M1337" s="171"/>
      <c r="O1337" s="173"/>
      <c r="P1337" s="173"/>
      <c r="Q1337" s="173"/>
      <c r="R1337" s="173"/>
      <c r="S1337" s="173"/>
      <c r="T1337" s="173"/>
      <c r="U1337" s="173"/>
      <c r="V1337" s="173"/>
      <c r="W1337" s="173"/>
      <c r="X1337" s="173"/>
      <c r="Y1337" s="173"/>
      <c r="Z1337" s="173"/>
      <c r="AA1337" s="173"/>
      <c r="AB1337" s="173"/>
      <c r="AC1337" s="173"/>
      <c r="AD1337" s="173"/>
      <c r="AE1337" s="173"/>
      <c r="AF1337" s="173"/>
      <c r="AG1337" s="173"/>
      <c r="AH1337" s="173"/>
      <c r="AI1337" s="173"/>
      <c r="AJ1337" s="173"/>
      <c r="AK1337" s="173"/>
      <c r="AL1337" s="173"/>
      <c r="AM1337" s="173"/>
      <c r="AN1337" s="173"/>
      <c r="AO1337" s="173"/>
      <c r="AP1337" s="173"/>
      <c r="AQ1337" s="15"/>
      <c r="AR1337" s="15"/>
      <c r="AS1337" s="15"/>
      <c r="AT1337" s="15"/>
      <c r="AU1337" s="15"/>
      <c r="AV1337" s="15"/>
      <c r="AW1337" s="15"/>
      <c r="AX1337" s="15"/>
      <c r="AY1337" s="15"/>
      <c r="AZ1337" s="15"/>
      <c r="BA1337" s="15"/>
      <c r="BB1337" s="15"/>
      <c r="BC1337" s="15"/>
      <c r="BD1337" s="15"/>
      <c r="BE1337" s="15"/>
      <c r="BF1337" s="15"/>
      <c r="BG1337" s="15"/>
      <c r="BH1337" s="15"/>
      <c r="BI1337" s="15"/>
      <c r="BJ1337" s="15"/>
      <c r="BK1337" s="15"/>
      <c r="BL1337" s="15"/>
      <c r="BM1337" s="15"/>
      <c r="BN1337" s="15"/>
      <c r="BO1337" s="15"/>
    </row>
    <row r="1338" spans="1:67" s="256" customFormat="1">
      <c r="A1338" s="15"/>
      <c r="B1338" s="15"/>
      <c r="C1338" s="171"/>
      <c r="D1338" s="171"/>
      <c r="E1338" s="171"/>
      <c r="F1338" s="171"/>
      <c r="G1338" s="171"/>
      <c r="H1338" s="171"/>
      <c r="I1338" s="171"/>
      <c r="J1338" s="171"/>
      <c r="K1338" s="171"/>
      <c r="L1338" s="171"/>
      <c r="M1338" s="171"/>
      <c r="O1338" s="173"/>
      <c r="P1338" s="173"/>
      <c r="Q1338" s="173"/>
      <c r="R1338" s="173"/>
      <c r="S1338" s="173"/>
      <c r="T1338" s="173"/>
      <c r="U1338" s="173"/>
      <c r="V1338" s="173"/>
      <c r="W1338" s="173"/>
      <c r="X1338" s="173"/>
      <c r="Y1338" s="173"/>
      <c r="Z1338" s="173"/>
      <c r="AA1338" s="173"/>
      <c r="AB1338" s="173"/>
      <c r="AC1338" s="173"/>
      <c r="AD1338" s="173"/>
      <c r="AE1338" s="173"/>
      <c r="AF1338" s="173"/>
      <c r="AG1338" s="173"/>
      <c r="AH1338" s="173"/>
      <c r="AI1338" s="173"/>
      <c r="AJ1338" s="173"/>
      <c r="AK1338" s="173"/>
      <c r="AL1338" s="173"/>
      <c r="AM1338" s="173"/>
      <c r="AN1338" s="173"/>
      <c r="AO1338" s="173"/>
      <c r="AP1338" s="173"/>
      <c r="AQ1338" s="15"/>
      <c r="AR1338" s="15"/>
      <c r="AS1338" s="15"/>
      <c r="AT1338" s="15"/>
      <c r="AU1338" s="15"/>
      <c r="AV1338" s="15"/>
      <c r="AW1338" s="15"/>
      <c r="AX1338" s="15"/>
      <c r="AY1338" s="15"/>
      <c r="AZ1338" s="15"/>
      <c r="BA1338" s="15"/>
      <c r="BB1338" s="15"/>
      <c r="BC1338" s="15"/>
      <c r="BD1338" s="15"/>
      <c r="BE1338" s="15"/>
      <c r="BF1338" s="15"/>
      <c r="BG1338" s="15"/>
      <c r="BH1338" s="15"/>
      <c r="BI1338" s="15"/>
      <c r="BJ1338" s="15"/>
      <c r="BK1338" s="15"/>
      <c r="BL1338" s="15"/>
      <c r="BM1338" s="15"/>
      <c r="BN1338" s="15"/>
      <c r="BO1338" s="15"/>
    </row>
    <row r="1339" spans="1:67" s="256" customFormat="1">
      <c r="A1339" s="15"/>
      <c r="B1339" s="15"/>
      <c r="C1339" s="171"/>
      <c r="D1339" s="171"/>
      <c r="E1339" s="171"/>
      <c r="F1339" s="171"/>
      <c r="G1339" s="171"/>
      <c r="H1339" s="171"/>
      <c r="I1339" s="171"/>
      <c r="J1339" s="171"/>
      <c r="K1339" s="171"/>
      <c r="L1339" s="171"/>
      <c r="M1339" s="171"/>
      <c r="O1339" s="173"/>
      <c r="P1339" s="173"/>
      <c r="Q1339" s="173"/>
      <c r="R1339" s="173"/>
      <c r="S1339" s="173"/>
      <c r="T1339" s="173"/>
      <c r="U1339" s="173"/>
      <c r="V1339" s="173"/>
      <c r="W1339" s="173"/>
      <c r="X1339" s="173"/>
      <c r="Y1339" s="173"/>
      <c r="Z1339" s="173"/>
      <c r="AA1339" s="173"/>
      <c r="AB1339" s="173"/>
      <c r="AC1339" s="173"/>
      <c r="AD1339" s="173"/>
      <c r="AE1339" s="173"/>
      <c r="AF1339" s="173"/>
      <c r="AG1339" s="173"/>
      <c r="AH1339" s="173"/>
      <c r="AI1339" s="173"/>
      <c r="AJ1339" s="173"/>
      <c r="AK1339" s="173"/>
      <c r="AL1339" s="173"/>
      <c r="AM1339" s="173"/>
      <c r="AN1339" s="173"/>
      <c r="AO1339" s="173"/>
      <c r="AP1339" s="173"/>
      <c r="AQ1339" s="15"/>
      <c r="AR1339" s="15"/>
      <c r="AS1339" s="15"/>
      <c r="AT1339" s="15"/>
      <c r="AU1339" s="15"/>
      <c r="AV1339" s="15"/>
      <c r="AW1339" s="15"/>
      <c r="AX1339" s="15"/>
      <c r="AY1339" s="15"/>
      <c r="AZ1339" s="15"/>
      <c r="BA1339" s="15"/>
      <c r="BB1339" s="15"/>
      <c r="BC1339" s="15"/>
      <c r="BD1339" s="15"/>
      <c r="BE1339" s="15"/>
      <c r="BF1339" s="15"/>
      <c r="BG1339" s="15"/>
      <c r="BH1339" s="15"/>
      <c r="BI1339" s="15"/>
      <c r="BJ1339" s="15"/>
      <c r="BK1339" s="15"/>
      <c r="BL1339" s="15"/>
      <c r="BM1339" s="15"/>
      <c r="BN1339" s="15"/>
      <c r="BO1339" s="15"/>
    </row>
    <row r="1340" spans="1:67" s="256" customFormat="1">
      <c r="A1340" s="15"/>
      <c r="B1340" s="15"/>
      <c r="C1340" s="171"/>
      <c r="D1340" s="171"/>
      <c r="E1340" s="171"/>
      <c r="F1340" s="171"/>
      <c r="G1340" s="171"/>
      <c r="H1340" s="171"/>
      <c r="I1340" s="171"/>
      <c r="J1340" s="171"/>
      <c r="K1340" s="171"/>
      <c r="L1340" s="171"/>
      <c r="M1340" s="171"/>
      <c r="O1340" s="173"/>
      <c r="P1340" s="173"/>
      <c r="Q1340" s="173"/>
      <c r="R1340" s="173"/>
      <c r="S1340" s="173"/>
      <c r="T1340" s="173"/>
      <c r="U1340" s="173"/>
      <c r="V1340" s="173"/>
      <c r="W1340" s="173"/>
      <c r="X1340" s="173"/>
      <c r="Y1340" s="173"/>
      <c r="Z1340" s="173"/>
      <c r="AA1340" s="173"/>
      <c r="AB1340" s="173"/>
      <c r="AC1340" s="173"/>
      <c r="AD1340" s="173"/>
      <c r="AE1340" s="173"/>
      <c r="AF1340" s="173"/>
      <c r="AG1340" s="173"/>
      <c r="AH1340" s="173"/>
      <c r="AI1340" s="173"/>
      <c r="AJ1340" s="173"/>
      <c r="AK1340" s="173"/>
      <c r="AL1340" s="173"/>
      <c r="AM1340" s="173"/>
      <c r="AN1340" s="173"/>
      <c r="AO1340" s="173"/>
      <c r="AP1340" s="173"/>
      <c r="AQ1340" s="15"/>
      <c r="AR1340" s="15"/>
      <c r="AS1340" s="15"/>
      <c r="AT1340" s="15"/>
      <c r="AU1340" s="15"/>
      <c r="AV1340" s="15"/>
      <c r="AW1340" s="15"/>
      <c r="AX1340" s="15"/>
      <c r="AY1340" s="15"/>
      <c r="AZ1340" s="15"/>
      <c r="BA1340" s="15"/>
      <c r="BB1340" s="15"/>
      <c r="BC1340" s="15"/>
      <c r="BD1340" s="15"/>
      <c r="BE1340" s="15"/>
      <c r="BF1340" s="15"/>
      <c r="BG1340" s="15"/>
      <c r="BH1340" s="15"/>
      <c r="BI1340" s="15"/>
      <c r="BJ1340" s="15"/>
      <c r="BK1340" s="15"/>
      <c r="BL1340" s="15"/>
      <c r="BM1340" s="15"/>
      <c r="BN1340" s="15"/>
      <c r="BO1340" s="15"/>
    </row>
    <row r="1341" spans="1:67" s="256" customFormat="1">
      <c r="A1341" s="15"/>
      <c r="B1341" s="15"/>
      <c r="C1341" s="171"/>
      <c r="D1341" s="171"/>
      <c r="E1341" s="171"/>
      <c r="F1341" s="171"/>
      <c r="G1341" s="171"/>
      <c r="H1341" s="171"/>
      <c r="I1341" s="171"/>
      <c r="J1341" s="171"/>
      <c r="K1341" s="171"/>
      <c r="L1341" s="171"/>
      <c r="M1341" s="171"/>
      <c r="O1341" s="173"/>
      <c r="P1341" s="173"/>
      <c r="Q1341" s="173"/>
      <c r="R1341" s="173"/>
      <c r="S1341" s="173"/>
      <c r="T1341" s="173"/>
      <c r="U1341" s="173"/>
      <c r="V1341" s="173"/>
      <c r="W1341" s="173"/>
      <c r="X1341" s="173"/>
      <c r="Y1341" s="173"/>
      <c r="Z1341" s="173"/>
      <c r="AA1341" s="173"/>
      <c r="AB1341" s="173"/>
      <c r="AC1341" s="173"/>
      <c r="AD1341" s="173"/>
      <c r="AE1341" s="173"/>
      <c r="AF1341" s="173"/>
      <c r="AG1341" s="173"/>
      <c r="AH1341" s="173"/>
      <c r="AI1341" s="173"/>
      <c r="AJ1341" s="173"/>
      <c r="AK1341" s="173"/>
      <c r="AL1341" s="173"/>
      <c r="AM1341" s="173"/>
      <c r="AN1341" s="173"/>
      <c r="AO1341" s="173"/>
      <c r="AP1341" s="173"/>
      <c r="AQ1341" s="15"/>
      <c r="AR1341" s="15"/>
      <c r="AS1341" s="15"/>
      <c r="AT1341" s="15"/>
      <c r="AU1341" s="15"/>
      <c r="AV1341" s="15"/>
      <c r="AW1341" s="15"/>
      <c r="AX1341" s="15"/>
      <c r="AY1341" s="15"/>
      <c r="AZ1341" s="15"/>
      <c r="BA1341" s="15"/>
      <c r="BB1341" s="15"/>
      <c r="BC1341" s="15"/>
      <c r="BD1341" s="15"/>
      <c r="BE1341" s="15"/>
      <c r="BF1341" s="15"/>
      <c r="BG1341" s="15"/>
      <c r="BH1341" s="15"/>
      <c r="BI1341" s="15"/>
      <c r="BJ1341" s="15"/>
      <c r="BK1341" s="15"/>
      <c r="BL1341" s="15"/>
      <c r="BM1341" s="15"/>
      <c r="BN1341" s="15"/>
      <c r="BO1341" s="15"/>
    </row>
    <row r="1342" spans="1:67" s="256" customFormat="1">
      <c r="A1342" s="15"/>
      <c r="B1342" s="15"/>
      <c r="C1342" s="171"/>
      <c r="D1342" s="171"/>
      <c r="E1342" s="171"/>
      <c r="F1342" s="171"/>
      <c r="G1342" s="171"/>
      <c r="H1342" s="171"/>
      <c r="I1342" s="171"/>
      <c r="J1342" s="171"/>
      <c r="K1342" s="171"/>
      <c r="L1342" s="171"/>
      <c r="M1342" s="171"/>
      <c r="O1342" s="173"/>
      <c r="P1342" s="173"/>
      <c r="Q1342" s="173"/>
      <c r="R1342" s="173"/>
      <c r="S1342" s="173"/>
      <c r="T1342" s="173"/>
      <c r="U1342" s="173"/>
      <c r="V1342" s="173"/>
      <c r="W1342" s="173"/>
      <c r="X1342" s="173"/>
      <c r="Y1342" s="173"/>
      <c r="Z1342" s="173"/>
      <c r="AA1342" s="173"/>
      <c r="AB1342" s="173"/>
      <c r="AC1342" s="173"/>
      <c r="AD1342" s="173"/>
      <c r="AE1342" s="173"/>
      <c r="AF1342" s="173"/>
      <c r="AG1342" s="173"/>
      <c r="AH1342" s="173"/>
      <c r="AI1342" s="173"/>
      <c r="AJ1342" s="173"/>
      <c r="AK1342" s="173"/>
      <c r="AL1342" s="173"/>
      <c r="AM1342" s="173"/>
      <c r="AN1342" s="173"/>
      <c r="AO1342" s="173"/>
      <c r="AP1342" s="173"/>
      <c r="AQ1342" s="15"/>
      <c r="AR1342" s="15"/>
      <c r="AS1342" s="15"/>
      <c r="AT1342" s="15"/>
      <c r="AU1342" s="15"/>
      <c r="AV1342" s="15"/>
      <c r="AW1342" s="15"/>
      <c r="AX1342" s="15"/>
      <c r="AY1342" s="15"/>
      <c r="AZ1342" s="15"/>
      <c r="BA1342" s="15"/>
      <c r="BB1342" s="15"/>
      <c r="BC1342" s="15"/>
      <c r="BD1342" s="15"/>
      <c r="BE1342" s="15"/>
      <c r="BF1342" s="15"/>
      <c r="BG1342" s="15"/>
      <c r="BH1342" s="15"/>
      <c r="BI1342" s="15"/>
      <c r="BJ1342" s="15"/>
      <c r="BK1342" s="15"/>
      <c r="BL1342" s="15"/>
      <c r="BM1342" s="15"/>
      <c r="BN1342" s="15"/>
      <c r="BO1342" s="15"/>
    </row>
    <row r="1343" spans="1:67" s="256" customFormat="1">
      <c r="A1343" s="15"/>
      <c r="B1343" s="15"/>
      <c r="C1343" s="171"/>
      <c r="D1343" s="171"/>
      <c r="E1343" s="171"/>
      <c r="F1343" s="171"/>
      <c r="G1343" s="171"/>
      <c r="H1343" s="171"/>
      <c r="I1343" s="171"/>
      <c r="J1343" s="171"/>
      <c r="K1343" s="171"/>
      <c r="L1343" s="171"/>
      <c r="M1343" s="171"/>
      <c r="O1343" s="173"/>
      <c r="P1343" s="173"/>
      <c r="Q1343" s="173"/>
      <c r="R1343" s="173"/>
      <c r="S1343" s="173"/>
      <c r="T1343" s="173"/>
      <c r="U1343" s="173"/>
      <c r="V1343" s="173"/>
      <c r="W1343" s="173"/>
      <c r="X1343" s="173"/>
      <c r="Y1343" s="173"/>
      <c r="Z1343" s="173"/>
      <c r="AA1343" s="173"/>
      <c r="AB1343" s="173"/>
      <c r="AC1343" s="173"/>
      <c r="AD1343" s="173"/>
      <c r="AE1343" s="173"/>
      <c r="AF1343" s="173"/>
      <c r="AG1343" s="173"/>
      <c r="AH1343" s="173"/>
      <c r="AI1343" s="173"/>
      <c r="AJ1343" s="173"/>
      <c r="AK1343" s="173"/>
      <c r="AL1343" s="173"/>
      <c r="AM1343" s="173"/>
      <c r="AN1343" s="173"/>
      <c r="AO1343" s="173"/>
      <c r="AP1343" s="173"/>
      <c r="AQ1343" s="15"/>
      <c r="AR1343" s="15"/>
      <c r="AS1343" s="15"/>
      <c r="AT1343" s="15"/>
      <c r="AU1343" s="15"/>
      <c r="AV1343" s="15"/>
      <c r="AW1343" s="15"/>
      <c r="AX1343" s="15"/>
      <c r="AY1343" s="15"/>
      <c r="AZ1343" s="15"/>
      <c r="BA1343" s="15"/>
      <c r="BB1343" s="15"/>
      <c r="BC1343" s="15"/>
      <c r="BD1343" s="15"/>
      <c r="BE1343" s="15"/>
      <c r="BF1343" s="15"/>
      <c r="BG1343" s="15"/>
      <c r="BH1343" s="15"/>
      <c r="BI1343" s="15"/>
      <c r="BJ1343" s="15"/>
      <c r="BK1343" s="15"/>
      <c r="BL1343" s="15"/>
      <c r="BM1343" s="15"/>
      <c r="BN1343" s="15"/>
      <c r="BO1343" s="15"/>
    </row>
    <row r="1344" spans="1:67" s="256" customFormat="1">
      <c r="A1344" s="15"/>
      <c r="B1344" s="15"/>
      <c r="C1344" s="171"/>
      <c r="D1344" s="171"/>
      <c r="E1344" s="171"/>
      <c r="F1344" s="171"/>
      <c r="G1344" s="171"/>
      <c r="H1344" s="171"/>
      <c r="I1344" s="171"/>
      <c r="J1344" s="171"/>
      <c r="K1344" s="171"/>
      <c r="L1344" s="171"/>
      <c r="M1344" s="171"/>
      <c r="O1344" s="173"/>
      <c r="P1344" s="173"/>
      <c r="Q1344" s="173"/>
      <c r="R1344" s="173"/>
      <c r="S1344" s="173"/>
      <c r="T1344" s="173"/>
      <c r="U1344" s="173"/>
      <c r="V1344" s="173"/>
      <c r="W1344" s="173"/>
      <c r="X1344" s="173"/>
      <c r="Y1344" s="173"/>
      <c r="Z1344" s="173"/>
      <c r="AA1344" s="173"/>
      <c r="AB1344" s="173"/>
      <c r="AC1344" s="173"/>
      <c r="AD1344" s="173"/>
      <c r="AE1344" s="173"/>
      <c r="AF1344" s="173"/>
      <c r="AG1344" s="173"/>
      <c r="AH1344" s="173"/>
      <c r="AI1344" s="173"/>
      <c r="AJ1344" s="173"/>
      <c r="AK1344" s="173"/>
      <c r="AL1344" s="173"/>
      <c r="AM1344" s="173"/>
      <c r="AN1344" s="173"/>
      <c r="AO1344" s="173"/>
      <c r="AP1344" s="173"/>
      <c r="AQ1344" s="15"/>
      <c r="AR1344" s="15"/>
      <c r="AS1344" s="15"/>
      <c r="AT1344" s="15"/>
      <c r="AU1344" s="15"/>
      <c r="AV1344" s="15"/>
      <c r="AW1344" s="15"/>
      <c r="AX1344" s="15"/>
      <c r="AY1344" s="15"/>
      <c r="AZ1344" s="15"/>
      <c r="BA1344" s="15"/>
      <c r="BB1344" s="15"/>
      <c r="BC1344" s="15"/>
      <c r="BD1344" s="15"/>
      <c r="BE1344" s="15"/>
      <c r="BF1344" s="15"/>
      <c r="BG1344" s="15"/>
      <c r="BH1344" s="15"/>
      <c r="BI1344" s="15"/>
      <c r="BJ1344" s="15"/>
      <c r="BK1344" s="15"/>
      <c r="BL1344" s="15"/>
      <c r="BM1344" s="15"/>
      <c r="BN1344" s="15"/>
      <c r="BO1344" s="15"/>
    </row>
    <row r="1345" spans="1:67" s="256" customFormat="1">
      <c r="A1345" s="15"/>
      <c r="B1345" s="15"/>
      <c r="C1345" s="171"/>
      <c r="D1345" s="171"/>
      <c r="E1345" s="171"/>
      <c r="F1345" s="171"/>
      <c r="G1345" s="171"/>
      <c r="H1345" s="171"/>
      <c r="I1345" s="171"/>
      <c r="J1345" s="171"/>
      <c r="K1345" s="171"/>
      <c r="L1345" s="171"/>
      <c r="M1345" s="171"/>
      <c r="O1345" s="173"/>
      <c r="P1345" s="173"/>
      <c r="Q1345" s="173"/>
      <c r="R1345" s="173"/>
      <c r="S1345" s="173"/>
      <c r="T1345" s="173"/>
      <c r="U1345" s="173"/>
      <c r="V1345" s="173"/>
      <c r="W1345" s="173"/>
      <c r="X1345" s="173"/>
      <c r="Y1345" s="173"/>
      <c r="Z1345" s="173"/>
      <c r="AA1345" s="173"/>
      <c r="AB1345" s="173"/>
      <c r="AC1345" s="173"/>
      <c r="AD1345" s="173"/>
      <c r="AE1345" s="173"/>
      <c r="AF1345" s="173"/>
      <c r="AG1345" s="173"/>
      <c r="AH1345" s="173"/>
      <c r="AI1345" s="173"/>
      <c r="AJ1345" s="173"/>
      <c r="AK1345" s="173"/>
      <c r="AL1345" s="173"/>
      <c r="AM1345" s="173"/>
      <c r="AN1345" s="173"/>
      <c r="AO1345" s="173"/>
      <c r="AP1345" s="173"/>
      <c r="AQ1345" s="15"/>
      <c r="AR1345" s="15"/>
      <c r="AS1345" s="15"/>
      <c r="AT1345" s="15"/>
      <c r="AU1345" s="15"/>
      <c r="AV1345" s="15"/>
      <c r="AW1345" s="15"/>
      <c r="AX1345" s="15"/>
      <c r="AY1345" s="15"/>
      <c r="AZ1345" s="15"/>
      <c r="BA1345" s="15"/>
      <c r="BB1345" s="15"/>
      <c r="BC1345" s="15"/>
      <c r="BD1345" s="15"/>
      <c r="BE1345" s="15"/>
      <c r="BF1345" s="15"/>
      <c r="BG1345" s="15"/>
      <c r="BH1345" s="15"/>
      <c r="BI1345" s="15"/>
      <c r="BJ1345" s="15"/>
      <c r="BK1345" s="15"/>
      <c r="BL1345" s="15"/>
      <c r="BM1345" s="15"/>
      <c r="BN1345" s="15"/>
      <c r="BO1345" s="15"/>
    </row>
    <row r="1346" spans="1:67" s="256" customFormat="1">
      <c r="A1346" s="15"/>
      <c r="B1346" s="15"/>
      <c r="C1346" s="171"/>
      <c r="D1346" s="171"/>
      <c r="E1346" s="171"/>
      <c r="F1346" s="171"/>
      <c r="G1346" s="171"/>
      <c r="H1346" s="171"/>
      <c r="I1346" s="171"/>
      <c r="J1346" s="171"/>
      <c r="K1346" s="171"/>
      <c r="L1346" s="171"/>
      <c r="M1346" s="171"/>
      <c r="O1346" s="173"/>
      <c r="P1346" s="173"/>
      <c r="Q1346" s="173"/>
      <c r="R1346" s="173"/>
      <c r="S1346" s="173"/>
      <c r="T1346" s="173"/>
      <c r="U1346" s="173"/>
      <c r="V1346" s="173"/>
      <c r="W1346" s="173"/>
      <c r="X1346" s="173"/>
      <c r="Y1346" s="173"/>
      <c r="Z1346" s="173"/>
      <c r="AA1346" s="173"/>
      <c r="AB1346" s="173"/>
      <c r="AC1346" s="173"/>
      <c r="AD1346" s="173"/>
      <c r="AE1346" s="173"/>
      <c r="AF1346" s="173"/>
      <c r="AG1346" s="173"/>
      <c r="AH1346" s="173"/>
      <c r="AI1346" s="173"/>
      <c r="AJ1346" s="173"/>
      <c r="AK1346" s="173"/>
      <c r="AL1346" s="173"/>
      <c r="AM1346" s="173"/>
      <c r="AN1346" s="173"/>
      <c r="AO1346" s="173"/>
      <c r="AP1346" s="173"/>
      <c r="AQ1346" s="15"/>
      <c r="AR1346" s="15"/>
      <c r="AS1346" s="15"/>
      <c r="AT1346" s="15"/>
      <c r="AU1346" s="15"/>
      <c r="AV1346" s="15"/>
      <c r="AW1346" s="15"/>
      <c r="AX1346" s="15"/>
      <c r="AY1346" s="15"/>
      <c r="AZ1346" s="15"/>
      <c r="BA1346" s="15"/>
      <c r="BB1346" s="15"/>
      <c r="BC1346" s="15"/>
      <c r="BD1346" s="15"/>
      <c r="BE1346" s="15"/>
      <c r="BF1346" s="15"/>
      <c r="BG1346" s="15"/>
      <c r="BH1346" s="15"/>
      <c r="BI1346" s="15"/>
      <c r="BJ1346" s="15"/>
      <c r="BK1346" s="15"/>
      <c r="BL1346" s="15"/>
      <c r="BM1346" s="15"/>
      <c r="BN1346" s="15"/>
      <c r="BO1346" s="15"/>
    </row>
    <row r="1347" spans="1:67" s="256" customFormat="1">
      <c r="A1347" s="15"/>
      <c r="B1347" s="15"/>
      <c r="C1347" s="171"/>
      <c r="D1347" s="171"/>
      <c r="E1347" s="171"/>
      <c r="F1347" s="171"/>
      <c r="G1347" s="171"/>
      <c r="H1347" s="171"/>
      <c r="I1347" s="171"/>
      <c r="J1347" s="171"/>
      <c r="K1347" s="171"/>
      <c r="L1347" s="171"/>
      <c r="M1347" s="171"/>
      <c r="O1347" s="173"/>
      <c r="P1347" s="173"/>
      <c r="Q1347" s="173"/>
      <c r="R1347" s="173"/>
      <c r="S1347" s="173"/>
      <c r="T1347" s="173"/>
      <c r="U1347" s="173"/>
      <c r="V1347" s="173"/>
      <c r="W1347" s="173"/>
      <c r="X1347" s="173"/>
      <c r="Y1347" s="173"/>
      <c r="Z1347" s="173"/>
      <c r="AA1347" s="173"/>
      <c r="AB1347" s="173"/>
      <c r="AC1347" s="173"/>
      <c r="AD1347" s="173"/>
      <c r="AE1347" s="173"/>
      <c r="AF1347" s="173"/>
      <c r="AG1347" s="173"/>
      <c r="AH1347" s="173"/>
      <c r="AI1347" s="173"/>
      <c r="AJ1347" s="173"/>
      <c r="AK1347" s="173"/>
      <c r="AL1347" s="173"/>
      <c r="AM1347" s="173"/>
      <c r="AN1347" s="173"/>
      <c r="AO1347" s="173"/>
      <c r="AP1347" s="173"/>
      <c r="AQ1347" s="15"/>
      <c r="AR1347" s="15"/>
      <c r="AS1347" s="15"/>
      <c r="AT1347" s="15"/>
      <c r="AU1347" s="15"/>
      <c r="AV1347" s="15"/>
      <c r="AW1347" s="15"/>
      <c r="AX1347" s="15"/>
      <c r="AY1347" s="15"/>
      <c r="AZ1347" s="15"/>
      <c r="BA1347" s="15"/>
      <c r="BB1347" s="15"/>
      <c r="BC1347" s="15"/>
      <c r="BD1347" s="15"/>
      <c r="BE1347" s="15"/>
      <c r="BF1347" s="15"/>
      <c r="BG1347" s="15"/>
      <c r="BH1347" s="15"/>
      <c r="BI1347" s="15"/>
      <c r="BJ1347" s="15"/>
      <c r="BK1347" s="15"/>
      <c r="BL1347" s="15"/>
      <c r="BM1347" s="15"/>
      <c r="BN1347" s="15"/>
      <c r="BO1347" s="15"/>
    </row>
    <row r="1348" spans="1:67" s="256" customFormat="1">
      <c r="A1348" s="15"/>
      <c r="B1348" s="15"/>
      <c r="C1348" s="171"/>
      <c r="D1348" s="171"/>
      <c r="E1348" s="171"/>
      <c r="F1348" s="171"/>
      <c r="G1348" s="171"/>
      <c r="H1348" s="171"/>
      <c r="I1348" s="171"/>
      <c r="J1348" s="171"/>
      <c r="K1348" s="171"/>
      <c r="L1348" s="171"/>
      <c r="M1348" s="171"/>
      <c r="O1348" s="173"/>
      <c r="P1348" s="173"/>
      <c r="Q1348" s="173"/>
      <c r="R1348" s="173"/>
      <c r="S1348" s="173"/>
      <c r="T1348" s="173"/>
      <c r="U1348" s="173"/>
      <c r="V1348" s="173"/>
      <c r="W1348" s="173"/>
      <c r="X1348" s="173"/>
      <c r="Y1348" s="173"/>
      <c r="Z1348" s="173"/>
      <c r="AA1348" s="173"/>
      <c r="AB1348" s="173"/>
      <c r="AC1348" s="173"/>
      <c r="AD1348" s="173"/>
      <c r="AE1348" s="173"/>
      <c r="AF1348" s="173"/>
      <c r="AG1348" s="173"/>
      <c r="AH1348" s="173"/>
      <c r="AI1348" s="173"/>
      <c r="AJ1348" s="173"/>
      <c r="AK1348" s="173"/>
      <c r="AL1348" s="173"/>
      <c r="AM1348" s="173"/>
      <c r="AN1348" s="173"/>
      <c r="AO1348" s="173"/>
      <c r="AP1348" s="173"/>
      <c r="AQ1348" s="15"/>
      <c r="AR1348" s="15"/>
      <c r="AS1348" s="15"/>
      <c r="AT1348" s="15"/>
      <c r="AU1348" s="15"/>
      <c r="AV1348" s="15"/>
      <c r="AW1348" s="15"/>
      <c r="AX1348" s="15"/>
      <c r="AY1348" s="15"/>
      <c r="AZ1348" s="15"/>
      <c r="BA1348" s="15"/>
      <c r="BB1348" s="15"/>
      <c r="BC1348" s="15"/>
      <c r="BD1348" s="15"/>
      <c r="BE1348" s="15"/>
      <c r="BF1348" s="15"/>
      <c r="BG1348" s="15"/>
      <c r="BH1348" s="15"/>
      <c r="BI1348" s="15"/>
      <c r="BJ1348" s="15"/>
      <c r="BK1348" s="15"/>
      <c r="BL1348" s="15"/>
      <c r="BM1348" s="15"/>
      <c r="BN1348" s="15"/>
      <c r="BO1348" s="15"/>
    </row>
    <row r="1349" spans="1:67" s="256" customFormat="1">
      <c r="A1349" s="15"/>
      <c r="B1349" s="15"/>
      <c r="C1349" s="171"/>
      <c r="D1349" s="171"/>
      <c r="E1349" s="171"/>
      <c r="F1349" s="171"/>
      <c r="G1349" s="171"/>
      <c r="H1349" s="171"/>
      <c r="I1349" s="171"/>
      <c r="J1349" s="171"/>
      <c r="K1349" s="171"/>
      <c r="L1349" s="171"/>
      <c r="M1349" s="171"/>
      <c r="O1349" s="173"/>
      <c r="P1349" s="173"/>
      <c r="Q1349" s="173"/>
      <c r="R1349" s="173"/>
      <c r="S1349" s="173"/>
      <c r="T1349" s="173"/>
      <c r="U1349" s="173"/>
      <c r="V1349" s="173"/>
      <c r="W1349" s="173"/>
      <c r="X1349" s="173"/>
      <c r="Y1349" s="173"/>
      <c r="Z1349" s="173"/>
      <c r="AA1349" s="173"/>
      <c r="AB1349" s="173"/>
      <c r="AC1349" s="173"/>
      <c r="AD1349" s="173"/>
      <c r="AE1349" s="173"/>
      <c r="AF1349" s="173"/>
      <c r="AG1349" s="173"/>
      <c r="AH1349" s="173"/>
      <c r="AI1349" s="173"/>
      <c r="AJ1349" s="173"/>
      <c r="AK1349" s="173"/>
      <c r="AL1349" s="173"/>
      <c r="AM1349" s="173"/>
      <c r="AN1349" s="173"/>
      <c r="AO1349" s="173"/>
      <c r="AP1349" s="173"/>
      <c r="AQ1349" s="15"/>
      <c r="AR1349" s="15"/>
      <c r="AS1349" s="15"/>
      <c r="AT1349" s="15"/>
      <c r="AU1349" s="15"/>
      <c r="AV1349" s="15"/>
      <c r="AW1349" s="15"/>
      <c r="AX1349" s="15"/>
      <c r="AY1349" s="15"/>
      <c r="AZ1349" s="15"/>
      <c r="BA1349" s="15"/>
      <c r="BB1349" s="15"/>
      <c r="BC1349" s="15"/>
      <c r="BD1349" s="15"/>
      <c r="BE1349" s="15"/>
      <c r="BF1349" s="15"/>
      <c r="BG1349" s="15"/>
      <c r="BH1349" s="15"/>
      <c r="BI1349" s="15"/>
      <c r="BJ1349" s="15"/>
      <c r="BK1349" s="15"/>
      <c r="BL1349" s="15"/>
      <c r="BM1349" s="15"/>
      <c r="BN1349" s="15"/>
      <c r="BO1349" s="15"/>
    </row>
    <row r="1350" spans="1:67" s="256" customFormat="1">
      <c r="A1350" s="15"/>
      <c r="B1350" s="15"/>
      <c r="C1350" s="171"/>
      <c r="D1350" s="171"/>
      <c r="E1350" s="171"/>
      <c r="F1350" s="171"/>
      <c r="G1350" s="171"/>
      <c r="H1350" s="171"/>
      <c r="I1350" s="171"/>
      <c r="J1350" s="171"/>
      <c r="K1350" s="171"/>
      <c r="L1350" s="171"/>
      <c r="M1350" s="171"/>
      <c r="O1350" s="173"/>
      <c r="P1350" s="173"/>
      <c r="Q1350" s="173"/>
      <c r="R1350" s="173"/>
      <c r="S1350" s="173"/>
      <c r="T1350" s="173"/>
      <c r="U1350" s="173"/>
      <c r="V1350" s="173"/>
      <c r="W1350" s="173"/>
      <c r="X1350" s="173"/>
      <c r="Y1350" s="173"/>
      <c r="Z1350" s="173"/>
      <c r="AA1350" s="173"/>
      <c r="AB1350" s="173"/>
      <c r="AC1350" s="173"/>
      <c r="AD1350" s="173"/>
      <c r="AE1350" s="173"/>
      <c r="AF1350" s="173"/>
      <c r="AG1350" s="173"/>
      <c r="AH1350" s="173"/>
      <c r="AI1350" s="173"/>
      <c r="AJ1350" s="173"/>
      <c r="AK1350" s="173"/>
      <c r="AL1350" s="173"/>
      <c r="AM1350" s="173"/>
      <c r="AN1350" s="173"/>
      <c r="AO1350" s="173"/>
      <c r="AP1350" s="173"/>
      <c r="AQ1350" s="15"/>
      <c r="AR1350" s="15"/>
      <c r="AS1350" s="15"/>
      <c r="AT1350" s="15"/>
      <c r="AU1350" s="15"/>
      <c r="AV1350" s="15"/>
      <c r="AW1350" s="15"/>
      <c r="AX1350" s="15"/>
      <c r="AY1350" s="15"/>
      <c r="AZ1350" s="15"/>
      <c r="BA1350" s="15"/>
      <c r="BB1350" s="15"/>
      <c r="BC1350" s="15"/>
      <c r="BD1350" s="15"/>
      <c r="BE1350" s="15"/>
      <c r="BF1350" s="15"/>
      <c r="BG1350" s="15"/>
      <c r="BH1350" s="15"/>
      <c r="BI1350" s="15"/>
      <c r="BJ1350" s="15"/>
      <c r="BK1350" s="15"/>
      <c r="BL1350" s="15"/>
      <c r="BM1350" s="15"/>
      <c r="BN1350" s="15"/>
      <c r="BO1350" s="15"/>
    </row>
    <row r="1351" spans="1:67" s="256" customFormat="1">
      <c r="A1351" s="15"/>
      <c r="B1351" s="15"/>
      <c r="C1351" s="171"/>
      <c r="D1351" s="171"/>
      <c r="E1351" s="171"/>
      <c r="F1351" s="171"/>
      <c r="G1351" s="171"/>
      <c r="H1351" s="171"/>
      <c r="I1351" s="171"/>
      <c r="J1351" s="171"/>
      <c r="K1351" s="171"/>
      <c r="L1351" s="171"/>
      <c r="M1351" s="171"/>
      <c r="O1351" s="173"/>
      <c r="P1351" s="173"/>
      <c r="Q1351" s="173"/>
      <c r="R1351" s="173"/>
      <c r="S1351" s="173"/>
      <c r="T1351" s="173"/>
      <c r="U1351" s="173"/>
      <c r="V1351" s="173"/>
      <c r="W1351" s="173"/>
      <c r="X1351" s="173"/>
      <c r="Y1351" s="173"/>
      <c r="Z1351" s="173"/>
      <c r="AA1351" s="173"/>
      <c r="AB1351" s="173"/>
      <c r="AC1351" s="173"/>
      <c r="AD1351" s="173"/>
      <c r="AE1351" s="173"/>
      <c r="AF1351" s="173"/>
      <c r="AG1351" s="173"/>
      <c r="AH1351" s="173"/>
      <c r="AI1351" s="173"/>
      <c r="AJ1351" s="173"/>
      <c r="AK1351" s="173"/>
      <c r="AL1351" s="173"/>
      <c r="AM1351" s="173"/>
      <c r="AN1351" s="173"/>
      <c r="AO1351" s="173"/>
      <c r="AP1351" s="173"/>
      <c r="AQ1351" s="15"/>
      <c r="AR1351" s="15"/>
      <c r="AS1351" s="15"/>
      <c r="AT1351" s="15"/>
      <c r="AU1351" s="15"/>
      <c r="AV1351" s="15"/>
      <c r="AW1351" s="15"/>
      <c r="AX1351" s="15"/>
      <c r="AY1351" s="15"/>
      <c r="AZ1351" s="15"/>
      <c r="BA1351" s="15"/>
      <c r="BB1351" s="15"/>
      <c r="BC1351" s="15"/>
      <c r="BD1351" s="15"/>
      <c r="BE1351" s="15"/>
      <c r="BF1351" s="15"/>
      <c r="BG1351" s="15"/>
      <c r="BH1351" s="15"/>
      <c r="BI1351" s="15"/>
      <c r="BJ1351" s="15"/>
      <c r="BK1351" s="15"/>
      <c r="BL1351" s="15"/>
      <c r="BM1351" s="15"/>
      <c r="BN1351" s="15"/>
      <c r="BO1351" s="15"/>
    </row>
    <row r="1352" spans="1:67" s="256" customFormat="1">
      <c r="A1352" s="15"/>
      <c r="B1352" s="15"/>
      <c r="C1352" s="171"/>
      <c r="D1352" s="171"/>
      <c r="E1352" s="171"/>
      <c r="F1352" s="171"/>
      <c r="G1352" s="171"/>
      <c r="H1352" s="171"/>
      <c r="I1352" s="171"/>
      <c r="J1352" s="171"/>
      <c r="K1352" s="171"/>
      <c r="L1352" s="171"/>
      <c r="M1352" s="171"/>
      <c r="O1352" s="173"/>
      <c r="P1352" s="173"/>
      <c r="Q1352" s="173"/>
      <c r="R1352" s="173"/>
      <c r="S1352" s="173"/>
      <c r="T1352" s="173"/>
      <c r="U1352" s="173"/>
      <c r="V1352" s="173"/>
      <c r="W1352" s="173"/>
      <c r="X1352" s="173"/>
      <c r="Y1352" s="173"/>
      <c r="Z1352" s="173"/>
      <c r="AA1352" s="173"/>
      <c r="AB1352" s="173"/>
      <c r="AC1352" s="173"/>
      <c r="AD1352" s="173"/>
      <c r="AE1352" s="173"/>
      <c r="AF1352" s="173"/>
      <c r="AG1352" s="173"/>
      <c r="AH1352" s="173"/>
      <c r="AI1352" s="173"/>
      <c r="AJ1352" s="173"/>
      <c r="AK1352" s="173"/>
      <c r="AL1352" s="173"/>
      <c r="AM1352" s="173"/>
      <c r="AN1352" s="173"/>
      <c r="AO1352" s="173"/>
      <c r="AP1352" s="173"/>
      <c r="AQ1352" s="15"/>
      <c r="AR1352" s="15"/>
      <c r="AS1352" s="15"/>
      <c r="AT1352" s="15"/>
      <c r="AU1352" s="15"/>
      <c r="AV1352" s="15"/>
      <c r="AW1352" s="15"/>
      <c r="AX1352" s="15"/>
      <c r="AY1352" s="15"/>
      <c r="AZ1352" s="15"/>
      <c r="BA1352" s="15"/>
      <c r="BB1352" s="15"/>
      <c r="BC1352" s="15"/>
      <c r="BD1352" s="15"/>
      <c r="BE1352" s="15"/>
      <c r="BF1352" s="15"/>
      <c r="BG1352" s="15"/>
      <c r="BH1352" s="15"/>
      <c r="BI1352" s="15"/>
      <c r="BJ1352" s="15"/>
      <c r="BK1352" s="15"/>
      <c r="BL1352" s="15"/>
      <c r="BM1352" s="15"/>
      <c r="BN1352" s="15"/>
      <c r="BO1352" s="15"/>
    </row>
    <row r="1353" spans="1:67" s="256" customFormat="1">
      <c r="A1353" s="15"/>
      <c r="B1353" s="15"/>
      <c r="C1353" s="171"/>
      <c r="D1353" s="171"/>
      <c r="E1353" s="171"/>
      <c r="F1353" s="171"/>
      <c r="G1353" s="171"/>
      <c r="H1353" s="171"/>
      <c r="I1353" s="171"/>
      <c r="J1353" s="171"/>
      <c r="K1353" s="171"/>
      <c r="L1353" s="171"/>
      <c r="M1353" s="171"/>
      <c r="O1353" s="173"/>
      <c r="P1353" s="173"/>
      <c r="Q1353" s="173"/>
      <c r="R1353" s="173"/>
      <c r="S1353" s="173"/>
      <c r="T1353" s="173"/>
      <c r="U1353" s="173"/>
      <c r="V1353" s="173"/>
      <c r="W1353" s="173"/>
      <c r="X1353" s="173"/>
      <c r="Y1353" s="173"/>
      <c r="Z1353" s="173"/>
      <c r="AA1353" s="173"/>
      <c r="AB1353" s="173"/>
      <c r="AC1353" s="173"/>
      <c r="AD1353" s="173"/>
      <c r="AE1353" s="173"/>
      <c r="AF1353" s="173"/>
      <c r="AG1353" s="173"/>
      <c r="AH1353" s="173"/>
      <c r="AI1353" s="173"/>
      <c r="AJ1353" s="173"/>
      <c r="AK1353" s="173"/>
      <c r="AL1353" s="173"/>
      <c r="AM1353" s="173"/>
      <c r="AN1353" s="173"/>
      <c r="AO1353" s="173"/>
      <c r="AP1353" s="173"/>
      <c r="AQ1353" s="15"/>
      <c r="AR1353" s="15"/>
      <c r="AS1353" s="15"/>
      <c r="AT1353" s="15"/>
      <c r="AU1353" s="15"/>
      <c r="AV1353" s="15"/>
      <c r="AW1353" s="15"/>
      <c r="AX1353" s="15"/>
      <c r="AY1353" s="15"/>
      <c r="AZ1353" s="15"/>
      <c r="BA1353" s="15"/>
      <c r="BB1353" s="15"/>
      <c r="BC1353" s="15"/>
      <c r="BD1353" s="15"/>
      <c r="BE1353" s="15"/>
      <c r="BF1353" s="15"/>
      <c r="BG1353" s="15"/>
      <c r="BH1353" s="15"/>
      <c r="BI1353" s="15"/>
      <c r="BJ1353" s="15"/>
      <c r="BK1353" s="15"/>
      <c r="BL1353" s="15"/>
      <c r="BM1353" s="15"/>
      <c r="BN1353" s="15"/>
      <c r="BO1353" s="15"/>
    </row>
    <row r="1354" spans="1:67" s="256" customFormat="1">
      <c r="A1354" s="15"/>
      <c r="B1354" s="15"/>
      <c r="C1354" s="171"/>
      <c r="D1354" s="171"/>
      <c r="E1354" s="171"/>
      <c r="F1354" s="171"/>
      <c r="G1354" s="171"/>
      <c r="H1354" s="171"/>
      <c r="I1354" s="171"/>
      <c r="J1354" s="171"/>
      <c r="K1354" s="171"/>
      <c r="L1354" s="171"/>
      <c r="M1354" s="171"/>
      <c r="O1354" s="173"/>
      <c r="P1354" s="173"/>
      <c r="Q1354" s="173"/>
      <c r="R1354" s="173"/>
      <c r="S1354" s="173"/>
      <c r="T1354" s="173"/>
      <c r="U1354" s="173"/>
      <c r="V1354" s="173"/>
      <c r="W1354" s="173"/>
      <c r="X1354" s="173"/>
      <c r="Y1354" s="173"/>
      <c r="Z1354" s="173"/>
      <c r="AA1354" s="173"/>
      <c r="AB1354" s="173"/>
      <c r="AC1354" s="173"/>
      <c r="AD1354" s="173"/>
      <c r="AE1354" s="173"/>
      <c r="AF1354" s="173"/>
      <c r="AG1354" s="173"/>
      <c r="AH1354" s="173"/>
      <c r="AI1354" s="173"/>
      <c r="AJ1354" s="173"/>
      <c r="AK1354" s="173"/>
      <c r="AL1354" s="173"/>
      <c r="AM1354" s="173"/>
      <c r="AN1354" s="173"/>
      <c r="AO1354" s="173"/>
      <c r="AP1354" s="173"/>
      <c r="AQ1354" s="15"/>
      <c r="AR1354" s="15"/>
      <c r="AS1354" s="15"/>
      <c r="AT1354" s="15"/>
      <c r="AU1354" s="15"/>
      <c r="AV1354" s="15"/>
      <c r="AW1354" s="15"/>
      <c r="AX1354" s="15"/>
      <c r="AY1354" s="15"/>
      <c r="AZ1354" s="15"/>
      <c r="BA1354" s="15"/>
      <c r="BB1354" s="15"/>
      <c r="BC1354" s="15"/>
      <c r="BD1354" s="15"/>
      <c r="BE1354" s="15"/>
      <c r="BF1354" s="15"/>
      <c r="BG1354" s="15"/>
      <c r="BH1354" s="15"/>
      <c r="BI1354" s="15"/>
      <c r="BJ1354" s="15"/>
      <c r="BK1354" s="15"/>
      <c r="BL1354" s="15"/>
      <c r="BM1354" s="15"/>
      <c r="BN1354" s="15"/>
      <c r="BO1354" s="15"/>
    </row>
    <row r="1355" spans="1:67" s="256" customFormat="1">
      <c r="A1355" s="15"/>
      <c r="B1355" s="15"/>
      <c r="C1355" s="171"/>
      <c r="D1355" s="171"/>
      <c r="E1355" s="171"/>
      <c r="F1355" s="171"/>
      <c r="G1355" s="171"/>
      <c r="H1355" s="171"/>
      <c r="I1355" s="171"/>
      <c r="J1355" s="171"/>
      <c r="K1355" s="171"/>
      <c r="L1355" s="171"/>
      <c r="M1355" s="171"/>
      <c r="O1355" s="173"/>
      <c r="P1355" s="173"/>
      <c r="Q1355" s="173"/>
      <c r="R1355" s="173"/>
      <c r="S1355" s="173"/>
      <c r="T1355" s="173"/>
      <c r="U1355" s="173"/>
      <c r="V1355" s="173"/>
      <c r="W1355" s="173"/>
      <c r="X1355" s="173"/>
      <c r="Y1355" s="173"/>
      <c r="Z1355" s="173"/>
      <c r="AA1355" s="173"/>
      <c r="AB1355" s="173"/>
      <c r="AC1355" s="173"/>
      <c r="AD1355" s="173"/>
      <c r="AE1355" s="173"/>
      <c r="AF1355" s="173"/>
      <c r="AG1355" s="173"/>
      <c r="AH1355" s="173"/>
      <c r="AI1355" s="173"/>
      <c r="AJ1355" s="173"/>
      <c r="AK1355" s="173"/>
      <c r="AL1355" s="173"/>
      <c r="AM1355" s="173"/>
      <c r="AN1355" s="173"/>
      <c r="AO1355" s="173"/>
      <c r="AP1355" s="173"/>
      <c r="AQ1355" s="15"/>
      <c r="AR1355" s="15"/>
      <c r="AS1355" s="15"/>
      <c r="AT1355" s="15"/>
      <c r="AU1355" s="15"/>
      <c r="AV1355" s="15"/>
      <c r="AW1355" s="15"/>
      <c r="AX1355" s="15"/>
      <c r="AY1355" s="15"/>
      <c r="AZ1355" s="15"/>
      <c r="BA1355" s="15"/>
      <c r="BB1355" s="15"/>
      <c r="BC1355" s="15"/>
      <c r="BD1355" s="15"/>
      <c r="BE1355" s="15"/>
      <c r="BF1355" s="15"/>
      <c r="BG1355" s="15"/>
      <c r="BH1355" s="15"/>
      <c r="BI1355" s="15"/>
      <c r="BJ1355" s="15"/>
      <c r="BK1355" s="15"/>
      <c r="BL1355" s="15"/>
      <c r="BM1355" s="15"/>
      <c r="BN1355" s="15"/>
      <c r="BO1355" s="15"/>
    </row>
    <row r="1356" spans="1:67" s="256" customFormat="1">
      <c r="A1356" s="15"/>
      <c r="B1356" s="15"/>
      <c r="C1356" s="171"/>
      <c r="D1356" s="171"/>
      <c r="E1356" s="171"/>
      <c r="F1356" s="171"/>
      <c r="G1356" s="171"/>
      <c r="H1356" s="171"/>
      <c r="I1356" s="171"/>
      <c r="J1356" s="171"/>
      <c r="K1356" s="171"/>
      <c r="L1356" s="171"/>
      <c r="M1356" s="171"/>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5"/>
      <c r="AR1356" s="15"/>
      <c r="AS1356" s="15"/>
      <c r="AT1356" s="15"/>
      <c r="AU1356" s="15"/>
      <c r="AV1356" s="15"/>
      <c r="AW1356" s="15"/>
      <c r="AX1356" s="15"/>
      <c r="AY1356" s="15"/>
      <c r="AZ1356" s="15"/>
      <c r="BA1356" s="15"/>
      <c r="BB1356" s="15"/>
      <c r="BC1356" s="15"/>
      <c r="BD1356" s="15"/>
      <c r="BE1356" s="15"/>
      <c r="BF1356" s="15"/>
      <c r="BG1356" s="15"/>
      <c r="BH1356" s="15"/>
      <c r="BI1356" s="15"/>
      <c r="BJ1356" s="15"/>
      <c r="BK1356" s="15"/>
      <c r="BL1356" s="15"/>
      <c r="BM1356" s="15"/>
      <c r="BN1356" s="15"/>
      <c r="BO1356" s="15"/>
    </row>
    <row r="1357" spans="1:67" s="256" customFormat="1">
      <c r="A1357" s="15"/>
      <c r="B1357" s="15"/>
      <c r="C1357" s="171"/>
      <c r="D1357" s="171"/>
      <c r="E1357" s="171"/>
      <c r="F1357" s="171"/>
      <c r="G1357" s="171"/>
      <c r="H1357" s="171"/>
      <c r="I1357" s="171"/>
      <c r="J1357" s="171"/>
      <c r="K1357" s="171"/>
      <c r="L1357" s="171"/>
      <c r="M1357" s="171"/>
      <c r="O1357" s="173"/>
      <c r="P1357" s="173"/>
      <c r="Q1357" s="173"/>
      <c r="R1357" s="173"/>
      <c r="S1357" s="173"/>
      <c r="T1357" s="173"/>
      <c r="U1357" s="173"/>
      <c r="V1357" s="173"/>
      <c r="W1357" s="173"/>
      <c r="X1357" s="173"/>
      <c r="Y1357" s="173"/>
      <c r="Z1357" s="173"/>
      <c r="AA1357" s="173"/>
      <c r="AB1357" s="173"/>
      <c r="AC1357" s="173"/>
      <c r="AD1357" s="173"/>
      <c r="AE1357" s="173"/>
      <c r="AF1357" s="173"/>
      <c r="AG1357" s="173"/>
      <c r="AH1357" s="173"/>
      <c r="AI1357" s="173"/>
      <c r="AJ1357" s="173"/>
      <c r="AK1357" s="173"/>
      <c r="AL1357" s="173"/>
      <c r="AM1357" s="173"/>
      <c r="AN1357" s="173"/>
      <c r="AO1357" s="173"/>
      <c r="AP1357" s="173"/>
      <c r="AQ1357" s="15"/>
      <c r="AR1357" s="15"/>
      <c r="AS1357" s="15"/>
      <c r="AT1357" s="15"/>
      <c r="AU1357" s="15"/>
      <c r="AV1357" s="15"/>
      <c r="AW1357" s="15"/>
      <c r="AX1357" s="15"/>
      <c r="AY1357" s="15"/>
      <c r="AZ1357" s="15"/>
      <c r="BA1357" s="15"/>
      <c r="BB1357" s="15"/>
      <c r="BC1357" s="15"/>
      <c r="BD1357" s="15"/>
      <c r="BE1357" s="15"/>
      <c r="BF1357" s="15"/>
      <c r="BG1357" s="15"/>
      <c r="BH1357" s="15"/>
      <c r="BI1357" s="15"/>
      <c r="BJ1357" s="15"/>
      <c r="BK1357" s="15"/>
      <c r="BL1357" s="15"/>
      <c r="BM1357" s="15"/>
      <c r="BN1357" s="15"/>
      <c r="BO1357" s="15"/>
    </row>
    <row r="1358" spans="1:67" s="256" customFormat="1">
      <c r="A1358" s="15"/>
      <c r="B1358" s="15"/>
      <c r="C1358" s="171"/>
      <c r="D1358" s="171"/>
      <c r="E1358" s="171"/>
      <c r="F1358" s="171"/>
      <c r="G1358" s="171"/>
      <c r="H1358" s="171"/>
      <c r="I1358" s="171"/>
      <c r="J1358" s="171"/>
      <c r="K1358" s="171"/>
      <c r="L1358" s="171"/>
      <c r="M1358" s="171"/>
      <c r="O1358" s="173"/>
      <c r="P1358" s="173"/>
      <c r="Q1358" s="173"/>
      <c r="R1358" s="173"/>
      <c r="S1358" s="173"/>
      <c r="T1358" s="173"/>
      <c r="U1358" s="173"/>
      <c r="V1358" s="173"/>
      <c r="W1358" s="173"/>
      <c r="X1358" s="173"/>
      <c r="Y1358" s="173"/>
      <c r="Z1358" s="173"/>
      <c r="AA1358" s="173"/>
      <c r="AB1358" s="173"/>
      <c r="AC1358" s="173"/>
      <c r="AD1358" s="173"/>
      <c r="AE1358" s="173"/>
      <c r="AF1358" s="173"/>
      <c r="AG1358" s="173"/>
      <c r="AH1358" s="173"/>
      <c r="AI1358" s="173"/>
      <c r="AJ1358" s="173"/>
      <c r="AK1358" s="173"/>
      <c r="AL1358" s="173"/>
      <c r="AM1358" s="173"/>
      <c r="AN1358" s="173"/>
      <c r="AO1358" s="173"/>
      <c r="AP1358" s="173"/>
      <c r="AQ1358" s="15"/>
      <c r="AR1358" s="15"/>
      <c r="AS1358" s="15"/>
      <c r="AT1358" s="15"/>
      <c r="AU1358" s="15"/>
      <c r="AV1358" s="15"/>
      <c r="AW1358" s="15"/>
      <c r="AX1358" s="15"/>
      <c r="AY1358" s="15"/>
      <c r="AZ1358" s="15"/>
      <c r="BA1358" s="15"/>
      <c r="BB1358" s="15"/>
      <c r="BC1358" s="15"/>
      <c r="BD1358" s="15"/>
      <c r="BE1358" s="15"/>
      <c r="BF1358" s="15"/>
      <c r="BG1358" s="15"/>
      <c r="BH1358" s="15"/>
      <c r="BI1358" s="15"/>
      <c r="BJ1358" s="15"/>
      <c r="BK1358" s="15"/>
      <c r="BL1358" s="15"/>
      <c r="BM1358" s="15"/>
      <c r="BN1358" s="15"/>
      <c r="BO1358" s="15"/>
    </row>
    <row r="1359" spans="1:67" s="256" customFormat="1">
      <c r="A1359" s="15"/>
      <c r="B1359" s="15"/>
      <c r="C1359" s="171"/>
      <c r="D1359" s="171"/>
      <c r="E1359" s="171"/>
      <c r="F1359" s="171"/>
      <c r="G1359" s="171"/>
      <c r="H1359" s="171"/>
      <c r="I1359" s="171"/>
      <c r="J1359" s="171"/>
      <c r="K1359" s="171"/>
      <c r="L1359" s="171"/>
      <c r="M1359" s="171"/>
      <c r="O1359" s="173"/>
      <c r="P1359" s="173"/>
      <c r="Q1359" s="173"/>
      <c r="R1359" s="173"/>
      <c r="S1359" s="173"/>
      <c r="T1359" s="173"/>
      <c r="U1359" s="173"/>
      <c r="V1359" s="173"/>
      <c r="W1359" s="173"/>
      <c r="X1359" s="173"/>
      <c r="Y1359" s="173"/>
      <c r="Z1359" s="173"/>
      <c r="AA1359" s="173"/>
      <c r="AB1359" s="173"/>
      <c r="AC1359" s="173"/>
      <c r="AD1359" s="173"/>
      <c r="AE1359" s="173"/>
      <c r="AF1359" s="173"/>
      <c r="AG1359" s="173"/>
      <c r="AH1359" s="173"/>
      <c r="AI1359" s="173"/>
      <c r="AJ1359" s="173"/>
      <c r="AK1359" s="173"/>
      <c r="AL1359" s="173"/>
      <c r="AM1359" s="173"/>
      <c r="AN1359" s="173"/>
      <c r="AO1359" s="173"/>
      <c r="AP1359" s="173"/>
      <c r="AQ1359" s="15"/>
      <c r="AR1359" s="15"/>
      <c r="AS1359" s="15"/>
      <c r="AT1359" s="15"/>
      <c r="AU1359" s="15"/>
      <c r="AV1359" s="15"/>
      <c r="AW1359" s="15"/>
      <c r="AX1359" s="15"/>
      <c r="AY1359" s="15"/>
      <c r="AZ1359" s="15"/>
      <c r="BA1359" s="15"/>
      <c r="BB1359" s="15"/>
      <c r="BC1359" s="15"/>
      <c r="BD1359" s="15"/>
      <c r="BE1359" s="15"/>
      <c r="BF1359" s="15"/>
      <c r="BG1359" s="15"/>
      <c r="BH1359" s="15"/>
      <c r="BI1359" s="15"/>
      <c r="BJ1359" s="15"/>
      <c r="BK1359" s="15"/>
      <c r="BL1359" s="15"/>
      <c r="BM1359" s="15"/>
      <c r="BN1359" s="15"/>
      <c r="BO1359" s="15"/>
    </row>
    <row r="1360" spans="1:67" s="256" customFormat="1">
      <c r="A1360" s="15"/>
      <c r="B1360" s="15"/>
      <c r="C1360" s="171"/>
      <c r="D1360" s="171"/>
      <c r="E1360" s="171"/>
      <c r="F1360" s="171"/>
      <c r="G1360" s="171"/>
      <c r="H1360" s="171"/>
      <c r="I1360" s="171"/>
      <c r="J1360" s="171"/>
      <c r="K1360" s="171"/>
      <c r="L1360" s="171"/>
      <c r="M1360" s="171"/>
      <c r="O1360" s="173"/>
      <c r="P1360" s="173"/>
      <c r="Q1360" s="173"/>
      <c r="R1360" s="173"/>
      <c r="S1360" s="173"/>
      <c r="T1360" s="173"/>
      <c r="U1360" s="173"/>
      <c r="V1360" s="173"/>
      <c r="W1360" s="173"/>
      <c r="X1360" s="173"/>
      <c r="Y1360" s="173"/>
      <c r="Z1360" s="173"/>
      <c r="AA1360" s="173"/>
      <c r="AB1360" s="173"/>
      <c r="AC1360" s="173"/>
      <c r="AD1360" s="173"/>
      <c r="AE1360" s="173"/>
      <c r="AF1360" s="173"/>
      <c r="AG1360" s="173"/>
      <c r="AH1360" s="173"/>
      <c r="AI1360" s="173"/>
      <c r="AJ1360" s="173"/>
      <c r="AK1360" s="173"/>
      <c r="AL1360" s="173"/>
      <c r="AM1360" s="173"/>
      <c r="AN1360" s="173"/>
      <c r="AO1360" s="173"/>
      <c r="AP1360" s="173"/>
      <c r="AQ1360" s="15"/>
      <c r="AR1360" s="15"/>
      <c r="AS1360" s="15"/>
      <c r="AT1360" s="15"/>
      <c r="AU1360" s="15"/>
      <c r="AV1360" s="15"/>
      <c r="AW1360" s="15"/>
      <c r="AX1360" s="15"/>
      <c r="AY1360" s="15"/>
      <c r="AZ1360" s="15"/>
      <c r="BA1360" s="15"/>
      <c r="BB1360" s="15"/>
      <c r="BC1360" s="15"/>
      <c r="BD1360" s="15"/>
      <c r="BE1360" s="15"/>
      <c r="BF1360" s="15"/>
      <c r="BG1360" s="15"/>
      <c r="BH1360" s="15"/>
      <c r="BI1360" s="15"/>
      <c r="BJ1360" s="15"/>
      <c r="BK1360" s="15"/>
      <c r="BL1360" s="15"/>
      <c r="BM1360" s="15"/>
      <c r="BN1360" s="15"/>
      <c r="BO1360" s="15"/>
    </row>
    <row r="1361" spans="1:67" s="256" customFormat="1">
      <c r="A1361" s="15"/>
      <c r="B1361" s="15"/>
      <c r="C1361" s="171"/>
      <c r="D1361" s="171"/>
      <c r="E1361" s="171"/>
      <c r="F1361" s="171"/>
      <c r="G1361" s="171"/>
      <c r="H1361" s="171"/>
      <c r="I1361" s="171"/>
      <c r="J1361" s="171"/>
      <c r="K1361" s="171"/>
      <c r="L1361" s="171"/>
      <c r="M1361" s="171"/>
      <c r="O1361" s="173"/>
      <c r="P1361" s="173"/>
      <c r="Q1361" s="173"/>
      <c r="R1361" s="173"/>
      <c r="S1361" s="173"/>
      <c r="T1361" s="173"/>
      <c r="U1361" s="173"/>
      <c r="V1361" s="173"/>
      <c r="W1361" s="173"/>
      <c r="X1361" s="173"/>
      <c r="Y1361" s="173"/>
      <c r="Z1361" s="173"/>
      <c r="AA1361" s="173"/>
      <c r="AB1361" s="173"/>
      <c r="AC1361" s="173"/>
      <c r="AD1361" s="173"/>
      <c r="AE1361" s="173"/>
      <c r="AF1361" s="173"/>
      <c r="AG1361" s="173"/>
      <c r="AH1361" s="173"/>
      <c r="AI1361" s="173"/>
      <c r="AJ1361" s="173"/>
      <c r="AK1361" s="173"/>
      <c r="AL1361" s="173"/>
      <c r="AM1361" s="173"/>
      <c r="AN1361" s="173"/>
      <c r="AO1361" s="173"/>
      <c r="AP1361" s="173"/>
      <c r="AQ1361" s="15"/>
      <c r="AR1361" s="15"/>
      <c r="AS1361" s="15"/>
      <c r="AT1361" s="15"/>
      <c r="AU1361" s="15"/>
      <c r="AV1361" s="15"/>
      <c r="AW1361" s="15"/>
      <c r="AX1361" s="15"/>
      <c r="AY1361" s="15"/>
      <c r="AZ1361" s="15"/>
      <c r="BA1361" s="15"/>
      <c r="BB1361" s="15"/>
      <c r="BC1361" s="15"/>
      <c r="BD1361" s="15"/>
      <c r="BE1361" s="15"/>
      <c r="BF1361" s="15"/>
      <c r="BG1361" s="15"/>
      <c r="BH1361" s="15"/>
      <c r="BI1361" s="15"/>
      <c r="BJ1361" s="15"/>
      <c r="BK1361" s="15"/>
      <c r="BL1361" s="15"/>
      <c r="BM1361" s="15"/>
      <c r="BN1361" s="15"/>
      <c r="BO1361" s="15"/>
    </row>
    <row r="1362" spans="1:67" s="256" customFormat="1">
      <c r="A1362" s="15"/>
      <c r="B1362" s="15"/>
      <c r="C1362" s="171"/>
      <c r="D1362" s="171"/>
      <c r="E1362" s="171"/>
      <c r="F1362" s="171"/>
      <c r="G1362" s="171"/>
      <c r="H1362" s="171"/>
      <c r="I1362" s="171"/>
      <c r="J1362" s="171"/>
      <c r="K1362" s="171"/>
      <c r="L1362" s="171"/>
      <c r="M1362" s="171"/>
      <c r="O1362" s="173"/>
      <c r="P1362" s="173"/>
      <c r="Q1362" s="173"/>
      <c r="R1362" s="173"/>
      <c r="S1362" s="173"/>
      <c r="T1362" s="173"/>
      <c r="U1362" s="173"/>
      <c r="V1362" s="173"/>
      <c r="W1362" s="173"/>
      <c r="X1362" s="173"/>
      <c r="Y1362" s="173"/>
      <c r="Z1362" s="173"/>
      <c r="AA1362" s="173"/>
      <c r="AB1362" s="173"/>
      <c r="AC1362" s="173"/>
      <c r="AD1362" s="173"/>
      <c r="AE1362" s="173"/>
      <c r="AF1362" s="173"/>
      <c r="AG1362" s="173"/>
      <c r="AH1362" s="173"/>
      <c r="AI1362" s="173"/>
      <c r="AJ1362" s="173"/>
      <c r="AK1362" s="173"/>
      <c r="AL1362" s="173"/>
      <c r="AM1362" s="173"/>
      <c r="AN1362" s="173"/>
      <c r="AO1362" s="173"/>
      <c r="AP1362" s="173"/>
      <c r="AQ1362" s="15"/>
      <c r="AR1362" s="15"/>
      <c r="AS1362" s="15"/>
      <c r="AT1362" s="15"/>
      <c r="AU1362" s="15"/>
      <c r="AV1362" s="15"/>
      <c r="AW1362" s="15"/>
      <c r="AX1362" s="15"/>
      <c r="AY1362" s="15"/>
      <c r="AZ1362" s="15"/>
      <c r="BA1362" s="15"/>
      <c r="BB1362" s="15"/>
      <c r="BC1362" s="15"/>
      <c r="BD1362" s="15"/>
      <c r="BE1362" s="15"/>
      <c r="BF1362" s="15"/>
      <c r="BG1362" s="15"/>
      <c r="BH1362" s="15"/>
      <c r="BI1362" s="15"/>
      <c r="BJ1362" s="15"/>
      <c r="BK1362" s="15"/>
      <c r="BL1362" s="15"/>
      <c r="BM1362" s="15"/>
      <c r="BN1362" s="15"/>
      <c r="BO1362" s="15"/>
    </row>
    <row r="1363" spans="1:67" s="256" customFormat="1">
      <c r="A1363" s="15"/>
      <c r="B1363" s="15"/>
      <c r="C1363" s="171"/>
      <c r="D1363" s="171"/>
      <c r="E1363" s="171"/>
      <c r="F1363" s="171"/>
      <c r="G1363" s="171"/>
      <c r="H1363" s="171"/>
      <c r="I1363" s="171"/>
      <c r="J1363" s="171"/>
      <c r="K1363" s="171"/>
      <c r="L1363" s="171"/>
      <c r="M1363" s="171"/>
      <c r="O1363" s="173"/>
      <c r="P1363" s="173"/>
      <c r="Q1363" s="173"/>
      <c r="R1363" s="173"/>
      <c r="S1363" s="173"/>
      <c r="T1363" s="173"/>
      <c r="U1363" s="173"/>
      <c r="V1363" s="173"/>
      <c r="W1363" s="173"/>
      <c r="X1363" s="173"/>
      <c r="Y1363" s="173"/>
      <c r="Z1363" s="173"/>
      <c r="AA1363" s="173"/>
      <c r="AB1363" s="173"/>
      <c r="AC1363" s="173"/>
      <c r="AD1363" s="173"/>
      <c r="AE1363" s="173"/>
      <c r="AF1363" s="173"/>
      <c r="AG1363" s="173"/>
      <c r="AH1363" s="173"/>
      <c r="AI1363" s="173"/>
      <c r="AJ1363" s="173"/>
      <c r="AK1363" s="173"/>
      <c r="AL1363" s="173"/>
      <c r="AM1363" s="173"/>
      <c r="AN1363" s="173"/>
      <c r="AO1363" s="173"/>
      <c r="AP1363" s="173"/>
      <c r="AQ1363" s="15"/>
      <c r="AR1363" s="15"/>
      <c r="AS1363" s="15"/>
      <c r="AT1363" s="15"/>
      <c r="AU1363" s="15"/>
      <c r="AV1363" s="15"/>
      <c r="AW1363" s="15"/>
      <c r="AX1363" s="15"/>
      <c r="AY1363" s="15"/>
      <c r="AZ1363" s="15"/>
      <c r="BA1363" s="15"/>
      <c r="BB1363" s="15"/>
      <c r="BC1363" s="15"/>
      <c r="BD1363" s="15"/>
      <c r="BE1363" s="15"/>
      <c r="BF1363" s="15"/>
      <c r="BG1363" s="15"/>
      <c r="BH1363" s="15"/>
      <c r="BI1363" s="15"/>
      <c r="BJ1363" s="15"/>
      <c r="BK1363" s="15"/>
      <c r="BL1363" s="15"/>
      <c r="BM1363" s="15"/>
      <c r="BN1363" s="15"/>
      <c r="BO1363" s="15"/>
    </row>
    <row r="1364" spans="1:67" s="256" customFormat="1">
      <c r="A1364" s="15"/>
      <c r="B1364" s="15"/>
      <c r="C1364" s="171"/>
      <c r="D1364" s="171"/>
      <c r="E1364" s="171"/>
      <c r="F1364" s="171"/>
      <c r="G1364" s="171"/>
      <c r="H1364" s="171"/>
      <c r="I1364" s="171"/>
      <c r="J1364" s="171"/>
      <c r="K1364" s="171"/>
      <c r="L1364" s="171"/>
      <c r="M1364" s="171"/>
      <c r="O1364" s="173"/>
      <c r="P1364" s="173"/>
      <c r="Q1364" s="173"/>
      <c r="R1364" s="173"/>
      <c r="S1364" s="173"/>
      <c r="T1364" s="173"/>
      <c r="U1364" s="173"/>
      <c r="V1364" s="173"/>
      <c r="W1364" s="173"/>
      <c r="X1364" s="173"/>
      <c r="Y1364" s="173"/>
      <c r="Z1364" s="173"/>
      <c r="AA1364" s="173"/>
      <c r="AB1364" s="173"/>
      <c r="AC1364" s="173"/>
      <c r="AD1364" s="173"/>
      <c r="AE1364" s="173"/>
      <c r="AF1364" s="173"/>
      <c r="AG1364" s="173"/>
      <c r="AH1364" s="173"/>
      <c r="AI1364" s="173"/>
      <c r="AJ1364" s="173"/>
      <c r="AK1364" s="173"/>
      <c r="AL1364" s="173"/>
      <c r="AM1364" s="173"/>
      <c r="AN1364" s="173"/>
      <c r="AO1364" s="173"/>
      <c r="AP1364" s="173"/>
      <c r="AQ1364" s="15"/>
      <c r="AR1364" s="15"/>
      <c r="AS1364" s="15"/>
      <c r="AT1364" s="15"/>
      <c r="AU1364" s="15"/>
      <c r="AV1364" s="15"/>
      <c r="AW1364" s="15"/>
      <c r="AX1364" s="15"/>
      <c r="AY1364" s="15"/>
      <c r="AZ1364" s="15"/>
      <c r="BA1364" s="15"/>
      <c r="BB1364" s="15"/>
      <c r="BC1364" s="15"/>
      <c r="BD1364" s="15"/>
      <c r="BE1364" s="15"/>
      <c r="BF1364" s="15"/>
      <c r="BG1364" s="15"/>
      <c r="BH1364" s="15"/>
      <c r="BI1364" s="15"/>
      <c r="BJ1364" s="15"/>
      <c r="BK1364" s="15"/>
      <c r="BL1364" s="15"/>
      <c r="BM1364" s="15"/>
      <c r="BN1364" s="15"/>
      <c r="BO1364" s="15"/>
    </row>
    <row r="1365" spans="1:67" s="256" customFormat="1">
      <c r="A1365" s="15"/>
      <c r="B1365" s="15"/>
      <c r="C1365" s="171"/>
      <c r="D1365" s="171"/>
      <c r="E1365" s="171"/>
      <c r="F1365" s="171"/>
      <c r="G1365" s="171"/>
      <c r="H1365" s="171"/>
      <c r="I1365" s="171"/>
      <c r="J1365" s="171"/>
      <c r="K1365" s="171"/>
      <c r="L1365" s="171"/>
      <c r="M1365" s="171"/>
      <c r="O1365" s="173"/>
      <c r="P1365" s="173"/>
      <c r="Q1365" s="173"/>
      <c r="R1365" s="173"/>
      <c r="S1365" s="173"/>
      <c r="T1365" s="173"/>
      <c r="U1365" s="173"/>
      <c r="V1365" s="173"/>
      <c r="W1365" s="173"/>
      <c r="X1365" s="173"/>
      <c r="Y1365" s="173"/>
      <c r="Z1365" s="173"/>
      <c r="AA1365" s="173"/>
      <c r="AB1365" s="173"/>
      <c r="AC1365" s="173"/>
      <c r="AD1365" s="173"/>
      <c r="AE1365" s="173"/>
      <c r="AF1365" s="173"/>
      <c r="AG1365" s="173"/>
      <c r="AH1365" s="173"/>
      <c r="AI1365" s="173"/>
      <c r="AJ1365" s="173"/>
      <c r="AK1365" s="173"/>
      <c r="AL1365" s="173"/>
      <c r="AM1365" s="173"/>
      <c r="AN1365" s="173"/>
      <c r="AO1365" s="173"/>
      <c r="AP1365" s="173"/>
      <c r="AQ1365" s="15"/>
      <c r="AR1365" s="15"/>
      <c r="AS1365" s="15"/>
      <c r="AT1365" s="15"/>
      <c r="AU1365" s="15"/>
      <c r="AV1365" s="15"/>
      <c r="AW1365" s="15"/>
      <c r="AX1365" s="15"/>
      <c r="AY1365" s="15"/>
      <c r="AZ1365" s="15"/>
      <c r="BA1365" s="15"/>
      <c r="BB1365" s="15"/>
      <c r="BC1365" s="15"/>
      <c r="BD1365" s="15"/>
      <c r="BE1365" s="15"/>
      <c r="BF1365" s="15"/>
      <c r="BG1365" s="15"/>
      <c r="BH1365" s="15"/>
      <c r="BI1365" s="15"/>
      <c r="BJ1365" s="15"/>
      <c r="BK1365" s="15"/>
      <c r="BL1365" s="15"/>
      <c r="BM1365" s="15"/>
      <c r="BN1365" s="15"/>
      <c r="BO1365" s="15"/>
    </row>
    <row r="1366" spans="1:67" s="256" customFormat="1">
      <c r="A1366" s="15"/>
      <c r="B1366" s="15"/>
      <c r="C1366" s="171"/>
      <c r="D1366" s="171"/>
      <c r="E1366" s="171"/>
      <c r="F1366" s="171"/>
      <c r="G1366" s="171"/>
      <c r="H1366" s="171"/>
      <c r="I1366" s="171"/>
      <c r="J1366" s="171"/>
      <c r="K1366" s="171"/>
      <c r="L1366" s="171"/>
      <c r="M1366" s="171"/>
      <c r="O1366" s="173"/>
      <c r="P1366" s="173"/>
      <c r="Q1366" s="173"/>
      <c r="R1366" s="173"/>
      <c r="S1366" s="173"/>
      <c r="T1366" s="173"/>
      <c r="U1366" s="173"/>
      <c r="V1366" s="173"/>
      <c r="W1366" s="173"/>
      <c r="X1366" s="173"/>
      <c r="Y1366" s="173"/>
      <c r="Z1366" s="173"/>
      <c r="AA1366" s="173"/>
      <c r="AB1366" s="173"/>
      <c r="AC1366" s="173"/>
      <c r="AD1366" s="173"/>
      <c r="AE1366" s="173"/>
      <c r="AF1366" s="173"/>
      <c r="AG1366" s="173"/>
      <c r="AH1366" s="173"/>
      <c r="AI1366" s="173"/>
      <c r="AJ1366" s="173"/>
      <c r="AK1366" s="173"/>
      <c r="AL1366" s="173"/>
      <c r="AM1366" s="173"/>
      <c r="AN1366" s="173"/>
      <c r="AO1366" s="173"/>
      <c r="AP1366" s="173"/>
      <c r="AQ1366" s="15"/>
      <c r="AR1366" s="15"/>
      <c r="AS1366" s="15"/>
      <c r="AT1366" s="15"/>
      <c r="AU1366" s="15"/>
      <c r="AV1366" s="15"/>
      <c r="AW1366" s="15"/>
      <c r="AX1366" s="15"/>
      <c r="AY1366" s="15"/>
      <c r="AZ1366" s="15"/>
      <c r="BA1366" s="15"/>
      <c r="BB1366" s="15"/>
      <c r="BC1366" s="15"/>
      <c r="BD1366" s="15"/>
      <c r="BE1366" s="15"/>
      <c r="BF1366" s="15"/>
      <c r="BG1366" s="15"/>
      <c r="BH1366" s="15"/>
      <c r="BI1366" s="15"/>
      <c r="BJ1366" s="15"/>
      <c r="BK1366" s="15"/>
      <c r="BL1366" s="15"/>
      <c r="BM1366" s="15"/>
      <c r="BN1366" s="15"/>
      <c r="BO1366" s="15"/>
    </row>
    <row r="1367" spans="1:67" s="256" customFormat="1">
      <c r="A1367" s="15"/>
      <c r="B1367" s="15"/>
      <c r="C1367" s="171"/>
      <c r="D1367" s="171"/>
      <c r="E1367" s="171"/>
      <c r="F1367" s="171"/>
      <c r="G1367" s="171"/>
      <c r="H1367" s="171"/>
      <c r="I1367" s="171"/>
      <c r="J1367" s="171"/>
      <c r="K1367" s="171"/>
      <c r="L1367" s="171"/>
      <c r="M1367" s="171"/>
      <c r="O1367" s="173"/>
      <c r="P1367" s="173"/>
      <c r="Q1367" s="173"/>
      <c r="R1367" s="173"/>
      <c r="S1367" s="173"/>
      <c r="T1367" s="173"/>
      <c r="U1367" s="173"/>
      <c r="V1367" s="173"/>
      <c r="W1367" s="173"/>
      <c r="X1367" s="173"/>
      <c r="Y1367" s="173"/>
      <c r="Z1367" s="173"/>
      <c r="AA1367" s="173"/>
      <c r="AB1367" s="173"/>
      <c r="AC1367" s="173"/>
      <c r="AD1367" s="173"/>
      <c r="AE1367" s="173"/>
      <c r="AF1367" s="173"/>
      <c r="AG1367" s="173"/>
      <c r="AH1367" s="173"/>
      <c r="AI1367" s="173"/>
      <c r="AJ1367" s="173"/>
      <c r="AK1367" s="173"/>
      <c r="AL1367" s="173"/>
      <c r="AM1367" s="173"/>
      <c r="AN1367" s="173"/>
      <c r="AO1367" s="173"/>
      <c r="AP1367" s="173"/>
      <c r="AQ1367" s="15"/>
      <c r="AR1367" s="15"/>
      <c r="AS1367" s="15"/>
      <c r="AT1367" s="15"/>
      <c r="AU1367" s="15"/>
      <c r="AV1367" s="15"/>
      <c r="AW1367" s="15"/>
      <c r="AX1367" s="15"/>
      <c r="AY1367" s="15"/>
      <c r="AZ1367" s="15"/>
      <c r="BA1367" s="15"/>
      <c r="BB1367" s="15"/>
      <c r="BC1367" s="15"/>
      <c r="BD1367" s="15"/>
      <c r="BE1367" s="15"/>
      <c r="BF1367" s="15"/>
      <c r="BG1367" s="15"/>
      <c r="BH1367" s="15"/>
      <c r="BI1367" s="15"/>
      <c r="BJ1367" s="15"/>
      <c r="BK1367" s="15"/>
      <c r="BL1367" s="15"/>
      <c r="BM1367" s="15"/>
      <c r="BN1367" s="15"/>
      <c r="BO1367" s="15"/>
    </row>
    <row r="1368" spans="1:67" s="256" customFormat="1">
      <c r="A1368" s="15"/>
      <c r="B1368" s="15"/>
      <c r="C1368" s="171"/>
      <c r="D1368" s="171"/>
      <c r="E1368" s="171"/>
      <c r="F1368" s="171"/>
      <c r="G1368" s="171"/>
      <c r="H1368" s="171"/>
      <c r="I1368" s="171"/>
      <c r="J1368" s="171"/>
      <c r="K1368" s="171"/>
      <c r="L1368" s="171"/>
      <c r="M1368" s="171"/>
      <c r="O1368" s="173"/>
      <c r="P1368" s="173"/>
      <c r="Q1368" s="173"/>
      <c r="R1368" s="173"/>
      <c r="S1368" s="173"/>
      <c r="T1368" s="173"/>
      <c r="U1368" s="173"/>
      <c r="V1368" s="173"/>
      <c r="W1368" s="173"/>
      <c r="X1368" s="173"/>
      <c r="Y1368" s="173"/>
      <c r="Z1368" s="173"/>
      <c r="AA1368" s="173"/>
      <c r="AB1368" s="173"/>
      <c r="AC1368" s="173"/>
      <c r="AD1368" s="173"/>
      <c r="AE1368" s="173"/>
      <c r="AF1368" s="173"/>
      <c r="AG1368" s="173"/>
      <c r="AH1368" s="173"/>
      <c r="AI1368" s="173"/>
      <c r="AJ1368" s="173"/>
      <c r="AK1368" s="173"/>
      <c r="AL1368" s="173"/>
      <c r="AM1368" s="173"/>
      <c r="AN1368" s="173"/>
      <c r="AO1368" s="173"/>
      <c r="AP1368" s="173"/>
      <c r="AQ1368" s="15"/>
      <c r="AR1368" s="15"/>
      <c r="AS1368" s="15"/>
      <c r="AT1368" s="15"/>
      <c r="AU1368" s="15"/>
      <c r="AV1368" s="15"/>
      <c r="AW1368" s="15"/>
      <c r="AX1368" s="15"/>
      <c r="AY1368" s="15"/>
      <c r="AZ1368" s="15"/>
      <c r="BA1368" s="15"/>
      <c r="BB1368" s="15"/>
      <c r="BC1368" s="15"/>
      <c r="BD1368" s="15"/>
      <c r="BE1368" s="15"/>
      <c r="BF1368" s="15"/>
      <c r="BG1368" s="15"/>
      <c r="BH1368" s="15"/>
      <c r="BI1368" s="15"/>
      <c r="BJ1368" s="15"/>
      <c r="BK1368" s="15"/>
      <c r="BL1368" s="15"/>
      <c r="BM1368" s="15"/>
      <c r="BN1368" s="15"/>
      <c r="BO1368" s="15"/>
    </row>
    <row r="1369" spans="1:67" s="256" customFormat="1">
      <c r="A1369" s="15"/>
      <c r="B1369" s="15"/>
      <c r="C1369" s="171"/>
      <c r="D1369" s="171"/>
      <c r="E1369" s="171"/>
      <c r="F1369" s="171"/>
      <c r="G1369" s="171"/>
      <c r="H1369" s="171"/>
      <c r="I1369" s="171"/>
      <c r="J1369" s="171"/>
      <c r="K1369" s="171"/>
      <c r="L1369" s="171"/>
      <c r="M1369" s="171"/>
      <c r="O1369" s="173"/>
      <c r="P1369" s="173"/>
      <c r="Q1369" s="173"/>
      <c r="R1369" s="173"/>
      <c r="S1369" s="173"/>
      <c r="T1369" s="173"/>
      <c r="U1369" s="173"/>
      <c r="V1369" s="173"/>
      <c r="W1369" s="173"/>
      <c r="X1369" s="173"/>
      <c r="Y1369" s="173"/>
      <c r="Z1369" s="173"/>
      <c r="AA1369" s="173"/>
      <c r="AB1369" s="173"/>
      <c r="AC1369" s="173"/>
      <c r="AD1369" s="173"/>
      <c r="AE1369" s="173"/>
      <c r="AF1369" s="173"/>
      <c r="AG1369" s="173"/>
      <c r="AH1369" s="173"/>
      <c r="AI1369" s="173"/>
      <c r="AJ1369" s="173"/>
      <c r="AK1369" s="173"/>
      <c r="AL1369" s="173"/>
      <c r="AM1369" s="173"/>
      <c r="AN1369" s="173"/>
      <c r="AO1369" s="173"/>
      <c r="AP1369" s="173"/>
      <c r="AQ1369" s="15"/>
      <c r="AR1369" s="15"/>
      <c r="AS1369" s="15"/>
      <c r="AT1369" s="15"/>
      <c r="AU1369" s="15"/>
      <c r="AV1369" s="15"/>
      <c r="AW1369" s="15"/>
      <c r="AX1369" s="15"/>
      <c r="AY1369" s="15"/>
      <c r="AZ1369" s="15"/>
      <c r="BA1369" s="15"/>
      <c r="BB1369" s="15"/>
      <c r="BC1369" s="15"/>
      <c r="BD1369" s="15"/>
      <c r="BE1369" s="15"/>
      <c r="BF1369" s="15"/>
      <c r="BG1369" s="15"/>
      <c r="BH1369" s="15"/>
      <c r="BI1369" s="15"/>
      <c r="BJ1369" s="15"/>
      <c r="BK1369" s="15"/>
      <c r="BL1369" s="15"/>
      <c r="BM1369" s="15"/>
      <c r="BN1369" s="15"/>
      <c r="BO1369" s="15"/>
    </row>
    <row r="1370" spans="1:67" s="256" customFormat="1">
      <c r="A1370" s="15"/>
      <c r="B1370" s="15"/>
      <c r="C1370" s="171"/>
      <c r="D1370" s="171"/>
      <c r="E1370" s="171"/>
      <c r="F1370" s="171"/>
      <c r="G1370" s="171"/>
      <c r="H1370" s="171"/>
      <c r="I1370" s="171"/>
      <c r="J1370" s="171"/>
      <c r="K1370" s="171"/>
      <c r="L1370" s="171"/>
      <c r="M1370" s="171"/>
      <c r="O1370" s="173"/>
      <c r="P1370" s="173"/>
      <c r="Q1370" s="173"/>
      <c r="R1370" s="173"/>
      <c r="S1370" s="173"/>
      <c r="T1370" s="173"/>
      <c r="U1370" s="173"/>
      <c r="V1370" s="173"/>
      <c r="W1370" s="173"/>
      <c r="X1370" s="173"/>
      <c r="Y1370" s="173"/>
      <c r="Z1370" s="173"/>
      <c r="AA1370" s="173"/>
      <c r="AB1370" s="173"/>
      <c r="AC1370" s="173"/>
      <c r="AD1370" s="173"/>
      <c r="AE1370" s="173"/>
      <c r="AF1370" s="173"/>
      <c r="AG1370" s="173"/>
      <c r="AH1370" s="173"/>
      <c r="AI1370" s="173"/>
      <c r="AJ1370" s="173"/>
      <c r="AK1370" s="173"/>
      <c r="AL1370" s="173"/>
      <c r="AM1370" s="173"/>
      <c r="AN1370" s="173"/>
      <c r="AO1370" s="173"/>
      <c r="AP1370" s="173"/>
      <c r="AQ1370" s="15"/>
      <c r="AR1370" s="15"/>
      <c r="AS1370" s="15"/>
      <c r="AT1370" s="15"/>
      <c r="AU1370" s="15"/>
      <c r="AV1370" s="15"/>
      <c r="AW1370" s="15"/>
      <c r="AX1370" s="15"/>
      <c r="AY1370" s="15"/>
      <c r="AZ1370" s="15"/>
      <c r="BA1370" s="15"/>
      <c r="BB1370" s="15"/>
      <c r="BC1370" s="15"/>
      <c r="BD1370" s="15"/>
      <c r="BE1370" s="15"/>
      <c r="BF1370" s="15"/>
      <c r="BG1370" s="15"/>
      <c r="BH1370" s="15"/>
      <c r="BI1370" s="15"/>
      <c r="BJ1370" s="15"/>
      <c r="BK1370" s="15"/>
      <c r="BL1370" s="15"/>
      <c r="BM1370" s="15"/>
      <c r="BN1370" s="15"/>
      <c r="BO1370" s="15"/>
    </row>
    <row r="1371" spans="1:67" s="256" customFormat="1">
      <c r="A1371" s="15"/>
      <c r="B1371" s="15"/>
      <c r="C1371" s="171"/>
      <c r="D1371" s="171"/>
      <c r="E1371" s="171"/>
      <c r="F1371" s="171"/>
      <c r="G1371" s="171"/>
      <c r="H1371" s="171"/>
      <c r="I1371" s="171"/>
      <c r="J1371" s="171"/>
      <c r="K1371" s="171"/>
      <c r="L1371" s="171"/>
      <c r="M1371" s="171"/>
      <c r="O1371" s="173"/>
      <c r="P1371" s="173"/>
      <c r="Q1371" s="173"/>
      <c r="R1371" s="173"/>
      <c r="S1371" s="173"/>
      <c r="T1371" s="173"/>
      <c r="U1371" s="173"/>
      <c r="V1371" s="173"/>
      <c r="W1371" s="173"/>
      <c r="X1371" s="173"/>
      <c r="Y1371" s="173"/>
      <c r="Z1371" s="173"/>
      <c r="AA1371" s="173"/>
      <c r="AB1371" s="173"/>
      <c r="AC1371" s="173"/>
      <c r="AD1371" s="173"/>
      <c r="AE1371" s="173"/>
      <c r="AF1371" s="173"/>
      <c r="AG1371" s="173"/>
      <c r="AH1371" s="173"/>
      <c r="AI1371" s="173"/>
      <c r="AJ1371" s="173"/>
      <c r="AK1371" s="173"/>
      <c r="AL1371" s="173"/>
      <c r="AM1371" s="173"/>
      <c r="AN1371" s="173"/>
      <c r="AO1371" s="173"/>
      <c r="AP1371" s="173"/>
      <c r="AQ1371" s="15"/>
      <c r="AR1371" s="15"/>
      <c r="AS1371" s="15"/>
      <c r="AT1371" s="15"/>
      <c r="AU1371" s="15"/>
      <c r="AV1371" s="15"/>
      <c r="AW1371" s="15"/>
      <c r="AX1371" s="15"/>
      <c r="AY1371" s="15"/>
      <c r="AZ1371" s="15"/>
      <c r="BA1371" s="15"/>
      <c r="BB1371" s="15"/>
      <c r="BC1371" s="15"/>
      <c r="BD1371" s="15"/>
      <c r="BE1371" s="15"/>
      <c r="BF1371" s="15"/>
      <c r="BG1371" s="15"/>
      <c r="BH1371" s="15"/>
      <c r="BI1371" s="15"/>
      <c r="BJ1371" s="15"/>
      <c r="BK1371" s="15"/>
      <c r="BL1371" s="15"/>
      <c r="BM1371" s="15"/>
      <c r="BN1371" s="15"/>
      <c r="BO1371" s="15"/>
    </row>
    <row r="1372" spans="1:67" s="256" customFormat="1">
      <c r="A1372" s="15"/>
      <c r="B1372" s="15"/>
      <c r="C1372" s="171"/>
      <c r="D1372" s="171"/>
      <c r="E1372" s="171"/>
      <c r="F1372" s="171"/>
      <c r="G1372" s="171"/>
      <c r="H1372" s="171"/>
      <c r="I1372" s="171"/>
      <c r="J1372" s="171"/>
      <c r="K1372" s="171"/>
      <c r="L1372" s="171"/>
      <c r="M1372" s="171"/>
      <c r="O1372" s="173"/>
      <c r="P1372" s="173"/>
      <c r="Q1372" s="173"/>
      <c r="R1372" s="173"/>
      <c r="S1372" s="173"/>
      <c r="T1372" s="173"/>
      <c r="U1372" s="173"/>
      <c r="V1372" s="173"/>
      <c r="W1372" s="173"/>
      <c r="X1372" s="173"/>
      <c r="Y1372" s="173"/>
      <c r="Z1372" s="173"/>
      <c r="AA1372" s="173"/>
      <c r="AB1372" s="173"/>
      <c r="AC1372" s="173"/>
      <c r="AD1372" s="173"/>
      <c r="AE1372" s="173"/>
      <c r="AF1372" s="173"/>
      <c r="AG1372" s="173"/>
      <c r="AH1372" s="173"/>
      <c r="AI1372" s="173"/>
      <c r="AJ1372" s="173"/>
      <c r="AK1372" s="173"/>
      <c r="AL1372" s="173"/>
      <c r="AM1372" s="173"/>
      <c r="AN1372" s="173"/>
      <c r="AO1372" s="173"/>
      <c r="AP1372" s="173"/>
      <c r="AQ1372" s="15"/>
      <c r="AR1372" s="15"/>
      <c r="AS1372" s="15"/>
      <c r="AT1372" s="15"/>
      <c r="AU1372" s="15"/>
      <c r="AV1372" s="15"/>
      <c r="AW1372" s="15"/>
      <c r="AX1372" s="15"/>
      <c r="AY1372" s="15"/>
      <c r="AZ1372" s="15"/>
      <c r="BA1372" s="15"/>
      <c r="BB1372" s="15"/>
      <c r="BC1372" s="15"/>
      <c r="BD1372" s="15"/>
      <c r="BE1372" s="15"/>
      <c r="BF1372" s="15"/>
      <c r="BG1372" s="15"/>
      <c r="BH1372" s="15"/>
      <c r="BI1372" s="15"/>
      <c r="BJ1372" s="15"/>
      <c r="BK1372" s="15"/>
      <c r="BL1372" s="15"/>
      <c r="BM1372" s="15"/>
      <c r="BN1372" s="15"/>
      <c r="BO1372" s="15"/>
    </row>
    <row r="1373" spans="1:67" s="256" customFormat="1">
      <c r="A1373" s="15"/>
      <c r="B1373" s="15"/>
      <c r="C1373" s="171"/>
      <c r="D1373" s="171"/>
      <c r="E1373" s="171"/>
      <c r="F1373" s="171"/>
      <c r="G1373" s="171"/>
      <c r="H1373" s="171"/>
      <c r="I1373" s="171"/>
      <c r="J1373" s="171"/>
      <c r="K1373" s="171"/>
      <c r="L1373" s="171"/>
      <c r="M1373" s="171"/>
      <c r="O1373" s="173"/>
      <c r="P1373" s="173"/>
      <c r="Q1373" s="173"/>
      <c r="R1373" s="173"/>
      <c r="S1373" s="173"/>
      <c r="T1373" s="173"/>
      <c r="U1373" s="173"/>
      <c r="V1373" s="173"/>
      <c r="W1373" s="173"/>
      <c r="X1373" s="173"/>
      <c r="Y1373" s="173"/>
      <c r="Z1373" s="173"/>
      <c r="AA1373" s="173"/>
      <c r="AB1373" s="173"/>
      <c r="AC1373" s="173"/>
      <c r="AD1373" s="173"/>
      <c r="AE1373" s="173"/>
      <c r="AF1373" s="173"/>
      <c r="AG1373" s="173"/>
      <c r="AH1373" s="173"/>
      <c r="AI1373" s="173"/>
      <c r="AJ1373" s="173"/>
      <c r="AK1373" s="173"/>
      <c r="AL1373" s="173"/>
      <c r="AM1373" s="173"/>
      <c r="AN1373" s="173"/>
      <c r="AO1373" s="173"/>
      <c r="AP1373" s="173"/>
      <c r="AQ1373" s="15"/>
      <c r="AR1373" s="15"/>
      <c r="AS1373" s="15"/>
      <c r="AT1373" s="15"/>
      <c r="AU1373" s="15"/>
      <c r="AV1373" s="15"/>
      <c r="AW1373" s="15"/>
      <c r="AX1373" s="15"/>
      <c r="AY1373" s="15"/>
      <c r="AZ1373" s="15"/>
      <c r="BA1373" s="15"/>
      <c r="BB1373" s="15"/>
      <c r="BC1373" s="15"/>
      <c r="BD1373" s="15"/>
      <c r="BE1373" s="15"/>
      <c r="BF1373" s="15"/>
      <c r="BG1373" s="15"/>
      <c r="BH1373" s="15"/>
      <c r="BI1373" s="15"/>
      <c r="BJ1373" s="15"/>
      <c r="BK1373" s="15"/>
      <c r="BL1373" s="15"/>
      <c r="BM1373" s="15"/>
      <c r="BN1373" s="15"/>
      <c r="BO1373" s="15"/>
    </row>
    <row r="1374" spans="1:67" s="256" customFormat="1">
      <c r="A1374" s="15"/>
      <c r="B1374" s="15"/>
      <c r="C1374" s="171"/>
      <c r="D1374" s="171"/>
      <c r="E1374" s="171"/>
      <c r="F1374" s="171"/>
      <c r="G1374" s="171"/>
      <c r="H1374" s="171"/>
      <c r="I1374" s="171"/>
      <c r="J1374" s="171"/>
      <c r="K1374" s="171"/>
      <c r="L1374" s="171"/>
      <c r="M1374" s="171"/>
      <c r="O1374" s="173"/>
      <c r="P1374" s="173"/>
      <c r="Q1374" s="173"/>
      <c r="R1374" s="173"/>
      <c r="S1374" s="173"/>
      <c r="T1374" s="173"/>
      <c r="U1374" s="173"/>
      <c r="V1374" s="173"/>
      <c r="W1374" s="173"/>
      <c r="X1374" s="173"/>
      <c r="Y1374" s="173"/>
      <c r="Z1374" s="173"/>
      <c r="AA1374" s="173"/>
      <c r="AB1374" s="173"/>
      <c r="AC1374" s="173"/>
      <c r="AD1374" s="173"/>
      <c r="AE1374" s="173"/>
      <c r="AF1374" s="173"/>
      <c r="AG1374" s="173"/>
      <c r="AH1374" s="173"/>
      <c r="AI1374" s="173"/>
      <c r="AJ1374" s="173"/>
      <c r="AK1374" s="173"/>
      <c r="AL1374" s="173"/>
      <c r="AM1374" s="173"/>
      <c r="AN1374" s="173"/>
      <c r="AO1374" s="173"/>
      <c r="AP1374" s="173"/>
      <c r="AQ1374" s="15"/>
      <c r="AR1374" s="15"/>
      <c r="AS1374" s="15"/>
      <c r="AT1374" s="15"/>
      <c r="AU1374" s="15"/>
      <c r="AV1374" s="15"/>
      <c r="AW1374" s="15"/>
      <c r="AX1374" s="15"/>
      <c r="AY1374" s="15"/>
      <c r="AZ1374" s="15"/>
      <c r="BA1374" s="15"/>
      <c r="BB1374" s="15"/>
      <c r="BC1374" s="15"/>
      <c r="BD1374" s="15"/>
      <c r="BE1374" s="15"/>
      <c r="BF1374" s="15"/>
      <c r="BG1374" s="15"/>
      <c r="BH1374" s="15"/>
      <c r="BI1374" s="15"/>
      <c r="BJ1374" s="15"/>
      <c r="BK1374" s="15"/>
      <c r="BL1374" s="15"/>
      <c r="BM1374" s="15"/>
      <c r="BN1374" s="15"/>
      <c r="BO1374" s="15"/>
    </row>
    <row r="1375" spans="1:67" s="256" customFormat="1">
      <c r="A1375" s="15"/>
      <c r="B1375" s="15"/>
      <c r="C1375" s="171"/>
      <c r="D1375" s="171"/>
      <c r="E1375" s="171"/>
      <c r="F1375" s="171"/>
      <c r="G1375" s="171"/>
      <c r="H1375" s="171"/>
      <c r="I1375" s="171"/>
      <c r="J1375" s="171"/>
      <c r="K1375" s="171"/>
      <c r="L1375" s="171"/>
      <c r="M1375" s="171"/>
      <c r="O1375" s="173"/>
      <c r="P1375" s="173"/>
      <c r="Q1375" s="173"/>
      <c r="R1375" s="173"/>
      <c r="S1375" s="173"/>
      <c r="T1375" s="173"/>
      <c r="U1375" s="173"/>
      <c r="V1375" s="173"/>
      <c r="W1375" s="173"/>
      <c r="X1375" s="173"/>
      <c r="Y1375" s="173"/>
      <c r="Z1375" s="173"/>
      <c r="AA1375" s="173"/>
      <c r="AB1375" s="173"/>
      <c r="AC1375" s="173"/>
      <c r="AD1375" s="173"/>
      <c r="AE1375" s="173"/>
      <c r="AF1375" s="173"/>
      <c r="AG1375" s="173"/>
      <c r="AH1375" s="173"/>
      <c r="AI1375" s="173"/>
      <c r="AJ1375" s="173"/>
      <c r="AK1375" s="173"/>
      <c r="AL1375" s="173"/>
      <c r="AM1375" s="173"/>
      <c r="AN1375" s="173"/>
      <c r="AO1375" s="173"/>
      <c r="AP1375" s="173"/>
      <c r="AQ1375" s="15"/>
      <c r="AR1375" s="15"/>
      <c r="AS1375" s="15"/>
      <c r="AT1375" s="15"/>
      <c r="AU1375" s="15"/>
      <c r="AV1375" s="15"/>
      <c r="AW1375" s="15"/>
      <c r="AX1375" s="15"/>
      <c r="AY1375" s="15"/>
      <c r="AZ1375" s="15"/>
      <c r="BA1375" s="15"/>
      <c r="BB1375" s="15"/>
      <c r="BC1375" s="15"/>
      <c r="BD1375" s="15"/>
      <c r="BE1375" s="15"/>
      <c r="BF1375" s="15"/>
      <c r="BG1375" s="15"/>
      <c r="BH1375" s="15"/>
      <c r="BI1375" s="15"/>
      <c r="BJ1375" s="15"/>
      <c r="BK1375" s="15"/>
      <c r="BL1375" s="15"/>
      <c r="BM1375" s="15"/>
      <c r="BN1375" s="15"/>
      <c r="BO1375" s="15"/>
    </row>
    <row r="1376" spans="1:67" s="256" customFormat="1">
      <c r="A1376" s="15"/>
      <c r="B1376" s="15"/>
      <c r="C1376" s="171"/>
      <c r="D1376" s="171"/>
      <c r="E1376" s="171"/>
      <c r="F1376" s="171"/>
      <c r="G1376" s="171"/>
      <c r="H1376" s="171"/>
      <c r="I1376" s="171"/>
      <c r="J1376" s="171"/>
      <c r="K1376" s="171"/>
      <c r="L1376" s="171"/>
      <c r="M1376" s="171"/>
      <c r="O1376" s="173"/>
      <c r="P1376" s="173"/>
      <c r="Q1376" s="173"/>
      <c r="R1376" s="173"/>
      <c r="S1376" s="173"/>
      <c r="T1376" s="173"/>
      <c r="U1376" s="173"/>
      <c r="V1376" s="173"/>
      <c r="W1376" s="173"/>
      <c r="X1376" s="173"/>
      <c r="Y1376" s="173"/>
      <c r="Z1376" s="173"/>
      <c r="AA1376" s="173"/>
      <c r="AB1376" s="173"/>
      <c r="AC1376" s="173"/>
      <c r="AD1376" s="173"/>
      <c r="AE1376" s="173"/>
      <c r="AF1376" s="173"/>
      <c r="AG1376" s="173"/>
      <c r="AH1376" s="173"/>
      <c r="AI1376" s="173"/>
      <c r="AJ1376" s="173"/>
      <c r="AK1376" s="173"/>
      <c r="AL1376" s="173"/>
      <c r="AM1376" s="173"/>
      <c r="AN1376" s="173"/>
      <c r="AO1376" s="173"/>
      <c r="AP1376" s="173"/>
      <c r="AQ1376" s="15"/>
      <c r="AR1376" s="15"/>
      <c r="AS1376" s="15"/>
      <c r="AT1376" s="15"/>
      <c r="AU1376" s="15"/>
      <c r="AV1376" s="15"/>
      <c r="AW1376" s="15"/>
      <c r="AX1376" s="15"/>
      <c r="AY1376" s="15"/>
      <c r="AZ1376" s="15"/>
      <c r="BA1376" s="15"/>
      <c r="BB1376" s="15"/>
      <c r="BC1376" s="15"/>
      <c r="BD1376" s="15"/>
      <c r="BE1376" s="15"/>
      <c r="BF1376" s="15"/>
      <c r="BG1376" s="15"/>
      <c r="BH1376" s="15"/>
      <c r="BI1376" s="15"/>
      <c r="BJ1376" s="15"/>
      <c r="BK1376" s="15"/>
      <c r="BL1376" s="15"/>
      <c r="BM1376" s="15"/>
      <c r="BN1376" s="15"/>
      <c r="BO1376" s="15"/>
    </row>
    <row r="1377" spans="1:67" s="256" customFormat="1">
      <c r="A1377" s="15"/>
      <c r="B1377" s="15"/>
      <c r="C1377" s="171"/>
      <c r="D1377" s="171"/>
      <c r="E1377" s="171"/>
      <c r="F1377" s="171"/>
      <c r="G1377" s="171"/>
      <c r="H1377" s="171"/>
      <c r="I1377" s="171"/>
      <c r="J1377" s="171"/>
      <c r="K1377" s="171"/>
      <c r="L1377" s="171"/>
      <c r="M1377" s="171"/>
      <c r="O1377" s="173"/>
      <c r="P1377" s="173"/>
      <c r="Q1377" s="173"/>
      <c r="R1377" s="173"/>
      <c r="S1377" s="173"/>
      <c r="T1377" s="173"/>
      <c r="U1377" s="173"/>
      <c r="V1377" s="173"/>
      <c r="W1377" s="173"/>
      <c r="X1377" s="173"/>
      <c r="Y1377" s="173"/>
      <c r="Z1377" s="173"/>
      <c r="AA1377" s="173"/>
      <c r="AB1377" s="173"/>
      <c r="AC1377" s="173"/>
      <c r="AD1377" s="173"/>
      <c r="AE1377" s="173"/>
      <c r="AF1377" s="173"/>
      <c r="AG1377" s="173"/>
      <c r="AH1377" s="173"/>
      <c r="AI1377" s="173"/>
      <c r="AJ1377" s="173"/>
      <c r="AK1377" s="173"/>
      <c r="AL1377" s="173"/>
      <c r="AM1377" s="173"/>
      <c r="AN1377" s="173"/>
      <c r="AO1377" s="173"/>
      <c r="AP1377" s="173"/>
      <c r="AQ1377" s="15"/>
      <c r="AR1377" s="15"/>
      <c r="AS1377" s="15"/>
      <c r="AT1377" s="15"/>
      <c r="AU1377" s="15"/>
      <c r="AV1377" s="15"/>
      <c r="AW1377" s="15"/>
      <c r="AX1377" s="15"/>
      <c r="AY1377" s="15"/>
      <c r="AZ1377" s="15"/>
      <c r="BA1377" s="15"/>
      <c r="BB1377" s="15"/>
      <c r="BC1377" s="15"/>
      <c r="BD1377" s="15"/>
      <c r="BE1377" s="15"/>
      <c r="BF1377" s="15"/>
      <c r="BG1377" s="15"/>
      <c r="BH1377" s="15"/>
      <c r="BI1377" s="15"/>
      <c r="BJ1377" s="15"/>
      <c r="BK1377" s="15"/>
      <c r="BL1377" s="15"/>
      <c r="BM1377" s="15"/>
      <c r="BN1377" s="15"/>
      <c r="BO1377" s="15"/>
    </row>
    <row r="1378" spans="1:67" s="256" customFormat="1">
      <c r="A1378" s="15"/>
      <c r="B1378" s="15"/>
      <c r="C1378" s="171"/>
      <c r="D1378" s="171"/>
      <c r="E1378" s="171"/>
      <c r="F1378" s="171"/>
      <c r="G1378" s="171"/>
      <c r="H1378" s="171"/>
      <c r="I1378" s="171"/>
      <c r="J1378" s="171"/>
      <c r="K1378" s="171"/>
      <c r="L1378" s="171"/>
      <c r="M1378" s="171"/>
      <c r="O1378" s="173"/>
      <c r="P1378" s="173"/>
      <c r="Q1378" s="173"/>
      <c r="R1378" s="173"/>
      <c r="S1378" s="173"/>
      <c r="T1378" s="173"/>
      <c r="U1378" s="173"/>
      <c r="V1378" s="173"/>
      <c r="W1378" s="173"/>
      <c r="X1378" s="173"/>
      <c r="Y1378" s="173"/>
      <c r="Z1378" s="173"/>
      <c r="AA1378" s="173"/>
      <c r="AB1378" s="173"/>
      <c r="AC1378" s="173"/>
      <c r="AD1378" s="173"/>
      <c r="AE1378" s="173"/>
      <c r="AF1378" s="173"/>
      <c r="AG1378" s="173"/>
      <c r="AH1378" s="173"/>
      <c r="AI1378" s="173"/>
      <c r="AJ1378" s="173"/>
      <c r="AK1378" s="173"/>
      <c r="AL1378" s="173"/>
      <c r="AM1378" s="173"/>
      <c r="AN1378" s="173"/>
      <c r="AO1378" s="173"/>
      <c r="AP1378" s="173"/>
      <c r="AQ1378" s="15"/>
      <c r="AR1378" s="15"/>
      <c r="AS1378" s="15"/>
      <c r="AT1378" s="15"/>
      <c r="AU1378" s="15"/>
      <c r="AV1378" s="15"/>
      <c r="AW1378" s="15"/>
      <c r="AX1378" s="15"/>
      <c r="AY1378" s="15"/>
      <c r="AZ1378" s="15"/>
      <c r="BA1378" s="15"/>
      <c r="BB1378" s="15"/>
      <c r="BC1378" s="15"/>
      <c r="BD1378" s="15"/>
      <c r="BE1378" s="15"/>
      <c r="BF1378" s="15"/>
      <c r="BG1378" s="15"/>
      <c r="BH1378" s="15"/>
      <c r="BI1378" s="15"/>
      <c r="BJ1378" s="15"/>
      <c r="BK1378" s="15"/>
      <c r="BL1378" s="15"/>
      <c r="BM1378" s="15"/>
      <c r="BN1378" s="15"/>
      <c r="BO1378" s="15"/>
    </row>
    <row r="1379" spans="1:67" s="256" customFormat="1">
      <c r="A1379" s="15"/>
      <c r="B1379" s="15"/>
      <c r="C1379" s="171"/>
      <c r="D1379" s="171"/>
      <c r="E1379" s="171"/>
      <c r="F1379" s="171"/>
      <c r="G1379" s="171"/>
      <c r="H1379" s="171"/>
      <c r="I1379" s="171"/>
      <c r="J1379" s="171"/>
      <c r="K1379" s="171"/>
      <c r="L1379" s="171"/>
      <c r="M1379" s="171"/>
      <c r="O1379" s="173"/>
      <c r="P1379" s="173"/>
      <c r="Q1379" s="173"/>
      <c r="R1379" s="173"/>
      <c r="S1379" s="173"/>
      <c r="T1379" s="173"/>
      <c r="U1379" s="173"/>
      <c r="V1379" s="173"/>
      <c r="W1379" s="173"/>
      <c r="X1379" s="173"/>
      <c r="Y1379" s="173"/>
      <c r="Z1379" s="173"/>
      <c r="AA1379" s="173"/>
      <c r="AB1379" s="173"/>
      <c r="AC1379" s="173"/>
      <c r="AD1379" s="173"/>
      <c r="AE1379" s="173"/>
      <c r="AF1379" s="173"/>
      <c r="AG1379" s="173"/>
      <c r="AH1379" s="173"/>
      <c r="AI1379" s="173"/>
      <c r="AJ1379" s="173"/>
      <c r="AK1379" s="173"/>
      <c r="AL1379" s="173"/>
      <c r="AM1379" s="173"/>
      <c r="AN1379" s="173"/>
      <c r="AO1379" s="173"/>
      <c r="AP1379" s="173"/>
      <c r="AQ1379" s="15"/>
      <c r="AR1379" s="15"/>
      <c r="AS1379" s="15"/>
      <c r="AT1379" s="15"/>
      <c r="AU1379" s="15"/>
      <c r="AV1379" s="15"/>
      <c r="AW1379" s="15"/>
      <c r="AX1379" s="15"/>
      <c r="AY1379" s="15"/>
      <c r="AZ1379" s="15"/>
      <c r="BA1379" s="15"/>
      <c r="BB1379" s="15"/>
      <c r="BC1379" s="15"/>
      <c r="BD1379" s="15"/>
      <c r="BE1379" s="15"/>
      <c r="BF1379" s="15"/>
      <c r="BG1379" s="15"/>
      <c r="BH1379" s="15"/>
      <c r="BI1379" s="15"/>
      <c r="BJ1379" s="15"/>
      <c r="BK1379" s="15"/>
      <c r="BL1379" s="15"/>
      <c r="BM1379" s="15"/>
      <c r="BN1379" s="15"/>
      <c r="BO1379" s="15"/>
    </row>
    <row r="1380" spans="1:67" s="256" customFormat="1">
      <c r="A1380" s="15"/>
      <c r="B1380" s="15"/>
      <c r="C1380" s="171"/>
      <c r="D1380" s="171"/>
      <c r="E1380" s="171"/>
      <c r="F1380" s="171"/>
      <c r="G1380" s="171"/>
      <c r="H1380" s="171"/>
      <c r="I1380" s="171"/>
      <c r="J1380" s="171"/>
      <c r="K1380" s="171"/>
      <c r="L1380" s="171"/>
      <c r="M1380" s="171"/>
      <c r="O1380" s="173"/>
      <c r="P1380" s="173"/>
      <c r="Q1380" s="173"/>
      <c r="R1380" s="173"/>
      <c r="S1380" s="173"/>
      <c r="T1380" s="173"/>
      <c r="U1380" s="173"/>
      <c r="V1380" s="173"/>
      <c r="W1380" s="173"/>
      <c r="X1380" s="173"/>
      <c r="Y1380" s="173"/>
      <c r="Z1380" s="173"/>
      <c r="AA1380" s="173"/>
      <c r="AB1380" s="173"/>
      <c r="AC1380" s="173"/>
      <c r="AD1380" s="173"/>
      <c r="AE1380" s="173"/>
      <c r="AF1380" s="173"/>
      <c r="AG1380" s="173"/>
      <c r="AH1380" s="173"/>
      <c r="AI1380" s="173"/>
      <c r="AJ1380" s="173"/>
      <c r="AK1380" s="173"/>
      <c r="AL1380" s="173"/>
      <c r="AM1380" s="173"/>
      <c r="AN1380" s="173"/>
      <c r="AO1380" s="173"/>
      <c r="AP1380" s="173"/>
      <c r="AQ1380" s="15"/>
      <c r="AR1380" s="15"/>
      <c r="AS1380" s="15"/>
      <c r="AT1380" s="15"/>
      <c r="AU1380" s="15"/>
      <c r="AV1380" s="15"/>
      <c r="AW1380" s="15"/>
      <c r="AX1380" s="15"/>
      <c r="AY1380" s="15"/>
      <c r="AZ1380" s="15"/>
      <c r="BA1380" s="15"/>
      <c r="BB1380" s="15"/>
      <c r="BC1380" s="15"/>
      <c r="BD1380" s="15"/>
      <c r="BE1380" s="15"/>
      <c r="BF1380" s="15"/>
      <c r="BG1380" s="15"/>
      <c r="BH1380" s="15"/>
      <c r="BI1380" s="15"/>
      <c r="BJ1380" s="15"/>
      <c r="BK1380" s="15"/>
      <c r="BL1380" s="15"/>
      <c r="BM1380" s="15"/>
      <c r="BN1380" s="15"/>
      <c r="BO1380" s="15"/>
    </row>
    <row r="1381" spans="1:67" s="256" customFormat="1">
      <c r="A1381" s="15"/>
      <c r="B1381" s="15"/>
      <c r="C1381" s="171"/>
      <c r="D1381" s="171"/>
      <c r="E1381" s="171"/>
      <c r="F1381" s="171"/>
      <c r="G1381" s="171"/>
      <c r="H1381" s="171"/>
      <c r="I1381" s="171"/>
      <c r="J1381" s="171"/>
      <c r="K1381" s="171"/>
      <c r="L1381" s="171"/>
      <c r="M1381" s="171"/>
      <c r="O1381" s="173"/>
      <c r="P1381" s="173"/>
      <c r="Q1381" s="173"/>
      <c r="R1381" s="173"/>
      <c r="S1381" s="173"/>
      <c r="T1381" s="173"/>
      <c r="U1381" s="173"/>
      <c r="V1381" s="173"/>
      <c r="W1381" s="173"/>
      <c r="X1381" s="173"/>
      <c r="Y1381" s="173"/>
      <c r="Z1381" s="173"/>
      <c r="AA1381" s="173"/>
      <c r="AB1381" s="173"/>
      <c r="AC1381" s="173"/>
      <c r="AD1381" s="173"/>
      <c r="AE1381" s="173"/>
      <c r="AF1381" s="173"/>
      <c r="AG1381" s="173"/>
      <c r="AH1381" s="173"/>
      <c r="AI1381" s="173"/>
      <c r="AJ1381" s="173"/>
      <c r="AK1381" s="173"/>
      <c r="AL1381" s="173"/>
      <c r="AM1381" s="173"/>
      <c r="AN1381" s="173"/>
      <c r="AO1381" s="173"/>
      <c r="AP1381" s="173"/>
      <c r="AQ1381" s="15"/>
      <c r="AR1381" s="15"/>
      <c r="AS1381" s="15"/>
      <c r="AT1381" s="15"/>
      <c r="AU1381" s="15"/>
      <c r="AV1381" s="15"/>
      <c r="AW1381" s="15"/>
      <c r="AX1381" s="15"/>
      <c r="AY1381" s="15"/>
      <c r="AZ1381" s="15"/>
      <c r="BA1381" s="15"/>
      <c r="BB1381" s="15"/>
      <c r="BC1381" s="15"/>
      <c r="BD1381" s="15"/>
      <c r="BE1381" s="15"/>
      <c r="BF1381" s="15"/>
      <c r="BG1381" s="15"/>
      <c r="BH1381" s="15"/>
      <c r="BI1381" s="15"/>
      <c r="BJ1381" s="15"/>
      <c r="BK1381" s="15"/>
      <c r="BL1381" s="15"/>
      <c r="BM1381" s="15"/>
      <c r="BN1381" s="15"/>
      <c r="BO1381" s="15"/>
    </row>
    <row r="1382" spans="1:67" s="256" customFormat="1">
      <c r="A1382" s="15"/>
      <c r="B1382" s="15"/>
      <c r="C1382" s="171"/>
      <c r="D1382" s="171"/>
      <c r="E1382" s="171"/>
      <c r="F1382" s="171"/>
      <c r="G1382" s="171"/>
      <c r="H1382" s="171"/>
      <c r="I1382" s="171"/>
      <c r="J1382" s="171"/>
      <c r="K1382" s="171"/>
      <c r="L1382" s="171"/>
      <c r="M1382" s="171"/>
      <c r="O1382" s="173"/>
      <c r="P1382" s="173"/>
      <c r="Q1382" s="173"/>
      <c r="R1382" s="173"/>
      <c r="S1382" s="173"/>
      <c r="T1382" s="173"/>
      <c r="U1382" s="173"/>
      <c r="V1382" s="173"/>
      <c r="W1382" s="173"/>
      <c r="X1382" s="173"/>
      <c r="Y1382" s="173"/>
      <c r="Z1382" s="173"/>
      <c r="AA1382" s="173"/>
      <c r="AB1382" s="173"/>
      <c r="AC1382" s="173"/>
      <c r="AD1382" s="173"/>
      <c r="AE1382" s="173"/>
      <c r="AF1382" s="173"/>
      <c r="AG1382" s="173"/>
      <c r="AH1382" s="173"/>
      <c r="AI1382" s="173"/>
      <c r="AJ1382" s="173"/>
      <c r="AK1382" s="173"/>
      <c r="AL1382" s="173"/>
      <c r="AM1382" s="173"/>
      <c r="AN1382" s="173"/>
      <c r="AO1382" s="173"/>
      <c r="AP1382" s="173"/>
      <c r="AQ1382" s="15"/>
      <c r="AR1382" s="15"/>
      <c r="AS1382" s="15"/>
      <c r="AT1382" s="15"/>
      <c r="AU1382" s="15"/>
      <c r="AV1382" s="15"/>
      <c r="AW1382" s="15"/>
      <c r="AX1382" s="15"/>
      <c r="AY1382" s="15"/>
      <c r="AZ1382" s="15"/>
      <c r="BA1382" s="15"/>
      <c r="BB1382" s="15"/>
      <c r="BC1382" s="15"/>
      <c r="BD1382" s="15"/>
      <c r="BE1382" s="15"/>
      <c r="BF1382" s="15"/>
      <c r="BG1382" s="15"/>
      <c r="BH1382" s="15"/>
      <c r="BI1382" s="15"/>
      <c r="BJ1382" s="15"/>
      <c r="BK1382" s="15"/>
      <c r="BL1382" s="15"/>
      <c r="BM1382" s="15"/>
      <c r="BN1382" s="15"/>
      <c r="BO1382" s="15"/>
    </row>
    <row r="1383" spans="1:67" s="256" customFormat="1">
      <c r="A1383" s="15"/>
      <c r="B1383" s="15"/>
      <c r="C1383" s="171"/>
      <c r="D1383" s="171"/>
      <c r="E1383" s="171"/>
      <c r="F1383" s="171"/>
      <c r="G1383" s="171"/>
      <c r="H1383" s="171"/>
      <c r="I1383" s="171"/>
      <c r="J1383" s="171"/>
      <c r="K1383" s="171"/>
      <c r="L1383" s="171"/>
      <c r="M1383" s="171"/>
      <c r="O1383" s="173"/>
      <c r="P1383" s="173"/>
      <c r="Q1383" s="173"/>
      <c r="R1383" s="173"/>
      <c r="S1383" s="173"/>
      <c r="T1383" s="173"/>
      <c r="U1383" s="173"/>
      <c r="V1383" s="173"/>
      <c r="W1383" s="173"/>
      <c r="X1383" s="173"/>
      <c r="Y1383" s="173"/>
      <c r="Z1383" s="173"/>
      <c r="AA1383" s="173"/>
      <c r="AB1383" s="173"/>
      <c r="AC1383" s="173"/>
      <c r="AD1383" s="173"/>
      <c r="AE1383" s="173"/>
      <c r="AF1383" s="173"/>
      <c r="AG1383" s="173"/>
      <c r="AH1383" s="173"/>
      <c r="AI1383" s="173"/>
      <c r="AJ1383" s="173"/>
      <c r="AK1383" s="173"/>
      <c r="AL1383" s="173"/>
      <c r="AM1383" s="173"/>
      <c r="AN1383" s="173"/>
      <c r="AO1383" s="173"/>
      <c r="AP1383" s="173"/>
      <c r="AQ1383" s="15"/>
      <c r="AR1383" s="15"/>
      <c r="AS1383" s="15"/>
      <c r="AT1383" s="15"/>
      <c r="AU1383" s="15"/>
      <c r="AV1383" s="15"/>
      <c r="AW1383" s="15"/>
      <c r="AX1383" s="15"/>
      <c r="AY1383" s="15"/>
      <c r="AZ1383" s="15"/>
      <c r="BA1383" s="15"/>
      <c r="BB1383" s="15"/>
      <c r="BC1383" s="15"/>
      <c r="BD1383" s="15"/>
      <c r="BE1383" s="15"/>
      <c r="BF1383" s="15"/>
      <c r="BG1383" s="15"/>
      <c r="BH1383" s="15"/>
      <c r="BI1383" s="15"/>
      <c r="BJ1383" s="15"/>
      <c r="BK1383" s="15"/>
      <c r="BL1383" s="15"/>
      <c r="BM1383" s="15"/>
      <c r="BN1383" s="15"/>
      <c r="BO1383" s="15"/>
    </row>
    <row r="1384" spans="1:67" s="256" customFormat="1">
      <c r="A1384" s="15"/>
      <c r="B1384" s="15"/>
      <c r="C1384" s="171"/>
      <c r="D1384" s="171"/>
      <c r="E1384" s="171"/>
      <c r="F1384" s="171"/>
      <c r="G1384" s="171"/>
      <c r="H1384" s="171"/>
      <c r="I1384" s="171"/>
      <c r="J1384" s="171"/>
      <c r="K1384" s="171"/>
      <c r="L1384" s="171"/>
      <c r="M1384" s="171"/>
      <c r="O1384" s="173"/>
      <c r="P1384" s="173"/>
      <c r="Q1384" s="173"/>
      <c r="R1384" s="173"/>
      <c r="S1384" s="173"/>
      <c r="T1384" s="173"/>
      <c r="U1384" s="173"/>
      <c r="V1384" s="173"/>
      <c r="W1384" s="173"/>
      <c r="X1384" s="173"/>
      <c r="Y1384" s="173"/>
      <c r="Z1384" s="173"/>
      <c r="AA1384" s="173"/>
      <c r="AB1384" s="173"/>
      <c r="AC1384" s="173"/>
      <c r="AD1384" s="173"/>
      <c r="AE1384" s="173"/>
      <c r="AF1384" s="173"/>
      <c r="AG1384" s="173"/>
      <c r="AH1384" s="173"/>
      <c r="AI1384" s="173"/>
      <c r="AJ1384" s="173"/>
      <c r="AK1384" s="173"/>
      <c r="AL1384" s="173"/>
      <c r="AM1384" s="173"/>
      <c r="AN1384" s="173"/>
      <c r="AO1384" s="173"/>
      <c r="AP1384" s="173"/>
      <c r="AQ1384" s="15"/>
      <c r="AR1384" s="15"/>
      <c r="AS1384" s="15"/>
      <c r="AT1384" s="15"/>
      <c r="AU1384" s="15"/>
      <c r="AV1384" s="15"/>
      <c r="AW1384" s="15"/>
      <c r="AX1384" s="15"/>
      <c r="AY1384" s="15"/>
      <c r="AZ1384" s="15"/>
      <c r="BA1384" s="15"/>
      <c r="BB1384" s="15"/>
      <c r="BC1384" s="15"/>
      <c r="BD1384" s="15"/>
      <c r="BE1384" s="15"/>
      <c r="BF1384" s="15"/>
      <c r="BG1384" s="15"/>
      <c r="BH1384" s="15"/>
      <c r="BI1384" s="15"/>
      <c r="BJ1384" s="15"/>
      <c r="BK1384" s="15"/>
      <c r="BL1384" s="15"/>
      <c r="BM1384" s="15"/>
      <c r="BN1384" s="15"/>
      <c r="BO1384" s="15"/>
    </row>
    <row r="1385" spans="1:67" s="256" customFormat="1">
      <c r="A1385" s="15"/>
      <c r="B1385" s="15"/>
      <c r="C1385" s="171"/>
      <c r="D1385" s="171"/>
      <c r="E1385" s="171"/>
      <c r="F1385" s="171"/>
      <c r="G1385" s="171"/>
      <c r="H1385" s="171"/>
      <c r="I1385" s="171"/>
      <c r="J1385" s="171"/>
      <c r="K1385" s="171"/>
      <c r="L1385" s="171"/>
      <c r="M1385" s="171"/>
      <c r="O1385" s="173"/>
      <c r="P1385" s="173"/>
      <c r="Q1385" s="173"/>
      <c r="R1385" s="173"/>
      <c r="S1385" s="173"/>
      <c r="T1385" s="173"/>
      <c r="U1385" s="173"/>
      <c r="V1385" s="173"/>
      <c r="W1385" s="173"/>
      <c r="X1385" s="173"/>
      <c r="Y1385" s="173"/>
      <c r="Z1385" s="173"/>
      <c r="AA1385" s="173"/>
      <c r="AB1385" s="173"/>
      <c r="AC1385" s="173"/>
      <c r="AD1385" s="173"/>
      <c r="AE1385" s="173"/>
      <c r="AF1385" s="173"/>
      <c r="AG1385" s="173"/>
      <c r="AH1385" s="173"/>
      <c r="AI1385" s="173"/>
      <c r="AJ1385" s="173"/>
      <c r="AK1385" s="173"/>
      <c r="AL1385" s="173"/>
      <c r="AM1385" s="173"/>
      <c r="AN1385" s="173"/>
      <c r="AO1385" s="173"/>
      <c r="AP1385" s="173"/>
      <c r="AQ1385" s="15"/>
      <c r="AR1385" s="15"/>
      <c r="AS1385" s="15"/>
      <c r="AT1385" s="15"/>
      <c r="AU1385" s="15"/>
      <c r="AV1385" s="15"/>
      <c r="AW1385" s="15"/>
      <c r="AX1385" s="15"/>
      <c r="AY1385" s="15"/>
      <c r="AZ1385" s="15"/>
      <c r="BA1385" s="15"/>
      <c r="BB1385" s="15"/>
      <c r="BC1385" s="15"/>
      <c r="BD1385" s="15"/>
      <c r="BE1385" s="15"/>
      <c r="BF1385" s="15"/>
      <c r="BG1385" s="15"/>
      <c r="BH1385" s="15"/>
      <c r="BI1385" s="15"/>
      <c r="BJ1385" s="15"/>
      <c r="BK1385" s="15"/>
      <c r="BL1385" s="15"/>
      <c r="BM1385" s="15"/>
      <c r="BN1385" s="15"/>
      <c r="BO1385" s="15"/>
    </row>
    <row r="1386" spans="1:67" s="256" customFormat="1">
      <c r="A1386" s="15"/>
      <c r="B1386" s="15"/>
      <c r="C1386" s="171"/>
      <c r="D1386" s="171"/>
      <c r="E1386" s="171"/>
      <c r="F1386" s="171"/>
      <c r="G1386" s="171"/>
      <c r="H1386" s="171"/>
      <c r="I1386" s="171"/>
      <c r="J1386" s="171"/>
      <c r="K1386" s="171"/>
      <c r="L1386" s="171"/>
      <c r="M1386" s="171"/>
      <c r="O1386" s="173"/>
      <c r="P1386" s="173"/>
      <c r="Q1386" s="173"/>
      <c r="R1386" s="173"/>
      <c r="S1386" s="173"/>
      <c r="T1386" s="173"/>
      <c r="U1386" s="173"/>
      <c r="V1386" s="173"/>
      <c r="W1386" s="173"/>
      <c r="X1386" s="173"/>
      <c r="Y1386" s="173"/>
      <c r="Z1386" s="173"/>
      <c r="AA1386" s="173"/>
      <c r="AB1386" s="173"/>
      <c r="AC1386" s="173"/>
      <c r="AD1386" s="173"/>
      <c r="AE1386" s="173"/>
      <c r="AF1386" s="173"/>
      <c r="AG1386" s="173"/>
      <c r="AH1386" s="173"/>
      <c r="AI1386" s="173"/>
      <c r="AJ1386" s="173"/>
      <c r="AK1386" s="173"/>
      <c r="AL1386" s="173"/>
      <c r="AM1386" s="173"/>
      <c r="AN1386" s="173"/>
      <c r="AO1386" s="173"/>
      <c r="AP1386" s="173"/>
      <c r="AQ1386" s="15"/>
      <c r="AR1386" s="15"/>
      <c r="AS1386" s="15"/>
      <c r="AT1386" s="15"/>
      <c r="AU1386" s="15"/>
      <c r="AV1386" s="15"/>
      <c r="AW1386" s="15"/>
      <c r="AX1386" s="15"/>
      <c r="AY1386" s="15"/>
      <c r="AZ1386" s="15"/>
      <c r="BA1386" s="15"/>
      <c r="BB1386" s="15"/>
      <c r="BC1386" s="15"/>
      <c r="BD1386" s="15"/>
      <c r="BE1386" s="15"/>
      <c r="BF1386" s="15"/>
      <c r="BG1386" s="15"/>
      <c r="BH1386" s="15"/>
      <c r="BI1386" s="15"/>
      <c r="BJ1386" s="15"/>
      <c r="BK1386" s="15"/>
      <c r="BL1386" s="15"/>
      <c r="BM1386" s="15"/>
      <c r="BN1386" s="15"/>
      <c r="BO1386" s="15"/>
    </row>
    <row r="1387" spans="1:67" s="256" customFormat="1">
      <c r="A1387" s="15"/>
      <c r="B1387" s="15"/>
      <c r="C1387" s="171"/>
      <c r="D1387" s="171"/>
      <c r="E1387" s="171"/>
      <c r="F1387" s="171"/>
      <c r="G1387" s="171"/>
      <c r="H1387" s="171"/>
      <c r="I1387" s="171"/>
      <c r="J1387" s="171"/>
      <c r="K1387" s="171"/>
      <c r="L1387" s="171"/>
      <c r="M1387" s="171"/>
      <c r="O1387" s="173"/>
      <c r="P1387" s="173"/>
      <c r="Q1387" s="173"/>
      <c r="R1387" s="173"/>
      <c r="S1387" s="173"/>
      <c r="T1387" s="173"/>
      <c r="U1387" s="173"/>
      <c r="V1387" s="173"/>
      <c r="W1387" s="173"/>
      <c r="X1387" s="173"/>
      <c r="Y1387" s="173"/>
      <c r="Z1387" s="173"/>
      <c r="AA1387" s="173"/>
      <c r="AB1387" s="173"/>
      <c r="AC1387" s="173"/>
      <c r="AD1387" s="173"/>
      <c r="AE1387" s="173"/>
      <c r="AF1387" s="173"/>
      <c r="AG1387" s="173"/>
      <c r="AH1387" s="173"/>
      <c r="AI1387" s="173"/>
      <c r="AJ1387" s="173"/>
      <c r="AK1387" s="173"/>
      <c r="AL1387" s="173"/>
      <c r="AM1387" s="173"/>
      <c r="AN1387" s="173"/>
      <c r="AO1387" s="173"/>
      <c r="AP1387" s="173"/>
      <c r="AQ1387" s="15"/>
      <c r="AR1387" s="15"/>
      <c r="AS1387" s="15"/>
      <c r="AT1387" s="15"/>
      <c r="AU1387" s="15"/>
      <c r="AV1387" s="15"/>
      <c r="AW1387" s="15"/>
      <c r="AX1387" s="15"/>
      <c r="AY1387" s="15"/>
      <c r="AZ1387" s="15"/>
      <c r="BA1387" s="15"/>
      <c r="BB1387" s="15"/>
      <c r="BC1387" s="15"/>
      <c r="BD1387" s="15"/>
      <c r="BE1387" s="15"/>
      <c r="BF1387" s="15"/>
      <c r="BG1387" s="15"/>
      <c r="BH1387" s="15"/>
      <c r="BI1387" s="15"/>
      <c r="BJ1387" s="15"/>
      <c r="BK1387" s="15"/>
      <c r="BL1387" s="15"/>
      <c r="BM1387" s="15"/>
      <c r="BN1387" s="15"/>
      <c r="BO1387" s="15"/>
    </row>
    <row r="1388" spans="1:67" s="256" customFormat="1">
      <c r="A1388" s="15"/>
      <c r="B1388" s="15"/>
      <c r="C1388" s="171"/>
      <c r="D1388" s="171"/>
      <c r="E1388" s="171"/>
      <c r="F1388" s="171"/>
      <c r="G1388" s="171"/>
      <c r="H1388" s="171"/>
      <c r="I1388" s="171"/>
      <c r="J1388" s="171"/>
      <c r="K1388" s="171"/>
      <c r="L1388" s="171"/>
      <c r="M1388" s="171"/>
      <c r="O1388" s="173"/>
      <c r="P1388" s="173"/>
      <c r="Q1388" s="173"/>
      <c r="R1388" s="173"/>
      <c r="S1388" s="173"/>
      <c r="T1388" s="173"/>
      <c r="U1388" s="173"/>
      <c r="V1388" s="173"/>
      <c r="W1388" s="173"/>
      <c r="X1388" s="173"/>
      <c r="Y1388" s="173"/>
      <c r="Z1388" s="173"/>
      <c r="AA1388" s="173"/>
      <c r="AB1388" s="173"/>
      <c r="AC1388" s="173"/>
      <c r="AD1388" s="173"/>
      <c r="AE1388" s="173"/>
      <c r="AF1388" s="173"/>
      <c r="AG1388" s="173"/>
      <c r="AH1388" s="173"/>
      <c r="AI1388" s="173"/>
      <c r="AJ1388" s="173"/>
      <c r="AK1388" s="173"/>
      <c r="AL1388" s="173"/>
      <c r="AM1388" s="173"/>
      <c r="AN1388" s="173"/>
      <c r="AO1388" s="173"/>
      <c r="AP1388" s="173"/>
      <c r="AQ1388" s="15"/>
      <c r="AR1388" s="15"/>
      <c r="AS1388" s="15"/>
      <c r="AT1388" s="15"/>
      <c r="AU1388" s="15"/>
      <c r="AV1388" s="15"/>
      <c r="AW1388" s="15"/>
      <c r="AX1388" s="15"/>
      <c r="AY1388" s="15"/>
      <c r="AZ1388" s="15"/>
      <c r="BA1388" s="15"/>
      <c r="BB1388" s="15"/>
      <c r="BC1388" s="15"/>
      <c r="BD1388" s="15"/>
      <c r="BE1388" s="15"/>
      <c r="BF1388" s="15"/>
      <c r="BG1388" s="15"/>
      <c r="BH1388" s="15"/>
      <c r="BI1388" s="15"/>
      <c r="BJ1388" s="15"/>
      <c r="BK1388" s="15"/>
      <c r="BL1388" s="15"/>
      <c r="BM1388" s="15"/>
      <c r="BN1388" s="15"/>
      <c r="BO1388" s="15"/>
    </row>
    <row r="1389" spans="1:67" s="256" customFormat="1">
      <c r="A1389" s="15"/>
      <c r="B1389" s="15"/>
      <c r="C1389" s="171"/>
      <c r="D1389" s="171"/>
      <c r="E1389" s="171"/>
      <c r="F1389" s="171"/>
      <c r="G1389" s="171"/>
      <c r="H1389" s="171"/>
      <c r="I1389" s="171"/>
      <c r="J1389" s="171"/>
      <c r="K1389" s="171"/>
      <c r="L1389" s="171"/>
      <c r="M1389" s="171"/>
      <c r="O1389" s="173"/>
      <c r="P1389" s="173"/>
      <c r="Q1389" s="173"/>
      <c r="R1389" s="173"/>
      <c r="S1389" s="173"/>
      <c r="T1389" s="173"/>
      <c r="U1389" s="173"/>
      <c r="V1389" s="173"/>
      <c r="W1389" s="173"/>
      <c r="X1389" s="173"/>
      <c r="Y1389" s="173"/>
      <c r="Z1389" s="173"/>
      <c r="AA1389" s="173"/>
      <c r="AB1389" s="173"/>
      <c r="AC1389" s="173"/>
      <c r="AD1389" s="173"/>
      <c r="AE1389" s="173"/>
      <c r="AF1389" s="173"/>
      <c r="AG1389" s="173"/>
      <c r="AH1389" s="173"/>
      <c r="AI1389" s="173"/>
      <c r="AJ1389" s="173"/>
      <c r="AK1389" s="173"/>
      <c r="AL1389" s="173"/>
      <c r="AM1389" s="173"/>
      <c r="AN1389" s="173"/>
      <c r="AO1389" s="173"/>
      <c r="AP1389" s="173"/>
      <c r="AQ1389" s="15"/>
      <c r="AR1389" s="15"/>
      <c r="AS1389" s="15"/>
      <c r="AT1389" s="15"/>
      <c r="AU1389" s="15"/>
      <c r="AV1389" s="15"/>
      <c r="AW1389" s="15"/>
      <c r="AX1389" s="15"/>
      <c r="AY1389" s="15"/>
      <c r="AZ1389" s="15"/>
      <c r="BA1389" s="15"/>
      <c r="BB1389" s="15"/>
      <c r="BC1389" s="15"/>
      <c r="BD1389" s="15"/>
      <c r="BE1389" s="15"/>
      <c r="BF1389" s="15"/>
      <c r="BG1389" s="15"/>
      <c r="BH1389" s="15"/>
      <c r="BI1389" s="15"/>
      <c r="BJ1389" s="15"/>
      <c r="BK1389" s="15"/>
      <c r="BL1389" s="15"/>
      <c r="BM1389" s="15"/>
      <c r="BN1389" s="15"/>
      <c r="BO1389" s="15"/>
    </row>
    <row r="1390" spans="1:67" s="256" customFormat="1">
      <c r="A1390" s="15"/>
      <c r="B1390" s="15"/>
      <c r="C1390" s="171"/>
      <c r="D1390" s="171"/>
      <c r="E1390" s="171"/>
      <c r="F1390" s="171"/>
      <c r="G1390" s="171"/>
      <c r="H1390" s="171"/>
      <c r="I1390" s="171"/>
      <c r="J1390" s="171"/>
      <c r="K1390" s="171"/>
      <c r="L1390" s="171"/>
      <c r="M1390" s="171"/>
      <c r="O1390" s="173"/>
      <c r="P1390" s="173"/>
      <c r="Q1390" s="173"/>
      <c r="R1390" s="173"/>
      <c r="S1390" s="173"/>
      <c r="T1390" s="173"/>
      <c r="U1390" s="173"/>
      <c r="V1390" s="173"/>
      <c r="W1390" s="173"/>
      <c r="X1390" s="173"/>
      <c r="Y1390" s="173"/>
      <c r="Z1390" s="173"/>
      <c r="AA1390" s="173"/>
      <c r="AB1390" s="173"/>
      <c r="AC1390" s="173"/>
      <c r="AD1390" s="173"/>
      <c r="AE1390" s="173"/>
      <c r="AF1390" s="173"/>
      <c r="AG1390" s="173"/>
      <c r="AH1390" s="173"/>
      <c r="AI1390" s="173"/>
      <c r="AJ1390" s="173"/>
      <c r="AK1390" s="173"/>
      <c r="AL1390" s="173"/>
      <c r="AM1390" s="173"/>
      <c r="AN1390" s="173"/>
      <c r="AO1390" s="173"/>
      <c r="AP1390" s="173"/>
      <c r="AQ1390" s="15"/>
      <c r="AR1390" s="15"/>
      <c r="AS1390" s="15"/>
      <c r="AT1390" s="15"/>
      <c r="AU1390" s="15"/>
      <c r="AV1390" s="15"/>
      <c r="AW1390" s="15"/>
      <c r="AX1390" s="15"/>
      <c r="AY1390" s="15"/>
      <c r="AZ1390" s="15"/>
      <c r="BA1390" s="15"/>
      <c r="BB1390" s="15"/>
      <c r="BC1390" s="15"/>
      <c r="BD1390" s="15"/>
      <c r="BE1390" s="15"/>
      <c r="BF1390" s="15"/>
      <c r="BG1390" s="15"/>
      <c r="BH1390" s="15"/>
      <c r="BI1390" s="15"/>
      <c r="BJ1390" s="15"/>
      <c r="BK1390" s="15"/>
      <c r="BL1390" s="15"/>
      <c r="BM1390" s="15"/>
      <c r="BN1390" s="15"/>
      <c r="BO1390" s="15"/>
    </row>
    <row r="1391" spans="1:67" s="256" customFormat="1">
      <c r="A1391" s="15"/>
      <c r="B1391" s="15"/>
      <c r="C1391" s="171"/>
      <c r="D1391" s="171"/>
      <c r="E1391" s="171"/>
      <c r="F1391" s="171"/>
      <c r="G1391" s="171"/>
      <c r="H1391" s="171"/>
      <c r="I1391" s="171"/>
      <c r="J1391" s="171"/>
      <c r="K1391" s="171"/>
      <c r="L1391" s="171"/>
      <c r="M1391" s="171"/>
      <c r="O1391" s="173"/>
      <c r="P1391" s="173"/>
      <c r="Q1391" s="173"/>
      <c r="R1391" s="173"/>
      <c r="S1391" s="173"/>
      <c r="T1391" s="173"/>
      <c r="U1391" s="173"/>
      <c r="V1391" s="173"/>
      <c r="W1391" s="173"/>
      <c r="X1391" s="173"/>
      <c r="Y1391" s="173"/>
      <c r="Z1391" s="173"/>
      <c r="AA1391" s="173"/>
      <c r="AB1391" s="173"/>
      <c r="AC1391" s="173"/>
      <c r="AD1391" s="173"/>
      <c r="AE1391" s="173"/>
      <c r="AF1391" s="173"/>
      <c r="AG1391" s="173"/>
      <c r="AH1391" s="173"/>
      <c r="AI1391" s="173"/>
      <c r="AJ1391" s="173"/>
      <c r="AK1391" s="173"/>
      <c r="AL1391" s="173"/>
      <c r="AM1391" s="173"/>
      <c r="AN1391" s="173"/>
      <c r="AO1391" s="173"/>
      <c r="AP1391" s="173"/>
      <c r="AQ1391" s="15"/>
      <c r="AR1391" s="15"/>
      <c r="AS1391" s="15"/>
      <c r="AT1391" s="15"/>
      <c r="AU1391" s="15"/>
      <c r="AV1391" s="15"/>
      <c r="AW1391" s="15"/>
      <c r="AX1391" s="15"/>
      <c r="AY1391" s="15"/>
      <c r="AZ1391" s="15"/>
      <c r="BA1391" s="15"/>
      <c r="BB1391" s="15"/>
      <c r="BC1391" s="15"/>
      <c r="BD1391" s="15"/>
      <c r="BE1391" s="15"/>
      <c r="BF1391" s="15"/>
      <c r="BG1391" s="15"/>
      <c r="BH1391" s="15"/>
      <c r="BI1391" s="15"/>
      <c r="BJ1391" s="15"/>
      <c r="BK1391" s="15"/>
      <c r="BL1391" s="15"/>
      <c r="BM1391" s="15"/>
      <c r="BN1391" s="15"/>
      <c r="BO1391" s="15"/>
    </row>
    <row r="1392" spans="1:67" s="256" customFormat="1">
      <c r="A1392" s="15"/>
      <c r="B1392" s="15"/>
      <c r="C1392" s="171"/>
      <c r="D1392" s="171"/>
      <c r="E1392" s="171"/>
      <c r="F1392" s="171"/>
      <c r="G1392" s="171"/>
      <c r="H1392" s="171"/>
      <c r="I1392" s="171"/>
      <c r="J1392" s="171"/>
      <c r="K1392" s="171"/>
      <c r="L1392" s="171"/>
      <c r="M1392" s="171"/>
      <c r="O1392" s="173"/>
      <c r="P1392" s="173"/>
      <c r="Q1392" s="173"/>
      <c r="R1392" s="173"/>
      <c r="S1392" s="173"/>
      <c r="T1392" s="173"/>
      <c r="U1392" s="173"/>
      <c r="V1392" s="173"/>
      <c r="W1392" s="173"/>
      <c r="X1392" s="173"/>
      <c r="Y1392" s="173"/>
      <c r="Z1392" s="173"/>
      <c r="AA1392" s="173"/>
      <c r="AB1392" s="173"/>
      <c r="AC1392" s="173"/>
      <c r="AD1392" s="173"/>
      <c r="AE1392" s="173"/>
      <c r="AF1392" s="173"/>
      <c r="AG1392" s="173"/>
      <c r="AH1392" s="173"/>
      <c r="AI1392" s="173"/>
      <c r="AJ1392" s="173"/>
      <c r="AK1392" s="173"/>
      <c r="AL1392" s="173"/>
      <c r="AM1392" s="173"/>
      <c r="AN1392" s="173"/>
      <c r="AO1392" s="173"/>
      <c r="AP1392" s="173"/>
      <c r="AQ1392" s="15"/>
      <c r="AR1392" s="15"/>
      <c r="AS1392" s="15"/>
      <c r="AT1392" s="15"/>
      <c r="AU1392" s="15"/>
      <c r="AV1392" s="15"/>
      <c r="AW1392" s="15"/>
      <c r="AX1392" s="15"/>
      <c r="AY1392" s="15"/>
      <c r="AZ1392" s="15"/>
      <c r="BA1392" s="15"/>
      <c r="BB1392" s="15"/>
      <c r="BC1392" s="15"/>
      <c r="BD1392" s="15"/>
      <c r="BE1392" s="15"/>
      <c r="BF1392" s="15"/>
      <c r="BG1392" s="15"/>
      <c r="BH1392" s="15"/>
      <c r="BI1392" s="15"/>
      <c r="BJ1392" s="15"/>
      <c r="BK1392" s="15"/>
      <c r="BL1392" s="15"/>
      <c r="BM1392" s="15"/>
      <c r="BN1392" s="15"/>
      <c r="BO1392" s="15"/>
    </row>
    <row r="1393" spans="1:67" s="256" customFormat="1">
      <c r="A1393" s="15"/>
      <c r="B1393" s="15"/>
      <c r="C1393" s="171"/>
      <c r="D1393" s="171"/>
      <c r="E1393" s="171"/>
      <c r="F1393" s="171"/>
      <c r="G1393" s="171"/>
      <c r="H1393" s="171"/>
      <c r="I1393" s="171"/>
      <c r="J1393" s="171"/>
      <c r="K1393" s="171"/>
      <c r="L1393" s="171"/>
      <c r="M1393" s="171"/>
      <c r="O1393" s="173"/>
      <c r="P1393" s="173"/>
      <c r="Q1393" s="173"/>
      <c r="R1393" s="173"/>
      <c r="S1393" s="173"/>
      <c r="T1393" s="173"/>
      <c r="U1393" s="173"/>
      <c r="V1393" s="173"/>
      <c r="W1393" s="173"/>
      <c r="X1393" s="173"/>
      <c r="Y1393" s="173"/>
      <c r="Z1393" s="173"/>
      <c r="AA1393" s="173"/>
      <c r="AB1393" s="173"/>
      <c r="AC1393" s="173"/>
      <c r="AD1393" s="173"/>
      <c r="AE1393" s="173"/>
      <c r="AF1393" s="173"/>
      <c r="AG1393" s="173"/>
      <c r="AH1393" s="173"/>
      <c r="AI1393" s="173"/>
      <c r="AJ1393" s="173"/>
      <c r="AK1393" s="173"/>
      <c r="AL1393" s="173"/>
      <c r="AM1393" s="173"/>
      <c r="AN1393" s="173"/>
      <c r="AO1393" s="173"/>
      <c r="AP1393" s="173"/>
      <c r="AQ1393" s="15"/>
      <c r="AR1393" s="15"/>
      <c r="AS1393" s="15"/>
      <c r="AT1393" s="15"/>
      <c r="AU1393" s="15"/>
      <c r="AV1393" s="15"/>
      <c r="AW1393" s="15"/>
      <c r="AX1393" s="15"/>
      <c r="AY1393" s="15"/>
      <c r="AZ1393" s="15"/>
      <c r="BA1393" s="15"/>
      <c r="BB1393" s="15"/>
      <c r="BC1393" s="15"/>
      <c r="BD1393" s="15"/>
      <c r="BE1393" s="15"/>
      <c r="BF1393" s="15"/>
      <c r="BG1393" s="15"/>
      <c r="BH1393" s="15"/>
      <c r="BI1393" s="15"/>
      <c r="BJ1393" s="15"/>
      <c r="BK1393" s="15"/>
      <c r="BL1393" s="15"/>
      <c r="BM1393" s="15"/>
      <c r="BN1393" s="15"/>
      <c r="BO1393" s="15"/>
    </row>
    <row r="1394" spans="1:67" s="256" customFormat="1">
      <c r="A1394" s="15"/>
      <c r="B1394" s="15"/>
      <c r="C1394" s="171"/>
      <c r="D1394" s="171"/>
      <c r="E1394" s="171"/>
      <c r="F1394" s="171"/>
      <c r="G1394" s="171"/>
      <c r="H1394" s="171"/>
      <c r="I1394" s="171"/>
      <c r="J1394" s="171"/>
      <c r="K1394" s="171"/>
      <c r="L1394" s="171"/>
      <c r="M1394" s="171"/>
      <c r="O1394" s="173"/>
      <c r="P1394" s="173"/>
      <c r="Q1394" s="173"/>
      <c r="R1394" s="173"/>
      <c r="S1394" s="173"/>
      <c r="T1394" s="173"/>
      <c r="U1394" s="173"/>
      <c r="V1394" s="173"/>
      <c r="W1394" s="173"/>
      <c r="X1394" s="173"/>
      <c r="Y1394" s="173"/>
      <c r="Z1394" s="173"/>
      <c r="AA1394" s="173"/>
      <c r="AB1394" s="173"/>
      <c r="AC1394" s="173"/>
      <c r="AD1394" s="173"/>
      <c r="AE1394" s="173"/>
      <c r="AF1394" s="173"/>
      <c r="AG1394" s="173"/>
      <c r="AH1394" s="173"/>
      <c r="AI1394" s="173"/>
      <c r="AJ1394" s="173"/>
      <c r="AK1394" s="173"/>
      <c r="AL1394" s="173"/>
      <c r="AM1394" s="173"/>
      <c r="AN1394" s="173"/>
      <c r="AO1394" s="173"/>
      <c r="AP1394" s="173"/>
      <c r="AQ1394" s="15"/>
      <c r="AR1394" s="15"/>
      <c r="AS1394" s="15"/>
      <c r="AT1394" s="15"/>
      <c r="AU1394" s="15"/>
      <c r="AV1394" s="15"/>
      <c r="AW1394" s="15"/>
      <c r="AX1394" s="15"/>
      <c r="AY1394" s="15"/>
      <c r="AZ1394" s="15"/>
      <c r="BA1394" s="15"/>
      <c r="BB1394" s="15"/>
      <c r="BC1394" s="15"/>
      <c r="BD1394" s="15"/>
      <c r="BE1394" s="15"/>
      <c r="BF1394" s="15"/>
      <c r="BG1394" s="15"/>
      <c r="BH1394" s="15"/>
      <c r="BI1394" s="15"/>
      <c r="BJ1394" s="15"/>
      <c r="BK1394" s="15"/>
      <c r="BL1394" s="15"/>
      <c r="BM1394" s="15"/>
      <c r="BN1394" s="15"/>
      <c r="BO1394" s="15"/>
    </row>
    <row r="1395" spans="1:67" s="256" customFormat="1">
      <c r="A1395" s="15"/>
      <c r="B1395" s="15"/>
      <c r="C1395" s="171"/>
      <c r="D1395" s="171"/>
      <c r="E1395" s="171"/>
      <c r="F1395" s="171"/>
      <c r="G1395" s="171"/>
      <c r="H1395" s="171"/>
      <c r="I1395" s="171"/>
      <c r="J1395" s="171"/>
      <c r="K1395" s="171"/>
      <c r="L1395" s="171"/>
      <c r="M1395" s="171"/>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5"/>
      <c r="AR1395" s="15"/>
      <c r="AS1395" s="15"/>
      <c r="AT1395" s="15"/>
      <c r="AU1395" s="15"/>
      <c r="AV1395" s="15"/>
      <c r="AW1395" s="15"/>
      <c r="AX1395" s="15"/>
      <c r="AY1395" s="15"/>
      <c r="AZ1395" s="15"/>
      <c r="BA1395" s="15"/>
      <c r="BB1395" s="15"/>
      <c r="BC1395" s="15"/>
      <c r="BD1395" s="15"/>
      <c r="BE1395" s="15"/>
      <c r="BF1395" s="15"/>
      <c r="BG1395" s="15"/>
      <c r="BH1395" s="15"/>
      <c r="BI1395" s="15"/>
      <c r="BJ1395" s="15"/>
      <c r="BK1395" s="15"/>
      <c r="BL1395" s="15"/>
      <c r="BM1395" s="15"/>
      <c r="BN1395" s="15"/>
      <c r="BO1395" s="15"/>
    </row>
    <row r="1396" spans="1:67" s="256" customFormat="1">
      <c r="A1396" s="15"/>
      <c r="B1396" s="15"/>
      <c r="C1396" s="171"/>
      <c r="D1396" s="171"/>
      <c r="E1396" s="171"/>
      <c r="F1396" s="171"/>
      <c r="G1396" s="171"/>
      <c r="H1396" s="171"/>
      <c r="I1396" s="171"/>
      <c r="J1396" s="171"/>
      <c r="K1396" s="171"/>
      <c r="L1396" s="171"/>
      <c r="M1396" s="171"/>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5"/>
      <c r="AR1396" s="15"/>
      <c r="AS1396" s="15"/>
      <c r="AT1396" s="15"/>
      <c r="AU1396" s="15"/>
      <c r="AV1396" s="15"/>
      <c r="AW1396" s="15"/>
      <c r="AX1396" s="15"/>
      <c r="AY1396" s="15"/>
      <c r="AZ1396" s="15"/>
      <c r="BA1396" s="15"/>
      <c r="BB1396" s="15"/>
      <c r="BC1396" s="15"/>
      <c r="BD1396" s="15"/>
      <c r="BE1396" s="15"/>
      <c r="BF1396" s="15"/>
      <c r="BG1396" s="15"/>
      <c r="BH1396" s="15"/>
      <c r="BI1396" s="15"/>
      <c r="BJ1396" s="15"/>
      <c r="BK1396" s="15"/>
      <c r="BL1396" s="15"/>
      <c r="BM1396" s="15"/>
      <c r="BN1396" s="15"/>
      <c r="BO1396" s="15"/>
    </row>
    <row r="1397" spans="1:67" s="256" customFormat="1">
      <c r="A1397" s="15"/>
      <c r="B1397" s="15"/>
      <c r="C1397" s="171"/>
      <c r="D1397" s="171"/>
      <c r="E1397" s="171"/>
      <c r="F1397" s="171"/>
      <c r="G1397" s="171"/>
      <c r="H1397" s="171"/>
      <c r="I1397" s="171"/>
      <c r="J1397" s="171"/>
      <c r="K1397" s="171"/>
      <c r="L1397" s="171"/>
      <c r="M1397" s="171"/>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5"/>
      <c r="AR1397" s="15"/>
      <c r="AS1397" s="15"/>
      <c r="AT1397" s="15"/>
      <c r="AU1397" s="15"/>
      <c r="AV1397" s="15"/>
      <c r="AW1397" s="15"/>
      <c r="AX1397" s="15"/>
      <c r="AY1397" s="15"/>
      <c r="AZ1397" s="15"/>
      <c r="BA1397" s="15"/>
      <c r="BB1397" s="15"/>
      <c r="BC1397" s="15"/>
      <c r="BD1397" s="15"/>
      <c r="BE1397" s="15"/>
      <c r="BF1397" s="15"/>
      <c r="BG1397" s="15"/>
      <c r="BH1397" s="15"/>
      <c r="BI1397" s="15"/>
      <c r="BJ1397" s="15"/>
      <c r="BK1397" s="15"/>
      <c r="BL1397" s="15"/>
      <c r="BM1397" s="15"/>
      <c r="BN1397" s="15"/>
      <c r="BO1397" s="15"/>
    </row>
    <row r="1398" spans="1:67" s="256" customFormat="1">
      <c r="A1398" s="15"/>
      <c r="B1398" s="15"/>
      <c r="C1398" s="171"/>
      <c r="D1398" s="171"/>
      <c r="E1398" s="171"/>
      <c r="F1398" s="171"/>
      <c r="G1398" s="171"/>
      <c r="H1398" s="171"/>
      <c r="I1398" s="171"/>
      <c r="J1398" s="171"/>
      <c r="K1398" s="171"/>
      <c r="L1398" s="171"/>
      <c r="M1398" s="171"/>
      <c r="O1398" s="173"/>
      <c r="P1398" s="173"/>
      <c r="Q1398" s="173"/>
      <c r="R1398" s="173"/>
      <c r="S1398" s="173"/>
      <c r="T1398" s="173"/>
      <c r="U1398" s="173"/>
      <c r="V1398" s="173"/>
      <c r="W1398" s="173"/>
      <c r="X1398" s="173"/>
      <c r="Y1398" s="173"/>
      <c r="Z1398" s="173"/>
      <c r="AA1398" s="173"/>
      <c r="AB1398" s="173"/>
      <c r="AC1398" s="173"/>
      <c r="AD1398" s="173"/>
      <c r="AE1398" s="173"/>
      <c r="AF1398" s="173"/>
      <c r="AG1398" s="173"/>
      <c r="AH1398" s="173"/>
      <c r="AI1398" s="173"/>
      <c r="AJ1398" s="173"/>
      <c r="AK1398" s="173"/>
      <c r="AL1398" s="173"/>
      <c r="AM1398" s="173"/>
      <c r="AN1398" s="173"/>
      <c r="AO1398" s="173"/>
      <c r="AP1398" s="173"/>
      <c r="AQ1398" s="15"/>
      <c r="AR1398" s="15"/>
      <c r="AS1398" s="15"/>
      <c r="AT1398" s="15"/>
      <c r="AU1398" s="15"/>
      <c r="AV1398" s="15"/>
      <c r="AW1398" s="15"/>
      <c r="AX1398" s="15"/>
      <c r="AY1398" s="15"/>
      <c r="AZ1398" s="15"/>
      <c r="BA1398" s="15"/>
      <c r="BB1398" s="15"/>
      <c r="BC1398" s="15"/>
      <c r="BD1398" s="15"/>
      <c r="BE1398" s="15"/>
      <c r="BF1398" s="15"/>
      <c r="BG1398" s="15"/>
      <c r="BH1398" s="15"/>
      <c r="BI1398" s="15"/>
      <c r="BJ1398" s="15"/>
      <c r="BK1398" s="15"/>
      <c r="BL1398" s="15"/>
      <c r="BM1398" s="15"/>
      <c r="BN1398" s="15"/>
      <c r="BO1398" s="15"/>
    </row>
    <row r="1399" spans="1:67" s="256" customFormat="1">
      <c r="A1399" s="15"/>
      <c r="B1399" s="15"/>
      <c r="C1399" s="171"/>
      <c r="D1399" s="171"/>
      <c r="E1399" s="171"/>
      <c r="F1399" s="171"/>
      <c r="G1399" s="171"/>
      <c r="H1399" s="171"/>
      <c r="I1399" s="171"/>
      <c r="J1399" s="171"/>
      <c r="K1399" s="171"/>
      <c r="L1399" s="171"/>
      <c r="M1399" s="171"/>
      <c r="O1399" s="173"/>
      <c r="P1399" s="173"/>
      <c r="Q1399" s="173"/>
      <c r="R1399" s="173"/>
      <c r="S1399" s="173"/>
      <c r="T1399" s="173"/>
      <c r="U1399" s="173"/>
      <c r="V1399" s="173"/>
      <c r="W1399" s="173"/>
      <c r="X1399" s="173"/>
      <c r="Y1399" s="173"/>
      <c r="Z1399" s="173"/>
      <c r="AA1399" s="173"/>
      <c r="AB1399" s="173"/>
      <c r="AC1399" s="173"/>
      <c r="AD1399" s="173"/>
      <c r="AE1399" s="173"/>
      <c r="AF1399" s="173"/>
      <c r="AG1399" s="173"/>
      <c r="AH1399" s="173"/>
      <c r="AI1399" s="173"/>
      <c r="AJ1399" s="173"/>
      <c r="AK1399" s="173"/>
      <c r="AL1399" s="173"/>
      <c r="AM1399" s="173"/>
      <c r="AN1399" s="173"/>
      <c r="AO1399" s="173"/>
      <c r="AP1399" s="173"/>
      <c r="AQ1399" s="15"/>
      <c r="AR1399" s="15"/>
      <c r="AS1399" s="15"/>
      <c r="AT1399" s="15"/>
      <c r="AU1399" s="15"/>
      <c r="AV1399" s="15"/>
      <c r="AW1399" s="15"/>
      <c r="AX1399" s="15"/>
      <c r="AY1399" s="15"/>
      <c r="AZ1399" s="15"/>
      <c r="BA1399" s="15"/>
      <c r="BB1399" s="15"/>
      <c r="BC1399" s="15"/>
      <c r="BD1399" s="15"/>
      <c r="BE1399" s="15"/>
      <c r="BF1399" s="15"/>
      <c r="BG1399" s="15"/>
      <c r="BH1399" s="15"/>
      <c r="BI1399" s="15"/>
      <c r="BJ1399" s="15"/>
      <c r="BK1399" s="15"/>
      <c r="BL1399" s="15"/>
      <c r="BM1399" s="15"/>
      <c r="BN1399" s="15"/>
      <c r="BO1399" s="15"/>
    </row>
    <row r="1400" spans="1:67" s="256" customFormat="1">
      <c r="A1400" s="15"/>
      <c r="B1400" s="15"/>
      <c r="C1400" s="171"/>
      <c r="D1400" s="171"/>
      <c r="E1400" s="171"/>
      <c r="F1400" s="171"/>
      <c r="G1400" s="171"/>
      <c r="H1400" s="171"/>
      <c r="I1400" s="171"/>
      <c r="J1400" s="171"/>
      <c r="K1400" s="171"/>
      <c r="L1400" s="171"/>
      <c r="M1400" s="171"/>
      <c r="O1400" s="173"/>
      <c r="P1400" s="173"/>
      <c r="Q1400" s="173"/>
      <c r="R1400" s="173"/>
      <c r="S1400" s="173"/>
      <c r="T1400" s="173"/>
      <c r="U1400" s="173"/>
      <c r="V1400" s="173"/>
      <c r="W1400" s="173"/>
      <c r="X1400" s="173"/>
      <c r="Y1400" s="173"/>
      <c r="Z1400" s="173"/>
      <c r="AA1400" s="173"/>
      <c r="AB1400" s="173"/>
      <c r="AC1400" s="173"/>
      <c r="AD1400" s="173"/>
      <c r="AE1400" s="173"/>
      <c r="AF1400" s="173"/>
      <c r="AG1400" s="173"/>
      <c r="AH1400" s="173"/>
      <c r="AI1400" s="173"/>
      <c r="AJ1400" s="173"/>
      <c r="AK1400" s="173"/>
      <c r="AL1400" s="173"/>
      <c r="AM1400" s="173"/>
      <c r="AN1400" s="173"/>
      <c r="AO1400" s="173"/>
      <c r="AP1400" s="173"/>
      <c r="AQ1400" s="15"/>
      <c r="AR1400" s="15"/>
      <c r="AS1400" s="15"/>
      <c r="AT1400" s="15"/>
      <c r="AU1400" s="15"/>
      <c r="AV1400" s="15"/>
      <c r="AW1400" s="15"/>
      <c r="AX1400" s="15"/>
      <c r="AY1400" s="15"/>
      <c r="AZ1400" s="15"/>
      <c r="BA1400" s="15"/>
      <c r="BB1400" s="15"/>
      <c r="BC1400" s="15"/>
      <c r="BD1400" s="15"/>
      <c r="BE1400" s="15"/>
      <c r="BF1400" s="15"/>
      <c r="BG1400" s="15"/>
      <c r="BH1400" s="15"/>
      <c r="BI1400" s="15"/>
      <c r="BJ1400" s="15"/>
      <c r="BK1400" s="15"/>
      <c r="BL1400" s="15"/>
      <c r="BM1400" s="15"/>
      <c r="BN1400" s="15"/>
      <c r="BO1400" s="15"/>
    </row>
    <row r="1401" spans="1:67" s="256" customFormat="1">
      <c r="A1401" s="15"/>
      <c r="B1401" s="15"/>
      <c r="C1401" s="171"/>
      <c r="D1401" s="171"/>
      <c r="E1401" s="171"/>
      <c r="F1401" s="171"/>
      <c r="G1401" s="171"/>
      <c r="H1401" s="171"/>
      <c r="I1401" s="171"/>
      <c r="J1401" s="171"/>
      <c r="K1401" s="171"/>
      <c r="L1401" s="171"/>
      <c r="M1401" s="171"/>
      <c r="O1401" s="173"/>
      <c r="P1401" s="173"/>
      <c r="Q1401" s="173"/>
      <c r="R1401" s="173"/>
      <c r="S1401" s="173"/>
      <c r="T1401" s="173"/>
      <c r="U1401" s="173"/>
      <c r="V1401" s="173"/>
      <c r="W1401" s="173"/>
      <c r="X1401" s="173"/>
      <c r="Y1401" s="173"/>
      <c r="Z1401" s="173"/>
      <c r="AA1401" s="173"/>
      <c r="AB1401" s="173"/>
      <c r="AC1401" s="173"/>
      <c r="AD1401" s="173"/>
      <c r="AE1401" s="173"/>
      <c r="AF1401" s="173"/>
      <c r="AG1401" s="173"/>
      <c r="AH1401" s="173"/>
      <c r="AI1401" s="173"/>
      <c r="AJ1401" s="173"/>
      <c r="AK1401" s="173"/>
      <c r="AL1401" s="173"/>
      <c r="AM1401" s="173"/>
      <c r="AN1401" s="173"/>
      <c r="AO1401" s="173"/>
      <c r="AP1401" s="173"/>
      <c r="AQ1401" s="15"/>
      <c r="AR1401" s="15"/>
      <c r="AS1401" s="15"/>
      <c r="AT1401" s="15"/>
      <c r="AU1401" s="15"/>
      <c r="AV1401" s="15"/>
      <c r="AW1401" s="15"/>
      <c r="AX1401" s="15"/>
      <c r="AY1401" s="15"/>
      <c r="AZ1401" s="15"/>
      <c r="BA1401" s="15"/>
      <c r="BB1401" s="15"/>
      <c r="BC1401" s="15"/>
      <c r="BD1401" s="15"/>
      <c r="BE1401" s="15"/>
      <c r="BF1401" s="15"/>
      <c r="BG1401" s="15"/>
      <c r="BH1401" s="15"/>
      <c r="BI1401" s="15"/>
      <c r="BJ1401" s="15"/>
      <c r="BK1401" s="15"/>
      <c r="BL1401" s="15"/>
      <c r="BM1401" s="15"/>
      <c r="BN1401" s="15"/>
      <c r="BO1401" s="15"/>
    </row>
    <row r="1402" spans="1:67" s="256" customFormat="1">
      <c r="A1402" s="15"/>
      <c r="B1402" s="15"/>
      <c r="C1402" s="171"/>
      <c r="D1402" s="171"/>
      <c r="E1402" s="171"/>
      <c r="F1402" s="171"/>
      <c r="G1402" s="171"/>
      <c r="H1402" s="171"/>
      <c r="I1402" s="171"/>
      <c r="J1402" s="171"/>
      <c r="K1402" s="171"/>
      <c r="L1402" s="171"/>
      <c r="M1402" s="171"/>
      <c r="O1402" s="173"/>
      <c r="P1402" s="173"/>
      <c r="Q1402" s="173"/>
      <c r="R1402" s="173"/>
      <c r="S1402" s="173"/>
      <c r="T1402" s="173"/>
      <c r="U1402" s="173"/>
      <c r="V1402" s="173"/>
      <c r="W1402" s="173"/>
      <c r="X1402" s="173"/>
      <c r="Y1402" s="173"/>
      <c r="Z1402" s="173"/>
      <c r="AA1402" s="173"/>
      <c r="AB1402" s="173"/>
      <c r="AC1402" s="173"/>
      <c r="AD1402" s="173"/>
      <c r="AE1402" s="173"/>
      <c r="AF1402" s="173"/>
      <c r="AG1402" s="173"/>
      <c r="AH1402" s="173"/>
      <c r="AI1402" s="173"/>
      <c r="AJ1402" s="173"/>
      <c r="AK1402" s="173"/>
      <c r="AL1402" s="173"/>
      <c r="AM1402" s="173"/>
      <c r="AN1402" s="173"/>
      <c r="AO1402" s="173"/>
      <c r="AP1402" s="173"/>
      <c r="AQ1402" s="15"/>
      <c r="AR1402" s="15"/>
      <c r="AS1402" s="15"/>
      <c r="AT1402" s="15"/>
      <c r="AU1402" s="15"/>
      <c r="AV1402" s="15"/>
      <c r="AW1402" s="15"/>
      <c r="AX1402" s="15"/>
      <c r="AY1402" s="15"/>
      <c r="AZ1402" s="15"/>
      <c r="BA1402" s="15"/>
      <c r="BB1402" s="15"/>
      <c r="BC1402" s="15"/>
      <c r="BD1402" s="15"/>
      <c r="BE1402" s="15"/>
      <c r="BF1402" s="15"/>
      <c r="BG1402" s="15"/>
      <c r="BH1402" s="15"/>
      <c r="BI1402" s="15"/>
      <c r="BJ1402" s="15"/>
      <c r="BK1402" s="15"/>
      <c r="BL1402" s="15"/>
      <c r="BM1402" s="15"/>
      <c r="BN1402" s="15"/>
      <c r="BO1402" s="15"/>
    </row>
    <row r="1403" spans="1:67" s="256" customFormat="1">
      <c r="A1403" s="15"/>
      <c r="B1403" s="15"/>
      <c r="C1403" s="171"/>
      <c r="D1403" s="171"/>
      <c r="E1403" s="171"/>
      <c r="F1403" s="171"/>
      <c r="G1403" s="171"/>
      <c r="H1403" s="171"/>
      <c r="I1403" s="171"/>
      <c r="J1403" s="171"/>
      <c r="K1403" s="171"/>
      <c r="L1403" s="171"/>
      <c r="M1403" s="171"/>
      <c r="O1403" s="173"/>
      <c r="P1403" s="173"/>
      <c r="Q1403" s="173"/>
      <c r="R1403" s="173"/>
      <c r="S1403" s="173"/>
      <c r="T1403" s="173"/>
      <c r="U1403" s="173"/>
      <c r="V1403" s="173"/>
      <c r="W1403" s="173"/>
      <c r="X1403" s="173"/>
      <c r="Y1403" s="173"/>
      <c r="Z1403" s="173"/>
      <c r="AA1403" s="173"/>
      <c r="AB1403" s="173"/>
      <c r="AC1403" s="173"/>
      <c r="AD1403" s="173"/>
      <c r="AE1403" s="173"/>
      <c r="AF1403" s="173"/>
      <c r="AG1403" s="173"/>
      <c r="AH1403" s="173"/>
      <c r="AI1403" s="173"/>
      <c r="AJ1403" s="173"/>
      <c r="AK1403" s="173"/>
      <c r="AL1403" s="173"/>
      <c r="AM1403" s="173"/>
      <c r="AN1403" s="173"/>
      <c r="AO1403" s="173"/>
      <c r="AP1403" s="173"/>
      <c r="AQ1403" s="15"/>
      <c r="AR1403" s="15"/>
      <c r="AS1403" s="15"/>
      <c r="AT1403" s="15"/>
      <c r="AU1403" s="15"/>
      <c r="AV1403" s="15"/>
      <c r="AW1403" s="15"/>
      <c r="AX1403" s="15"/>
      <c r="AY1403" s="15"/>
      <c r="AZ1403" s="15"/>
      <c r="BA1403" s="15"/>
      <c r="BB1403" s="15"/>
      <c r="BC1403" s="15"/>
      <c r="BD1403" s="15"/>
      <c r="BE1403" s="15"/>
      <c r="BF1403" s="15"/>
      <c r="BG1403" s="15"/>
      <c r="BH1403" s="15"/>
      <c r="BI1403" s="15"/>
      <c r="BJ1403" s="15"/>
      <c r="BK1403" s="15"/>
      <c r="BL1403" s="15"/>
      <c r="BM1403" s="15"/>
      <c r="BN1403" s="15"/>
      <c r="BO1403" s="15"/>
    </row>
    <row r="1404" spans="1:67" s="256" customFormat="1">
      <c r="A1404" s="15"/>
      <c r="B1404" s="15"/>
      <c r="C1404" s="171"/>
      <c r="D1404" s="171"/>
      <c r="E1404" s="171"/>
      <c r="F1404" s="171"/>
      <c r="G1404" s="171"/>
      <c r="H1404" s="171"/>
      <c r="I1404" s="171"/>
      <c r="J1404" s="171"/>
      <c r="K1404" s="171"/>
      <c r="L1404" s="171"/>
      <c r="M1404" s="171"/>
      <c r="O1404" s="173"/>
      <c r="P1404" s="173"/>
      <c r="Q1404" s="173"/>
      <c r="R1404" s="173"/>
      <c r="S1404" s="173"/>
      <c r="T1404" s="173"/>
      <c r="U1404" s="173"/>
      <c r="V1404" s="173"/>
      <c r="W1404" s="173"/>
      <c r="X1404" s="173"/>
      <c r="Y1404" s="173"/>
      <c r="Z1404" s="173"/>
      <c r="AA1404" s="173"/>
      <c r="AB1404" s="173"/>
      <c r="AC1404" s="173"/>
      <c r="AD1404" s="173"/>
      <c r="AE1404" s="173"/>
      <c r="AF1404" s="173"/>
      <c r="AG1404" s="173"/>
      <c r="AH1404" s="173"/>
      <c r="AI1404" s="173"/>
      <c r="AJ1404" s="173"/>
      <c r="AK1404" s="173"/>
      <c r="AL1404" s="173"/>
      <c r="AM1404" s="173"/>
      <c r="AN1404" s="173"/>
      <c r="AO1404" s="173"/>
      <c r="AP1404" s="173"/>
      <c r="AQ1404" s="15"/>
      <c r="AR1404" s="15"/>
      <c r="AS1404" s="15"/>
      <c r="AT1404" s="15"/>
      <c r="AU1404" s="15"/>
      <c r="AV1404" s="15"/>
      <c r="AW1404" s="15"/>
      <c r="AX1404" s="15"/>
      <c r="AY1404" s="15"/>
      <c r="AZ1404" s="15"/>
      <c r="BA1404" s="15"/>
      <c r="BB1404" s="15"/>
      <c r="BC1404" s="15"/>
      <c r="BD1404" s="15"/>
      <c r="BE1404" s="15"/>
      <c r="BF1404" s="15"/>
      <c r="BG1404" s="15"/>
      <c r="BH1404" s="15"/>
      <c r="BI1404" s="15"/>
      <c r="BJ1404" s="15"/>
      <c r="BK1404" s="15"/>
      <c r="BL1404" s="15"/>
      <c r="BM1404" s="15"/>
      <c r="BN1404" s="15"/>
      <c r="BO1404" s="15"/>
    </row>
    <row r="1405" spans="1:67" s="256" customFormat="1">
      <c r="A1405" s="15"/>
      <c r="B1405" s="15"/>
      <c r="C1405" s="171"/>
      <c r="D1405" s="171"/>
      <c r="E1405" s="171"/>
      <c r="F1405" s="171"/>
      <c r="G1405" s="171"/>
      <c r="H1405" s="171"/>
      <c r="I1405" s="171"/>
      <c r="J1405" s="171"/>
      <c r="K1405" s="171"/>
      <c r="L1405" s="171"/>
      <c r="M1405" s="171"/>
      <c r="O1405" s="173"/>
      <c r="P1405" s="173"/>
      <c r="Q1405" s="173"/>
      <c r="R1405" s="173"/>
      <c r="S1405" s="173"/>
      <c r="T1405" s="173"/>
      <c r="U1405" s="173"/>
      <c r="V1405" s="173"/>
      <c r="W1405" s="173"/>
      <c r="X1405" s="173"/>
      <c r="Y1405" s="173"/>
      <c r="Z1405" s="173"/>
      <c r="AA1405" s="173"/>
      <c r="AB1405" s="173"/>
      <c r="AC1405" s="173"/>
      <c r="AD1405" s="173"/>
      <c r="AE1405" s="173"/>
      <c r="AF1405" s="173"/>
      <c r="AG1405" s="173"/>
      <c r="AH1405" s="173"/>
      <c r="AI1405" s="173"/>
      <c r="AJ1405" s="173"/>
      <c r="AK1405" s="173"/>
      <c r="AL1405" s="173"/>
      <c r="AM1405" s="173"/>
      <c r="AN1405" s="173"/>
      <c r="AO1405" s="173"/>
      <c r="AP1405" s="173"/>
      <c r="AQ1405" s="15"/>
      <c r="AR1405" s="15"/>
      <c r="AS1405" s="15"/>
      <c r="AT1405" s="15"/>
      <c r="AU1405" s="15"/>
      <c r="AV1405" s="15"/>
      <c r="AW1405" s="15"/>
      <c r="AX1405" s="15"/>
      <c r="AY1405" s="15"/>
      <c r="AZ1405" s="15"/>
      <c r="BA1405" s="15"/>
      <c r="BB1405" s="15"/>
      <c r="BC1405" s="15"/>
      <c r="BD1405" s="15"/>
      <c r="BE1405" s="15"/>
      <c r="BF1405" s="15"/>
      <c r="BG1405" s="15"/>
      <c r="BH1405" s="15"/>
      <c r="BI1405" s="15"/>
      <c r="BJ1405" s="15"/>
      <c r="BK1405" s="15"/>
      <c r="BL1405" s="15"/>
      <c r="BM1405" s="15"/>
      <c r="BN1405" s="15"/>
      <c r="BO1405" s="15"/>
    </row>
    <row r="1406" spans="1:67" s="256" customFormat="1">
      <c r="A1406" s="15"/>
      <c r="B1406" s="15"/>
      <c r="C1406" s="171"/>
      <c r="D1406" s="171"/>
      <c r="E1406" s="171"/>
      <c r="F1406" s="171"/>
      <c r="G1406" s="171"/>
      <c r="H1406" s="171"/>
      <c r="I1406" s="171"/>
      <c r="J1406" s="171"/>
      <c r="K1406" s="171"/>
      <c r="L1406" s="171"/>
      <c r="M1406" s="171"/>
      <c r="O1406" s="173"/>
      <c r="P1406" s="173"/>
      <c r="Q1406" s="173"/>
      <c r="R1406" s="173"/>
      <c r="S1406" s="173"/>
      <c r="T1406" s="173"/>
      <c r="U1406" s="173"/>
      <c r="V1406" s="173"/>
      <c r="W1406" s="173"/>
      <c r="X1406" s="173"/>
      <c r="Y1406" s="173"/>
      <c r="Z1406" s="173"/>
      <c r="AA1406" s="173"/>
      <c r="AB1406" s="173"/>
      <c r="AC1406" s="173"/>
      <c r="AD1406" s="173"/>
      <c r="AE1406" s="173"/>
      <c r="AF1406" s="173"/>
      <c r="AG1406" s="173"/>
      <c r="AH1406" s="173"/>
      <c r="AI1406" s="173"/>
      <c r="AJ1406" s="173"/>
      <c r="AK1406" s="173"/>
      <c r="AL1406" s="173"/>
      <c r="AM1406" s="173"/>
      <c r="AN1406" s="173"/>
      <c r="AO1406" s="173"/>
      <c r="AP1406" s="173"/>
      <c r="AQ1406" s="15"/>
      <c r="AR1406" s="15"/>
      <c r="AS1406" s="15"/>
      <c r="AT1406" s="15"/>
      <c r="AU1406" s="15"/>
      <c r="AV1406" s="15"/>
      <c r="AW1406" s="15"/>
      <c r="AX1406" s="15"/>
      <c r="AY1406" s="15"/>
      <c r="AZ1406" s="15"/>
      <c r="BA1406" s="15"/>
      <c r="BB1406" s="15"/>
      <c r="BC1406" s="15"/>
      <c r="BD1406" s="15"/>
      <c r="BE1406" s="15"/>
      <c r="BF1406" s="15"/>
      <c r="BG1406" s="15"/>
      <c r="BH1406" s="15"/>
      <c r="BI1406" s="15"/>
      <c r="BJ1406" s="15"/>
      <c r="BK1406" s="15"/>
      <c r="BL1406" s="15"/>
      <c r="BM1406" s="15"/>
      <c r="BN1406" s="15"/>
      <c r="BO1406" s="15"/>
    </row>
    <row r="1407" spans="1:67" s="256" customFormat="1">
      <c r="A1407" s="15"/>
      <c r="B1407" s="15"/>
      <c r="C1407" s="171"/>
      <c r="D1407" s="171"/>
      <c r="E1407" s="171"/>
      <c r="F1407" s="171"/>
      <c r="G1407" s="171"/>
      <c r="H1407" s="171"/>
      <c r="I1407" s="171"/>
      <c r="J1407" s="171"/>
      <c r="K1407" s="171"/>
      <c r="L1407" s="171"/>
      <c r="M1407" s="171"/>
      <c r="O1407" s="173"/>
      <c r="P1407" s="173"/>
      <c r="Q1407" s="173"/>
      <c r="R1407" s="173"/>
      <c r="S1407" s="173"/>
      <c r="T1407" s="173"/>
      <c r="U1407" s="173"/>
      <c r="V1407" s="173"/>
      <c r="W1407" s="173"/>
      <c r="X1407" s="173"/>
      <c r="Y1407" s="173"/>
      <c r="Z1407" s="173"/>
      <c r="AA1407" s="173"/>
      <c r="AB1407" s="173"/>
      <c r="AC1407" s="173"/>
      <c r="AD1407" s="173"/>
      <c r="AE1407" s="173"/>
      <c r="AF1407" s="173"/>
      <c r="AG1407" s="173"/>
      <c r="AH1407" s="173"/>
      <c r="AI1407" s="173"/>
      <c r="AJ1407" s="173"/>
      <c r="AK1407" s="173"/>
      <c r="AL1407" s="173"/>
      <c r="AM1407" s="173"/>
      <c r="AN1407" s="173"/>
      <c r="AO1407" s="173"/>
      <c r="AP1407" s="173"/>
      <c r="AQ1407" s="15"/>
      <c r="AR1407" s="15"/>
      <c r="AS1407" s="15"/>
      <c r="AT1407" s="15"/>
      <c r="AU1407" s="15"/>
      <c r="AV1407" s="15"/>
      <c r="AW1407" s="15"/>
      <c r="AX1407" s="15"/>
      <c r="AY1407" s="15"/>
      <c r="AZ1407" s="15"/>
      <c r="BA1407" s="15"/>
      <c r="BB1407" s="15"/>
      <c r="BC1407" s="15"/>
      <c r="BD1407" s="15"/>
      <c r="BE1407" s="15"/>
      <c r="BF1407" s="15"/>
      <c r="BG1407" s="15"/>
      <c r="BH1407" s="15"/>
      <c r="BI1407" s="15"/>
      <c r="BJ1407" s="15"/>
      <c r="BK1407" s="15"/>
      <c r="BL1407" s="15"/>
      <c r="BM1407" s="15"/>
      <c r="BN1407" s="15"/>
      <c r="BO1407" s="15"/>
    </row>
    <row r="1408" spans="1:67" s="256" customFormat="1">
      <c r="A1408" s="15"/>
      <c r="B1408" s="15"/>
      <c r="C1408" s="171"/>
      <c r="D1408" s="171"/>
      <c r="E1408" s="171"/>
      <c r="F1408" s="171"/>
      <c r="G1408" s="171"/>
      <c r="H1408" s="171"/>
      <c r="I1408" s="171"/>
      <c r="J1408" s="171"/>
      <c r="K1408" s="171"/>
      <c r="L1408" s="171"/>
      <c r="M1408" s="171"/>
      <c r="O1408" s="173"/>
      <c r="P1408" s="173"/>
      <c r="Q1408" s="173"/>
      <c r="R1408" s="173"/>
      <c r="S1408" s="173"/>
      <c r="T1408" s="173"/>
      <c r="U1408" s="173"/>
      <c r="V1408" s="173"/>
      <c r="W1408" s="173"/>
      <c r="X1408" s="173"/>
      <c r="Y1408" s="173"/>
      <c r="Z1408" s="173"/>
      <c r="AA1408" s="173"/>
      <c r="AB1408" s="173"/>
      <c r="AC1408" s="173"/>
      <c r="AD1408" s="173"/>
      <c r="AE1408" s="173"/>
      <c r="AF1408" s="173"/>
      <c r="AG1408" s="173"/>
      <c r="AH1408" s="173"/>
      <c r="AI1408" s="173"/>
      <c r="AJ1408" s="173"/>
      <c r="AK1408" s="173"/>
      <c r="AL1408" s="173"/>
      <c r="AM1408" s="173"/>
      <c r="AN1408" s="173"/>
      <c r="AO1408" s="173"/>
      <c r="AP1408" s="173"/>
      <c r="AQ1408" s="15"/>
      <c r="AR1408" s="15"/>
      <c r="AS1408" s="15"/>
      <c r="AT1408" s="15"/>
      <c r="AU1408" s="15"/>
      <c r="AV1408" s="15"/>
      <c r="AW1408" s="15"/>
      <c r="AX1408" s="15"/>
      <c r="AY1408" s="15"/>
      <c r="AZ1408" s="15"/>
      <c r="BA1408" s="15"/>
      <c r="BB1408" s="15"/>
      <c r="BC1408" s="15"/>
      <c r="BD1408" s="15"/>
      <c r="BE1408" s="15"/>
      <c r="BF1408" s="15"/>
      <c r="BG1408" s="15"/>
      <c r="BH1408" s="15"/>
      <c r="BI1408" s="15"/>
      <c r="BJ1408" s="15"/>
      <c r="BK1408" s="15"/>
      <c r="BL1408" s="15"/>
      <c r="BM1408" s="15"/>
      <c r="BN1408" s="15"/>
      <c r="BO1408" s="15"/>
    </row>
    <row r="1409" spans="1:67" s="256" customFormat="1">
      <c r="A1409" s="15"/>
      <c r="B1409" s="15"/>
      <c r="C1409" s="171"/>
      <c r="D1409" s="171"/>
      <c r="E1409" s="171"/>
      <c r="F1409" s="171"/>
      <c r="G1409" s="171"/>
      <c r="H1409" s="171"/>
      <c r="I1409" s="171"/>
      <c r="J1409" s="171"/>
      <c r="K1409" s="171"/>
      <c r="L1409" s="171"/>
      <c r="M1409" s="171"/>
      <c r="O1409" s="173"/>
      <c r="P1409" s="173"/>
      <c r="Q1409" s="173"/>
      <c r="R1409" s="173"/>
      <c r="S1409" s="173"/>
      <c r="T1409" s="173"/>
      <c r="U1409" s="173"/>
      <c r="V1409" s="173"/>
      <c r="W1409" s="173"/>
      <c r="X1409" s="173"/>
      <c r="Y1409" s="173"/>
      <c r="Z1409" s="173"/>
      <c r="AA1409" s="173"/>
      <c r="AB1409" s="173"/>
      <c r="AC1409" s="173"/>
      <c r="AD1409" s="173"/>
      <c r="AE1409" s="173"/>
      <c r="AF1409" s="173"/>
      <c r="AG1409" s="173"/>
      <c r="AH1409" s="173"/>
      <c r="AI1409" s="173"/>
      <c r="AJ1409" s="173"/>
      <c r="AK1409" s="173"/>
      <c r="AL1409" s="173"/>
      <c r="AM1409" s="173"/>
      <c r="AN1409" s="173"/>
      <c r="AO1409" s="173"/>
      <c r="AP1409" s="173"/>
      <c r="AQ1409" s="15"/>
      <c r="AR1409" s="15"/>
      <c r="AS1409" s="15"/>
      <c r="AT1409" s="15"/>
      <c r="AU1409" s="15"/>
      <c r="AV1409" s="15"/>
      <c r="AW1409" s="15"/>
      <c r="AX1409" s="15"/>
      <c r="AY1409" s="15"/>
      <c r="AZ1409" s="15"/>
      <c r="BA1409" s="15"/>
      <c r="BB1409" s="15"/>
      <c r="BC1409" s="15"/>
      <c r="BD1409" s="15"/>
      <c r="BE1409" s="15"/>
      <c r="BF1409" s="15"/>
      <c r="BG1409" s="15"/>
      <c r="BH1409" s="15"/>
      <c r="BI1409" s="15"/>
      <c r="BJ1409" s="15"/>
      <c r="BK1409" s="15"/>
      <c r="BL1409" s="15"/>
      <c r="BM1409" s="15"/>
      <c r="BN1409" s="15"/>
      <c r="BO1409" s="15"/>
    </row>
    <row r="1410" spans="1:67" s="256" customFormat="1">
      <c r="A1410" s="15"/>
      <c r="B1410" s="15"/>
      <c r="C1410" s="171"/>
      <c r="D1410" s="171"/>
      <c r="E1410" s="171"/>
      <c r="F1410" s="171"/>
      <c r="G1410" s="171"/>
      <c r="H1410" s="171"/>
      <c r="I1410" s="171"/>
      <c r="J1410" s="171"/>
      <c r="K1410" s="171"/>
      <c r="L1410" s="171"/>
      <c r="M1410" s="171"/>
      <c r="O1410" s="173"/>
      <c r="P1410" s="173"/>
      <c r="Q1410" s="173"/>
      <c r="R1410" s="173"/>
      <c r="S1410" s="173"/>
      <c r="T1410" s="173"/>
      <c r="U1410" s="173"/>
      <c r="V1410" s="173"/>
      <c r="W1410" s="173"/>
      <c r="X1410" s="173"/>
      <c r="Y1410" s="173"/>
      <c r="Z1410" s="173"/>
      <c r="AA1410" s="173"/>
      <c r="AB1410" s="173"/>
      <c r="AC1410" s="173"/>
      <c r="AD1410" s="173"/>
      <c r="AE1410" s="173"/>
      <c r="AF1410" s="173"/>
      <c r="AG1410" s="173"/>
      <c r="AH1410" s="173"/>
      <c r="AI1410" s="173"/>
      <c r="AJ1410" s="173"/>
      <c r="AK1410" s="173"/>
      <c r="AL1410" s="173"/>
      <c r="AM1410" s="173"/>
      <c r="AN1410" s="173"/>
      <c r="AO1410" s="173"/>
      <c r="AP1410" s="173"/>
      <c r="AQ1410" s="15"/>
      <c r="AR1410" s="15"/>
      <c r="AS1410" s="15"/>
      <c r="AT1410" s="15"/>
      <c r="AU1410" s="15"/>
      <c r="AV1410" s="15"/>
      <c r="AW1410" s="15"/>
      <c r="AX1410" s="15"/>
      <c r="AY1410" s="15"/>
      <c r="AZ1410" s="15"/>
      <c r="BA1410" s="15"/>
      <c r="BB1410" s="15"/>
      <c r="BC1410" s="15"/>
      <c r="BD1410" s="15"/>
      <c r="BE1410" s="15"/>
      <c r="BF1410" s="15"/>
      <c r="BG1410" s="15"/>
      <c r="BH1410" s="15"/>
      <c r="BI1410" s="15"/>
      <c r="BJ1410" s="15"/>
      <c r="BK1410" s="15"/>
      <c r="BL1410" s="15"/>
      <c r="BM1410" s="15"/>
      <c r="BN1410" s="15"/>
      <c r="BO1410" s="15"/>
    </row>
    <row r="1411" spans="1:67" s="256" customFormat="1">
      <c r="A1411" s="15"/>
      <c r="B1411" s="15"/>
      <c r="C1411" s="171"/>
      <c r="D1411" s="171"/>
      <c r="E1411" s="171"/>
      <c r="F1411" s="171"/>
      <c r="G1411" s="171"/>
      <c r="H1411" s="171"/>
      <c r="I1411" s="171"/>
      <c r="J1411" s="171"/>
      <c r="K1411" s="171"/>
      <c r="L1411" s="171"/>
      <c r="M1411" s="171"/>
      <c r="O1411" s="173"/>
      <c r="P1411" s="173"/>
      <c r="Q1411" s="173"/>
      <c r="R1411" s="173"/>
      <c r="S1411" s="173"/>
      <c r="T1411" s="173"/>
      <c r="U1411" s="173"/>
      <c r="V1411" s="173"/>
      <c r="W1411" s="173"/>
      <c r="X1411" s="173"/>
      <c r="Y1411" s="173"/>
      <c r="Z1411" s="173"/>
      <c r="AA1411" s="173"/>
      <c r="AB1411" s="173"/>
      <c r="AC1411" s="173"/>
      <c r="AD1411" s="173"/>
      <c r="AE1411" s="173"/>
      <c r="AF1411" s="173"/>
      <c r="AG1411" s="173"/>
      <c r="AH1411" s="173"/>
      <c r="AI1411" s="173"/>
      <c r="AJ1411" s="173"/>
      <c r="AK1411" s="173"/>
      <c r="AL1411" s="173"/>
      <c r="AM1411" s="173"/>
      <c r="AN1411" s="173"/>
      <c r="AO1411" s="173"/>
      <c r="AP1411" s="173"/>
      <c r="AQ1411" s="15"/>
      <c r="AR1411" s="15"/>
      <c r="AS1411" s="15"/>
      <c r="AT1411" s="15"/>
      <c r="AU1411" s="15"/>
      <c r="AV1411" s="15"/>
      <c r="AW1411" s="15"/>
      <c r="AX1411" s="15"/>
      <c r="AY1411" s="15"/>
      <c r="AZ1411" s="15"/>
      <c r="BA1411" s="15"/>
      <c r="BB1411" s="15"/>
      <c r="BC1411" s="15"/>
      <c r="BD1411" s="15"/>
      <c r="BE1411" s="15"/>
      <c r="BF1411" s="15"/>
      <c r="BG1411" s="15"/>
      <c r="BH1411" s="15"/>
      <c r="BI1411" s="15"/>
      <c r="BJ1411" s="15"/>
      <c r="BK1411" s="15"/>
      <c r="BL1411" s="15"/>
      <c r="BM1411" s="15"/>
      <c r="BN1411" s="15"/>
      <c r="BO1411" s="15"/>
    </row>
    <row r="1412" spans="1:67" s="256" customFormat="1">
      <c r="A1412" s="15"/>
      <c r="B1412" s="15"/>
      <c r="C1412" s="171"/>
      <c r="D1412" s="171"/>
      <c r="E1412" s="171"/>
      <c r="F1412" s="171"/>
      <c r="G1412" s="171"/>
      <c r="H1412" s="171"/>
      <c r="I1412" s="171"/>
      <c r="J1412" s="171"/>
      <c r="K1412" s="171"/>
      <c r="L1412" s="171"/>
      <c r="M1412" s="171"/>
      <c r="O1412" s="173"/>
      <c r="P1412" s="173"/>
      <c r="Q1412" s="173"/>
      <c r="R1412" s="173"/>
      <c r="S1412" s="173"/>
      <c r="T1412" s="173"/>
      <c r="U1412" s="173"/>
      <c r="V1412" s="173"/>
      <c r="W1412" s="173"/>
      <c r="X1412" s="173"/>
      <c r="Y1412" s="173"/>
      <c r="Z1412" s="173"/>
      <c r="AA1412" s="173"/>
      <c r="AB1412" s="173"/>
      <c r="AC1412" s="173"/>
      <c r="AD1412" s="173"/>
      <c r="AE1412" s="173"/>
      <c r="AF1412" s="173"/>
      <c r="AG1412" s="173"/>
      <c r="AH1412" s="173"/>
      <c r="AI1412" s="173"/>
      <c r="AJ1412" s="173"/>
      <c r="AK1412" s="173"/>
      <c r="AL1412" s="173"/>
      <c r="AM1412" s="173"/>
      <c r="AN1412" s="173"/>
      <c r="AO1412" s="173"/>
      <c r="AP1412" s="173"/>
      <c r="AQ1412" s="15"/>
      <c r="AR1412" s="15"/>
      <c r="AS1412" s="15"/>
      <c r="AT1412" s="15"/>
      <c r="AU1412" s="15"/>
      <c r="AV1412" s="15"/>
      <c r="AW1412" s="15"/>
      <c r="AX1412" s="15"/>
      <c r="AY1412" s="15"/>
      <c r="AZ1412" s="15"/>
      <c r="BA1412" s="15"/>
      <c r="BB1412" s="15"/>
      <c r="BC1412" s="15"/>
      <c r="BD1412" s="15"/>
      <c r="BE1412" s="15"/>
      <c r="BF1412" s="15"/>
      <c r="BG1412" s="15"/>
      <c r="BH1412" s="15"/>
      <c r="BI1412" s="15"/>
      <c r="BJ1412" s="15"/>
      <c r="BK1412" s="15"/>
      <c r="BL1412" s="15"/>
      <c r="BM1412" s="15"/>
      <c r="BN1412" s="15"/>
      <c r="BO1412" s="15"/>
    </row>
    <row r="1413" spans="1:67" s="256" customFormat="1">
      <c r="A1413" s="15"/>
      <c r="B1413" s="15"/>
      <c r="C1413" s="171"/>
      <c r="D1413" s="171"/>
      <c r="E1413" s="171"/>
      <c r="F1413" s="171"/>
      <c r="G1413" s="171"/>
      <c r="H1413" s="171"/>
      <c r="I1413" s="171"/>
      <c r="J1413" s="171"/>
      <c r="K1413" s="171"/>
      <c r="L1413" s="171"/>
      <c r="M1413" s="171"/>
      <c r="O1413" s="173"/>
      <c r="P1413" s="173"/>
      <c r="Q1413" s="173"/>
      <c r="R1413" s="173"/>
      <c r="S1413" s="173"/>
      <c r="T1413" s="173"/>
      <c r="U1413" s="173"/>
      <c r="V1413" s="173"/>
      <c r="W1413" s="173"/>
      <c r="X1413" s="173"/>
      <c r="Y1413" s="173"/>
      <c r="Z1413" s="173"/>
      <c r="AA1413" s="173"/>
      <c r="AB1413" s="173"/>
      <c r="AC1413" s="173"/>
      <c r="AD1413" s="173"/>
      <c r="AE1413" s="173"/>
      <c r="AF1413" s="173"/>
      <c r="AG1413" s="173"/>
      <c r="AH1413" s="173"/>
      <c r="AI1413" s="173"/>
      <c r="AJ1413" s="173"/>
      <c r="AK1413" s="173"/>
      <c r="AL1413" s="173"/>
      <c r="AM1413" s="173"/>
      <c r="AN1413" s="173"/>
      <c r="AO1413" s="173"/>
      <c r="AP1413" s="173"/>
      <c r="AQ1413" s="15"/>
      <c r="AR1413" s="15"/>
      <c r="AS1413" s="15"/>
      <c r="AT1413" s="15"/>
      <c r="AU1413" s="15"/>
      <c r="AV1413" s="15"/>
      <c r="AW1413" s="15"/>
      <c r="AX1413" s="15"/>
      <c r="AY1413" s="15"/>
      <c r="AZ1413" s="15"/>
      <c r="BA1413" s="15"/>
      <c r="BB1413" s="15"/>
      <c r="BC1413" s="15"/>
      <c r="BD1413" s="15"/>
      <c r="BE1413" s="15"/>
      <c r="BF1413" s="15"/>
      <c r="BG1413" s="15"/>
      <c r="BH1413" s="15"/>
      <c r="BI1413" s="15"/>
      <c r="BJ1413" s="15"/>
      <c r="BK1413" s="15"/>
      <c r="BL1413" s="15"/>
      <c r="BM1413" s="15"/>
      <c r="BN1413" s="15"/>
      <c r="BO1413" s="15"/>
    </row>
    <row r="1414" spans="1:67" s="256" customFormat="1">
      <c r="A1414" s="15"/>
      <c r="B1414" s="15"/>
      <c r="C1414" s="171"/>
      <c r="D1414" s="171"/>
      <c r="E1414" s="171"/>
      <c r="F1414" s="171"/>
      <c r="G1414" s="171"/>
      <c r="H1414" s="171"/>
      <c r="I1414" s="171"/>
      <c r="J1414" s="171"/>
      <c r="K1414" s="171"/>
      <c r="L1414" s="171"/>
      <c r="M1414" s="171"/>
      <c r="O1414" s="173"/>
      <c r="P1414" s="173"/>
      <c r="Q1414" s="173"/>
      <c r="R1414" s="173"/>
      <c r="S1414" s="173"/>
      <c r="T1414" s="173"/>
      <c r="U1414" s="173"/>
      <c r="V1414" s="173"/>
      <c r="W1414" s="173"/>
      <c r="X1414" s="173"/>
      <c r="Y1414" s="173"/>
      <c r="Z1414" s="173"/>
      <c r="AA1414" s="173"/>
      <c r="AB1414" s="173"/>
      <c r="AC1414" s="173"/>
      <c r="AD1414" s="173"/>
      <c r="AE1414" s="173"/>
      <c r="AF1414" s="173"/>
      <c r="AG1414" s="173"/>
      <c r="AH1414" s="173"/>
      <c r="AI1414" s="173"/>
      <c r="AJ1414" s="173"/>
      <c r="AK1414" s="173"/>
      <c r="AL1414" s="173"/>
      <c r="AM1414" s="173"/>
      <c r="AN1414" s="173"/>
      <c r="AO1414" s="173"/>
      <c r="AP1414" s="173"/>
      <c r="AQ1414" s="15"/>
      <c r="AR1414" s="15"/>
      <c r="AS1414" s="15"/>
      <c r="AT1414" s="15"/>
      <c r="AU1414" s="15"/>
      <c r="AV1414" s="15"/>
      <c r="AW1414" s="15"/>
      <c r="AX1414" s="15"/>
      <c r="AY1414" s="15"/>
      <c r="AZ1414" s="15"/>
      <c r="BA1414" s="15"/>
      <c r="BB1414" s="15"/>
      <c r="BC1414" s="15"/>
      <c r="BD1414" s="15"/>
      <c r="BE1414" s="15"/>
      <c r="BF1414" s="15"/>
      <c r="BG1414" s="15"/>
      <c r="BH1414" s="15"/>
      <c r="BI1414" s="15"/>
      <c r="BJ1414" s="15"/>
      <c r="BK1414" s="15"/>
      <c r="BL1414" s="15"/>
      <c r="BM1414" s="15"/>
      <c r="BN1414" s="15"/>
      <c r="BO1414" s="15"/>
    </row>
    <row r="1415" spans="1:67" s="256" customFormat="1">
      <c r="A1415" s="15"/>
      <c r="B1415" s="15"/>
      <c r="C1415" s="171"/>
      <c r="D1415" s="171"/>
      <c r="E1415" s="171"/>
      <c r="F1415" s="171"/>
      <c r="G1415" s="171"/>
      <c r="H1415" s="171"/>
      <c r="I1415" s="171"/>
      <c r="J1415" s="171"/>
      <c r="K1415" s="171"/>
      <c r="L1415" s="171"/>
      <c r="M1415" s="171"/>
      <c r="O1415" s="173"/>
      <c r="P1415" s="173"/>
      <c r="Q1415" s="173"/>
      <c r="R1415" s="173"/>
      <c r="S1415" s="173"/>
      <c r="T1415" s="173"/>
      <c r="U1415" s="173"/>
      <c r="V1415" s="173"/>
      <c r="W1415" s="173"/>
      <c r="X1415" s="173"/>
      <c r="Y1415" s="173"/>
      <c r="Z1415" s="173"/>
      <c r="AA1415" s="173"/>
      <c r="AB1415" s="173"/>
      <c r="AC1415" s="173"/>
      <c r="AD1415" s="173"/>
      <c r="AE1415" s="173"/>
      <c r="AF1415" s="173"/>
      <c r="AG1415" s="173"/>
      <c r="AH1415" s="173"/>
      <c r="AI1415" s="173"/>
      <c r="AJ1415" s="173"/>
      <c r="AK1415" s="173"/>
      <c r="AL1415" s="173"/>
      <c r="AM1415" s="173"/>
      <c r="AN1415" s="173"/>
      <c r="AO1415" s="173"/>
      <c r="AP1415" s="173"/>
      <c r="AQ1415" s="15"/>
      <c r="AR1415" s="15"/>
      <c r="AS1415" s="15"/>
      <c r="AT1415" s="15"/>
      <c r="AU1415" s="15"/>
      <c r="AV1415" s="15"/>
      <c r="AW1415" s="15"/>
      <c r="AX1415" s="15"/>
      <c r="AY1415" s="15"/>
      <c r="AZ1415" s="15"/>
      <c r="BA1415" s="15"/>
      <c r="BB1415" s="15"/>
      <c r="BC1415" s="15"/>
      <c r="BD1415" s="15"/>
      <c r="BE1415" s="15"/>
      <c r="BF1415" s="15"/>
      <c r="BG1415" s="15"/>
      <c r="BH1415" s="15"/>
      <c r="BI1415" s="15"/>
      <c r="BJ1415" s="15"/>
      <c r="BK1415" s="15"/>
      <c r="BL1415" s="15"/>
      <c r="BM1415" s="15"/>
      <c r="BN1415" s="15"/>
      <c r="BO1415" s="15"/>
    </row>
    <row r="1416" spans="1:67" s="256" customFormat="1">
      <c r="A1416" s="15"/>
      <c r="B1416" s="15"/>
      <c r="C1416" s="171"/>
      <c r="D1416" s="171"/>
      <c r="E1416" s="171"/>
      <c r="F1416" s="171"/>
      <c r="G1416" s="171"/>
      <c r="H1416" s="171"/>
      <c r="I1416" s="171"/>
      <c r="J1416" s="171"/>
      <c r="K1416" s="171"/>
      <c r="L1416" s="171"/>
      <c r="M1416" s="171"/>
      <c r="O1416" s="173"/>
      <c r="P1416" s="173"/>
      <c r="Q1416" s="173"/>
      <c r="R1416" s="173"/>
      <c r="S1416" s="173"/>
      <c r="T1416" s="173"/>
      <c r="U1416" s="173"/>
      <c r="V1416" s="173"/>
      <c r="W1416" s="173"/>
      <c r="X1416" s="173"/>
      <c r="Y1416" s="173"/>
      <c r="Z1416" s="173"/>
      <c r="AA1416" s="173"/>
      <c r="AB1416" s="173"/>
      <c r="AC1416" s="173"/>
      <c r="AD1416" s="173"/>
      <c r="AE1416" s="173"/>
      <c r="AF1416" s="173"/>
      <c r="AG1416" s="173"/>
      <c r="AH1416" s="173"/>
      <c r="AI1416" s="173"/>
      <c r="AJ1416" s="173"/>
      <c r="AK1416" s="173"/>
      <c r="AL1416" s="173"/>
      <c r="AM1416" s="173"/>
      <c r="AN1416" s="173"/>
      <c r="AO1416" s="173"/>
      <c r="AP1416" s="173"/>
      <c r="AQ1416" s="15"/>
      <c r="AR1416" s="15"/>
      <c r="AS1416" s="15"/>
      <c r="AT1416" s="15"/>
      <c r="AU1416" s="15"/>
      <c r="AV1416" s="15"/>
      <c r="AW1416" s="15"/>
      <c r="AX1416" s="15"/>
      <c r="AY1416" s="15"/>
      <c r="AZ1416" s="15"/>
      <c r="BA1416" s="15"/>
      <c r="BB1416" s="15"/>
      <c r="BC1416" s="15"/>
      <c r="BD1416" s="15"/>
      <c r="BE1416" s="15"/>
      <c r="BF1416" s="15"/>
      <c r="BG1416" s="15"/>
      <c r="BH1416" s="15"/>
      <c r="BI1416" s="15"/>
      <c r="BJ1416" s="15"/>
      <c r="BK1416" s="15"/>
      <c r="BL1416" s="15"/>
      <c r="BM1416" s="15"/>
      <c r="BN1416" s="15"/>
      <c r="BO1416" s="15"/>
    </row>
    <row r="1417" spans="1:67" s="256" customFormat="1">
      <c r="A1417" s="15"/>
      <c r="B1417" s="15"/>
      <c r="C1417" s="171"/>
      <c r="D1417" s="171"/>
      <c r="E1417" s="171"/>
      <c r="F1417" s="171"/>
      <c r="G1417" s="171"/>
      <c r="H1417" s="171"/>
      <c r="I1417" s="171"/>
      <c r="J1417" s="171"/>
      <c r="K1417" s="171"/>
      <c r="L1417" s="171"/>
      <c r="M1417" s="171"/>
      <c r="O1417" s="173"/>
      <c r="P1417" s="173"/>
      <c r="Q1417" s="173"/>
      <c r="R1417" s="173"/>
      <c r="S1417" s="173"/>
      <c r="T1417" s="173"/>
      <c r="U1417" s="173"/>
      <c r="V1417" s="173"/>
      <c r="W1417" s="173"/>
      <c r="X1417" s="173"/>
      <c r="Y1417" s="173"/>
      <c r="Z1417" s="173"/>
      <c r="AA1417" s="173"/>
      <c r="AB1417" s="173"/>
      <c r="AC1417" s="173"/>
      <c r="AD1417" s="173"/>
      <c r="AE1417" s="173"/>
      <c r="AF1417" s="173"/>
      <c r="AG1417" s="173"/>
      <c r="AH1417" s="173"/>
      <c r="AI1417" s="173"/>
      <c r="AJ1417" s="173"/>
      <c r="AK1417" s="173"/>
      <c r="AL1417" s="173"/>
      <c r="AM1417" s="173"/>
      <c r="AN1417" s="173"/>
      <c r="AO1417" s="173"/>
      <c r="AP1417" s="173"/>
      <c r="AQ1417" s="15"/>
      <c r="AR1417" s="15"/>
      <c r="AS1417" s="15"/>
      <c r="AT1417" s="15"/>
      <c r="AU1417" s="15"/>
      <c r="AV1417" s="15"/>
      <c r="AW1417" s="15"/>
      <c r="AX1417" s="15"/>
      <c r="AY1417" s="15"/>
      <c r="AZ1417" s="15"/>
      <c r="BA1417" s="15"/>
      <c r="BB1417" s="15"/>
      <c r="BC1417" s="15"/>
      <c r="BD1417" s="15"/>
      <c r="BE1417" s="15"/>
      <c r="BF1417" s="15"/>
      <c r="BG1417" s="15"/>
      <c r="BH1417" s="15"/>
      <c r="BI1417" s="15"/>
      <c r="BJ1417" s="15"/>
      <c r="BK1417" s="15"/>
      <c r="BL1417" s="15"/>
      <c r="BM1417" s="15"/>
      <c r="BN1417" s="15"/>
      <c r="BO1417" s="15"/>
    </row>
    <row r="1418" spans="1:67" s="256" customFormat="1">
      <c r="A1418" s="15"/>
      <c r="B1418" s="15"/>
      <c r="C1418" s="171"/>
      <c r="D1418" s="171"/>
      <c r="E1418" s="171"/>
      <c r="F1418" s="171"/>
      <c r="G1418" s="171"/>
      <c r="H1418" s="171"/>
      <c r="I1418" s="171"/>
      <c r="J1418" s="171"/>
      <c r="K1418" s="171"/>
      <c r="L1418" s="171"/>
      <c r="M1418" s="171"/>
      <c r="O1418" s="173"/>
      <c r="P1418" s="173"/>
      <c r="Q1418" s="173"/>
      <c r="R1418" s="173"/>
      <c r="S1418" s="173"/>
      <c r="T1418" s="173"/>
      <c r="U1418" s="173"/>
      <c r="V1418" s="173"/>
      <c r="W1418" s="173"/>
      <c r="X1418" s="173"/>
      <c r="Y1418" s="173"/>
      <c r="Z1418" s="173"/>
      <c r="AA1418" s="173"/>
      <c r="AB1418" s="173"/>
      <c r="AC1418" s="173"/>
      <c r="AD1418" s="173"/>
      <c r="AE1418" s="173"/>
      <c r="AF1418" s="173"/>
      <c r="AG1418" s="173"/>
      <c r="AH1418" s="173"/>
      <c r="AI1418" s="173"/>
      <c r="AJ1418" s="173"/>
      <c r="AK1418" s="173"/>
      <c r="AL1418" s="173"/>
      <c r="AM1418" s="173"/>
      <c r="AN1418" s="173"/>
      <c r="AO1418" s="173"/>
      <c r="AP1418" s="173"/>
      <c r="AQ1418" s="15"/>
      <c r="AR1418" s="15"/>
      <c r="AS1418" s="15"/>
      <c r="AT1418" s="15"/>
      <c r="AU1418" s="15"/>
      <c r="AV1418" s="15"/>
      <c r="AW1418" s="15"/>
      <c r="AX1418" s="15"/>
      <c r="AY1418" s="15"/>
      <c r="AZ1418" s="15"/>
      <c r="BA1418" s="15"/>
      <c r="BB1418" s="15"/>
      <c r="BC1418" s="15"/>
      <c r="BD1418" s="15"/>
      <c r="BE1418" s="15"/>
      <c r="BF1418" s="15"/>
      <c r="BG1418" s="15"/>
      <c r="BH1418" s="15"/>
      <c r="BI1418" s="15"/>
      <c r="BJ1418" s="15"/>
      <c r="BK1418" s="15"/>
      <c r="BL1418" s="15"/>
      <c r="BM1418" s="15"/>
      <c r="BN1418" s="15"/>
      <c r="BO1418" s="15"/>
    </row>
    <row r="1419" spans="1:67" s="256" customFormat="1">
      <c r="A1419" s="15"/>
      <c r="B1419" s="15"/>
      <c r="C1419" s="171"/>
      <c r="D1419" s="171"/>
      <c r="E1419" s="171"/>
      <c r="F1419" s="171"/>
      <c r="G1419" s="171"/>
      <c r="H1419" s="171"/>
      <c r="I1419" s="171"/>
      <c r="J1419" s="171"/>
      <c r="K1419" s="171"/>
      <c r="L1419" s="171"/>
      <c r="M1419" s="171"/>
      <c r="O1419" s="173"/>
      <c r="P1419" s="173"/>
      <c r="Q1419" s="173"/>
      <c r="R1419" s="173"/>
      <c r="S1419" s="173"/>
      <c r="T1419" s="173"/>
      <c r="U1419" s="173"/>
      <c r="V1419" s="173"/>
      <c r="W1419" s="173"/>
      <c r="X1419" s="173"/>
      <c r="Y1419" s="173"/>
      <c r="Z1419" s="173"/>
      <c r="AA1419" s="173"/>
      <c r="AB1419" s="173"/>
      <c r="AC1419" s="173"/>
      <c r="AD1419" s="173"/>
      <c r="AE1419" s="173"/>
      <c r="AF1419" s="173"/>
      <c r="AG1419" s="173"/>
      <c r="AH1419" s="173"/>
      <c r="AI1419" s="173"/>
      <c r="AJ1419" s="173"/>
      <c r="AK1419" s="173"/>
      <c r="AL1419" s="173"/>
      <c r="AM1419" s="173"/>
      <c r="AN1419" s="173"/>
      <c r="AO1419" s="173"/>
      <c r="AP1419" s="173"/>
      <c r="AQ1419" s="15"/>
      <c r="AR1419" s="15"/>
      <c r="AS1419" s="15"/>
      <c r="AT1419" s="15"/>
      <c r="AU1419" s="15"/>
      <c r="AV1419" s="15"/>
      <c r="AW1419" s="15"/>
      <c r="AX1419" s="15"/>
      <c r="AY1419" s="15"/>
      <c r="AZ1419" s="15"/>
      <c r="BA1419" s="15"/>
      <c r="BB1419" s="15"/>
      <c r="BC1419" s="15"/>
      <c r="BD1419" s="15"/>
      <c r="BE1419" s="15"/>
      <c r="BF1419" s="15"/>
      <c r="BG1419" s="15"/>
      <c r="BH1419" s="15"/>
      <c r="BI1419" s="15"/>
      <c r="BJ1419" s="15"/>
      <c r="BK1419" s="15"/>
      <c r="BL1419" s="15"/>
      <c r="BM1419" s="15"/>
      <c r="BN1419" s="15"/>
      <c r="BO1419" s="15"/>
    </row>
    <row r="1420" spans="1:67" s="256" customFormat="1">
      <c r="A1420" s="15"/>
      <c r="B1420" s="15"/>
      <c r="C1420" s="171"/>
      <c r="D1420" s="171"/>
      <c r="E1420" s="171"/>
      <c r="F1420" s="171"/>
      <c r="G1420" s="171"/>
      <c r="H1420" s="171"/>
      <c r="I1420" s="171"/>
      <c r="J1420" s="171"/>
      <c r="K1420" s="171"/>
      <c r="L1420" s="171"/>
      <c r="M1420" s="171"/>
      <c r="O1420" s="173"/>
      <c r="P1420" s="173"/>
      <c r="Q1420" s="173"/>
      <c r="R1420" s="173"/>
      <c r="S1420" s="173"/>
      <c r="T1420" s="173"/>
      <c r="U1420" s="173"/>
      <c r="V1420" s="173"/>
      <c r="W1420" s="173"/>
      <c r="X1420" s="173"/>
      <c r="Y1420" s="173"/>
      <c r="Z1420" s="173"/>
      <c r="AA1420" s="173"/>
      <c r="AB1420" s="173"/>
      <c r="AC1420" s="173"/>
      <c r="AD1420" s="173"/>
      <c r="AE1420" s="173"/>
      <c r="AF1420" s="173"/>
      <c r="AG1420" s="173"/>
      <c r="AH1420" s="173"/>
      <c r="AI1420" s="173"/>
      <c r="AJ1420" s="173"/>
      <c r="AK1420" s="173"/>
      <c r="AL1420" s="173"/>
      <c r="AM1420" s="173"/>
      <c r="AN1420" s="173"/>
      <c r="AO1420" s="173"/>
      <c r="AP1420" s="173"/>
      <c r="AQ1420" s="15"/>
      <c r="AR1420" s="15"/>
      <c r="AS1420" s="15"/>
      <c r="AT1420" s="15"/>
      <c r="AU1420" s="15"/>
      <c r="AV1420" s="15"/>
      <c r="AW1420" s="15"/>
      <c r="AX1420" s="15"/>
      <c r="AY1420" s="15"/>
      <c r="AZ1420" s="15"/>
      <c r="BA1420" s="15"/>
      <c r="BB1420" s="15"/>
      <c r="BC1420" s="15"/>
      <c r="BD1420" s="15"/>
      <c r="BE1420" s="15"/>
      <c r="BF1420" s="15"/>
      <c r="BG1420" s="15"/>
      <c r="BH1420" s="15"/>
      <c r="BI1420" s="15"/>
      <c r="BJ1420" s="15"/>
      <c r="BK1420" s="15"/>
      <c r="BL1420" s="15"/>
      <c r="BM1420" s="15"/>
      <c r="BN1420" s="15"/>
      <c r="BO1420" s="15"/>
    </row>
    <row r="1421" spans="1:67" s="256" customFormat="1">
      <c r="A1421" s="15"/>
      <c r="B1421" s="15"/>
      <c r="C1421" s="171"/>
      <c r="D1421" s="171"/>
      <c r="E1421" s="171"/>
      <c r="F1421" s="171"/>
      <c r="G1421" s="171"/>
      <c r="H1421" s="171"/>
      <c r="I1421" s="171"/>
      <c r="J1421" s="171"/>
      <c r="K1421" s="171"/>
      <c r="L1421" s="171"/>
      <c r="M1421" s="171"/>
      <c r="O1421" s="173"/>
      <c r="P1421" s="173"/>
      <c r="Q1421" s="173"/>
      <c r="R1421" s="173"/>
      <c r="S1421" s="173"/>
      <c r="T1421" s="173"/>
      <c r="U1421" s="173"/>
      <c r="V1421" s="173"/>
      <c r="W1421" s="173"/>
      <c r="X1421" s="173"/>
      <c r="Y1421" s="173"/>
      <c r="Z1421" s="173"/>
      <c r="AA1421" s="173"/>
      <c r="AB1421" s="173"/>
      <c r="AC1421" s="173"/>
      <c r="AD1421" s="173"/>
      <c r="AE1421" s="173"/>
      <c r="AF1421" s="173"/>
      <c r="AG1421" s="173"/>
      <c r="AH1421" s="173"/>
      <c r="AI1421" s="173"/>
      <c r="AJ1421" s="173"/>
      <c r="AK1421" s="173"/>
      <c r="AL1421" s="173"/>
      <c r="AM1421" s="173"/>
      <c r="AN1421" s="173"/>
      <c r="AO1421" s="173"/>
      <c r="AP1421" s="173"/>
      <c r="AQ1421" s="15"/>
      <c r="AR1421" s="15"/>
      <c r="AS1421" s="15"/>
      <c r="AT1421" s="15"/>
      <c r="AU1421" s="15"/>
      <c r="AV1421" s="15"/>
      <c r="AW1421" s="15"/>
      <c r="AX1421" s="15"/>
      <c r="AY1421" s="15"/>
      <c r="AZ1421" s="15"/>
      <c r="BA1421" s="15"/>
      <c r="BB1421" s="15"/>
      <c r="BC1421" s="15"/>
      <c r="BD1421" s="15"/>
      <c r="BE1421" s="15"/>
      <c r="BF1421" s="15"/>
      <c r="BG1421" s="15"/>
      <c r="BH1421" s="15"/>
      <c r="BI1421" s="15"/>
      <c r="BJ1421" s="15"/>
      <c r="BK1421" s="15"/>
      <c r="BL1421" s="15"/>
      <c r="BM1421" s="15"/>
      <c r="BN1421" s="15"/>
      <c r="BO1421" s="15"/>
    </row>
    <row r="1422" spans="1:67" s="256" customFormat="1">
      <c r="A1422" s="15"/>
      <c r="B1422" s="15"/>
      <c r="C1422" s="171"/>
      <c r="D1422" s="171"/>
      <c r="E1422" s="171"/>
      <c r="F1422" s="171"/>
      <c r="G1422" s="171"/>
      <c r="H1422" s="171"/>
      <c r="I1422" s="171"/>
      <c r="J1422" s="171"/>
      <c r="K1422" s="171"/>
      <c r="L1422" s="171"/>
      <c r="M1422" s="171"/>
      <c r="O1422" s="173"/>
      <c r="P1422" s="173"/>
      <c r="Q1422" s="173"/>
      <c r="R1422" s="173"/>
      <c r="S1422" s="173"/>
      <c r="T1422" s="173"/>
      <c r="U1422" s="173"/>
      <c r="V1422" s="173"/>
      <c r="W1422" s="173"/>
      <c r="X1422" s="173"/>
      <c r="Y1422" s="173"/>
      <c r="Z1422" s="173"/>
      <c r="AA1422" s="173"/>
      <c r="AB1422" s="173"/>
      <c r="AC1422" s="173"/>
      <c r="AD1422" s="173"/>
      <c r="AE1422" s="173"/>
      <c r="AF1422" s="173"/>
      <c r="AG1422" s="173"/>
      <c r="AH1422" s="173"/>
      <c r="AI1422" s="173"/>
      <c r="AJ1422" s="173"/>
      <c r="AK1422" s="173"/>
      <c r="AL1422" s="173"/>
      <c r="AM1422" s="173"/>
      <c r="AN1422" s="173"/>
      <c r="AO1422" s="173"/>
      <c r="AP1422" s="173"/>
      <c r="AQ1422" s="15"/>
      <c r="AR1422" s="15"/>
      <c r="AS1422" s="15"/>
      <c r="AT1422" s="15"/>
      <c r="AU1422" s="15"/>
      <c r="AV1422" s="15"/>
      <c r="AW1422" s="15"/>
      <c r="AX1422" s="15"/>
      <c r="AY1422" s="15"/>
      <c r="AZ1422" s="15"/>
      <c r="BA1422" s="15"/>
      <c r="BB1422" s="15"/>
      <c r="BC1422" s="15"/>
      <c r="BD1422" s="15"/>
      <c r="BE1422" s="15"/>
      <c r="BF1422" s="15"/>
      <c r="BG1422" s="15"/>
      <c r="BH1422" s="15"/>
      <c r="BI1422" s="15"/>
      <c r="BJ1422" s="15"/>
      <c r="BK1422" s="15"/>
      <c r="BL1422" s="15"/>
      <c r="BM1422" s="15"/>
      <c r="BN1422" s="15"/>
      <c r="BO1422" s="15"/>
    </row>
    <row r="1423" spans="1:67" s="256" customFormat="1">
      <c r="A1423" s="15"/>
      <c r="B1423" s="15"/>
      <c r="C1423" s="171"/>
      <c r="D1423" s="171"/>
      <c r="E1423" s="171"/>
      <c r="F1423" s="171"/>
      <c r="G1423" s="171"/>
      <c r="H1423" s="171"/>
      <c r="I1423" s="171"/>
      <c r="J1423" s="171"/>
      <c r="K1423" s="171"/>
      <c r="L1423" s="171"/>
      <c r="M1423" s="171"/>
      <c r="O1423" s="173"/>
      <c r="P1423" s="173"/>
      <c r="Q1423" s="173"/>
      <c r="R1423" s="173"/>
      <c r="S1423" s="173"/>
      <c r="T1423" s="173"/>
      <c r="U1423" s="173"/>
      <c r="V1423" s="173"/>
      <c r="W1423" s="173"/>
      <c r="X1423" s="173"/>
      <c r="Y1423" s="173"/>
      <c r="Z1423" s="173"/>
      <c r="AA1423" s="173"/>
      <c r="AB1423" s="173"/>
      <c r="AC1423" s="173"/>
      <c r="AD1423" s="173"/>
      <c r="AE1423" s="173"/>
      <c r="AF1423" s="173"/>
      <c r="AG1423" s="173"/>
      <c r="AH1423" s="173"/>
      <c r="AI1423" s="173"/>
      <c r="AJ1423" s="173"/>
      <c r="AK1423" s="173"/>
      <c r="AL1423" s="173"/>
      <c r="AM1423" s="173"/>
      <c r="AN1423" s="173"/>
      <c r="AO1423" s="173"/>
      <c r="AP1423" s="173"/>
      <c r="AQ1423" s="15"/>
      <c r="AR1423" s="15"/>
      <c r="AS1423" s="15"/>
      <c r="AT1423" s="15"/>
      <c r="AU1423" s="15"/>
      <c r="AV1423" s="15"/>
      <c r="AW1423" s="15"/>
      <c r="AX1423" s="15"/>
      <c r="AY1423" s="15"/>
      <c r="AZ1423" s="15"/>
      <c r="BA1423" s="15"/>
      <c r="BB1423" s="15"/>
      <c r="BC1423" s="15"/>
      <c r="BD1423" s="15"/>
      <c r="BE1423" s="15"/>
      <c r="BF1423" s="15"/>
      <c r="BG1423" s="15"/>
      <c r="BH1423" s="15"/>
      <c r="BI1423" s="15"/>
      <c r="BJ1423" s="15"/>
      <c r="BK1423" s="15"/>
      <c r="BL1423" s="15"/>
      <c r="BM1423" s="15"/>
      <c r="BN1423" s="15"/>
      <c r="BO1423" s="15"/>
    </row>
    <row r="1424" spans="1:67" s="256" customFormat="1">
      <c r="A1424" s="15"/>
      <c r="B1424" s="15"/>
      <c r="C1424" s="171"/>
      <c r="D1424" s="171"/>
      <c r="E1424" s="171"/>
      <c r="F1424" s="171"/>
      <c r="G1424" s="171"/>
      <c r="H1424" s="171"/>
      <c r="I1424" s="171"/>
      <c r="J1424" s="171"/>
      <c r="K1424" s="171"/>
      <c r="L1424" s="171"/>
      <c r="M1424" s="171"/>
      <c r="O1424" s="173"/>
      <c r="P1424" s="173"/>
      <c r="Q1424" s="173"/>
      <c r="R1424" s="173"/>
      <c r="S1424" s="173"/>
      <c r="T1424" s="173"/>
      <c r="U1424" s="173"/>
      <c r="V1424" s="173"/>
      <c r="W1424" s="173"/>
      <c r="X1424" s="173"/>
      <c r="Y1424" s="173"/>
      <c r="Z1424" s="173"/>
      <c r="AA1424" s="173"/>
      <c r="AB1424" s="173"/>
      <c r="AC1424" s="173"/>
      <c r="AD1424" s="173"/>
      <c r="AE1424" s="173"/>
      <c r="AF1424" s="173"/>
      <c r="AG1424" s="173"/>
      <c r="AH1424" s="173"/>
      <c r="AI1424" s="173"/>
      <c r="AJ1424" s="173"/>
      <c r="AK1424" s="173"/>
      <c r="AL1424" s="173"/>
      <c r="AM1424" s="173"/>
      <c r="AN1424" s="173"/>
      <c r="AO1424" s="173"/>
      <c r="AP1424" s="173"/>
      <c r="AQ1424" s="15"/>
      <c r="AR1424" s="15"/>
      <c r="AS1424" s="15"/>
      <c r="AT1424" s="15"/>
      <c r="AU1424" s="15"/>
      <c r="AV1424" s="15"/>
      <c r="AW1424" s="15"/>
      <c r="AX1424" s="15"/>
      <c r="AY1424" s="15"/>
      <c r="AZ1424" s="15"/>
      <c r="BA1424" s="15"/>
      <c r="BB1424" s="15"/>
      <c r="BC1424" s="15"/>
      <c r="BD1424" s="15"/>
      <c r="BE1424" s="15"/>
      <c r="BF1424" s="15"/>
      <c r="BG1424" s="15"/>
      <c r="BH1424" s="15"/>
      <c r="BI1424" s="15"/>
      <c r="BJ1424" s="15"/>
      <c r="BK1424" s="15"/>
      <c r="BL1424" s="15"/>
      <c r="BM1424" s="15"/>
      <c r="BN1424" s="15"/>
      <c r="BO1424" s="15"/>
    </row>
    <row r="1425" spans="1:67" s="256" customFormat="1">
      <c r="A1425" s="15"/>
      <c r="B1425" s="15"/>
      <c r="C1425" s="171"/>
      <c r="D1425" s="171"/>
      <c r="E1425" s="171"/>
      <c r="F1425" s="171"/>
      <c r="G1425" s="171"/>
      <c r="H1425" s="171"/>
      <c r="I1425" s="171"/>
      <c r="J1425" s="171"/>
      <c r="K1425" s="171"/>
      <c r="L1425" s="171"/>
      <c r="M1425" s="171"/>
      <c r="O1425" s="173"/>
      <c r="P1425" s="173"/>
      <c r="Q1425" s="173"/>
      <c r="R1425" s="173"/>
      <c r="S1425" s="173"/>
      <c r="T1425" s="173"/>
      <c r="U1425" s="173"/>
      <c r="V1425" s="173"/>
      <c r="W1425" s="173"/>
      <c r="X1425" s="173"/>
      <c r="Y1425" s="173"/>
      <c r="Z1425" s="173"/>
      <c r="AA1425" s="173"/>
      <c r="AB1425" s="173"/>
      <c r="AC1425" s="173"/>
      <c r="AD1425" s="173"/>
      <c r="AE1425" s="173"/>
      <c r="AF1425" s="173"/>
      <c r="AG1425" s="173"/>
      <c r="AH1425" s="173"/>
      <c r="AI1425" s="173"/>
      <c r="AJ1425" s="173"/>
      <c r="AK1425" s="173"/>
      <c r="AL1425" s="173"/>
      <c r="AM1425" s="173"/>
      <c r="AN1425" s="173"/>
      <c r="AO1425" s="173"/>
      <c r="AP1425" s="173"/>
      <c r="AQ1425" s="15"/>
      <c r="AR1425" s="15"/>
      <c r="AS1425" s="15"/>
      <c r="AT1425" s="15"/>
      <c r="AU1425" s="15"/>
      <c r="AV1425" s="15"/>
      <c r="AW1425" s="15"/>
      <c r="AX1425" s="15"/>
      <c r="AY1425" s="15"/>
      <c r="AZ1425" s="15"/>
      <c r="BA1425" s="15"/>
      <c r="BB1425" s="15"/>
      <c r="BC1425" s="15"/>
      <c r="BD1425" s="15"/>
      <c r="BE1425" s="15"/>
      <c r="BF1425" s="15"/>
      <c r="BG1425" s="15"/>
      <c r="BH1425" s="15"/>
      <c r="BI1425" s="15"/>
      <c r="BJ1425" s="15"/>
      <c r="BK1425" s="15"/>
      <c r="BL1425" s="15"/>
      <c r="BM1425" s="15"/>
      <c r="BN1425" s="15"/>
      <c r="BO1425" s="15"/>
    </row>
    <row r="1426" spans="1:67" s="256" customFormat="1">
      <c r="A1426" s="15"/>
      <c r="B1426" s="15"/>
      <c r="C1426" s="171"/>
      <c r="D1426" s="171"/>
      <c r="E1426" s="171"/>
      <c r="F1426" s="171"/>
      <c r="G1426" s="171"/>
      <c r="H1426" s="171"/>
      <c r="I1426" s="171"/>
      <c r="J1426" s="171"/>
      <c r="K1426" s="171"/>
      <c r="L1426" s="171"/>
      <c r="M1426" s="171"/>
      <c r="O1426" s="173"/>
      <c r="P1426" s="173"/>
      <c r="Q1426" s="173"/>
      <c r="R1426" s="173"/>
      <c r="S1426" s="173"/>
      <c r="T1426" s="173"/>
      <c r="U1426" s="173"/>
      <c r="V1426" s="173"/>
      <c r="W1426" s="173"/>
      <c r="X1426" s="173"/>
      <c r="Y1426" s="173"/>
      <c r="Z1426" s="173"/>
      <c r="AA1426" s="173"/>
      <c r="AB1426" s="173"/>
      <c r="AC1426" s="173"/>
      <c r="AD1426" s="173"/>
      <c r="AE1426" s="173"/>
      <c r="AF1426" s="173"/>
      <c r="AG1426" s="173"/>
      <c r="AH1426" s="173"/>
      <c r="AI1426" s="173"/>
      <c r="AJ1426" s="173"/>
      <c r="AK1426" s="173"/>
      <c r="AL1426" s="173"/>
      <c r="AM1426" s="173"/>
      <c r="AN1426" s="173"/>
      <c r="AO1426" s="173"/>
      <c r="AP1426" s="173"/>
      <c r="AQ1426" s="15"/>
      <c r="AR1426" s="15"/>
      <c r="AS1426" s="15"/>
      <c r="AT1426" s="15"/>
      <c r="AU1426" s="15"/>
      <c r="AV1426" s="15"/>
      <c r="AW1426" s="15"/>
      <c r="AX1426" s="15"/>
      <c r="AY1426" s="15"/>
      <c r="AZ1426" s="15"/>
      <c r="BA1426" s="15"/>
      <c r="BB1426" s="15"/>
      <c r="BC1426" s="15"/>
      <c r="BD1426" s="15"/>
      <c r="BE1426" s="15"/>
      <c r="BF1426" s="15"/>
      <c r="BG1426" s="15"/>
      <c r="BH1426" s="15"/>
      <c r="BI1426" s="15"/>
      <c r="BJ1426" s="15"/>
      <c r="BK1426" s="15"/>
      <c r="BL1426" s="15"/>
      <c r="BM1426" s="15"/>
      <c r="BN1426" s="15"/>
      <c r="BO1426" s="15"/>
    </row>
    <row r="1427" spans="1:67" s="256" customFormat="1">
      <c r="A1427" s="15"/>
      <c r="B1427" s="15"/>
      <c r="C1427" s="171"/>
      <c r="D1427" s="171"/>
      <c r="E1427" s="171"/>
      <c r="F1427" s="171"/>
      <c r="G1427" s="171"/>
      <c r="H1427" s="171"/>
      <c r="I1427" s="171"/>
      <c r="J1427" s="171"/>
      <c r="K1427" s="171"/>
      <c r="L1427" s="171"/>
      <c r="M1427" s="171"/>
      <c r="O1427" s="173"/>
      <c r="P1427" s="173"/>
      <c r="Q1427" s="173"/>
      <c r="R1427" s="173"/>
      <c r="S1427" s="173"/>
      <c r="T1427" s="173"/>
      <c r="U1427" s="173"/>
      <c r="V1427" s="173"/>
      <c r="W1427" s="173"/>
      <c r="X1427" s="173"/>
      <c r="Y1427" s="173"/>
      <c r="Z1427" s="173"/>
      <c r="AA1427" s="173"/>
      <c r="AB1427" s="173"/>
      <c r="AC1427" s="173"/>
      <c r="AD1427" s="173"/>
      <c r="AE1427" s="173"/>
      <c r="AF1427" s="173"/>
      <c r="AG1427" s="173"/>
      <c r="AH1427" s="173"/>
      <c r="AI1427" s="173"/>
      <c r="AJ1427" s="173"/>
      <c r="AK1427" s="173"/>
      <c r="AL1427" s="173"/>
      <c r="AM1427" s="173"/>
      <c r="AN1427" s="173"/>
      <c r="AO1427" s="173"/>
      <c r="AP1427" s="173"/>
      <c r="AQ1427" s="15"/>
      <c r="AR1427" s="15"/>
      <c r="AS1427" s="15"/>
      <c r="AT1427" s="15"/>
      <c r="AU1427" s="15"/>
      <c r="AV1427" s="15"/>
      <c r="AW1427" s="15"/>
      <c r="AX1427" s="15"/>
      <c r="AY1427" s="15"/>
      <c r="AZ1427" s="15"/>
      <c r="BA1427" s="15"/>
      <c r="BB1427" s="15"/>
      <c r="BC1427" s="15"/>
      <c r="BD1427" s="15"/>
      <c r="BE1427" s="15"/>
      <c r="BF1427" s="15"/>
      <c r="BG1427" s="15"/>
      <c r="BH1427" s="15"/>
      <c r="BI1427" s="15"/>
      <c r="BJ1427" s="15"/>
      <c r="BK1427" s="15"/>
      <c r="BL1427" s="15"/>
      <c r="BM1427" s="15"/>
      <c r="BN1427" s="15"/>
      <c r="BO1427" s="15"/>
    </row>
    <row r="1428" spans="1:67" s="256" customFormat="1">
      <c r="A1428" s="15"/>
      <c r="B1428" s="15"/>
      <c r="C1428" s="171"/>
      <c r="D1428" s="171"/>
      <c r="E1428" s="171"/>
      <c r="F1428" s="171"/>
      <c r="G1428" s="171"/>
      <c r="H1428" s="171"/>
      <c r="I1428" s="171"/>
      <c r="J1428" s="171"/>
      <c r="K1428" s="171"/>
      <c r="L1428" s="171"/>
      <c r="M1428" s="171"/>
      <c r="O1428" s="173"/>
      <c r="P1428" s="173"/>
      <c r="Q1428" s="173"/>
      <c r="R1428" s="173"/>
      <c r="S1428" s="173"/>
      <c r="T1428" s="173"/>
      <c r="U1428" s="173"/>
      <c r="V1428" s="173"/>
      <c r="W1428" s="173"/>
      <c r="X1428" s="173"/>
      <c r="Y1428" s="173"/>
      <c r="Z1428" s="173"/>
      <c r="AA1428" s="173"/>
      <c r="AB1428" s="173"/>
      <c r="AC1428" s="173"/>
      <c r="AD1428" s="173"/>
      <c r="AE1428" s="173"/>
      <c r="AF1428" s="173"/>
      <c r="AG1428" s="173"/>
      <c r="AH1428" s="173"/>
      <c r="AI1428" s="173"/>
      <c r="AJ1428" s="173"/>
      <c r="AK1428" s="173"/>
      <c r="AL1428" s="173"/>
      <c r="AM1428" s="173"/>
      <c r="AN1428" s="173"/>
      <c r="AO1428" s="173"/>
      <c r="AP1428" s="173"/>
      <c r="AQ1428" s="15"/>
      <c r="AR1428" s="15"/>
      <c r="AS1428" s="15"/>
      <c r="AT1428" s="15"/>
      <c r="AU1428" s="15"/>
      <c r="AV1428" s="15"/>
      <c r="AW1428" s="15"/>
      <c r="AX1428" s="15"/>
      <c r="AY1428" s="15"/>
      <c r="AZ1428" s="15"/>
      <c r="BA1428" s="15"/>
      <c r="BB1428" s="15"/>
      <c r="BC1428" s="15"/>
      <c r="BD1428" s="15"/>
      <c r="BE1428" s="15"/>
      <c r="BF1428" s="15"/>
      <c r="BG1428" s="15"/>
      <c r="BH1428" s="15"/>
      <c r="BI1428" s="15"/>
      <c r="BJ1428" s="15"/>
      <c r="BK1428" s="15"/>
      <c r="BL1428" s="15"/>
      <c r="BM1428" s="15"/>
      <c r="BN1428" s="15"/>
      <c r="BO1428" s="15"/>
    </row>
    <row r="1429" spans="1:67" s="256" customFormat="1">
      <c r="A1429" s="15"/>
      <c r="B1429" s="15"/>
      <c r="C1429" s="171"/>
      <c r="D1429" s="171"/>
      <c r="E1429" s="171"/>
      <c r="F1429" s="171"/>
      <c r="G1429" s="171"/>
      <c r="H1429" s="171"/>
      <c r="I1429" s="171"/>
      <c r="J1429" s="171"/>
      <c r="K1429" s="171"/>
      <c r="L1429" s="171"/>
      <c r="M1429" s="171"/>
      <c r="O1429" s="173"/>
      <c r="P1429" s="173"/>
      <c r="Q1429" s="173"/>
      <c r="R1429" s="173"/>
      <c r="S1429" s="173"/>
      <c r="T1429" s="173"/>
      <c r="U1429" s="173"/>
      <c r="V1429" s="173"/>
      <c r="W1429" s="173"/>
      <c r="X1429" s="173"/>
      <c r="Y1429" s="173"/>
      <c r="Z1429" s="173"/>
      <c r="AA1429" s="173"/>
      <c r="AB1429" s="173"/>
      <c r="AC1429" s="173"/>
      <c r="AD1429" s="173"/>
      <c r="AE1429" s="173"/>
      <c r="AF1429" s="173"/>
      <c r="AG1429" s="173"/>
      <c r="AH1429" s="173"/>
      <c r="AI1429" s="173"/>
      <c r="AJ1429" s="173"/>
      <c r="AK1429" s="173"/>
      <c r="AL1429" s="173"/>
      <c r="AM1429" s="173"/>
      <c r="AN1429" s="173"/>
      <c r="AO1429" s="173"/>
      <c r="AP1429" s="173"/>
      <c r="AQ1429" s="15"/>
      <c r="AR1429" s="15"/>
      <c r="AS1429" s="15"/>
      <c r="AT1429" s="15"/>
      <c r="AU1429" s="15"/>
      <c r="AV1429" s="15"/>
      <c r="AW1429" s="15"/>
      <c r="AX1429" s="15"/>
      <c r="AY1429" s="15"/>
      <c r="AZ1429" s="15"/>
      <c r="BA1429" s="15"/>
      <c r="BB1429" s="15"/>
      <c r="BC1429" s="15"/>
      <c r="BD1429" s="15"/>
      <c r="BE1429" s="15"/>
      <c r="BF1429" s="15"/>
      <c r="BG1429" s="15"/>
      <c r="BH1429" s="15"/>
      <c r="BI1429" s="15"/>
      <c r="BJ1429" s="15"/>
      <c r="BK1429" s="15"/>
      <c r="BL1429" s="15"/>
      <c r="BM1429" s="15"/>
      <c r="BN1429" s="15"/>
      <c r="BO1429" s="15"/>
    </row>
    <row r="1430" spans="1:67" s="256" customFormat="1">
      <c r="A1430" s="15"/>
      <c r="B1430" s="15"/>
      <c r="C1430" s="171"/>
      <c r="D1430" s="171"/>
      <c r="E1430" s="171"/>
      <c r="F1430" s="171"/>
      <c r="G1430" s="171"/>
      <c r="H1430" s="171"/>
      <c r="I1430" s="171"/>
      <c r="J1430" s="171"/>
      <c r="K1430" s="171"/>
      <c r="L1430" s="171"/>
      <c r="M1430" s="171"/>
      <c r="O1430" s="173"/>
      <c r="P1430" s="173"/>
      <c r="Q1430" s="173"/>
      <c r="R1430" s="173"/>
      <c r="S1430" s="173"/>
      <c r="T1430" s="173"/>
      <c r="U1430" s="173"/>
      <c r="V1430" s="173"/>
      <c r="W1430" s="173"/>
      <c r="X1430" s="173"/>
      <c r="Y1430" s="173"/>
      <c r="Z1430" s="173"/>
      <c r="AA1430" s="173"/>
      <c r="AB1430" s="173"/>
      <c r="AC1430" s="173"/>
      <c r="AD1430" s="173"/>
      <c r="AE1430" s="173"/>
      <c r="AF1430" s="173"/>
      <c r="AG1430" s="173"/>
      <c r="AH1430" s="173"/>
      <c r="AI1430" s="173"/>
      <c r="AJ1430" s="173"/>
      <c r="AK1430" s="173"/>
      <c r="AL1430" s="173"/>
      <c r="AM1430" s="173"/>
      <c r="AN1430" s="173"/>
      <c r="AO1430" s="173"/>
      <c r="AP1430" s="173"/>
      <c r="AQ1430" s="15"/>
      <c r="AR1430" s="15"/>
      <c r="AS1430" s="15"/>
      <c r="AT1430" s="15"/>
      <c r="AU1430" s="15"/>
      <c r="AV1430" s="15"/>
      <c r="AW1430" s="15"/>
      <c r="AX1430" s="15"/>
      <c r="AY1430" s="15"/>
      <c r="AZ1430" s="15"/>
      <c r="BA1430" s="15"/>
      <c r="BB1430" s="15"/>
      <c r="BC1430" s="15"/>
      <c r="BD1430" s="15"/>
      <c r="BE1430" s="15"/>
      <c r="BF1430" s="15"/>
      <c r="BG1430" s="15"/>
      <c r="BH1430" s="15"/>
      <c r="BI1430" s="15"/>
      <c r="BJ1430" s="15"/>
      <c r="BK1430" s="15"/>
      <c r="BL1430" s="15"/>
      <c r="BM1430" s="15"/>
      <c r="BN1430" s="15"/>
      <c r="BO1430" s="15"/>
    </row>
    <row r="1431" spans="1:67" s="256" customFormat="1">
      <c r="A1431" s="15"/>
      <c r="B1431" s="15"/>
      <c r="C1431" s="171"/>
      <c r="D1431" s="171"/>
      <c r="E1431" s="171"/>
      <c r="F1431" s="171"/>
      <c r="G1431" s="171"/>
      <c r="H1431" s="171"/>
      <c r="I1431" s="171"/>
      <c r="J1431" s="171"/>
      <c r="K1431" s="171"/>
      <c r="L1431" s="171"/>
      <c r="M1431" s="171"/>
      <c r="O1431" s="173"/>
      <c r="P1431" s="173"/>
      <c r="Q1431" s="173"/>
      <c r="R1431" s="173"/>
      <c r="S1431" s="173"/>
      <c r="T1431" s="173"/>
      <c r="U1431" s="173"/>
      <c r="V1431" s="173"/>
      <c r="W1431" s="173"/>
      <c r="X1431" s="173"/>
      <c r="Y1431" s="173"/>
      <c r="Z1431" s="173"/>
      <c r="AA1431" s="173"/>
      <c r="AB1431" s="173"/>
      <c r="AC1431" s="173"/>
      <c r="AD1431" s="173"/>
      <c r="AE1431" s="173"/>
      <c r="AF1431" s="173"/>
      <c r="AG1431" s="173"/>
      <c r="AH1431" s="173"/>
      <c r="AI1431" s="173"/>
      <c r="AJ1431" s="173"/>
      <c r="AK1431" s="173"/>
      <c r="AL1431" s="173"/>
      <c r="AM1431" s="173"/>
      <c r="AN1431" s="173"/>
      <c r="AO1431" s="173"/>
      <c r="AP1431" s="173"/>
      <c r="AQ1431" s="15"/>
      <c r="AR1431" s="15"/>
      <c r="AS1431" s="15"/>
      <c r="AT1431" s="15"/>
      <c r="AU1431" s="15"/>
      <c r="AV1431" s="15"/>
      <c r="AW1431" s="15"/>
      <c r="AX1431" s="15"/>
      <c r="AY1431" s="15"/>
      <c r="AZ1431" s="15"/>
      <c r="BA1431" s="15"/>
      <c r="BB1431" s="15"/>
      <c r="BC1431" s="15"/>
      <c r="BD1431" s="15"/>
      <c r="BE1431" s="15"/>
      <c r="BF1431" s="15"/>
      <c r="BG1431" s="15"/>
      <c r="BH1431" s="15"/>
      <c r="BI1431" s="15"/>
      <c r="BJ1431" s="15"/>
      <c r="BK1431" s="15"/>
      <c r="BL1431" s="15"/>
      <c r="BM1431" s="15"/>
      <c r="BN1431" s="15"/>
      <c r="BO1431" s="15"/>
    </row>
    <row r="1432" spans="1:67" s="256" customFormat="1">
      <c r="A1432" s="15"/>
      <c r="B1432" s="15"/>
      <c r="C1432" s="171"/>
      <c r="D1432" s="171"/>
      <c r="E1432" s="171"/>
      <c r="F1432" s="171"/>
      <c r="G1432" s="171"/>
      <c r="H1432" s="171"/>
      <c r="I1432" s="171"/>
      <c r="J1432" s="171"/>
      <c r="K1432" s="171"/>
      <c r="L1432" s="171"/>
      <c r="M1432" s="171"/>
      <c r="O1432" s="173"/>
      <c r="P1432" s="173"/>
      <c r="Q1432" s="173"/>
      <c r="R1432" s="173"/>
      <c r="S1432" s="173"/>
      <c r="T1432" s="173"/>
      <c r="U1432" s="173"/>
      <c r="V1432" s="173"/>
      <c r="W1432" s="173"/>
      <c r="X1432" s="173"/>
      <c r="Y1432" s="173"/>
      <c r="Z1432" s="173"/>
      <c r="AA1432" s="173"/>
      <c r="AB1432" s="173"/>
      <c r="AC1432" s="173"/>
      <c r="AD1432" s="173"/>
      <c r="AE1432" s="173"/>
      <c r="AF1432" s="173"/>
      <c r="AG1432" s="173"/>
      <c r="AH1432" s="173"/>
      <c r="AI1432" s="173"/>
      <c r="AJ1432" s="173"/>
      <c r="AK1432" s="173"/>
      <c r="AL1432" s="173"/>
      <c r="AM1432" s="173"/>
      <c r="AN1432" s="173"/>
      <c r="AO1432" s="173"/>
      <c r="AP1432" s="173"/>
      <c r="AQ1432" s="15"/>
      <c r="AR1432" s="15"/>
      <c r="AS1432" s="15"/>
      <c r="AT1432" s="15"/>
      <c r="AU1432" s="15"/>
      <c r="AV1432" s="15"/>
      <c r="AW1432" s="15"/>
      <c r="AX1432" s="15"/>
      <c r="AY1432" s="15"/>
      <c r="AZ1432" s="15"/>
      <c r="BA1432" s="15"/>
      <c r="BB1432" s="15"/>
      <c r="BC1432" s="15"/>
      <c r="BD1432" s="15"/>
      <c r="BE1432" s="15"/>
      <c r="BF1432" s="15"/>
      <c r="BG1432" s="15"/>
      <c r="BH1432" s="15"/>
      <c r="BI1432" s="15"/>
      <c r="BJ1432" s="15"/>
      <c r="BK1432" s="15"/>
      <c r="BL1432" s="15"/>
      <c r="BM1432" s="15"/>
      <c r="BN1432" s="15"/>
      <c r="BO1432" s="15"/>
    </row>
    <row r="1433" spans="1:67" s="256" customFormat="1">
      <c r="A1433" s="15"/>
      <c r="B1433" s="15"/>
      <c r="C1433" s="171"/>
      <c r="D1433" s="171"/>
      <c r="E1433" s="171"/>
      <c r="F1433" s="171"/>
      <c r="G1433" s="171"/>
      <c r="H1433" s="171"/>
      <c r="I1433" s="171"/>
      <c r="J1433" s="171"/>
      <c r="K1433" s="171"/>
      <c r="L1433" s="171"/>
      <c r="M1433" s="171"/>
      <c r="O1433" s="173"/>
      <c r="P1433" s="173"/>
      <c r="Q1433" s="173"/>
      <c r="R1433" s="173"/>
      <c r="S1433" s="173"/>
      <c r="T1433" s="173"/>
      <c r="U1433" s="173"/>
      <c r="V1433" s="173"/>
      <c r="W1433" s="173"/>
      <c r="X1433" s="173"/>
      <c r="Y1433" s="173"/>
      <c r="Z1433" s="173"/>
      <c r="AA1433" s="173"/>
      <c r="AB1433" s="173"/>
      <c r="AC1433" s="173"/>
      <c r="AD1433" s="173"/>
      <c r="AE1433" s="173"/>
      <c r="AF1433" s="173"/>
      <c r="AG1433" s="173"/>
      <c r="AH1433" s="173"/>
      <c r="AI1433" s="173"/>
      <c r="AJ1433" s="173"/>
      <c r="AK1433" s="173"/>
      <c r="AL1433" s="173"/>
      <c r="AM1433" s="173"/>
      <c r="AN1433" s="173"/>
      <c r="AO1433" s="173"/>
      <c r="AP1433" s="173"/>
      <c r="AQ1433" s="15"/>
      <c r="AR1433" s="15"/>
      <c r="AS1433" s="15"/>
      <c r="AT1433" s="15"/>
      <c r="AU1433" s="15"/>
      <c r="AV1433" s="15"/>
      <c r="AW1433" s="15"/>
      <c r="AX1433" s="15"/>
      <c r="AY1433" s="15"/>
      <c r="AZ1433" s="15"/>
      <c r="BA1433" s="15"/>
      <c r="BB1433" s="15"/>
      <c r="BC1433" s="15"/>
      <c r="BD1433" s="15"/>
      <c r="BE1433" s="15"/>
      <c r="BF1433" s="15"/>
      <c r="BG1433" s="15"/>
      <c r="BH1433" s="15"/>
      <c r="BI1433" s="15"/>
      <c r="BJ1433" s="15"/>
      <c r="BK1433" s="15"/>
      <c r="BL1433" s="15"/>
      <c r="BM1433" s="15"/>
      <c r="BN1433" s="15"/>
      <c r="BO1433" s="15"/>
    </row>
    <row r="1434" spans="1:67" s="256" customFormat="1">
      <c r="A1434" s="15"/>
      <c r="B1434" s="15"/>
      <c r="C1434" s="171"/>
      <c r="D1434" s="171"/>
      <c r="E1434" s="171"/>
      <c r="F1434" s="171"/>
      <c r="G1434" s="171"/>
      <c r="H1434" s="171"/>
      <c r="I1434" s="171"/>
      <c r="J1434" s="171"/>
      <c r="K1434" s="171"/>
      <c r="L1434" s="171"/>
      <c r="M1434" s="171"/>
      <c r="O1434" s="173"/>
      <c r="P1434" s="173"/>
      <c r="Q1434" s="173"/>
      <c r="R1434" s="173"/>
      <c r="S1434" s="173"/>
      <c r="T1434" s="173"/>
      <c r="U1434" s="173"/>
      <c r="V1434" s="173"/>
      <c r="W1434" s="173"/>
      <c r="X1434" s="173"/>
      <c r="Y1434" s="173"/>
      <c r="Z1434" s="173"/>
      <c r="AA1434" s="173"/>
      <c r="AB1434" s="173"/>
      <c r="AC1434" s="173"/>
      <c r="AD1434" s="173"/>
      <c r="AE1434" s="173"/>
      <c r="AF1434" s="173"/>
      <c r="AG1434" s="173"/>
      <c r="AH1434" s="173"/>
      <c r="AI1434" s="173"/>
      <c r="AJ1434" s="173"/>
      <c r="AK1434" s="173"/>
      <c r="AL1434" s="173"/>
      <c r="AM1434" s="173"/>
      <c r="AN1434" s="173"/>
      <c r="AO1434" s="173"/>
      <c r="AP1434" s="173"/>
      <c r="AQ1434" s="15"/>
      <c r="AR1434" s="15"/>
      <c r="AS1434" s="15"/>
      <c r="AT1434" s="15"/>
      <c r="AU1434" s="15"/>
      <c r="AV1434" s="15"/>
      <c r="AW1434" s="15"/>
      <c r="AX1434" s="15"/>
      <c r="AY1434" s="15"/>
      <c r="AZ1434" s="15"/>
      <c r="BA1434" s="15"/>
      <c r="BB1434" s="15"/>
      <c r="BC1434" s="15"/>
      <c r="BD1434" s="15"/>
      <c r="BE1434" s="15"/>
      <c r="BF1434" s="15"/>
      <c r="BG1434" s="15"/>
      <c r="BH1434" s="15"/>
      <c r="BI1434" s="15"/>
      <c r="BJ1434" s="15"/>
      <c r="BK1434" s="15"/>
      <c r="BL1434" s="15"/>
      <c r="BM1434" s="15"/>
      <c r="BN1434" s="15"/>
      <c r="BO1434" s="15"/>
    </row>
    <row r="1435" spans="1:67" s="256" customFormat="1">
      <c r="A1435" s="15"/>
      <c r="B1435" s="15"/>
      <c r="C1435" s="171"/>
      <c r="D1435" s="171"/>
      <c r="E1435" s="171"/>
      <c r="F1435" s="171"/>
      <c r="G1435" s="171"/>
      <c r="H1435" s="171"/>
      <c r="I1435" s="171"/>
      <c r="J1435" s="171"/>
      <c r="K1435" s="171"/>
      <c r="L1435" s="171"/>
      <c r="M1435" s="171"/>
      <c r="O1435" s="173"/>
      <c r="P1435" s="173"/>
      <c r="Q1435" s="173"/>
      <c r="R1435" s="173"/>
      <c r="S1435" s="173"/>
      <c r="T1435" s="173"/>
      <c r="U1435" s="173"/>
      <c r="V1435" s="173"/>
      <c r="W1435" s="173"/>
      <c r="X1435" s="173"/>
      <c r="Y1435" s="173"/>
      <c r="Z1435" s="173"/>
      <c r="AA1435" s="173"/>
      <c r="AB1435" s="173"/>
      <c r="AC1435" s="173"/>
      <c r="AD1435" s="173"/>
      <c r="AE1435" s="173"/>
      <c r="AF1435" s="173"/>
      <c r="AG1435" s="173"/>
      <c r="AH1435" s="173"/>
      <c r="AI1435" s="173"/>
      <c r="AJ1435" s="173"/>
      <c r="AK1435" s="173"/>
      <c r="AL1435" s="173"/>
      <c r="AM1435" s="173"/>
      <c r="AN1435" s="173"/>
      <c r="AO1435" s="173"/>
      <c r="AP1435" s="173"/>
      <c r="AQ1435" s="15"/>
      <c r="AR1435" s="15"/>
      <c r="AS1435" s="15"/>
      <c r="AT1435" s="15"/>
      <c r="AU1435" s="15"/>
      <c r="AV1435" s="15"/>
      <c r="AW1435" s="15"/>
      <c r="AX1435" s="15"/>
      <c r="AY1435" s="15"/>
      <c r="AZ1435" s="15"/>
      <c r="BA1435" s="15"/>
      <c r="BB1435" s="15"/>
      <c r="BC1435" s="15"/>
      <c r="BD1435" s="15"/>
      <c r="BE1435" s="15"/>
      <c r="BF1435" s="15"/>
      <c r="BG1435" s="15"/>
      <c r="BH1435" s="15"/>
      <c r="BI1435" s="15"/>
      <c r="BJ1435" s="15"/>
      <c r="BK1435" s="15"/>
      <c r="BL1435" s="15"/>
      <c r="BM1435" s="15"/>
      <c r="BN1435" s="15"/>
      <c r="BO1435" s="15"/>
    </row>
    <row r="1436" spans="1:67" s="256" customFormat="1">
      <c r="A1436" s="15"/>
      <c r="B1436" s="15"/>
      <c r="C1436" s="171"/>
      <c r="D1436" s="171"/>
      <c r="E1436" s="171"/>
      <c r="F1436" s="171"/>
      <c r="G1436" s="171"/>
      <c r="H1436" s="171"/>
      <c r="I1436" s="171"/>
      <c r="J1436" s="171"/>
      <c r="K1436" s="171"/>
      <c r="L1436" s="171"/>
      <c r="M1436" s="171"/>
      <c r="O1436" s="173"/>
      <c r="P1436" s="173"/>
      <c r="Q1436" s="173"/>
      <c r="R1436" s="173"/>
      <c r="S1436" s="173"/>
      <c r="T1436" s="173"/>
      <c r="U1436" s="173"/>
      <c r="V1436" s="173"/>
      <c r="W1436" s="173"/>
      <c r="X1436" s="173"/>
      <c r="Y1436" s="173"/>
      <c r="Z1436" s="173"/>
      <c r="AA1436" s="173"/>
      <c r="AB1436" s="173"/>
      <c r="AC1436" s="173"/>
      <c r="AD1436" s="173"/>
      <c r="AE1436" s="173"/>
      <c r="AF1436" s="173"/>
      <c r="AG1436" s="173"/>
      <c r="AH1436" s="173"/>
      <c r="AI1436" s="173"/>
      <c r="AJ1436" s="173"/>
      <c r="AK1436" s="173"/>
      <c r="AL1436" s="173"/>
      <c r="AM1436" s="173"/>
      <c r="AN1436" s="173"/>
      <c r="AO1436" s="173"/>
      <c r="AP1436" s="173"/>
      <c r="AQ1436" s="15"/>
      <c r="AR1436" s="15"/>
      <c r="AS1436" s="15"/>
      <c r="AT1436" s="15"/>
      <c r="AU1436" s="15"/>
      <c r="AV1436" s="15"/>
      <c r="AW1436" s="15"/>
      <c r="AX1436" s="15"/>
      <c r="AY1436" s="15"/>
      <c r="AZ1436" s="15"/>
      <c r="BA1436" s="15"/>
      <c r="BB1436" s="15"/>
      <c r="BC1436" s="15"/>
      <c r="BD1436" s="15"/>
      <c r="BE1436" s="15"/>
      <c r="BF1436" s="15"/>
      <c r="BG1436" s="15"/>
      <c r="BH1436" s="15"/>
      <c r="BI1436" s="15"/>
      <c r="BJ1436" s="15"/>
      <c r="BK1436" s="15"/>
      <c r="BL1436" s="15"/>
      <c r="BM1436" s="15"/>
      <c r="BN1436" s="15"/>
      <c r="BO1436" s="15"/>
    </row>
    <row r="1437" spans="1:67" s="256" customFormat="1">
      <c r="A1437" s="15"/>
      <c r="B1437" s="15"/>
      <c r="C1437" s="171"/>
      <c r="D1437" s="171"/>
      <c r="E1437" s="171"/>
      <c r="F1437" s="171"/>
      <c r="G1437" s="171"/>
      <c r="H1437" s="171"/>
      <c r="I1437" s="171"/>
      <c r="J1437" s="171"/>
      <c r="K1437" s="171"/>
      <c r="L1437" s="171"/>
      <c r="M1437" s="171"/>
      <c r="O1437" s="173"/>
      <c r="P1437" s="173"/>
      <c r="Q1437" s="173"/>
      <c r="R1437" s="173"/>
      <c r="S1437" s="173"/>
      <c r="T1437" s="173"/>
      <c r="U1437" s="173"/>
      <c r="V1437" s="173"/>
      <c r="W1437" s="173"/>
      <c r="X1437" s="173"/>
      <c r="Y1437" s="173"/>
      <c r="Z1437" s="173"/>
      <c r="AA1437" s="173"/>
      <c r="AB1437" s="173"/>
      <c r="AC1437" s="173"/>
      <c r="AD1437" s="173"/>
      <c r="AE1437" s="173"/>
      <c r="AF1437" s="173"/>
      <c r="AG1437" s="173"/>
      <c r="AH1437" s="173"/>
      <c r="AI1437" s="173"/>
      <c r="AJ1437" s="173"/>
      <c r="AK1437" s="173"/>
      <c r="AL1437" s="173"/>
      <c r="AM1437" s="173"/>
      <c r="AN1437" s="173"/>
      <c r="AO1437" s="173"/>
      <c r="AP1437" s="173"/>
      <c r="AQ1437" s="15"/>
      <c r="AR1437" s="15"/>
      <c r="AS1437" s="15"/>
      <c r="AT1437" s="15"/>
      <c r="AU1437" s="15"/>
      <c r="AV1437" s="15"/>
      <c r="AW1437" s="15"/>
      <c r="AX1437" s="15"/>
      <c r="AY1437" s="15"/>
      <c r="AZ1437" s="15"/>
      <c r="BA1437" s="15"/>
      <c r="BB1437" s="15"/>
      <c r="BC1437" s="15"/>
      <c r="BD1437" s="15"/>
      <c r="BE1437" s="15"/>
      <c r="BF1437" s="15"/>
      <c r="BG1437" s="15"/>
      <c r="BH1437" s="15"/>
      <c r="BI1437" s="15"/>
      <c r="BJ1437" s="15"/>
      <c r="BK1437" s="15"/>
      <c r="BL1437" s="15"/>
      <c r="BM1437" s="15"/>
      <c r="BN1437" s="15"/>
      <c r="BO1437" s="15"/>
    </row>
    <row r="1438" spans="1:67" s="256" customFormat="1">
      <c r="A1438" s="15"/>
      <c r="B1438" s="15"/>
      <c r="C1438" s="171"/>
      <c r="D1438" s="171"/>
      <c r="E1438" s="171"/>
      <c r="F1438" s="171"/>
      <c r="G1438" s="171"/>
      <c r="H1438" s="171"/>
      <c r="I1438" s="171"/>
      <c r="J1438" s="171"/>
      <c r="K1438" s="171"/>
      <c r="L1438" s="171"/>
      <c r="M1438" s="171"/>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5"/>
      <c r="AR1438" s="15"/>
      <c r="AS1438" s="15"/>
      <c r="AT1438" s="15"/>
      <c r="AU1438" s="15"/>
      <c r="AV1438" s="15"/>
      <c r="AW1438" s="15"/>
      <c r="AX1438" s="15"/>
      <c r="AY1438" s="15"/>
      <c r="AZ1438" s="15"/>
      <c r="BA1438" s="15"/>
      <c r="BB1438" s="15"/>
      <c r="BC1438" s="15"/>
      <c r="BD1438" s="15"/>
      <c r="BE1438" s="15"/>
      <c r="BF1438" s="15"/>
      <c r="BG1438" s="15"/>
      <c r="BH1438" s="15"/>
      <c r="BI1438" s="15"/>
      <c r="BJ1438" s="15"/>
      <c r="BK1438" s="15"/>
      <c r="BL1438" s="15"/>
      <c r="BM1438" s="15"/>
      <c r="BN1438" s="15"/>
      <c r="BO1438" s="15"/>
    </row>
    <row r="1439" spans="1:67" s="256" customFormat="1">
      <c r="A1439" s="15"/>
      <c r="B1439" s="15"/>
      <c r="C1439" s="171"/>
      <c r="D1439" s="171"/>
      <c r="E1439" s="171"/>
      <c r="F1439" s="171"/>
      <c r="G1439" s="171"/>
      <c r="H1439" s="171"/>
      <c r="I1439" s="171"/>
      <c r="J1439" s="171"/>
      <c r="K1439" s="171"/>
      <c r="L1439" s="171"/>
      <c r="M1439" s="171"/>
      <c r="O1439" s="173"/>
      <c r="P1439" s="173"/>
      <c r="Q1439" s="173"/>
      <c r="R1439" s="173"/>
      <c r="S1439" s="173"/>
      <c r="T1439" s="173"/>
      <c r="U1439" s="173"/>
      <c r="V1439" s="173"/>
      <c r="W1439" s="173"/>
      <c r="X1439" s="173"/>
      <c r="Y1439" s="173"/>
      <c r="Z1439" s="173"/>
      <c r="AA1439" s="173"/>
      <c r="AB1439" s="173"/>
      <c r="AC1439" s="173"/>
      <c r="AD1439" s="173"/>
      <c r="AE1439" s="173"/>
      <c r="AF1439" s="173"/>
      <c r="AG1439" s="173"/>
      <c r="AH1439" s="173"/>
      <c r="AI1439" s="173"/>
      <c r="AJ1439" s="173"/>
      <c r="AK1439" s="173"/>
      <c r="AL1439" s="173"/>
      <c r="AM1439" s="173"/>
      <c r="AN1439" s="173"/>
      <c r="AO1439" s="173"/>
      <c r="AP1439" s="173"/>
      <c r="AQ1439" s="15"/>
      <c r="AR1439" s="15"/>
      <c r="AS1439" s="15"/>
      <c r="AT1439" s="15"/>
      <c r="AU1439" s="15"/>
      <c r="AV1439" s="15"/>
      <c r="AW1439" s="15"/>
      <c r="AX1439" s="15"/>
      <c r="AY1439" s="15"/>
      <c r="AZ1439" s="15"/>
      <c r="BA1439" s="15"/>
      <c r="BB1439" s="15"/>
      <c r="BC1439" s="15"/>
      <c r="BD1439" s="15"/>
      <c r="BE1439" s="15"/>
      <c r="BF1439" s="15"/>
      <c r="BG1439" s="15"/>
      <c r="BH1439" s="15"/>
      <c r="BI1439" s="15"/>
      <c r="BJ1439" s="15"/>
      <c r="BK1439" s="15"/>
      <c r="BL1439" s="15"/>
      <c r="BM1439" s="15"/>
      <c r="BN1439" s="15"/>
      <c r="BO1439" s="15"/>
    </row>
    <row r="1440" spans="1:67" s="256" customFormat="1">
      <c r="A1440" s="15"/>
      <c r="B1440" s="15"/>
      <c r="C1440" s="171"/>
      <c r="D1440" s="171"/>
      <c r="E1440" s="171"/>
      <c r="F1440" s="171"/>
      <c r="G1440" s="171"/>
      <c r="H1440" s="171"/>
      <c r="I1440" s="171"/>
      <c r="J1440" s="171"/>
      <c r="K1440" s="171"/>
      <c r="L1440" s="171"/>
      <c r="M1440" s="171"/>
      <c r="O1440" s="173"/>
      <c r="P1440" s="173"/>
      <c r="Q1440" s="173"/>
      <c r="R1440" s="173"/>
      <c r="S1440" s="173"/>
      <c r="T1440" s="173"/>
      <c r="U1440" s="173"/>
      <c r="V1440" s="173"/>
      <c r="W1440" s="173"/>
      <c r="X1440" s="173"/>
      <c r="Y1440" s="173"/>
      <c r="Z1440" s="173"/>
      <c r="AA1440" s="173"/>
      <c r="AB1440" s="173"/>
      <c r="AC1440" s="173"/>
      <c r="AD1440" s="173"/>
      <c r="AE1440" s="173"/>
      <c r="AF1440" s="173"/>
      <c r="AG1440" s="173"/>
      <c r="AH1440" s="173"/>
      <c r="AI1440" s="173"/>
      <c r="AJ1440" s="173"/>
      <c r="AK1440" s="173"/>
      <c r="AL1440" s="173"/>
      <c r="AM1440" s="173"/>
      <c r="AN1440" s="173"/>
      <c r="AO1440" s="173"/>
      <c r="AP1440" s="173"/>
      <c r="AQ1440" s="15"/>
      <c r="AR1440" s="15"/>
      <c r="AS1440" s="15"/>
      <c r="AT1440" s="15"/>
      <c r="AU1440" s="15"/>
      <c r="AV1440" s="15"/>
      <c r="AW1440" s="15"/>
      <c r="AX1440" s="15"/>
      <c r="AY1440" s="15"/>
      <c r="AZ1440" s="15"/>
      <c r="BA1440" s="15"/>
      <c r="BB1440" s="15"/>
      <c r="BC1440" s="15"/>
      <c r="BD1440" s="15"/>
      <c r="BE1440" s="15"/>
      <c r="BF1440" s="15"/>
      <c r="BG1440" s="15"/>
      <c r="BH1440" s="15"/>
      <c r="BI1440" s="15"/>
      <c r="BJ1440" s="15"/>
      <c r="BK1440" s="15"/>
      <c r="BL1440" s="15"/>
      <c r="BM1440" s="15"/>
      <c r="BN1440" s="15"/>
      <c r="BO1440" s="15"/>
    </row>
    <row r="1441" spans="1:67" s="256" customFormat="1">
      <c r="A1441" s="15"/>
      <c r="B1441" s="15"/>
      <c r="C1441" s="171"/>
      <c r="D1441" s="171"/>
      <c r="E1441" s="171"/>
      <c r="F1441" s="171"/>
      <c r="G1441" s="171"/>
      <c r="H1441" s="171"/>
      <c r="I1441" s="171"/>
      <c r="J1441" s="171"/>
      <c r="K1441" s="171"/>
      <c r="L1441" s="171"/>
      <c r="M1441" s="171"/>
      <c r="O1441" s="173"/>
      <c r="P1441" s="173"/>
      <c r="Q1441" s="173"/>
      <c r="R1441" s="173"/>
      <c r="S1441" s="173"/>
      <c r="T1441" s="173"/>
      <c r="U1441" s="173"/>
      <c r="V1441" s="173"/>
      <c r="W1441" s="173"/>
      <c r="X1441" s="173"/>
      <c r="Y1441" s="173"/>
      <c r="Z1441" s="173"/>
      <c r="AA1441" s="173"/>
      <c r="AB1441" s="173"/>
      <c r="AC1441" s="173"/>
      <c r="AD1441" s="173"/>
      <c r="AE1441" s="173"/>
      <c r="AF1441" s="173"/>
      <c r="AG1441" s="173"/>
      <c r="AH1441" s="173"/>
      <c r="AI1441" s="173"/>
      <c r="AJ1441" s="173"/>
      <c r="AK1441" s="173"/>
      <c r="AL1441" s="173"/>
      <c r="AM1441" s="173"/>
      <c r="AN1441" s="173"/>
      <c r="AO1441" s="173"/>
      <c r="AP1441" s="173"/>
      <c r="AQ1441" s="15"/>
      <c r="AR1441" s="15"/>
      <c r="AS1441" s="15"/>
      <c r="AT1441" s="15"/>
      <c r="AU1441" s="15"/>
      <c r="AV1441" s="15"/>
      <c r="AW1441" s="15"/>
      <c r="AX1441" s="15"/>
      <c r="AY1441" s="15"/>
      <c r="AZ1441" s="15"/>
      <c r="BA1441" s="15"/>
      <c r="BB1441" s="15"/>
      <c r="BC1441" s="15"/>
      <c r="BD1441" s="15"/>
      <c r="BE1441" s="15"/>
      <c r="BF1441" s="15"/>
      <c r="BG1441" s="15"/>
      <c r="BH1441" s="15"/>
      <c r="BI1441" s="15"/>
      <c r="BJ1441" s="15"/>
      <c r="BK1441" s="15"/>
      <c r="BL1441" s="15"/>
      <c r="BM1441" s="15"/>
      <c r="BN1441" s="15"/>
      <c r="BO1441" s="15"/>
    </row>
    <row r="1442" spans="1:67" s="256" customFormat="1">
      <c r="A1442" s="15"/>
      <c r="B1442" s="15"/>
      <c r="C1442" s="171"/>
      <c r="D1442" s="171"/>
      <c r="E1442" s="171"/>
      <c r="F1442" s="171"/>
      <c r="G1442" s="171"/>
      <c r="H1442" s="171"/>
      <c r="I1442" s="171"/>
      <c r="J1442" s="171"/>
      <c r="K1442" s="171"/>
      <c r="L1442" s="171"/>
      <c r="M1442" s="171"/>
      <c r="O1442" s="173"/>
      <c r="P1442" s="173"/>
      <c r="Q1442" s="173"/>
      <c r="R1442" s="173"/>
      <c r="S1442" s="173"/>
      <c r="T1442" s="173"/>
      <c r="U1442" s="173"/>
      <c r="V1442" s="173"/>
      <c r="W1442" s="173"/>
      <c r="X1442" s="173"/>
      <c r="Y1442" s="173"/>
      <c r="Z1442" s="173"/>
      <c r="AA1442" s="173"/>
      <c r="AB1442" s="173"/>
      <c r="AC1442" s="173"/>
      <c r="AD1442" s="173"/>
      <c r="AE1442" s="173"/>
      <c r="AF1442" s="173"/>
      <c r="AG1442" s="173"/>
      <c r="AH1442" s="173"/>
      <c r="AI1442" s="173"/>
      <c r="AJ1442" s="173"/>
      <c r="AK1442" s="173"/>
      <c r="AL1442" s="173"/>
      <c r="AM1442" s="173"/>
      <c r="AN1442" s="173"/>
      <c r="AO1442" s="173"/>
      <c r="AP1442" s="173"/>
      <c r="AQ1442" s="15"/>
      <c r="AR1442" s="15"/>
      <c r="AS1442" s="15"/>
      <c r="AT1442" s="15"/>
      <c r="AU1442" s="15"/>
      <c r="AV1442" s="15"/>
      <c r="AW1442" s="15"/>
      <c r="AX1442" s="15"/>
      <c r="AY1442" s="15"/>
      <c r="AZ1442" s="15"/>
      <c r="BA1442" s="15"/>
      <c r="BB1442" s="15"/>
      <c r="BC1442" s="15"/>
      <c r="BD1442" s="15"/>
      <c r="BE1442" s="15"/>
      <c r="BF1442" s="15"/>
      <c r="BG1442" s="15"/>
      <c r="BH1442" s="15"/>
      <c r="BI1442" s="15"/>
      <c r="BJ1442" s="15"/>
      <c r="BK1442" s="15"/>
      <c r="BL1442" s="15"/>
      <c r="BM1442" s="15"/>
      <c r="BN1442" s="15"/>
      <c r="BO1442" s="15"/>
    </row>
    <row r="1443" spans="1:67" s="256" customFormat="1">
      <c r="A1443" s="15"/>
      <c r="B1443" s="15"/>
      <c r="C1443" s="171"/>
      <c r="D1443" s="171"/>
      <c r="E1443" s="171"/>
      <c r="F1443" s="171"/>
      <c r="G1443" s="171"/>
      <c r="H1443" s="171"/>
      <c r="I1443" s="171"/>
      <c r="J1443" s="171"/>
      <c r="K1443" s="171"/>
      <c r="L1443" s="171"/>
      <c r="M1443" s="171"/>
      <c r="O1443" s="173"/>
      <c r="P1443" s="173"/>
      <c r="Q1443" s="173"/>
      <c r="R1443" s="173"/>
      <c r="S1443" s="173"/>
      <c r="T1443" s="173"/>
      <c r="U1443" s="173"/>
      <c r="V1443" s="173"/>
      <c r="W1443" s="173"/>
      <c r="X1443" s="173"/>
      <c r="Y1443" s="173"/>
      <c r="Z1443" s="173"/>
      <c r="AA1443" s="173"/>
      <c r="AB1443" s="173"/>
      <c r="AC1443" s="173"/>
      <c r="AD1443" s="173"/>
      <c r="AE1443" s="173"/>
      <c r="AF1443" s="173"/>
      <c r="AG1443" s="173"/>
      <c r="AH1443" s="173"/>
      <c r="AI1443" s="173"/>
      <c r="AJ1443" s="173"/>
      <c r="AK1443" s="173"/>
      <c r="AL1443" s="173"/>
      <c r="AM1443" s="173"/>
      <c r="AN1443" s="173"/>
      <c r="AO1443" s="173"/>
      <c r="AP1443" s="173"/>
      <c r="AQ1443" s="15"/>
      <c r="AR1443" s="15"/>
      <c r="AS1443" s="15"/>
      <c r="AT1443" s="15"/>
      <c r="AU1443" s="15"/>
      <c r="AV1443" s="15"/>
      <c r="AW1443" s="15"/>
      <c r="AX1443" s="15"/>
      <c r="AY1443" s="15"/>
      <c r="AZ1443" s="15"/>
      <c r="BA1443" s="15"/>
      <c r="BB1443" s="15"/>
      <c r="BC1443" s="15"/>
      <c r="BD1443" s="15"/>
      <c r="BE1443" s="15"/>
      <c r="BF1443" s="15"/>
      <c r="BG1443" s="15"/>
      <c r="BH1443" s="15"/>
      <c r="BI1443" s="15"/>
      <c r="BJ1443" s="15"/>
      <c r="BK1443" s="15"/>
      <c r="BL1443" s="15"/>
      <c r="BM1443" s="15"/>
      <c r="BN1443" s="15"/>
      <c r="BO1443" s="15"/>
    </row>
    <row r="1444" spans="1:67" s="256" customFormat="1">
      <c r="A1444" s="15"/>
      <c r="B1444" s="15"/>
      <c r="C1444" s="171"/>
      <c r="D1444" s="171"/>
      <c r="E1444" s="171"/>
      <c r="F1444" s="171"/>
      <c r="G1444" s="171"/>
      <c r="H1444" s="171"/>
      <c r="I1444" s="171"/>
      <c r="J1444" s="171"/>
      <c r="K1444" s="171"/>
      <c r="L1444" s="171"/>
      <c r="M1444" s="171"/>
      <c r="O1444" s="173"/>
      <c r="P1444" s="173"/>
      <c r="Q1444" s="173"/>
      <c r="R1444" s="173"/>
      <c r="S1444" s="173"/>
      <c r="T1444" s="173"/>
      <c r="U1444" s="173"/>
      <c r="V1444" s="173"/>
      <c r="W1444" s="173"/>
      <c r="X1444" s="173"/>
      <c r="Y1444" s="173"/>
      <c r="Z1444" s="173"/>
      <c r="AA1444" s="173"/>
      <c r="AB1444" s="173"/>
      <c r="AC1444" s="173"/>
      <c r="AD1444" s="173"/>
      <c r="AE1444" s="173"/>
      <c r="AF1444" s="173"/>
      <c r="AG1444" s="173"/>
      <c r="AH1444" s="173"/>
      <c r="AI1444" s="173"/>
      <c r="AJ1444" s="173"/>
      <c r="AK1444" s="173"/>
      <c r="AL1444" s="173"/>
      <c r="AM1444" s="173"/>
      <c r="AN1444" s="173"/>
      <c r="AO1444" s="173"/>
      <c r="AP1444" s="173"/>
      <c r="AQ1444" s="15"/>
      <c r="AR1444" s="15"/>
      <c r="AS1444" s="15"/>
      <c r="AT1444" s="15"/>
      <c r="AU1444" s="15"/>
      <c r="AV1444" s="15"/>
      <c r="AW1444" s="15"/>
      <c r="AX1444" s="15"/>
      <c r="AY1444" s="15"/>
      <c r="AZ1444" s="15"/>
      <c r="BA1444" s="15"/>
      <c r="BB1444" s="15"/>
      <c r="BC1444" s="15"/>
      <c r="BD1444" s="15"/>
      <c r="BE1444" s="15"/>
      <c r="BF1444" s="15"/>
      <c r="BG1444" s="15"/>
      <c r="BH1444" s="15"/>
      <c r="BI1444" s="15"/>
      <c r="BJ1444" s="15"/>
      <c r="BK1444" s="15"/>
      <c r="BL1444" s="15"/>
      <c r="BM1444" s="15"/>
      <c r="BN1444" s="15"/>
      <c r="BO1444" s="15"/>
    </row>
    <row r="1445" spans="1:67" s="256" customFormat="1">
      <c r="A1445" s="15"/>
      <c r="B1445" s="15"/>
      <c r="C1445" s="171"/>
      <c r="D1445" s="171"/>
      <c r="E1445" s="171"/>
      <c r="F1445" s="171"/>
      <c r="G1445" s="171"/>
      <c r="H1445" s="171"/>
      <c r="I1445" s="171"/>
      <c r="J1445" s="171"/>
      <c r="K1445" s="171"/>
      <c r="L1445" s="171"/>
      <c r="M1445" s="171"/>
      <c r="O1445" s="173"/>
      <c r="P1445" s="173"/>
      <c r="Q1445" s="173"/>
      <c r="R1445" s="173"/>
      <c r="S1445" s="173"/>
      <c r="T1445" s="173"/>
      <c r="U1445" s="173"/>
      <c r="V1445" s="173"/>
      <c r="W1445" s="173"/>
      <c r="X1445" s="173"/>
      <c r="Y1445" s="173"/>
      <c r="Z1445" s="173"/>
      <c r="AA1445" s="173"/>
      <c r="AB1445" s="173"/>
      <c r="AC1445" s="173"/>
      <c r="AD1445" s="173"/>
      <c r="AE1445" s="173"/>
      <c r="AF1445" s="173"/>
      <c r="AG1445" s="173"/>
      <c r="AH1445" s="173"/>
      <c r="AI1445" s="173"/>
      <c r="AJ1445" s="173"/>
      <c r="AK1445" s="173"/>
      <c r="AL1445" s="173"/>
      <c r="AM1445" s="173"/>
      <c r="AN1445" s="173"/>
      <c r="AO1445" s="173"/>
      <c r="AP1445" s="173"/>
      <c r="AQ1445" s="15"/>
      <c r="AR1445" s="15"/>
      <c r="AS1445" s="15"/>
      <c r="AT1445" s="15"/>
      <c r="AU1445" s="15"/>
      <c r="AV1445" s="15"/>
      <c r="AW1445" s="15"/>
      <c r="AX1445" s="15"/>
      <c r="AY1445" s="15"/>
      <c r="AZ1445" s="15"/>
      <c r="BA1445" s="15"/>
      <c r="BB1445" s="15"/>
      <c r="BC1445" s="15"/>
      <c r="BD1445" s="15"/>
      <c r="BE1445" s="15"/>
      <c r="BF1445" s="15"/>
      <c r="BG1445" s="15"/>
      <c r="BH1445" s="15"/>
      <c r="BI1445" s="15"/>
      <c r="BJ1445" s="15"/>
      <c r="BK1445" s="15"/>
      <c r="BL1445" s="15"/>
      <c r="BM1445" s="15"/>
      <c r="BN1445" s="15"/>
      <c r="BO1445" s="15"/>
    </row>
    <row r="1446" spans="1:67" s="256" customFormat="1">
      <c r="A1446" s="15"/>
      <c r="B1446" s="15"/>
      <c r="C1446" s="171"/>
      <c r="D1446" s="171"/>
      <c r="E1446" s="171"/>
      <c r="F1446" s="171"/>
      <c r="G1446" s="171"/>
      <c r="H1446" s="171"/>
      <c r="I1446" s="171"/>
      <c r="J1446" s="171"/>
      <c r="K1446" s="171"/>
      <c r="L1446" s="171"/>
      <c r="M1446" s="171"/>
      <c r="O1446" s="173"/>
      <c r="P1446" s="173"/>
      <c r="Q1446" s="173"/>
      <c r="R1446" s="173"/>
      <c r="S1446" s="173"/>
      <c r="T1446" s="173"/>
      <c r="U1446" s="173"/>
      <c r="V1446" s="173"/>
      <c r="W1446" s="173"/>
      <c r="X1446" s="173"/>
      <c r="Y1446" s="173"/>
      <c r="Z1446" s="173"/>
      <c r="AA1446" s="173"/>
      <c r="AB1446" s="173"/>
      <c r="AC1446" s="173"/>
      <c r="AD1446" s="173"/>
      <c r="AE1446" s="173"/>
      <c r="AF1446" s="173"/>
      <c r="AG1446" s="173"/>
      <c r="AH1446" s="173"/>
      <c r="AI1446" s="173"/>
      <c r="AJ1446" s="173"/>
      <c r="AK1446" s="173"/>
      <c r="AL1446" s="173"/>
      <c r="AM1446" s="173"/>
      <c r="AN1446" s="173"/>
      <c r="AO1446" s="173"/>
      <c r="AP1446" s="173"/>
      <c r="AQ1446" s="15"/>
      <c r="AR1446" s="15"/>
      <c r="AS1446" s="15"/>
      <c r="AT1446" s="15"/>
      <c r="AU1446" s="15"/>
      <c r="AV1446" s="15"/>
      <c r="AW1446" s="15"/>
      <c r="AX1446" s="15"/>
      <c r="AY1446" s="15"/>
      <c r="AZ1446" s="15"/>
      <c r="BA1446" s="15"/>
      <c r="BB1446" s="15"/>
      <c r="BC1446" s="15"/>
      <c r="BD1446" s="15"/>
      <c r="BE1446" s="15"/>
      <c r="BF1446" s="15"/>
      <c r="BG1446" s="15"/>
      <c r="BH1446" s="15"/>
      <c r="BI1446" s="15"/>
      <c r="BJ1446" s="15"/>
      <c r="BK1446" s="15"/>
      <c r="BL1446" s="15"/>
      <c r="BM1446" s="15"/>
      <c r="BN1446" s="15"/>
      <c r="BO1446" s="15"/>
    </row>
    <row r="1447" spans="1:67" s="256" customFormat="1">
      <c r="A1447" s="15"/>
      <c r="B1447" s="15"/>
      <c r="C1447" s="171"/>
      <c r="D1447" s="171"/>
      <c r="E1447" s="171"/>
      <c r="F1447" s="171"/>
      <c r="G1447" s="171"/>
      <c r="H1447" s="171"/>
      <c r="I1447" s="171"/>
      <c r="J1447" s="171"/>
      <c r="K1447" s="171"/>
      <c r="L1447" s="171"/>
      <c r="M1447" s="171"/>
      <c r="O1447" s="173"/>
      <c r="P1447" s="173"/>
      <c r="Q1447" s="173"/>
      <c r="R1447" s="173"/>
      <c r="S1447" s="173"/>
      <c r="T1447" s="173"/>
      <c r="U1447" s="173"/>
      <c r="V1447" s="173"/>
      <c r="W1447" s="173"/>
      <c r="X1447" s="173"/>
      <c r="Y1447" s="173"/>
      <c r="Z1447" s="173"/>
      <c r="AA1447" s="173"/>
      <c r="AB1447" s="173"/>
      <c r="AC1447" s="173"/>
      <c r="AD1447" s="173"/>
      <c r="AE1447" s="173"/>
      <c r="AF1447" s="173"/>
      <c r="AG1447" s="173"/>
      <c r="AH1447" s="173"/>
      <c r="AI1447" s="173"/>
      <c r="AJ1447" s="173"/>
      <c r="AK1447" s="173"/>
      <c r="AL1447" s="173"/>
      <c r="AM1447" s="173"/>
      <c r="AN1447" s="173"/>
      <c r="AO1447" s="173"/>
      <c r="AP1447" s="173"/>
      <c r="AQ1447" s="15"/>
      <c r="AR1447" s="15"/>
      <c r="AS1447" s="15"/>
      <c r="AT1447" s="15"/>
      <c r="AU1447" s="15"/>
      <c r="AV1447" s="15"/>
      <c r="AW1447" s="15"/>
      <c r="AX1447" s="15"/>
      <c r="AY1447" s="15"/>
      <c r="AZ1447" s="15"/>
      <c r="BA1447" s="15"/>
      <c r="BB1447" s="15"/>
      <c r="BC1447" s="15"/>
      <c r="BD1447" s="15"/>
      <c r="BE1447" s="15"/>
      <c r="BF1447" s="15"/>
      <c r="BG1447" s="15"/>
      <c r="BH1447" s="15"/>
      <c r="BI1447" s="15"/>
      <c r="BJ1447" s="15"/>
      <c r="BK1447" s="15"/>
      <c r="BL1447" s="15"/>
      <c r="BM1447" s="15"/>
      <c r="BN1447" s="15"/>
      <c r="BO1447" s="15"/>
    </row>
    <row r="1448" spans="1:67" s="256" customFormat="1">
      <c r="A1448" s="15"/>
      <c r="B1448" s="15"/>
      <c r="C1448" s="171"/>
      <c r="D1448" s="171"/>
      <c r="E1448" s="171"/>
      <c r="F1448" s="171"/>
      <c r="G1448" s="171"/>
      <c r="H1448" s="171"/>
      <c r="I1448" s="171"/>
      <c r="J1448" s="171"/>
      <c r="K1448" s="171"/>
      <c r="L1448" s="171"/>
      <c r="M1448" s="171"/>
      <c r="O1448" s="173"/>
      <c r="P1448" s="173"/>
      <c r="Q1448" s="173"/>
      <c r="R1448" s="173"/>
      <c r="S1448" s="173"/>
      <c r="T1448" s="173"/>
      <c r="U1448" s="173"/>
      <c r="V1448" s="173"/>
      <c r="W1448" s="173"/>
      <c r="X1448" s="173"/>
      <c r="Y1448" s="173"/>
      <c r="Z1448" s="173"/>
      <c r="AA1448" s="173"/>
      <c r="AB1448" s="173"/>
      <c r="AC1448" s="173"/>
      <c r="AD1448" s="173"/>
      <c r="AE1448" s="173"/>
      <c r="AF1448" s="173"/>
      <c r="AG1448" s="173"/>
      <c r="AH1448" s="173"/>
      <c r="AI1448" s="173"/>
      <c r="AJ1448" s="173"/>
      <c r="AK1448" s="173"/>
      <c r="AL1448" s="173"/>
      <c r="AM1448" s="173"/>
      <c r="AN1448" s="173"/>
      <c r="AO1448" s="173"/>
      <c r="AP1448" s="173"/>
      <c r="AQ1448" s="15"/>
      <c r="AR1448" s="15"/>
      <c r="AS1448" s="15"/>
      <c r="AT1448" s="15"/>
      <c r="AU1448" s="15"/>
      <c r="AV1448" s="15"/>
      <c r="AW1448" s="15"/>
      <c r="AX1448" s="15"/>
      <c r="AY1448" s="15"/>
      <c r="AZ1448" s="15"/>
      <c r="BA1448" s="15"/>
      <c r="BB1448" s="15"/>
      <c r="BC1448" s="15"/>
      <c r="BD1448" s="15"/>
      <c r="BE1448" s="15"/>
      <c r="BF1448" s="15"/>
      <c r="BG1448" s="15"/>
      <c r="BH1448" s="15"/>
      <c r="BI1448" s="15"/>
      <c r="BJ1448" s="15"/>
      <c r="BK1448" s="15"/>
      <c r="BL1448" s="15"/>
      <c r="BM1448" s="15"/>
      <c r="BN1448" s="15"/>
      <c r="BO1448" s="15"/>
    </row>
    <row r="1449" spans="1:67" s="256" customFormat="1">
      <c r="A1449" s="15"/>
      <c r="B1449" s="15"/>
      <c r="C1449" s="171"/>
      <c r="D1449" s="171"/>
      <c r="E1449" s="171"/>
      <c r="F1449" s="171"/>
      <c r="G1449" s="171"/>
      <c r="H1449" s="171"/>
      <c r="I1449" s="171"/>
      <c r="J1449" s="171"/>
      <c r="K1449" s="171"/>
      <c r="L1449" s="171"/>
      <c r="M1449" s="171"/>
      <c r="O1449" s="173"/>
      <c r="P1449" s="173"/>
      <c r="Q1449" s="173"/>
      <c r="R1449" s="173"/>
      <c r="S1449" s="173"/>
      <c r="T1449" s="173"/>
      <c r="U1449" s="173"/>
      <c r="V1449" s="173"/>
      <c r="W1449" s="173"/>
      <c r="X1449" s="173"/>
      <c r="Y1449" s="173"/>
      <c r="Z1449" s="173"/>
      <c r="AA1449" s="173"/>
      <c r="AB1449" s="173"/>
      <c r="AC1449" s="173"/>
      <c r="AD1449" s="173"/>
      <c r="AE1449" s="173"/>
      <c r="AF1449" s="173"/>
      <c r="AG1449" s="173"/>
      <c r="AH1449" s="173"/>
      <c r="AI1449" s="173"/>
      <c r="AJ1449" s="173"/>
      <c r="AK1449" s="173"/>
      <c r="AL1449" s="173"/>
      <c r="AM1449" s="173"/>
      <c r="AN1449" s="173"/>
      <c r="AO1449" s="173"/>
      <c r="AP1449" s="173"/>
      <c r="AQ1449" s="15"/>
      <c r="AR1449" s="15"/>
      <c r="AS1449" s="15"/>
      <c r="AT1449" s="15"/>
      <c r="AU1449" s="15"/>
      <c r="AV1449" s="15"/>
      <c r="AW1449" s="15"/>
      <c r="AX1449" s="15"/>
      <c r="AY1449" s="15"/>
      <c r="AZ1449" s="15"/>
      <c r="BA1449" s="15"/>
      <c r="BB1449" s="15"/>
      <c r="BC1449" s="15"/>
      <c r="BD1449" s="15"/>
      <c r="BE1449" s="15"/>
      <c r="BF1449" s="15"/>
      <c r="BG1449" s="15"/>
      <c r="BH1449" s="15"/>
      <c r="BI1449" s="15"/>
      <c r="BJ1449" s="15"/>
      <c r="BK1449" s="15"/>
      <c r="BL1449" s="15"/>
      <c r="BM1449" s="15"/>
      <c r="BN1449" s="15"/>
      <c r="BO1449" s="15"/>
    </row>
    <row r="1450" spans="1:67" s="256" customFormat="1">
      <c r="A1450" s="15"/>
      <c r="B1450" s="15"/>
      <c r="C1450" s="171"/>
      <c r="D1450" s="171"/>
      <c r="E1450" s="171"/>
      <c r="F1450" s="171"/>
      <c r="G1450" s="171"/>
      <c r="H1450" s="171"/>
      <c r="I1450" s="171"/>
      <c r="J1450" s="171"/>
      <c r="K1450" s="171"/>
      <c r="L1450" s="171"/>
      <c r="M1450" s="171"/>
      <c r="O1450" s="173"/>
      <c r="P1450" s="173"/>
      <c r="Q1450" s="173"/>
      <c r="R1450" s="173"/>
      <c r="S1450" s="173"/>
      <c r="T1450" s="173"/>
      <c r="U1450" s="173"/>
      <c r="V1450" s="173"/>
      <c r="W1450" s="173"/>
      <c r="X1450" s="173"/>
      <c r="Y1450" s="173"/>
      <c r="Z1450" s="173"/>
      <c r="AA1450" s="173"/>
      <c r="AB1450" s="173"/>
      <c r="AC1450" s="173"/>
      <c r="AD1450" s="173"/>
      <c r="AE1450" s="173"/>
      <c r="AF1450" s="173"/>
      <c r="AG1450" s="173"/>
      <c r="AH1450" s="173"/>
      <c r="AI1450" s="173"/>
      <c r="AJ1450" s="173"/>
      <c r="AK1450" s="173"/>
      <c r="AL1450" s="173"/>
      <c r="AM1450" s="173"/>
      <c r="AN1450" s="173"/>
      <c r="AO1450" s="173"/>
      <c r="AP1450" s="173"/>
      <c r="AQ1450" s="15"/>
      <c r="AR1450" s="15"/>
      <c r="AS1450" s="15"/>
      <c r="AT1450" s="15"/>
      <c r="AU1450" s="15"/>
      <c r="AV1450" s="15"/>
      <c r="AW1450" s="15"/>
      <c r="AX1450" s="15"/>
      <c r="AY1450" s="15"/>
      <c r="AZ1450" s="15"/>
      <c r="BA1450" s="15"/>
      <c r="BB1450" s="15"/>
      <c r="BC1450" s="15"/>
      <c r="BD1450" s="15"/>
      <c r="BE1450" s="15"/>
      <c r="BF1450" s="15"/>
      <c r="BG1450" s="15"/>
      <c r="BH1450" s="15"/>
      <c r="BI1450" s="15"/>
      <c r="BJ1450" s="15"/>
      <c r="BK1450" s="15"/>
      <c r="BL1450" s="15"/>
      <c r="BM1450" s="15"/>
      <c r="BN1450" s="15"/>
      <c r="BO1450" s="15"/>
    </row>
    <row r="1451" spans="1:67" s="256" customFormat="1">
      <c r="A1451" s="15"/>
      <c r="B1451" s="15"/>
      <c r="C1451" s="171"/>
      <c r="D1451" s="171"/>
      <c r="E1451" s="171"/>
      <c r="F1451" s="171"/>
      <c r="G1451" s="171"/>
      <c r="H1451" s="171"/>
      <c r="I1451" s="171"/>
      <c r="J1451" s="171"/>
      <c r="K1451" s="171"/>
      <c r="L1451" s="171"/>
      <c r="M1451" s="171"/>
      <c r="O1451" s="173"/>
      <c r="P1451" s="173"/>
      <c r="Q1451" s="173"/>
      <c r="R1451" s="173"/>
      <c r="S1451" s="173"/>
      <c r="T1451" s="173"/>
      <c r="U1451" s="173"/>
      <c r="V1451" s="173"/>
      <c r="W1451" s="173"/>
      <c r="X1451" s="173"/>
      <c r="Y1451" s="173"/>
      <c r="Z1451" s="173"/>
      <c r="AA1451" s="173"/>
      <c r="AB1451" s="173"/>
      <c r="AC1451" s="173"/>
      <c r="AD1451" s="173"/>
      <c r="AE1451" s="173"/>
      <c r="AF1451" s="173"/>
      <c r="AG1451" s="173"/>
      <c r="AH1451" s="173"/>
      <c r="AI1451" s="173"/>
      <c r="AJ1451" s="173"/>
      <c r="AK1451" s="173"/>
      <c r="AL1451" s="173"/>
      <c r="AM1451" s="173"/>
      <c r="AN1451" s="173"/>
      <c r="AO1451" s="173"/>
      <c r="AP1451" s="173"/>
      <c r="AQ1451" s="15"/>
      <c r="AR1451" s="15"/>
      <c r="AS1451" s="15"/>
      <c r="AT1451" s="15"/>
      <c r="AU1451" s="15"/>
      <c r="AV1451" s="15"/>
      <c r="AW1451" s="15"/>
      <c r="AX1451" s="15"/>
      <c r="AY1451" s="15"/>
      <c r="AZ1451" s="15"/>
      <c r="BA1451" s="15"/>
      <c r="BB1451" s="15"/>
      <c r="BC1451" s="15"/>
      <c r="BD1451" s="15"/>
      <c r="BE1451" s="15"/>
      <c r="BF1451" s="15"/>
      <c r="BG1451" s="15"/>
      <c r="BH1451" s="15"/>
      <c r="BI1451" s="15"/>
      <c r="BJ1451" s="15"/>
      <c r="BK1451" s="15"/>
      <c r="BL1451" s="15"/>
      <c r="BM1451" s="15"/>
      <c r="BN1451" s="15"/>
      <c r="BO1451" s="15"/>
    </row>
    <row r="1452" spans="1:67" s="256" customFormat="1">
      <c r="A1452" s="15"/>
      <c r="B1452" s="15"/>
      <c r="C1452" s="171"/>
      <c r="D1452" s="171"/>
      <c r="E1452" s="171"/>
      <c r="F1452" s="171"/>
      <c r="G1452" s="171"/>
      <c r="H1452" s="171"/>
      <c r="I1452" s="171"/>
      <c r="J1452" s="171"/>
      <c r="K1452" s="171"/>
      <c r="L1452" s="171"/>
      <c r="M1452" s="171"/>
      <c r="O1452" s="173"/>
      <c r="P1452" s="173"/>
      <c r="Q1452" s="173"/>
      <c r="R1452" s="173"/>
      <c r="S1452" s="173"/>
      <c r="T1452" s="173"/>
      <c r="U1452" s="173"/>
      <c r="V1452" s="173"/>
      <c r="W1452" s="173"/>
      <c r="X1452" s="173"/>
      <c r="Y1452" s="173"/>
      <c r="Z1452" s="173"/>
      <c r="AA1452" s="173"/>
      <c r="AB1452" s="173"/>
      <c r="AC1452" s="173"/>
      <c r="AD1452" s="173"/>
      <c r="AE1452" s="173"/>
      <c r="AF1452" s="173"/>
      <c r="AG1452" s="173"/>
      <c r="AH1452" s="173"/>
      <c r="AI1452" s="173"/>
      <c r="AJ1452" s="173"/>
      <c r="AK1452" s="173"/>
      <c r="AL1452" s="173"/>
      <c r="AM1452" s="173"/>
      <c r="AN1452" s="173"/>
      <c r="AO1452" s="173"/>
      <c r="AP1452" s="173"/>
      <c r="AQ1452" s="15"/>
      <c r="AR1452" s="15"/>
      <c r="AS1452" s="15"/>
      <c r="AT1452" s="15"/>
      <c r="AU1452" s="15"/>
      <c r="AV1452" s="15"/>
      <c r="AW1452" s="15"/>
      <c r="AX1452" s="15"/>
      <c r="AY1452" s="15"/>
      <c r="AZ1452" s="15"/>
      <c r="BA1452" s="15"/>
      <c r="BB1452" s="15"/>
      <c r="BC1452" s="15"/>
      <c r="BD1452" s="15"/>
      <c r="BE1452" s="15"/>
      <c r="BF1452" s="15"/>
      <c r="BG1452" s="15"/>
      <c r="BH1452" s="15"/>
      <c r="BI1452" s="15"/>
      <c r="BJ1452" s="15"/>
      <c r="BK1452" s="15"/>
      <c r="BL1452" s="15"/>
      <c r="BM1452" s="15"/>
      <c r="BN1452" s="15"/>
      <c r="BO1452" s="15"/>
    </row>
    <row r="1453" spans="1:67" s="256" customFormat="1">
      <c r="A1453" s="15"/>
      <c r="B1453" s="15"/>
      <c r="C1453" s="171"/>
      <c r="D1453" s="171"/>
      <c r="E1453" s="171"/>
      <c r="F1453" s="171"/>
      <c r="G1453" s="171"/>
      <c r="H1453" s="171"/>
      <c r="I1453" s="171"/>
      <c r="J1453" s="171"/>
      <c r="K1453" s="171"/>
      <c r="L1453" s="171"/>
      <c r="M1453" s="171"/>
      <c r="O1453" s="173"/>
      <c r="P1453" s="173"/>
      <c r="Q1453" s="173"/>
      <c r="R1453" s="173"/>
      <c r="S1453" s="173"/>
      <c r="T1453" s="173"/>
      <c r="U1453" s="173"/>
      <c r="V1453" s="173"/>
      <c r="W1453" s="173"/>
      <c r="X1453" s="173"/>
      <c r="Y1453" s="173"/>
      <c r="Z1453" s="173"/>
      <c r="AA1453" s="173"/>
      <c r="AB1453" s="173"/>
      <c r="AC1453" s="173"/>
      <c r="AD1453" s="173"/>
      <c r="AE1453" s="173"/>
      <c r="AF1453" s="173"/>
      <c r="AG1453" s="173"/>
      <c r="AH1453" s="173"/>
      <c r="AI1453" s="173"/>
      <c r="AJ1453" s="173"/>
      <c r="AK1453" s="173"/>
      <c r="AL1453" s="173"/>
      <c r="AM1453" s="173"/>
      <c r="AN1453" s="173"/>
      <c r="AO1453" s="173"/>
      <c r="AP1453" s="173"/>
      <c r="AQ1453" s="15"/>
      <c r="AR1453" s="15"/>
      <c r="AS1453" s="15"/>
      <c r="AT1453" s="15"/>
      <c r="AU1453" s="15"/>
      <c r="AV1453" s="15"/>
      <c r="AW1453" s="15"/>
      <c r="AX1453" s="15"/>
      <c r="AY1453" s="15"/>
      <c r="AZ1453" s="15"/>
      <c r="BA1453" s="15"/>
      <c r="BB1453" s="15"/>
      <c r="BC1453" s="15"/>
      <c r="BD1453" s="15"/>
      <c r="BE1453" s="15"/>
      <c r="BF1453" s="15"/>
      <c r="BG1453" s="15"/>
      <c r="BH1453" s="15"/>
      <c r="BI1453" s="15"/>
      <c r="BJ1453" s="15"/>
      <c r="BK1453" s="15"/>
      <c r="BL1453" s="15"/>
      <c r="BM1453" s="15"/>
      <c r="BN1453" s="15"/>
      <c r="BO1453" s="15"/>
    </row>
    <row r="1454" spans="1:67" s="256" customFormat="1">
      <c r="A1454" s="15"/>
      <c r="B1454" s="15"/>
      <c r="C1454" s="171"/>
      <c r="D1454" s="171"/>
      <c r="E1454" s="171"/>
      <c r="F1454" s="171"/>
      <c r="G1454" s="171"/>
      <c r="H1454" s="171"/>
      <c r="I1454" s="171"/>
      <c r="J1454" s="171"/>
      <c r="K1454" s="171"/>
      <c r="L1454" s="171"/>
      <c r="M1454" s="171"/>
      <c r="O1454" s="173"/>
      <c r="P1454" s="173"/>
      <c r="Q1454" s="173"/>
      <c r="R1454" s="173"/>
      <c r="S1454" s="173"/>
      <c r="T1454" s="173"/>
      <c r="U1454" s="173"/>
      <c r="V1454" s="173"/>
      <c r="W1454" s="173"/>
      <c r="X1454" s="173"/>
      <c r="Y1454" s="173"/>
      <c r="Z1454" s="173"/>
      <c r="AA1454" s="173"/>
      <c r="AB1454" s="173"/>
      <c r="AC1454" s="173"/>
      <c r="AD1454" s="173"/>
      <c r="AE1454" s="173"/>
      <c r="AF1454" s="173"/>
      <c r="AG1454" s="173"/>
      <c r="AH1454" s="173"/>
      <c r="AI1454" s="173"/>
      <c r="AJ1454" s="173"/>
      <c r="AK1454" s="173"/>
      <c r="AL1454" s="173"/>
      <c r="AM1454" s="173"/>
      <c r="AN1454" s="173"/>
      <c r="AO1454" s="173"/>
      <c r="AP1454" s="173"/>
      <c r="AQ1454" s="15"/>
      <c r="AR1454" s="15"/>
      <c r="AS1454" s="15"/>
      <c r="AT1454" s="15"/>
      <c r="AU1454" s="15"/>
      <c r="AV1454" s="15"/>
      <c r="AW1454" s="15"/>
      <c r="AX1454" s="15"/>
      <c r="AY1454" s="15"/>
      <c r="AZ1454" s="15"/>
      <c r="BA1454" s="15"/>
      <c r="BB1454" s="15"/>
      <c r="BC1454" s="15"/>
      <c r="BD1454" s="15"/>
      <c r="BE1454" s="15"/>
      <c r="BF1454" s="15"/>
      <c r="BG1454" s="15"/>
      <c r="BH1454" s="15"/>
      <c r="BI1454" s="15"/>
      <c r="BJ1454" s="15"/>
      <c r="BK1454" s="15"/>
      <c r="BL1454" s="15"/>
      <c r="BM1454" s="15"/>
      <c r="BN1454" s="15"/>
      <c r="BO1454" s="15"/>
    </row>
    <row r="1455" spans="1:67" s="256" customFormat="1">
      <c r="A1455" s="15"/>
      <c r="B1455" s="15"/>
      <c r="C1455" s="171"/>
      <c r="D1455" s="171"/>
      <c r="E1455" s="171"/>
      <c r="F1455" s="171"/>
      <c r="G1455" s="171"/>
      <c r="H1455" s="171"/>
      <c r="I1455" s="171"/>
      <c r="J1455" s="171"/>
      <c r="K1455" s="171"/>
      <c r="L1455" s="171"/>
      <c r="M1455" s="171"/>
      <c r="O1455" s="173"/>
      <c r="P1455" s="173"/>
      <c r="Q1455" s="173"/>
      <c r="R1455" s="173"/>
      <c r="S1455" s="173"/>
      <c r="T1455" s="173"/>
      <c r="U1455" s="173"/>
      <c r="V1455" s="173"/>
      <c r="W1455" s="173"/>
      <c r="X1455" s="173"/>
      <c r="Y1455" s="173"/>
      <c r="Z1455" s="173"/>
      <c r="AA1455" s="173"/>
      <c r="AB1455" s="173"/>
      <c r="AC1455" s="173"/>
      <c r="AD1455" s="173"/>
      <c r="AE1455" s="173"/>
      <c r="AF1455" s="173"/>
      <c r="AG1455" s="173"/>
      <c r="AH1455" s="173"/>
      <c r="AI1455" s="173"/>
      <c r="AJ1455" s="173"/>
      <c r="AK1455" s="173"/>
      <c r="AL1455" s="173"/>
      <c r="AM1455" s="173"/>
      <c r="AN1455" s="173"/>
      <c r="AO1455" s="173"/>
      <c r="AP1455" s="173"/>
      <c r="AQ1455" s="15"/>
      <c r="AR1455" s="15"/>
      <c r="AS1455" s="15"/>
      <c r="AT1455" s="15"/>
      <c r="AU1455" s="15"/>
      <c r="AV1455" s="15"/>
      <c r="AW1455" s="15"/>
      <c r="AX1455" s="15"/>
      <c r="AY1455" s="15"/>
      <c r="AZ1455" s="15"/>
      <c r="BA1455" s="15"/>
      <c r="BB1455" s="15"/>
      <c r="BC1455" s="15"/>
      <c r="BD1455" s="15"/>
      <c r="BE1455" s="15"/>
      <c r="BF1455" s="15"/>
      <c r="BG1455" s="15"/>
      <c r="BH1455" s="15"/>
      <c r="BI1455" s="15"/>
      <c r="BJ1455" s="15"/>
      <c r="BK1455" s="15"/>
      <c r="BL1455" s="15"/>
      <c r="BM1455" s="15"/>
      <c r="BN1455" s="15"/>
      <c r="BO1455" s="15"/>
    </row>
    <row r="1456" spans="1:67" s="256" customFormat="1">
      <c r="A1456" s="15"/>
      <c r="B1456" s="15"/>
      <c r="C1456" s="171"/>
      <c r="D1456" s="171"/>
      <c r="E1456" s="171"/>
      <c r="F1456" s="171"/>
      <c r="G1456" s="171"/>
      <c r="H1456" s="171"/>
      <c r="I1456" s="171"/>
      <c r="J1456" s="171"/>
      <c r="K1456" s="171"/>
      <c r="L1456" s="171"/>
      <c r="M1456" s="171"/>
      <c r="O1456" s="173"/>
      <c r="P1456" s="173"/>
      <c r="Q1456" s="173"/>
      <c r="R1456" s="173"/>
      <c r="S1456" s="173"/>
      <c r="T1456" s="173"/>
      <c r="U1456" s="173"/>
      <c r="V1456" s="173"/>
      <c r="W1456" s="173"/>
      <c r="X1456" s="173"/>
      <c r="Y1456" s="173"/>
      <c r="Z1456" s="173"/>
      <c r="AA1456" s="173"/>
      <c r="AB1456" s="173"/>
      <c r="AC1456" s="173"/>
      <c r="AD1456" s="173"/>
      <c r="AE1456" s="173"/>
      <c r="AF1456" s="173"/>
      <c r="AG1456" s="173"/>
      <c r="AH1456" s="173"/>
      <c r="AI1456" s="173"/>
      <c r="AJ1456" s="173"/>
      <c r="AK1456" s="173"/>
      <c r="AL1456" s="173"/>
      <c r="AM1456" s="173"/>
      <c r="AN1456" s="173"/>
      <c r="AO1456" s="173"/>
      <c r="AP1456" s="173"/>
      <c r="AQ1456" s="15"/>
      <c r="AR1456" s="15"/>
      <c r="AS1456" s="15"/>
      <c r="AT1456" s="15"/>
      <c r="AU1456" s="15"/>
      <c r="AV1456" s="15"/>
      <c r="AW1456" s="15"/>
      <c r="AX1456" s="15"/>
      <c r="AY1456" s="15"/>
      <c r="AZ1456" s="15"/>
      <c r="BA1456" s="15"/>
      <c r="BB1456" s="15"/>
      <c r="BC1456" s="15"/>
      <c r="BD1456" s="15"/>
      <c r="BE1456" s="15"/>
      <c r="BF1456" s="15"/>
      <c r="BG1456" s="15"/>
      <c r="BH1456" s="15"/>
      <c r="BI1456" s="15"/>
      <c r="BJ1456" s="15"/>
      <c r="BK1456" s="15"/>
      <c r="BL1456" s="15"/>
      <c r="BM1456" s="15"/>
      <c r="BN1456" s="15"/>
      <c r="BO1456" s="15"/>
    </row>
    <row r="1457" spans="1:67" s="256" customFormat="1">
      <c r="A1457" s="15"/>
      <c r="B1457" s="15"/>
      <c r="C1457" s="171"/>
      <c r="D1457" s="171"/>
      <c r="E1457" s="171"/>
      <c r="F1457" s="171"/>
      <c r="G1457" s="171"/>
      <c r="H1457" s="171"/>
      <c r="I1457" s="171"/>
      <c r="J1457" s="171"/>
      <c r="K1457" s="171"/>
      <c r="L1457" s="171"/>
      <c r="M1457" s="171"/>
      <c r="O1457" s="173"/>
      <c r="P1457" s="173"/>
      <c r="Q1457" s="173"/>
      <c r="R1457" s="173"/>
      <c r="S1457" s="173"/>
      <c r="T1457" s="173"/>
      <c r="U1457" s="173"/>
      <c r="V1457" s="173"/>
      <c r="W1457" s="173"/>
      <c r="X1457" s="173"/>
      <c r="Y1457" s="173"/>
      <c r="Z1457" s="173"/>
      <c r="AA1457" s="173"/>
      <c r="AB1457" s="173"/>
      <c r="AC1457" s="173"/>
      <c r="AD1457" s="173"/>
      <c r="AE1457" s="173"/>
      <c r="AF1457" s="173"/>
      <c r="AG1457" s="173"/>
      <c r="AH1457" s="173"/>
      <c r="AI1457" s="173"/>
      <c r="AJ1457" s="173"/>
      <c r="AK1457" s="173"/>
      <c r="AL1457" s="173"/>
      <c r="AM1457" s="173"/>
      <c r="AN1457" s="173"/>
      <c r="AO1457" s="173"/>
      <c r="AP1457" s="173"/>
      <c r="AQ1457" s="15"/>
      <c r="AR1457" s="15"/>
      <c r="AS1457" s="15"/>
      <c r="AT1457" s="15"/>
      <c r="AU1457" s="15"/>
      <c r="AV1457" s="15"/>
      <c r="AW1457" s="15"/>
      <c r="AX1457" s="15"/>
      <c r="AY1457" s="15"/>
      <c r="AZ1457" s="15"/>
      <c r="BA1457" s="15"/>
      <c r="BB1457" s="15"/>
      <c r="BC1457" s="15"/>
      <c r="BD1457" s="15"/>
      <c r="BE1457" s="15"/>
      <c r="BF1457" s="15"/>
      <c r="BG1457" s="15"/>
      <c r="BH1457" s="15"/>
      <c r="BI1457" s="15"/>
      <c r="BJ1457" s="15"/>
      <c r="BK1457" s="15"/>
      <c r="BL1457" s="15"/>
      <c r="BM1457" s="15"/>
      <c r="BN1457" s="15"/>
      <c r="BO1457" s="15"/>
    </row>
    <row r="1458" spans="1:67" s="256" customFormat="1">
      <c r="A1458" s="15"/>
      <c r="B1458" s="15"/>
      <c r="C1458" s="171"/>
      <c r="D1458" s="171"/>
      <c r="E1458" s="171"/>
      <c r="F1458" s="171"/>
      <c r="G1458" s="171"/>
      <c r="H1458" s="171"/>
      <c r="I1458" s="171"/>
      <c r="J1458" s="171"/>
      <c r="K1458" s="171"/>
      <c r="L1458" s="171"/>
      <c r="M1458" s="171"/>
      <c r="O1458" s="173"/>
      <c r="P1458" s="173"/>
      <c r="Q1458" s="173"/>
      <c r="R1458" s="173"/>
      <c r="S1458" s="173"/>
      <c r="T1458" s="173"/>
      <c r="U1458" s="173"/>
      <c r="V1458" s="173"/>
      <c r="W1458" s="173"/>
      <c r="X1458" s="173"/>
      <c r="Y1458" s="173"/>
      <c r="Z1458" s="173"/>
      <c r="AA1458" s="173"/>
      <c r="AB1458" s="173"/>
      <c r="AC1458" s="173"/>
      <c r="AD1458" s="173"/>
      <c r="AE1458" s="173"/>
      <c r="AF1458" s="173"/>
      <c r="AG1458" s="173"/>
      <c r="AH1458" s="173"/>
      <c r="AI1458" s="173"/>
      <c r="AJ1458" s="173"/>
      <c r="AK1458" s="173"/>
      <c r="AL1458" s="173"/>
      <c r="AM1458" s="173"/>
      <c r="AN1458" s="173"/>
      <c r="AO1458" s="173"/>
      <c r="AP1458" s="173"/>
      <c r="AQ1458" s="15"/>
      <c r="AR1458" s="15"/>
      <c r="AS1458" s="15"/>
      <c r="AT1458" s="15"/>
      <c r="AU1458" s="15"/>
      <c r="AV1458" s="15"/>
      <c r="AW1458" s="15"/>
      <c r="AX1458" s="15"/>
      <c r="AY1458" s="15"/>
      <c r="AZ1458" s="15"/>
      <c r="BA1458" s="15"/>
      <c r="BB1458" s="15"/>
      <c r="BC1458" s="15"/>
      <c r="BD1458" s="15"/>
      <c r="BE1458" s="15"/>
      <c r="BF1458" s="15"/>
      <c r="BG1458" s="15"/>
      <c r="BH1458" s="15"/>
      <c r="BI1458" s="15"/>
      <c r="BJ1458" s="15"/>
      <c r="BK1458" s="15"/>
      <c r="BL1458" s="15"/>
      <c r="BM1458" s="15"/>
      <c r="BN1458" s="15"/>
      <c r="BO1458" s="15"/>
    </row>
    <row r="1459" spans="1:67" s="256" customFormat="1">
      <c r="A1459" s="15"/>
      <c r="B1459" s="15"/>
      <c r="C1459" s="171"/>
      <c r="D1459" s="171"/>
      <c r="E1459" s="171"/>
      <c r="F1459" s="171"/>
      <c r="G1459" s="171"/>
      <c r="H1459" s="171"/>
      <c r="I1459" s="171"/>
      <c r="J1459" s="171"/>
      <c r="K1459" s="171"/>
      <c r="L1459" s="171"/>
      <c r="M1459" s="171"/>
      <c r="O1459" s="173"/>
      <c r="P1459" s="173"/>
      <c r="Q1459" s="173"/>
      <c r="R1459" s="173"/>
      <c r="S1459" s="173"/>
      <c r="T1459" s="173"/>
      <c r="U1459" s="173"/>
      <c r="V1459" s="173"/>
      <c r="W1459" s="173"/>
      <c r="X1459" s="173"/>
      <c r="Y1459" s="173"/>
      <c r="Z1459" s="173"/>
      <c r="AA1459" s="173"/>
      <c r="AB1459" s="173"/>
      <c r="AC1459" s="173"/>
      <c r="AD1459" s="173"/>
      <c r="AE1459" s="173"/>
      <c r="AF1459" s="173"/>
      <c r="AG1459" s="173"/>
      <c r="AH1459" s="173"/>
      <c r="AI1459" s="173"/>
      <c r="AJ1459" s="173"/>
      <c r="AK1459" s="173"/>
      <c r="AL1459" s="173"/>
      <c r="AM1459" s="173"/>
      <c r="AN1459" s="173"/>
      <c r="AO1459" s="173"/>
      <c r="AP1459" s="173"/>
      <c r="AQ1459" s="15"/>
      <c r="AR1459" s="15"/>
      <c r="AS1459" s="15"/>
      <c r="AT1459" s="15"/>
      <c r="AU1459" s="15"/>
      <c r="AV1459" s="15"/>
      <c r="AW1459" s="15"/>
      <c r="AX1459" s="15"/>
      <c r="AY1459" s="15"/>
      <c r="AZ1459" s="15"/>
      <c r="BA1459" s="15"/>
      <c r="BB1459" s="15"/>
      <c r="BC1459" s="15"/>
      <c r="BD1459" s="15"/>
      <c r="BE1459" s="15"/>
      <c r="BF1459" s="15"/>
      <c r="BG1459" s="15"/>
      <c r="BH1459" s="15"/>
      <c r="BI1459" s="15"/>
      <c r="BJ1459" s="15"/>
      <c r="BK1459" s="15"/>
      <c r="BL1459" s="15"/>
      <c r="BM1459" s="15"/>
      <c r="BN1459" s="15"/>
      <c r="BO1459" s="15"/>
    </row>
    <row r="1460" spans="1:67" s="256" customFormat="1">
      <c r="A1460" s="15"/>
      <c r="B1460" s="15"/>
      <c r="C1460" s="171"/>
      <c r="D1460" s="171"/>
      <c r="E1460" s="171"/>
      <c r="F1460" s="171"/>
      <c r="G1460" s="171"/>
      <c r="H1460" s="171"/>
      <c r="I1460" s="171"/>
      <c r="J1460" s="171"/>
      <c r="K1460" s="171"/>
      <c r="L1460" s="171"/>
      <c r="M1460" s="171"/>
      <c r="O1460" s="173"/>
      <c r="P1460" s="173"/>
      <c r="Q1460" s="173"/>
      <c r="R1460" s="173"/>
      <c r="S1460" s="173"/>
      <c r="T1460" s="173"/>
      <c r="U1460" s="173"/>
      <c r="V1460" s="173"/>
      <c r="W1460" s="173"/>
      <c r="X1460" s="173"/>
      <c r="Y1460" s="173"/>
      <c r="Z1460" s="173"/>
      <c r="AA1460" s="173"/>
      <c r="AB1460" s="173"/>
      <c r="AC1460" s="173"/>
      <c r="AD1460" s="173"/>
      <c r="AE1460" s="173"/>
      <c r="AF1460" s="173"/>
      <c r="AG1460" s="173"/>
      <c r="AH1460" s="173"/>
      <c r="AI1460" s="173"/>
      <c r="AJ1460" s="173"/>
      <c r="AK1460" s="173"/>
      <c r="AL1460" s="173"/>
      <c r="AM1460" s="173"/>
      <c r="AN1460" s="173"/>
      <c r="AO1460" s="173"/>
      <c r="AP1460" s="173"/>
      <c r="AQ1460" s="15"/>
      <c r="AR1460" s="15"/>
      <c r="AS1460" s="15"/>
      <c r="AT1460" s="15"/>
      <c r="AU1460" s="15"/>
      <c r="AV1460" s="15"/>
      <c r="AW1460" s="15"/>
      <c r="AX1460" s="15"/>
      <c r="AY1460" s="15"/>
      <c r="AZ1460" s="15"/>
      <c r="BA1460" s="15"/>
      <c r="BB1460" s="15"/>
      <c r="BC1460" s="15"/>
      <c r="BD1460" s="15"/>
      <c r="BE1460" s="15"/>
      <c r="BF1460" s="15"/>
      <c r="BG1460" s="15"/>
      <c r="BH1460" s="15"/>
      <c r="BI1460" s="15"/>
      <c r="BJ1460" s="15"/>
      <c r="BK1460" s="15"/>
      <c r="BL1460" s="15"/>
      <c r="BM1460" s="15"/>
      <c r="BN1460" s="15"/>
      <c r="BO1460" s="15"/>
    </row>
    <row r="1461" spans="1:67" s="256" customFormat="1">
      <c r="A1461" s="15"/>
      <c r="B1461" s="15"/>
      <c r="C1461" s="171"/>
      <c r="D1461" s="171"/>
      <c r="E1461" s="171"/>
      <c r="F1461" s="171"/>
      <c r="G1461" s="171"/>
      <c r="H1461" s="171"/>
      <c r="I1461" s="171"/>
      <c r="J1461" s="171"/>
      <c r="K1461" s="171"/>
      <c r="L1461" s="171"/>
      <c r="M1461" s="171"/>
      <c r="O1461" s="173"/>
      <c r="P1461" s="173"/>
      <c r="Q1461" s="173"/>
      <c r="R1461" s="173"/>
      <c r="S1461" s="173"/>
      <c r="T1461" s="173"/>
      <c r="U1461" s="173"/>
      <c r="V1461" s="173"/>
      <c r="W1461" s="173"/>
      <c r="X1461" s="173"/>
      <c r="Y1461" s="173"/>
      <c r="Z1461" s="173"/>
      <c r="AA1461" s="173"/>
      <c r="AB1461" s="173"/>
      <c r="AC1461" s="173"/>
      <c r="AD1461" s="173"/>
      <c r="AE1461" s="173"/>
      <c r="AF1461" s="173"/>
      <c r="AG1461" s="173"/>
      <c r="AH1461" s="173"/>
      <c r="AI1461" s="173"/>
      <c r="AJ1461" s="173"/>
      <c r="AK1461" s="173"/>
      <c r="AL1461" s="173"/>
      <c r="AM1461" s="173"/>
      <c r="AN1461" s="173"/>
      <c r="AO1461" s="173"/>
      <c r="AP1461" s="173"/>
      <c r="AQ1461" s="15"/>
      <c r="AR1461" s="15"/>
      <c r="AS1461" s="15"/>
      <c r="AT1461" s="15"/>
      <c r="AU1461" s="15"/>
      <c r="AV1461" s="15"/>
      <c r="AW1461" s="15"/>
      <c r="AX1461" s="15"/>
      <c r="AY1461" s="15"/>
      <c r="AZ1461" s="15"/>
      <c r="BA1461" s="15"/>
      <c r="BB1461" s="15"/>
      <c r="BC1461" s="15"/>
      <c r="BD1461" s="15"/>
      <c r="BE1461" s="15"/>
      <c r="BF1461" s="15"/>
      <c r="BG1461" s="15"/>
      <c r="BH1461" s="15"/>
      <c r="BI1461" s="15"/>
      <c r="BJ1461" s="15"/>
      <c r="BK1461" s="15"/>
      <c r="BL1461" s="15"/>
      <c r="BM1461" s="15"/>
      <c r="BN1461" s="15"/>
      <c r="BO1461" s="15"/>
    </row>
    <row r="1462" spans="1:67" s="256" customFormat="1">
      <c r="A1462" s="15"/>
      <c r="B1462" s="15"/>
      <c r="C1462" s="171"/>
      <c r="D1462" s="171"/>
      <c r="E1462" s="171"/>
      <c r="F1462" s="171"/>
      <c r="G1462" s="171"/>
      <c r="H1462" s="171"/>
      <c r="I1462" s="171"/>
      <c r="J1462" s="171"/>
      <c r="K1462" s="171"/>
      <c r="L1462" s="171"/>
      <c r="M1462" s="171"/>
      <c r="O1462" s="173"/>
      <c r="P1462" s="173"/>
      <c r="Q1462" s="173"/>
      <c r="R1462" s="173"/>
      <c r="S1462" s="173"/>
      <c r="T1462" s="173"/>
      <c r="U1462" s="173"/>
      <c r="V1462" s="173"/>
      <c r="W1462" s="173"/>
      <c r="X1462" s="173"/>
      <c r="Y1462" s="173"/>
      <c r="Z1462" s="173"/>
      <c r="AA1462" s="173"/>
      <c r="AB1462" s="173"/>
      <c r="AC1462" s="173"/>
      <c r="AD1462" s="173"/>
      <c r="AE1462" s="173"/>
      <c r="AF1462" s="173"/>
      <c r="AG1462" s="173"/>
      <c r="AH1462" s="173"/>
      <c r="AI1462" s="173"/>
      <c r="AJ1462" s="173"/>
      <c r="AK1462" s="173"/>
      <c r="AL1462" s="173"/>
      <c r="AM1462" s="173"/>
      <c r="AN1462" s="173"/>
      <c r="AO1462" s="173"/>
      <c r="AP1462" s="173"/>
      <c r="AQ1462" s="15"/>
      <c r="AR1462" s="15"/>
      <c r="AS1462" s="15"/>
      <c r="AT1462" s="15"/>
      <c r="AU1462" s="15"/>
      <c r="AV1462" s="15"/>
      <c r="AW1462" s="15"/>
      <c r="AX1462" s="15"/>
      <c r="AY1462" s="15"/>
      <c r="AZ1462" s="15"/>
      <c r="BA1462" s="15"/>
      <c r="BB1462" s="15"/>
      <c r="BC1462" s="15"/>
      <c r="BD1462" s="15"/>
      <c r="BE1462" s="15"/>
      <c r="BF1462" s="15"/>
      <c r="BG1462" s="15"/>
      <c r="BH1462" s="15"/>
      <c r="BI1462" s="15"/>
      <c r="BJ1462" s="15"/>
      <c r="BK1462" s="15"/>
      <c r="BL1462" s="15"/>
      <c r="BM1462" s="15"/>
      <c r="BN1462" s="15"/>
      <c r="BO1462" s="15"/>
    </row>
    <row r="1463" spans="1:67" s="256" customFormat="1">
      <c r="A1463" s="15"/>
      <c r="B1463" s="15"/>
      <c r="C1463" s="171"/>
      <c r="D1463" s="171"/>
      <c r="E1463" s="171"/>
      <c r="F1463" s="171"/>
      <c r="G1463" s="171"/>
      <c r="H1463" s="171"/>
      <c r="I1463" s="171"/>
      <c r="J1463" s="171"/>
      <c r="K1463" s="171"/>
      <c r="L1463" s="171"/>
      <c r="M1463" s="171"/>
      <c r="O1463" s="173"/>
      <c r="P1463" s="173"/>
      <c r="Q1463" s="173"/>
      <c r="R1463" s="173"/>
      <c r="S1463" s="173"/>
      <c r="T1463" s="173"/>
      <c r="U1463" s="173"/>
      <c r="V1463" s="173"/>
      <c r="W1463" s="173"/>
      <c r="X1463" s="173"/>
      <c r="Y1463" s="173"/>
      <c r="Z1463" s="173"/>
      <c r="AA1463" s="173"/>
      <c r="AB1463" s="173"/>
      <c r="AC1463" s="173"/>
      <c r="AD1463" s="173"/>
      <c r="AE1463" s="173"/>
      <c r="AF1463" s="173"/>
      <c r="AG1463" s="173"/>
      <c r="AH1463" s="173"/>
      <c r="AI1463" s="173"/>
      <c r="AJ1463" s="173"/>
      <c r="AK1463" s="173"/>
      <c r="AL1463" s="173"/>
      <c r="AM1463" s="173"/>
      <c r="AN1463" s="173"/>
      <c r="AO1463" s="173"/>
      <c r="AP1463" s="173"/>
      <c r="AQ1463" s="15"/>
      <c r="AR1463" s="15"/>
      <c r="AS1463" s="15"/>
      <c r="AT1463" s="15"/>
      <c r="AU1463" s="15"/>
      <c r="AV1463" s="15"/>
      <c r="AW1463" s="15"/>
      <c r="AX1463" s="15"/>
      <c r="AY1463" s="15"/>
      <c r="AZ1463" s="15"/>
      <c r="BA1463" s="15"/>
      <c r="BB1463" s="15"/>
      <c r="BC1463" s="15"/>
      <c r="BD1463" s="15"/>
      <c r="BE1463" s="15"/>
      <c r="BF1463" s="15"/>
      <c r="BG1463" s="15"/>
      <c r="BH1463" s="15"/>
      <c r="BI1463" s="15"/>
      <c r="BJ1463" s="15"/>
      <c r="BK1463" s="15"/>
      <c r="BL1463" s="15"/>
      <c r="BM1463" s="15"/>
      <c r="BN1463" s="15"/>
      <c r="BO1463" s="15"/>
    </row>
    <row r="1464" spans="1:67" s="256" customFormat="1">
      <c r="A1464" s="15"/>
      <c r="B1464" s="15"/>
      <c r="C1464" s="171"/>
      <c r="D1464" s="171"/>
      <c r="E1464" s="171"/>
      <c r="F1464" s="171"/>
      <c r="G1464" s="171"/>
      <c r="H1464" s="171"/>
      <c r="I1464" s="171"/>
      <c r="J1464" s="171"/>
      <c r="K1464" s="171"/>
      <c r="L1464" s="171"/>
      <c r="M1464" s="171"/>
      <c r="O1464" s="173"/>
      <c r="P1464" s="173"/>
      <c r="Q1464" s="173"/>
      <c r="R1464" s="173"/>
      <c r="S1464" s="173"/>
      <c r="T1464" s="173"/>
      <c r="U1464" s="173"/>
      <c r="V1464" s="173"/>
      <c r="W1464" s="173"/>
      <c r="X1464" s="173"/>
      <c r="Y1464" s="173"/>
      <c r="Z1464" s="173"/>
      <c r="AA1464" s="173"/>
      <c r="AB1464" s="173"/>
      <c r="AC1464" s="173"/>
      <c r="AD1464" s="173"/>
      <c r="AE1464" s="173"/>
      <c r="AF1464" s="173"/>
      <c r="AG1464" s="173"/>
      <c r="AH1464" s="173"/>
      <c r="AI1464" s="173"/>
      <c r="AJ1464" s="173"/>
      <c r="AK1464" s="173"/>
      <c r="AL1464" s="173"/>
      <c r="AM1464" s="173"/>
      <c r="AN1464" s="173"/>
      <c r="AO1464" s="173"/>
      <c r="AP1464" s="173"/>
      <c r="AQ1464" s="15"/>
      <c r="AR1464" s="15"/>
      <c r="AS1464" s="15"/>
      <c r="AT1464" s="15"/>
      <c r="AU1464" s="15"/>
      <c r="AV1464" s="15"/>
      <c r="AW1464" s="15"/>
      <c r="AX1464" s="15"/>
      <c r="AY1464" s="15"/>
      <c r="AZ1464" s="15"/>
      <c r="BA1464" s="15"/>
      <c r="BB1464" s="15"/>
      <c r="BC1464" s="15"/>
      <c r="BD1464" s="15"/>
      <c r="BE1464" s="15"/>
      <c r="BF1464" s="15"/>
      <c r="BG1464" s="15"/>
      <c r="BH1464" s="15"/>
      <c r="BI1464" s="15"/>
      <c r="BJ1464" s="15"/>
      <c r="BK1464" s="15"/>
      <c r="BL1464" s="15"/>
      <c r="BM1464" s="15"/>
      <c r="BN1464" s="15"/>
      <c r="BO1464" s="15"/>
    </row>
    <row r="1465" spans="1:67" s="256" customFormat="1">
      <c r="A1465" s="15"/>
      <c r="B1465" s="15"/>
      <c r="C1465" s="171"/>
      <c r="D1465" s="171"/>
      <c r="E1465" s="171"/>
      <c r="F1465" s="171"/>
      <c r="G1465" s="171"/>
      <c r="H1465" s="171"/>
      <c r="I1465" s="171"/>
      <c r="J1465" s="171"/>
      <c r="K1465" s="171"/>
      <c r="L1465" s="171"/>
      <c r="M1465" s="171"/>
      <c r="O1465" s="173"/>
      <c r="P1465" s="173"/>
      <c r="Q1465" s="173"/>
      <c r="R1465" s="173"/>
      <c r="S1465" s="173"/>
      <c r="T1465" s="173"/>
      <c r="U1465" s="173"/>
      <c r="V1465" s="173"/>
      <c r="W1465" s="173"/>
      <c r="X1465" s="173"/>
      <c r="Y1465" s="173"/>
      <c r="Z1465" s="173"/>
      <c r="AA1465" s="173"/>
      <c r="AB1465" s="173"/>
      <c r="AC1465" s="173"/>
      <c r="AD1465" s="173"/>
      <c r="AE1465" s="173"/>
      <c r="AF1465" s="173"/>
      <c r="AG1465" s="173"/>
      <c r="AH1465" s="173"/>
      <c r="AI1465" s="173"/>
      <c r="AJ1465" s="173"/>
      <c r="AK1465" s="173"/>
      <c r="AL1465" s="173"/>
      <c r="AM1465" s="173"/>
      <c r="AN1465" s="173"/>
      <c r="AO1465" s="173"/>
      <c r="AP1465" s="173"/>
      <c r="AQ1465" s="15"/>
      <c r="AR1465" s="15"/>
      <c r="AS1465" s="15"/>
      <c r="AT1465" s="15"/>
      <c r="AU1465" s="15"/>
      <c r="AV1465" s="15"/>
      <c r="AW1465" s="15"/>
      <c r="AX1465" s="15"/>
      <c r="AY1465" s="15"/>
      <c r="AZ1465" s="15"/>
      <c r="BA1465" s="15"/>
      <c r="BB1465" s="15"/>
      <c r="BC1465" s="15"/>
      <c r="BD1465" s="15"/>
      <c r="BE1465" s="15"/>
      <c r="BF1465" s="15"/>
      <c r="BG1465" s="15"/>
      <c r="BH1465" s="15"/>
      <c r="BI1465" s="15"/>
      <c r="BJ1465" s="15"/>
      <c r="BK1465" s="15"/>
      <c r="BL1465" s="15"/>
      <c r="BM1465" s="15"/>
      <c r="BN1465" s="15"/>
      <c r="BO1465" s="15"/>
    </row>
    <row r="1466" spans="1:67" s="256" customFormat="1">
      <c r="A1466" s="15"/>
      <c r="B1466" s="15"/>
      <c r="C1466" s="171"/>
      <c r="D1466" s="171"/>
      <c r="E1466" s="171"/>
      <c r="F1466" s="171"/>
      <c r="G1466" s="171"/>
      <c r="H1466" s="171"/>
      <c r="I1466" s="171"/>
      <c r="J1466" s="171"/>
      <c r="K1466" s="171"/>
      <c r="L1466" s="171"/>
      <c r="M1466" s="171"/>
      <c r="O1466" s="173"/>
      <c r="P1466" s="173"/>
      <c r="Q1466" s="173"/>
      <c r="R1466" s="173"/>
      <c r="S1466" s="173"/>
      <c r="T1466" s="173"/>
      <c r="U1466" s="173"/>
      <c r="V1466" s="173"/>
      <c r="W1466" s="173"/>
      <c r="X1466" s="173"/>
      <c r="Y1466" s="173"/>
      <c r="Z1466" s="173"/>
      <c r="AA1466" s="173"/>
      <c r="AB1466" s="173"/>
      <c r="AC1466" s="173"/>
      <c r="AD1466" s="173"/>
      <c r="AE1466" s="173"/>
      <c r="AF1466" s="173"/>
      <c r="AG1466" s="173"/>
      <c r="AH1466" s="173"/>
      <c r="AI1466" s="173"/>
      <c r="AJ1466" s="173"/>
      <c r="AK1466" s="173"/>
      <c r="AL1466" s="173"/>
      <c r="AM1466" s="173"/>
      <c r="AN1466" s="173"/>
      <c r="AO1466" s="173"/>
      <c r="AP1466" s="173"/>
      <c r="AQ1466" s="15"/>
      <c r="AR1466" s="15"/>
      <c r="AS1466" s="15"/>
      <c r="AT1466" s="15"/>
      <c r="AU1466" s="15"/>
      <c r="AV1466" s="15"/>
      <c r="AW1466" s="15"/>
      <c r="AX1466" s="15"/>
      <c r="AY1466" s="15"/>
      <c r="AZ1466" s="15"/>
      <c r="BA1466" s="15"/>
      <c r="BB1466" s="15"/>
      <c r="BC1466" s="15"/>
      <c r="BD1466" s="15"/>
      <c r="BE1466" s="15"/>
      <c r="BF1466" s="15"/>
      <c r="BG1466" s="15"/>
      <c r="BH1466" s="15"/>
      <c r="BI1466" s="15"/>
      <c r="BJ1466" s="15"/>
      <c r="BK1466" s="15"/>
      <c r="BL1466" s="15"/>
      <c r="BM1466" s="15"/>
      <c r="BN1466" s="15"/>
      <c r="BO1466" s="15"/>
    </row>
    <row r="1467" spans="1:67" s="256" customFormat="1">
      <c r="A1467" s="15"/>
      <c r="B1467" s="15"/>
      <c r="C1467" s="171"/>
      <c r="D1467" s="171"/>
      <c r="E1467" s="171"/>
      <c r="F1467" s="171"/>
      <c r="G1467" s="171"/>
      <c r="H1467" s="171"/>
      <c r="I1467" s="171"/>
      <c r="J1467" s="171"/>
      <c r="K1467" s="171"/>
      <c r="L1467" s="171"/>
      <c r="M1467" s="171"/>
      <c r="O1467" s="173"/>
      <c r="P1467" s="173"/>
      <c r="Q1467" s="173"/>
      <c r="R1467" s="173"/>
      <c r="S1467" s="173"/>
      <c r="T1467" s="173"/>
      <c r="U1467" s="173"/>
      <c r="V1467" s="173"/>
      <c r="W1467" s="173"/>
      <c r="X1467" s="173"/>
      <c r="Y1467" s="173"/>
      <c r="Z1467" s="173"/>
      <c r="AA1467" s="173"/>
      <c r="AB1467" s="173"/>
      <c r="AC1467" s="173"/>
      <c r="AD1467" s="173"/>
      <c r="AE1467" s="173"/>
      <c r="AF1467" s="173"/>
      <c r="AG1467" s="173"/>
      <c r="AH1467" s="173"/>
      <c r="AI1467" s="173"/>
      <c r="AJ1467" s="173"/>
      <c r="AK1467" s="173"/>
      <c r="AL1467" s="173"/>
      <c r="AM1467" s="173"/>
      <c r="AN1467" s="173"/>
      <c r="AO1467" s="173"/>
      <c r="AP1467" s="173"/>
      <c r="AQ1467" s="15"/>
      <c r="AR1467" s="15"/>
      <c r="AS1467" s="15"/>
      <c r="AT1467" s="15"/>
      <c r="AU1467" s="15"/>
      <c r="AV1467" s="15"/>
      <c r="AW1467" s="15"/>
      <c r="AX1467" s="15"/>
      <c r="AY1467" s="15"/>
      <c r="AZ1467" s="15"/>
      <c r="BA1467" s="15"/>
      <c r="BB1467" s="15"/>
      <c r="BC1467" s="15"/>
      <c r="BD1467" s="15"/>
      <c r="BE1467" s="15"/>
      <c r="BF1467" s="15"/>
      <c r="BG1467" s="15"/>
      <c r="BH1467" s="15"/>
      <c r="BI1467" s="15"/>
      <c r="BJ1467" s="15"/>
      <c r="BK1467" s="15"/>
      <c r="BL1467" s="15"/>
      <c r="BM1467" s="15"/>
      <c r="BN1467" s="15"/>
      <c r="BO1467" s="15"/>
    </row>
    <row r="1468" spans="1:67" s="256" customFormat="1">
      <c r="A1468" s="15"/>
      <c r="B1468" s="15"/>
      <c r="C1468" s="171"/>
      <c r="D1468" s="171"/>
      <c r="E1468" s="171"/>
      <c r="F1468" s="171"/>
      <c r="G1468" s="171"/>
      <c r="H1468" s="171"/>
      <c r="I1468" s="171"/>
      <c r="J1468" s="171"/>
      <c r="K1468" s="171"/>
      <c r="L1468" s="171"/>
      <c r="M1468" s="171"/>
      <c r="O1468" s="173"/>
      <c r="P1468" s="173"/>
      <c r="Q1468" s="173"/>
      <c r="R1468" s="173"/>
      <c r="S1468" s="173"/>
      <c r="T1468" s="173"/>
      <c r="U1468" s="173"/>
      <c r="V1468" s="173"/>
      <c r="W1468" s="173"/>
      <c r="X1468" s="173"/>
      <c r="Y1468" s="173"/>
      <c r="Z1468" s="173"/>
      <c r="AA1468" s="173"/>
      <c r="AB1468" s="173"/>
      <c r="AC1468" s="173"/>
      <c r="AD1468" s="173"/>
      <c r="AE1468" s="173"/>
      <c r="AF1468" s="173"/>
      <c r="AG1468" s="173"/>
      <c r="AH1468" s="173"/>
      <c r="AI1468" s="173"/>
      <c r="AJ1468" s="173"/>
      <c r="AK1468" s="173"/>
      <c r="AL1468" s="173"/>
      <c r="AM1468" s="173"/>
      <c r="AN1468" s="173"/>
      <c r="AO1468" s="173"/>
      <c r="AP1468" s="173"/>
      <c r="AQ1468" s="15"/>
      <c r="AR1468" s="15"/>
      <c r="AS1468" s="15"/>
      <c r="AT1468" s="15"/>
      <c r="AU1468" s="15"/>
      <c r="AV1468" s="15"/>
      <c r="AW1468" s="15"/>
      <c r="AX1468" s="15"/>
      <c r="AY1468" s="15"/>
      <c r="AZ1468" s="15"/>
      <c r="BA1468" s="15"/>
      <c r="BB1468" s="15"/>
      <c r="BC1468" s="15"/>
      <c r="BD1468" s="15"/>
      <c r="BE1468" s="15"/>
      <c r="BF1468" s="15"/>
      <c r="BG1468" s="15"/>
      <c r="BH1468" s="15"/>
      <c r="BI1468" s="15"/>
      <c r="BJ1468" s="15"/>
      <c r="BK1468" s="15"/>
      <c r="BL1468" s="15"/>
      <c r="BM1468" s="15"/>
      <c r="BN1468" s="15"/>
      <c r="BO1468" s="15"/>
    </row>
    <row r="1469" spans="1:67" s="256" customFormat="1">
      <c r="A1469" s="15"/>
      <c r="B1469" s="15"/>
      <c r="C1469" s="171"/>
      <c r="D1469" s="171"/>
      <c r="E1469" s="171"/>
      <c r="F1469" s="171"/>
      <c r="G1469" s="171"/>
      <c r="H1469" s="171"/>
      <c r="I1469" s="171"/>
      <c r="J1469" s="171"/>
      <c r="K1469" s="171"/>
      <c r="L1469" s="171"/>
      <c r="M1469" s="171"/>
      <c r="O1469" s="173"/>
      <c r="P1469" s="173"/>
      <c r="Q1469" s="173"/>
      <c r="R1469" s="173"/>
      <c r="S1469" s="173"/>
      <c r="T1469" s="173"/>
      <c r="U1469" s="173"/>
      <c r="V1469" s="173"/>
      <c r="W1469" s="173"/>
      <c r="X1469" s="173"/>
      <c r="Y1469" s="173"/>
      <c r="Z1469" s="173"/>
      <c r="AA1469" s="173"/>
      <c r="AB1469" s="173"/>
      <c r="AC1469" s="173"/>
      <c r="AD1469" s="173"/>
      <c r="AE1469" s="173"/>
      <c r="AF1469" s="173"/>
      <c r="AG1469" s="173"/>
      <c r="AH1469" s="173"/>
      <c r="AI1469" s="173"/>
      <c r="AJ1469" s="173"/>
      <c r="AK1469" s="173"/>
      <c r="AL1469" s="173"/>
      <c r="AM1469" s="173"/>
      <c r="AN1469" s="173"/>
      <c r="AO1469" s="173"/>
      <c r="AP1469" s="173"/>
      <c r="AQ1469" s="15"/>
      <c r="AR1469" s="15"/>
      <c r="AS1469" s="15"/>
      <c r="AT1469" s="15"/>
      <c r="AU1469" s="15"/>
      <c r="AV1469" s="15"/>
      <c r="AW1469" s="15"/>
      <c r="AX1469" s="15"/>
      <c r="AY1469" s="15"/>
      <c r="AZ1469" s="15"/>
      <c r="BA1469" s="15"/>
      <c r="BB1469" s="15"/>
      <c r="BC1469" s="15"/>
      <c r="BD1469" s="15"/>
      <c r="BE1469" s="15"/>
      <c r="BF1469" s="15"/>
      <c r="BG1469" s="15"/>
      <c r="BH1469" s="15"/>
      <c r="BI1469" s="15"/>
      <c r="BJ1469" s="15"/>
      <c r="BK1469" s="15"/>
      <c r="BL1469" s="15"/>
      <c r="BM1469" s="15"/>
      <c r="BN1469" s="15"/>
      <c r="BO1469" s="15"/>
    </row>
    <row r="1470" spans="1:67" s="256" customFormat="1">
      <c r="A1470" s="15"/>
      <c r="B1470" s="15"/>
      <c r="C1470" s="171"/>
      <c r="D1470" s="171"/>
      <c r="E1470" s="171"/>
      <c r="F1470" s="171"/>
      <c r="G1470" s="171"/>
      <c r="H1470" s="171"/>
      <c r="I1470" s="171"/>
      <c r="J1470" s="171"/>
      <c r="K1470" s="171"/>
      <c r="L1470" s="171"/>
      <c r="M1470" s="171"/>
      <c r="O1470" s="173"/>
      <c r="P1470" s="173"/>
      <c r="Q1470" s="173"/>
      <c r="R1470" s="173"/>
      <c r="S1470" s="173"/>
      <c r="T1470" s="173"/>
      <c r="U1470" s="173"/>
      <c r="V1470" s="173"/>
      <c r="W1470" s="173"/>
      <c r="X1470" s="173"/>
      <c r="Y1470" s="173"/>
      <c r="Z1470" s="173"/>
      <c r="AA1470" s="173"/>
      <c r="AB1470" s="173"/>
      <c r="AC1470" s="173"/>
      <c r="AD1470" s="173"/>
      <c r="AE1470" s="173"/>
      <c r="AF1470" s="173"/>
      <c r="AG1470" s="173"/>
      <c r="AH1470" s="173"/>
      <c r="AI1470" s="173"/>
      <c r="AJ1470" s="173"/>
      <c r="AK1470" s="173"/>
      <c r="AL1470" s="173"/>
      <c r="AM1470" s="173"/>
      <c r="AN1470" s="173"/>
      <c r="AO1470" s="173"/>
      <c r="AP1470" s="173"/>
      <c r="AQ1470" s="15"/>
      <c r="AR1470" s="15"/>
      <c r="AS1470" s="15"/>
      <c r="AT1470" s="15"/>
      <c r="AU1470" s="15"/>
      <c r="AV1470" s="15"/>
      <c r="AW1470" s="15"/>
      <c r="AX1470" s="15"/>
      <c r="AY1470" s="15"/>
      <c r="AZ1470" s="15"/>
      <c r="BA1470" s="15"/>
      <c r="BB1470" s="15"/>
      <c r="BC1470" s="15"/>
      <c r="BD1470" s="15"/>
      <c r="BE1470" s="15"/>
      <c r="BF1470" s="15"/>
      <c r="BG1470" s="15"/>
      <c r="BH1470" s="15"/>
      <c r="BI1470" s="15"/>
      <c r="BJ1470" s="15"/>
      <c r="BK1470" s="15"/>
      <c r="BL1470" s="15"/>
      <c r="BM1470" s="15"/>
      <c r="BN1470" s="15"/>
      <c r="BO1470" s="15"/>
    </row>
    <row r="1471" spans="1:67" s="256" customFormat="1">
      <c r="A1471" s="15"/>
      <c r="B1471" s="15"/>
      <c r="C1471" s="171"/>
      <c r="D1471" s="171"/>
      <c r="E1471" s="171"/>
      <c r="F1471" s="171"/>
      <c r="G1471" s="171"/>
      <c r="H1471" s="171"/>
      <c r="I1471" s="171"/>
      <c r="J1471" s="171"/>
      <c r="K1471" s="171"/>
      <c r="L1471" s="171"/>
      <c r="M1471" s="171"/>
      <c r="O1471" s="173"/>
      <c r="P1471" s="173"/>
      <c r="Q1471" s="173"/>
      <c r="R1471" s="173"/>
      <c r="S1471" s="173"/>
      <c r="T1471" s="173"/>
      <c r="U1471" s="173"/>
      <c r="V1471" s="173"/>
      <c r="W1471" s="173"/>
      <c r="X1471" s="173"/>
      <c r="Y1471" s="173"/>
      <c r="Z1471" s="173"/>
      <c r="AA1471" s="173"/>
      <c r="AB1471" s="173"/>
      <c r="AC1471" s="173"/>
      <c r="AD1471" s="173"/>
      <c r="AE1471" s="173"/>
      <c r="AF1471" s="173"/>
      <c r="AG1471" s="173"/>
      <c r="AH1471" s="173"/>
      <c r="AI1471" s="173"/>
      <c r="AJ1471" s="173"/>
      <c r="AK1471" s="173"/>
      <c r="AL1471" s="173"/>
      <c r="AM1471" s="173"/>
      <c r="AN1471" s="173"/>
      <c r="AO1471" s="173"/>
      <c r="AP1471" s="173"/>
      <c r="AQ1471" s="15"/>
      <c r="AR1471" s="15"/>
      <c r="AS1471" s="15"/>
      <c r="AT1471" s="15"/>
      <c r="AU1471" s="15"/>
      <c r="AV1471" s="15"/>
      <c r="AW1471" s="15"/>
      <c r="AX1471" s="15"/>
      <c r="AY1471" s="15"/>
      <c r="AZ1471" s="15"/>
      <c r="BA1471" s="15"/>
      <c r="BB1471" s="15"/>
      <c r="BC1471" s="15"/>
      <c r="BD1471" s="15"/>
      <c r="BE1471" s="15"/>
      <c r="BF1471" s="15"/>
      <c r="BG1471" s="15"/>
      <c r="BH1471" s="15"/>
      <c r="BI1471" s="15"/>
      <c r="BJ1471" s="15"/>
      <c r="BK1471" s="15"/>
      <c r="BL1471" s="15"/>
      <c r="BM1471" s="15"/>
      <c r="BN1471" s="15"/>
      <c r="BO1471" s="15"/>
    </row>
    <row r="1472" spans="1:67" s="256" customFormat="1">
      <c r="A1472" s="15"/>
      <c r="B1472" s="15"/>
      <c r="C1472" s="171"/>
      <c r="D1472" s="171"/>
      <c r="E1472" s="171"/>
      <c r="F1472" s="171"/>
      <c r="G1472" s="171"/>
      <c r="H1472" s="171"/>
      <c r="I1472" s="171"/>
      <c r="J1472" s="171"/>
      <c r="K1472" s="171"/>
      <c r="L1472" s="171"/>
      <c r="M1472" s="171"/>
      <c r="O1472" s="173"/>
      <c r="P1472" s="173"/>
      <c r="Q1472" s="173"/>
      <c r="R1472" s="173"/>
      <c r="S1472" s="173"/>
      <c r="T1472" s="173"/>
      <c r="U1472" s="173"/>
      <c r="V1472" s="173"/>
      <c r="W1472" s="173"/>
      <c r="X1472" s="173"/>
      <c r="Y1472" s="173"/>
      <c r="Z1472" s="173"/>
      <c r="AA1472" s="173"/>
      <c r="AB1472" s="173"/>
      <c r="AC1472" s="173"/>
      <c r="AD1472" s="173"/>
      <c r="AE1472" s="173"/>
      <c r="AF1472" s="173"/>
      <c r="AG1472" s="173"/>
      <c r="AH1472" s="173"/>
      <c r="AI1472" s="173"/>
      <c r="AJ1472" s="173"/>
      <c r="AK1472" s="173"/>
      <c r="AL1472" s="173"/>
      <c r="AM1472" s="173"/>
      <c r="AN1472" s="173"/>
      <c r="AO1472" s="173"/>
      <c r="AP1472" s="173"/>
      <c r="AQ1472" s="15"/>
      <c r="AR1472" s="15"/>
      <c r="AS1472" s="15"/>
      <c r="AT1472" s="15"/>
      <c r="AU1472" s="15"/>
      <c r="AV1472" s="15"/>
      <c r="AW1472" s="15"/>
      <c r="AX1472" s="15"/>
      <c r="AY1472" s="15"/>
      <c r="AZ1472" s="15"/>
      <c r="BA1472" s="15"/>
      <c r="BB1472" s="15"/>
      <c r="BC1472" s="15"/>
      <c r="BD1472" s="15"/>
      <c r="BE1472" s="15"/>
      <c r="BF1472" s="15"/>
      <c r="BG1472" s="15"/>
      <c r="BH1472" s="15"/>
      <c r="BI1472" s="15"/>
      <c r="BJ1472" s="15"/>
      <c r="BK1472" s="15"/>
      <c r="BL1472" s="15"/>
      <c r="BM1472" s="15"/>
      <c r="BN1472" s="15"/>
      <c r="BO1472" s="15"/>
    </row>
    <row r="1473" spans="1:67" s="256" customFormat="1">
      <c r="A1473" s="15"/>
      <c r="B1473" s="15"/>
      <c r="C1473" s="171"/>
      <c r="D1473" s="171"/>
      <c r="E1473" s="171"/>
      <c r="F1473" s="171"/>
      <c r="G1473" s="171"/>
      <c r="H1473" s="171"/>
      <c r="I1473" s="171"/>
      <c r="J1473" s="171"/>
      <c r="K1473" s="171"/>
      <c r="L1473" s="171"/>
      <c r="M1473" s="171"/>
      <c r="O1473" s="173"/>
      <c r="P1473" s="173"/>
      <c r="Q1473" s="173"/>
      <c r="R1473" s="173"/>
      <c r="S1473" s="173"/>
      <c r="T1473" s="173"/>
      <c r="U1473" s="173"/>
      <c r="V1473" s="173"/>
      <c r="W1473" s="173"/>
      <c r="X1473" s="173"/>
      <c r="Y1473" s="173"/>
      <c r="Z1473" s="173"/>
      <c r="AA1473" s="173"/>
      <c r="AB1473" s="173"/>
      <c r="AC1473" s="173"/>
      <c r="AD1473" s="173"/>
      <c r="AE1473" s="173"/>
      <c r="AF1473" s="173"/>
      <c r="AG1473" s="173"/>
      <c r="AH1473" s="173"/>
      <c r="AI1473" s="173"/>
      <c r="AJ1473" s="173"/>
      <c r="AK1473" s="173"/>
      <c r="AL1473" s="173"/>
      <c r="AM1473" s="173"/>
      <c r="AN1473" s="173"/>
      <c r="AO1473" s="173"/>
      <c r="AP1473" s="173"/>
      <c r="AQ1473" s="15"/>
      <c r="AR1473" s="15"/>
      <c r="AS1473" s="15"/>
      <c r="AT1473" s="15"/>
      <c r="AU1473" s="15"/>
      <c r="AV1473" s="15"/>
      <c r="AW1473" s="15"/>
      <c r="AX1473" s="15"/>
      <c r="AY1473" s="15"/>
      <c r="AZ1473" s="15"/>
      <c r="BA1473" s="15"/>
      <c r="BB1473" s="15"/>
      <c r="BC1473" s="15"/>
      <c r="BD1473" s="15"/>
      <c r="BE1473" s="15"/>
      <c r="BF1473" s="15"/>
      <c r="BG1473" s="15"/>
      <c r="BH1473" s="15"/>
      <c r="BI1473" s="15"/>
      <c r="BJ1473" s="15"/>
      <c r="BK1473" s="15"/>
      <c r="BL1473" s="15"/>
      <c r="BM1473" s="15"/>
      <c r="BN1473" s="15"/>
      <c r="BO1473" s="15"/>
    </row>
    <row r="1474" spans="1:67" s="256" customFormat="1">
      <c r="A1474" s="15"/>
      <c r="B1474" s="15"/>
      <c r="C1474" s="171"/>
      <c r="D1474" s="171"/>
      <c r="E1474" s="171"/>
      <c r="F1474" s="171"/>
      <c r="G1474" s="171"/>
      <c r="H1474" s="171"/>
      <c r="I1474" s="171"/>
      <c r="J1474" s="171"/>
      <c r="K1474" s="171"/>
      <c r="L1474" s="171"/>
      <c r="M1474" s="171"/>
      <c r="O1474" s="173"/>
      <c r="P1474" s="173"/>
      <c r="Q1474" s="173"/>
      <c r="R1474" s="173"/>
      <c r="S1474" s="173"/>
      <c r="T1474" s="173"/>
      <c r="U1474" s="173"/>
      <c r="V1474" s="173"/>
      <c r="W1474" s="173"/>
      <c r="X1474" s="173"/>
      <c r="Y1474" s="173"/>
      <c r="Z1474" s="173"/>
      <c r="AA1474" s="173"/>
      <c r="AB1474" s="173"/>
      <c r="AC1474" s="173"/>
      <c r="AD1474" s="173"/>
      <c r="AE1474" s="173"/>
      <c r="AF1474" s="173"/>
      <c r="AG1474" s="173"/>
      <c r="AH1474" s="173"/>
      <c r="AI1474" s="173"/>
      <c r="AJ1474" s="173"/>
      <c r="AK1474" s="173"/>
      <c r="AL1474" s="173"/>
      <c r="AM1474" s="173"/>
      <c r="AN1474" s="173"/>
      <c r="AO1474" s="173"/>
      <c r="AP1474" s="173"/>
      <c r="AQ1474" s="15"/>
      <c r="AR1474" s="15"/>
      <c r="AS1474" s="15"/>
      <c r="AT1474" s="15"/>
      <c r="AU1474" s="15"/>
      <c r="AV1474" s="15"/>
      <c r="AW1474" s="15"/>
      <c r="AX1474" s="15"/>
      <c r="AY1474" s="15"/>
      <c r="AZ1474" s="15"/>
      <c r="BA1474" s="15"/>
      <c r="BB1474" s="15"/>
      <c r="BC1474" s="15"/>
      <c r="BD1474" s="15"/>
      <c r="BE1474" s="15"/>
      <c r="BF1474" s="15"/>
      <c r="BG1474" s="15"/>
      <c r="BH1474" s="15"/>
      <c r="BI1474" s="15"/>
      <c r="BJ1474" s="15"/>
      <c r="BK1474" s="15"/>
      <c r="BL1474" s="15"/>
      <c r="BM1474" s="15"/>
      <c r="BN1474" s="15"/>
      <c r="BO1474" s="15"/>
    </row>
    <row r="1475" spans="1:67" s="256" customFormat="1">
      <c r="A1475" s="15"/>
      <c r="B1475" s="15"/>
      <c r="C1475" s="171"/>
      <c r="D1475" s="171"/>
      <c r="E1475" s="171"/>
      <c r="F1475" s="171"/>
      <c r="G1475" s="171"/>
      <c r="H1475" s="171"/>
      <c r="I1475" s="171"/>
      <c r="J1475" s="171"/>
      <c r="K1475" s="171"/>
      <c r="L1475" s="171"/>
      <c r="M1475" s="171"/>
      <c r="O1475" s="173"/>
      <c r="P1475" s="173"/>
      <c r="Q1475" s="173"/>
      <c r="R1475" s="173"/>
      <c r="S1475" s="173"/>
      <c r="T1475" s="173"/>
      <c r="U1475" s="173"/>
      <c r="V1475" s="173"/>
      <c r="W1475" s="173"/>
      <c r="X1475" s="173"/>
      <c r="Y1475" s="173"/>
      <c r="Z1475" s="173"/>
      <c r="AA1475" s="173"/>
      <c r="AB1475" s="173"/>
      <c r="AC1475" s="173"/>
      <c r="AD1475" s="173"/>
      <c r="AE1475" s="173"/>
      <c r="AF1475" s="173"/>
      <c r="AG1475" s="173"/>
      <c r="AH1475" s="173"/>
      <c r="AI1475" s="173"/>
      <c r="AJ1475" s="173"/>
      <c r="AK1475" s="173"/>
      <c r="AL1475" s="173"/>
      <c r="AM1475" s="173"/>
      <c r="AN1475" s="173"/>
      <c r="AO1475" s="173"/>
      <c r="AP1475" s="173"/>
      <c r="AQ1475" s="15"/>
      <c r="AR1475" s="15"/>
      <c r="AS1475" s="15"/>
      <c r="AT1475" s="15"/>
      <c r="AU1475" s="15"/>
      <c r="AV1475" s="15"/>
      <c r="AW1475" s="15"/>
      <c r="AX1475" s="15"/>
      <c r="AY1475" s="15"/>
      <c r="AZ1475" s="15"/>
      <c r="BA1475" s="15"/>
      <c r="BB1475" s="15"/>
      <c r="BC1475" s="15"/>
      <c r="BD1475" s="15"/>
      <c r="BE1475" s="15"/>
      <c r="BF1475" s="15"/>
      <c r="BG1475" s="15"/>
      <c r="BH1475" s="15"/>
      <c r="BI1475" s="15"/>
      <c r="BJ1475" s="15"/>
      <c r="BK1475" s="15"/>
      <c r="BL1475" s="15"/>
      <c r="BM1475" s="15"/>
      <c r="BN1475" s="15"/>
      <c r="BO1475" s="15"/>
    </row>
    <row r="1476" spans="1:67" s="256" customFormat="1">
      <c r="A1476" s="15"/>
      <c r="B1476" s="15"/>
      <c r="C1476" s="171"/>
      <c r="D1476" s="171"/>
      <c r="E1476" s="171"/>
      <c r="F1476" s="171"/>
      <c r="G1476" s="171"/>
      <c r="H1476" s="171"/>
      <c r="I1476" s="171"/>
      <c r="J1476" s="171"/>
      <c r="K1476" s="171"/>
      <c r="L1476" s="171"/>
      <c r="M1476" s="171"/>
      <c r="O1476" s="173"/>
      <c r="P1476" s="173"/>
      <c r="Q1476" s="173"/>
      <c r="R1476" s="173"/>
      <c r="S1476" s="173"/>
      <c r="T1476" s="173"/>
      <c r="U1476" s="173"/>
      <c r="V1476" s="173"/>
      <c r="W1476" s="173"/>
      <c r="X1476" s="173"/>
      <c r="Y1476" s="173"/>
      <c r="Z1476" s="173"/>
      <c r="AA1476" s="173"/>
      <c r="AB1476" s="173"/>
      <c r="AC1476" s="173"/>
      <c r="AD1476" s="173"/>
      <c r="AE1476" s="173"/>
      <c r="AF1476" s="173"/>
      <c r="AG1476" s="173"/>
      <c r="AH1476" s="173"/>
      <c r="AI1476" s="173"/>
      <c r="AJ1476" s="173"/>
      <c r="AK1476" s="173"/>
      <c r="AL1476" s="173"/>
      <c r="AM1476" s="173"/>
      <c r="AN1476" s="173"/>
      <c r="AO1476" s="173"/>
      <c r="AP1476" s="173"/>
      <c r="AQ1476" s="15"/>
      <c r="AR1476" s="15"/>
      <c r="AS1476" s="15"/>
      <c r="AT1476" s="15"/>
      <c r="AU1476" s="15"/>
      <c r="AV1476" s="15"/>
      <c r="AW1476" s="15"/>
      <c r="AX1476" s="15"/>
      <c r="AY1476" s="15"/>
      <c r="AZ1476" s="15"/>
      <c r="BA1476" s="15"/>
      <c r="BB1476" s="15"/>
      <c r="BC1476" s="15"/>
      <c r="BD1476" s="15"/>
      <c r="BE1476" s="15"/>
      <c r="BF1476" s="15"/>
      <c r="BG1476" s="15"/>
      <c r="BH1476" s="15"/>
      <c r="BI1476" s="15"/>
      <c r="BJ1476" s="15"/>
      <c r="BK1476" s="15"/>
      <c r="BL1476" s="15"/>
      <c r="BM1476" s="15"/>
      <c r="BN1476" s="15"/>
      <c r="BO1476" s="15"/>
    </row>
    <row r="1477" spans="1:67" s="256" customFormat="1">
      <c r="A1477" s="15"/>
      <c r="B1477" s="15"/>
      <c r="C1477" s="171"/>
      <c r="D1477" s="171"/>
      <c r="E1477" s="171"/>
      <c r="F1477" s="171"/>
      <c r="G1477" s="171"/>
      <c r="H1477" s="171"/>
      <c r="I1477" s="171"/>
      <c r="J1477" s="171"/>
      <c r="K1477" s="171"/>
      <c r="L1477" s="171"/>
      <c r="M1477" s="171"/>
      <c r="O1477" s="173"/>
      <c r="P1477" s="173"/>
      <c r="Q1477" s="173"/>
      <c r="R1477" s="173"/>
      <c r="S1477" s="173"/>
      <c r="T1477" s="173"/>
      <c r="U1477" s="173"/>
      <c r="V1477" s="173"/>
      <c r="W1477" s="173"/>
      <c r="X1477" s="173"/>
      <c r="Y1477" s="173"/>
      <c r="Z1477" s="173"/>
      <c r="AA1477" s="173"/>
      <c r="AB1477" s="173"/>
      <c r="AC1477" s="173"/>
      <c r="AD1477" s="173"/>
      <c r="AE1477" s="173"/>
      <c r="AF1477" s="173"/>
      <c r="AG1477" s="173"/>
      <c r="AH1477" s="173"/>
      <c r="AI1477" s="173"/>
      <c r="AJ1477" s="173"/>
      <c r="AK1477" s="173"/>
      <c r="AL1477" s="173"/>
      <c r="AM1477" s="173"/>
      <c r="AN1477" s="173"/>
      <c r="AO1477" s="173"/>
      <c r="AP1477" s="173"/>
      <c r="AQ1477" s="15"/>
      <c r="AR1477" s="15"/>
      <c r="AS1477" s="15"/>
      <c r="AT1477" s="15"/>
      <c r="AU1477" s="15"/>
      <c r="AV1477" s="15"/>
      <c r="AW1477" s="15"/>
      <c r="AX1477" s="15"/>
      <c r="AY1477" s="15"/>
      <c r="AZ1477" s="15"/>
      <c r="BA1477" s="15"/>
      <c r="BB1477" s="15"/>
      <c r="BC1477" s="15"/>
      <c r="BD1477" s="15"/>
      <c r="BE1477" s="15"/>
      <c r="BF1477" s="15"/>
      <c r="BG1477" s="15"/>
      <c r="BH1477" s="15"/>
      <c r="BI1477" s="15"/>
      <c r="BJ1477" s="15"/>
      <c r="BK1477" s="15"/>
      <c r="BL1477" s="15"/>
      <c r="BM1477" s="15"/>
      <c r="BN1477" s="15"/>
      <c r="BO1477" s="15"/>
    </row>
    <row r="1478" spans="1:67" s="256" customFormat="1">
      <c r="A1478" s="15"/>
      <c r="B1478" s="15"/>
      <c r="C1478" s="171"/>
      <c r="D1478" s="171"/>
      <c r="E1478" s="171"/>
      <c r="F1478" s="171"/>
      <c r="G1478" s="171"/>
      <c r="H1478" s="171"/>
      <c r="I1478" s="171"/>
      <c r="J1478" s="171"/>
      <c r="K1478" s="171"/>
      <c r="L1478" s="171"/>
      <c r="M1478" s="171"/>
      <c r="O1478" s="173"/>
      <c r="P1478" s="173"/>
      <c r="Q1478" s="173"/>
      <c r="R1478" s="173"/>
      <c r="S1478" s="173"/>
      <c r="T1478" s="173"/>
      <c r="U1478" s="173"/>
      <c r="V1478" s="173"/>
      <c r="W1478" s="173"/>
      <c r="X1478" s="173"/>
      <c r="Y1478" s="173"/>
      <c r="Z1478" s="173"/>
      <c r="AA1478" s="173"/>
      <c r="AB1478" s="173"/>
      <c r="AC1478" s="173"/>
      <c r="AD1478" s="173"/>
      <c r="AE1478" s="173"/>
      <c r="AF1478" s="173"/>
      <c r="AG1478" s="173"/>
      <c r="AH1478" s="173"/>
      <c r="AI1478" s="173"/>
      <c r="AJ1478" s="173"/>
      <c r="AK1478" s="173"/>
      <c r="AL1478" s="173"/>
      <c r="AM1478" s="173"/>
      <c r="AN1478" s="173"/>
      <c r="AO1478" s="173"/>
      <c r="AP1478" s="173"/>
      <c r="AQ1478" s="15"/>
      <c r="AR1478" s="15"/>
      <c r="AS1478" s="15"/>
      <c r="AT1478" s="15"/>
      <c r="AU1478" s="15"/>
      <c r="AV1478" s="15"/>
      <c r="AW1478" s="15"/>
      <c r="AX1478" s="15"/>
      <c r="AY1478" s="15"/>
      <c r="AZ1478" s="15"/>
      <c r="BA1478" s="15"/>
      <c r="BB1478" s="15"/>
      <c r="BC1478" s="15"/>
      <c r="BD1478" s="15"/>
      <c r="BE1478" s="15"/>
      <c r="BF1478" s="15"/>
      <c r="BG1478" s="15"/>
      <c r="BH1478" s="15"/>
      <c r="BI1478" s="15"/>
      <c r="BJ1478" s="15"/>
      <c r="BK1478" s="15"/>
      <c r="BL1478" s="15"/>
      <c r="BM1478" s="15"/>
      <c r="BN1478" s="15"/>
      <c r="BO1478" s="15"/>
    </row>
    <row r="1479" spans="1:67" s="256" customFormat="1">
      <c r="A1479" s="15"/>
      <c r="B1479" s="15"/>
      <c r="C1479" s="171"/>
      <c r="D1479" s="171"/>
      <c r="E1479" s="171"/>
      <c r="F1479" s="171"/>
      <c r="G1479" s="171"/>
      <c r="H1479" s="171"/>
      <c r="I1479" s="171"/>
      <c r="J1479" s="171"/>
      <c r="K1479" s="171"/>
      <c r="L1479" s="171"/>
      <c r="M1479" s="171"/>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5"/>
      <c r="AR1479" s="15"/>
      <c r="AS1479" s="15"/>
      <c r="AT1479" s="15"/>
      <c r="AU1479" s="15"/>
      <c r="AV1479" s="15"/>
      <c r="AW1479" s="15"/>
      <c r="AX1479" s="15"/>
      <c r="AY1479" s="15"/>
      <c r="AZ1479" s="15"/>
      <c r="BA1479" s="15"/>
      <c r="BB1479" s="15"/>
      <c r="BC1479" s="15"/>
      <c r="BD1479" s="15"/>
      <c r="BE1479" s="15"/>
      <c r="BF1479" s="15"/>
      <c r="BG1479" s="15"/>
      <c r="BH1479" s="15"/>
      <c r="BI1479" s="15"/>
      <c r="BJ1479" s="15"/>
      <c r="BK1479" s="15"/>
      <c r="BL1479" s="15"/>
      <c r="BM1479" s="15"/>
      <c r="BN1479" s="15"/>
      <c r="BO1479" s="15"/>
    </row>
    <row r="1480" spans="1:67" s="256" customFormat="1">
      <c r="A1480" s="15"/>
      <c r="B1480" s="15"/>
      <c r="C1480" s="171"/>
      <c r="D1480" s="171"/>
      <c r="E1480" s="171"/>
      <c r="F1480" s="171"/>
      <c r="G1480" s="171"/>
      <c r="H1480" s="171"/>
      <c r="I1480" s="171"/>
      <c r="J1480" s="171"/>
      <c r="K1480" s="171"/>
      <c r="L1480" s="171"/>
      <c r="M1480" s="171"/>
      <c r="O1480" s="173"/>
      <c r="P1480" s="173"/>
      <c r="Q1480" s="173"/>
      <c r="R1480" s="173"/>
      <c r="S1480" s="173"/>
      <c r="T1480" s="173"/>
      <c r="U1480" s="173"/>
      <c r="V1480" s="173"/>
      <c r="W1480" s="173"/>
      <c r="X1480" s="173"/>
      <c r="Y1480" s="173"/>
      <c r="Z1480" s="173"/>
      <c r="AA1480" s="173"/>
      <c r="AB1480" s="173"/>
      <c r="AC1480" s="173"/>
      <c r="AD1480" s="173"/>
      <c r="AE1480" s="173"/>
      <c r="AF1480" s="173"/>
      <c r="AG1480" s="173"/>
      <c r="AH1480" s="173"/>
      <c r="AI1480" s="173"/>
      <c r="AJ1480" s="173"/>
      <c r="AK1480" s="173"/>
      <c r="AL1480" s="173"/>
      <c r="AM1480" s="173"/>
      <c r="AN1480" s="173"/>
      <c r="AO1480" s="173"/>
      <c r="AP1480" s="173"/>
      <c r="AQ1480" s="15"/>
      <c r="AR1480" s="15"/>
      <c r="AS1480" s="15"/>
      <c r="AT1480" s="15"/>
      <c r="AU1480" s="15"/>
      <c r="AV1480" s="15"/>
      <c r="AW1480" s="15"/>
      <c r="AX1480" s="15"/>
      <c r="AY1480" s="15"/>
      <c r="AZ1480" s="15"/>
      <c r="BA1480" s="15"/>
      <c r="BB1480" s="15"/>
      <c r="BC1480" s="15"/>
      <c r="BD1480" s="15"/>
      <c r="BE1480" s="15"/>
      <c r="BF1480" s="15"/>
      <c r="BG1480" s="15"/>
      <c r="BH1480" s="15"/>
      <c r="BI1480" s="15"/>
      <c r="BJ1480" s="15"/>
      <c r="BK1480" s="15"/>
      <c r="BL1480" s="15"/>
      <c r="BM1480" s="15"/>
      <c r="BN1480" s="15"/>
      <c r="BO1480" s="15"/>
    </row>
    <row r="1481" spans="1:67" s="256" customFormat="1">
      <c r="A1481" s="15"/>
      <c r="B1481" s="15"/>
      <c r="C1481" s="171"/>
      <c r="D1481" s="171"/>
      <c r="E1481" s="171"/>
      <c r="F1481" s="171"/>
      <c r="G1481" s="171"/>
      <c r="H1481" s="171"/>
      <c r="I1481" s="171"/>
      <c r="J1481" s="171"/>
      <c r="K1481" s="171"/>
      <c r="L1481" s="171"/>
      <c r="M1481" s="171"/>
      <c r="O1481" s="173"/>
      <c r="P1481" s="173"/>
      <c r="Q1481" s="173"/>
      <c r="R1481" s="173"/>
      <c r="S1481" s="173"/>
      <c r="T1481" s="173"/>
      <c r="U1481" s="173"/>
      <c r="V1481" s="173"/>
      <c r="W1481" s="173"/>
      <c r="X1481" s="173"/>
      <c r="Y1481" s="173"/>
      <c r="Z1481" s="173"/>
      <c r="AA1481" s="173"/>
      <c r="AB1481" s="173"/>
      <c r="AC1481" s="173"/>
      <c r="AD1481" s="173"/>
      <c r="AE1481" s="173"/>
      <c r="AF1481" s="173"/>
      <c r="AG1481" s="173"/>
      <c r="AH1481" s="173"/>
      <c r="AI1481" s="173"/>
      <c r="AJ1481" s="173"/>
      <c r="AK1481" s="173"/>
      <c r="AL1481" s="173"/>
      <c r="AM1481" s="173"/>
      <c r="AN1481" s="173"/>
      <c r="AO1481" s="173"/>
      <c r="AP1481" s="173"/>
      <c r="AQ1481" s="15"/>
      <c r="AR1481" s="15"/>
      <c r="AS1481" s="15"/>
      <c r="AT1481" s="15"/>
      <c r="AU1481" s="15"/>
      <c r="AV1481" s="15"/>
      <c r="AW1481" s="15"/>
      <c r="AX1481" s="15"/>
      <c r="AY1481" s="15"/>
      <c r="AZ1481" s="15"/>
      <c r="BA1481" s="15"/>
      <c r="BB1481" s="15"/>
      <c r="BC1481" s="15"/>
      <c r="BD1481" s="15"/>
      <c r="BE1481" s="15"/>
      <c r="BF1481" s="15"/>
      <c r="BG1481" s="15"/>
      <c r="BH1481" s="15"/>
      <c r="BI1481" s="15"/>
      <c r="BJ1481" s="15"/>
      <c r="BK1481" s="15"/>
      <c r="BL1481" s="15"/>
      <c r="BM1481" s="15"/>
      <c r="BN1481" s="15"/>
      <c r="BO1481" s="15"/>
    </row>
    <row r="1482" spans="1:67" s="256" customFormat="1">
      <c r="A1482" s="15"/>
      <c r="B1482" s="15"/>
      <c r="C1482" s="171"/>
      <c r="D1482" s="171"/>
      <c r="E1482" s="171"/>
      <c r="F1482" s="171"/>
      <c r="G1482" s="171"/>
      <c r="H1482" s="171"/>
      <c r="I1482" s="171"/>
      <c r="J1482" s="171"/>
      <c r="K1482" s="171"/>
      <c r="L1482" s="171"/>
      <c r="M1482" s="171"/>
      <c r="O1482" s="173"/>
      <c r="P1482" s="173"/>
      <c r="Q1482" s="173"/>
      <c r="R1482" s="173"/>
      <c r="S1482" s="173"/>
      <c r="T1482" s="173"/>
      <c r="U1482" s="173"/>
      <c r="V1482" s="173"/>
      <c r="W1482" s="173"/>
      <c r="X1482" s="173"/>
      <c r="Y1482" s="173"/>
      <c r="Z1482" s="173"/>
      <c r="AA1482" s="173"/>
      <c r="AB1482" s="173"/>
      <c r="AC1482" s="173"/>
      <c r="AD1482" s="173"/>
      <c r="AE1482" s="173"/>
      <c r="AF1482" s="173"/>
      <c r="AG1482" s="173"/>
      <c r="AH1482" s="173"/>
      <c r="AI1482" s="173"/>
      <c r="AJ1482" s="173"/>
      <c r="AK1482" s="173"/>
      <c r="AL1482" s="173"/>
      <c r="AM1482" s="173"/>
      <c r="AN1482" s="173"/>
      <c r="AO1482" s="173"/>
      <c r="AP1482" s="173"/>
      <c r="AQ1482" s="15"/>
      <c r="AR1482" s="15"/>
      <c r="AS1482" s="15"/>
      <c r="AT1482" s="15"/>
      <c r="AU1482" s="15"/>
      <c r="AV1482" s="15"/>
      <c r="AW1482" s="15"/>
      <c r="AX1482" s="15"/>
      <c r="AY1482" s="15"/>
      <c r="AZ1482" s="15"/>
      <c r="BA1482" s="15"/>
      <c r="BB1482" s="15"/>
      <c r="BC1482" s="15"/>
      <c r="BD1482" s="15"/>
      <c r="BE1482" s="15"/>
      <c r="BF1482" s="15"/>
      <c r="BG1482" s="15"/>
      <c r="BH1482" s="15"/>
      <c r="BI1482" s="15"/>
      <c r="BJ1482" s="15"/>
      <c r="BK1482" s="15"/>
      <c r="BL1482" s="15"/>
      <c r="BM1482" s="15"/>
      <c r="BN1482" s="15"/>
      <c r="BO1482" s="15"/>
    </row>
    <row r="1483" spans="1:67" s="256" customFormat="1">
      <c r="A1483" s="15"/>
      <c r="B1483" s="15"/>
      <c r="C1483" s="171"/>
      <c r="D1483" s="171"/>
      <c r="E1483" s="171"/>
      <c r="F1483" s="171"/>
      <c r="G1483" s="171"/>
      <c r="H1483" s="171"/>
      <c r="I1483" s="171"/>
      <c r="J1483" s="171"/>
      <c r="K1483" s="171"/>
      <c r="L1483" s="171"/>
      <c r="M1483" s="171"/>
      <c r="O1483" s="173"/>
      <c r="P1483" s="173"/>
      <c r="Q1483" s="173"/>
      <c r="R1483" s="173"/>
      <c r="S1483" s="173"/>
      <c r="T1483" s="173"/>
      <c r="U1483" s="173"/>
      <c r="V1483" s="173"/>
      <c r="W1483" s="173"/>
      <c r="X1483" s="173"/>
      <c r="Y1483" s="173"/>
      <c r="Z1483" s="173"/>
      <c r="AA1483" s="173"/>
      <c r="AB1483" s="173"/>
      <c r="AC1483" s="173"/>
      <c r="AD1483" s="173"/>
      <c r="AE1483" s="173"/>
      <c r="AF1483" s="173"/>
      <c r="AG1483" s="173"/>
      <c r="AH1483" s="173"/>
      <c r="AI1483" s="173"/>
      <c r="AJ1483" s="173"/>
      <c r="AK1483" s="173"/>
      <c r="AL1483" s="173"/>
      <c r="AM1483" s="173"/>
      <c r="AN1483" s="173"/>
      <c r="AO1483" s="173"/>
      <c r="AP1483" s="173"/>
      <c r="AQ1483" s="15"/>
      <c r="AR1483" s="15"/>
      <c r="AS1483" s="15"/>
      <c r="AT1483" s="15"/>
      <c r="AU1483" s="15"/>
      <c r="AV1483" s="15"/>
      <c r="AW1483" s="15"/>
      <c r="AX1483" s="15"/>
      <c r="AY1483" s="15"/>
      <c r="AZ1483" s="15"/>
      <c r="BA1483" s="15"/>
      <c r="BB1483" s="15"/>
      <c r="BC1483" s="15"/>
      <c r="BD1483" s="15"/>
      <c r="BE1483" s="15"/>
      <c r="BF1483" s="15"/>
      <c r="BG1483" s="15"/>
      <c r="BH1483" s="15"/>
      <c r="BI1483" s="15"/>
      <c r="BJ1483" s="15"/>
      <c r="BK1483" s="15"/>
      <c r="BL1483" s="15"/>
      <c r="BM1483" s="15"/>
      <c r="BN1483" s="15"/>
      <c r="BO1483" s="15"/>
    </row>
    <row r="1484" spans="1:67" s="256" customFormat="1">
      <c r="A1484" s="15"/>
      <c r="B1484" s="15"/>
      <c r="C1484" s="171"/>
      <c r="D1484" s="171"/>
      <c r="E1484" s="171"/>
      <c r="F1484" s="171"/>
      <c r="G1484" s="171"/>
      <c r="H1484" s="171"/>
      <c r="I1484" s="171"/>
      <c r="J1484" s="171"/>
      <c r="K1484" s="171"/>
      <c r="L1484" s="171"/>
      <c r="M1484" s="171"/>
      <c r="O1484" s="173"/>
      <c r="P1484" s="173"/>
      <c r="Q1484" s="173"/>
      <c r="R1484" s="173"/>
      <c r="S1484" s="173"/>
      <c r="T1484" s="173"/>
      <c r="U1484" s="173"/>
      <c r="V1484" s="173"/>
      <c r="W1484" s="173"/>
      <c r="X1484" s="173"/>
      <c r="Y1484" s="173"/>
      <c r="Z1484" s="173"/>
      <c r="AA1484" s="173"/>
      <c r="AB1484" s="173"/>
      <c r="AC1484" s="173"/>
      <c r="AD1484" s="173"/>
      <c r="AE1484" s="173"/>
      <c r="AF1484" s="173"/>
      <c r="AG1484" s="173"/>
      <c r="AH1484" s="173"/>
      <c r="AI1484" s="173"/>
      <c r="AJ1484" s="173"/>
      <c r="AK1484" s="173"/>
      <c r="AL1484" s="173"/>
      <c r="AM1484" s="173"/>
      <c r="AN1484" s="173"/>
      <c r="AO1484" s="173"/>
      <c r="AP1484" s="173"/>
      <c r="AQ1484" s="15"/>
      <c r="AR1484" s="15"/>
      <c r="AS1484" s="15"/>
      <c r="AT1484" s="15"/>
      <c r="AU1484" s="15"/>
      <c r="AV1484" s="15"/>
      <c r="AW1484" s="15"/>
      <c r="AX1484" s="15"/>
      <c r="AY1484" s="15"/>
      <c r="AZ1484" s="15"/>
      <c r="BA1484" s="15"/>
      <c r="BB1484" s="15"/>
      <c r="BC1484" s="15"/>
      <c r="BD1484" s="15"/>
      <c r="BE1484" s="15"/>
      <c r="BF1484" s="15"/>
      <c r="BG1484" s="15"/>
      <c r="BH1484" s="15"/>
      <c r="BI1484" s="15"/>
      <c r="BJ1484" s="15"/>
      <c r="BK1484" s="15"/>
      <c r="BL1484" s="15"/>
      <c r="BM1484" s="15"/>
      <c r="BN1484" s="15"/>
      <c r="BO1484" s="15"/>
    </row>
    <row r="1485" spans="1:67" s="256" customFormat="1">
      <c r="A1485" s="15"/>
      <c r="B1485" s="15"/>
      <c r="C1485" s="171"/>
      <c r="D1485" s="171"/>
      <c r="E1485" s="171"/>
      <c r="F1485" s="171"/>
      <c r="G1485" s="171"/>
      <c r="H1485" s="171"/>
      <c r="I1485" s="171"/>
      <c r="J1485" s="171"/>
      <c r="K1485" s="171"/>
      <c r="L1485" s="171"/>
      <c r="M1485" s="171"/>
      <c r="O1485" s="173"/>
      <c r="P1485" s="173"/>
      <c r="Q1485" s="173"/>
      <c r="R1485" s="173"/>
      <c r="S1485" s="173"/>
      <c r="T1485" s="173"/>
      <c r="U1485" s="173"/>
      <c r="V1485" s="173"/>
      <c r="W1485" s="173"/>
      <c r="X1485" s="173"/>
      <c r="Y1485" s="173"/>
      <c r="Z1485" s="173"/>
      <c r="AA1485" s="173"/>
      <c r="AB1485" s="173"/>
      <c r="AC1485" s="173"/>
      <c r="AD1485" s="173"/>
      <c r="AE1485" s="173"/>
      <c r="AF1485" s="173"/>
      <c r="AG1485" s="173"/>
      <c r="AH1485" s="173"/>
      <c r="AI1485" s="173"/>
      <c r="AJ1485" s="173"/>
      <c r="AK1485" s="173"/>
      <c r="AL1485" s="173"/>
      <c r="AM1485" s="173"/>
      <c r="AN1485" s="173"/>
      <c r="AO1485" s="173"/>
      <c r="AP1485" s="173"/>
      <c r="AQ1485" s="15"/>
      <c r="AR1485" s="15"/>
      <c r="AS1485" s="15"/>
      <c r="AT1485" s="15"/>
      <c r="AU1485" s="15"/>
      <c r="AV1485" s="15"/>
      <c r="AW1485" s="15"/>
      <c r="AX1485" s="15"/>
      <c r="AY1485" s="15"/>
      <c r="AZ1485" s="15"/>
      <c r="BA1485" s="15"/>
      <c r="BB1485" s="15"/>
      <c r="BC1485" s="15"/>
      <c r="BD1485" s="15"/>
      <c r="BE1485" s="15"/>
      <c r="BF1485" s="15"/>
      <c r="BG1485" s="15"/>
      <c r="BH1485" s="15"/>
      <c r="BI1485" s="15"/>
      <c r="BJ1485" s="15"/>
      <c r="BK1485" s="15"/>
      <c r="BL1485" s="15"/>
      <c r="BM1485" s="15"/>
      <c r="BN1485" s="15"/>
      <c r="BO1485" s="15"/>
    </row>
    <row r="1486" spans="1:67" s="256" customFormat="1">
      <c r="A1486" s="15"/>
      <c r="B1486" s="15"/>
      <c r="C1486" s="171"/>
      <c r="D1486" s="171"/>
      <c r="E1486" s="171"/>
      <c r="F1486" s="171"/>
      <c r="G1486" s="171"/>
      <c r="H1486" s="171"/>
      <c r="I1486" s="171"/>
      <c r="J1486" s="171"/>
      <c r="K1486" s="171"/>
      <c r="L1486" s="171"/>
      <c r="M1486" s="171"/>
      <c r="O1486" s="173"/>
      <c r="P1486" s="173"/>
      <c r="Q1486" s="173"/>
      <c r="R1486" s="173"/>
      <c r="S1486" s="173"/>
      <c r="T1486" s="173"/>
      <c r="U1486" s="173"/>
      <c r="V1486" s="173"/>
      <c r="W1486" s="173"/>
      <c r="X1486" s="173"/>
      <c r="Y1486" s="173"/>
      <c r="Z1486" s="173"/>
      <c r="AA1486" s="173"/>
      <c r="AB1486" s="173"/>
      <c r="AC1486" s="173"/>
      <c r="AD1486" s="173"/>
      <c r="AE1486" s="173"/>
      <c r="AF1486" s="173"/>
      <c r="AG1486" s="173"/>
      <c r="AH1486" s="173"/>
      <c r="AI1486" s="173"/>
      <c r="AJ1486" s="173"/>
      <c r="AK1486" s="173"/>
      <c r="AL1486" s="173"/>
      <c r="AM1486" s="173"/>
      <c r="AN1486" s="173"/>
      <c r="AO1486" s="173"/>
      <c r="AP1486" s="173"/>
      <c r="AQ1486" s="15"/>
      <c r="AR1486" s="15"/>
      <c r="AS1486" s="15"/>
      <c r="AT1486" s="15"/>
      <c r="AU1486" s="15"/>
      <c r="AV1486" s="15"/>
      <c r="AW1486" s="15"/>
      <c r="AX1486" s="15"/>
      <c r="AY1486" s="15"/>
      <c r="AZ1486" s="15"/>
      <c r="BA1486" s="15"/>
      <c r="BB1486" s="15"/>
      <c r="BC1486" s="15"/>
      <c r="BD1486" s="15"/>
      <c r="BE1486" s="15"/>
      <c r="BF1486" s="15"/>
      <c r="BG1486" s="15"/>
      <c r="BH1486" s="15"/>
      <c r="BI1486" s="15"/>
      <c r="BJ1486" s="15"/>
      <c r="BK1486" s="15"/>
      <c r="BL1486" s="15"/>
      <c r="BM1486" s="15"/>
      <c r="BN1486" s="15"/>
      <c r="BO1486" s="15"/>
    </row>
    <row r="1487" spans="1:67" s="256" customFormat="1">
      <c r="A1487" s="15"/>
      <c r="B1487" s="15"/>
      <c r="C1487" s="171"/>
      <c r="D1487" s="171"/>
      <c r="E1487" s="171"/>
      <c r="F1487" s="171"/>
      <c r="G1487" s="171"/>
      <c r="H1487" s="171"/>
      <c r="I1487" s="171"/>
      <c r="J1487" s="171"/>
      <c r="K1487" s="171"/>
      <c r="L1487" s="171"/>
      <c r="M1487" s="171"/>
      <c r="O1487" s="173"/>
      <c r="P1487" s="173"/>
      <c r="Q1487" s="173"/>
      <c r="R1487" s="173"/>
      <c r="S1487" s="173"/>
      <c r="T1487" s="173"/>
      <c r="U1487" s="173"/>
      <c r="V1487" s="173"/>
      <c r="W1487" s="173"/>
      <c r="X1487" s="173"/>
      <c r="Y1487" s="173"/>
      <c r="Z1487" s="173"/>
      <c r="AA1487" s="173"/>
      <c r="AB1487" s="173"/>
      <c r="AC1487" s="173"/>
      <c r="AD1487" s="173"/>
      <c r="AE1487" s="173"/>
      <c r="AF1487" s="173"/>
      <c r="AG1487" s="173"/>
      <c r="AH1487" s="173"/>
      <c r="AI1487" s="173"/>
      <c r="AJ1487" s="173"/>
      <c r="AK1487" s="173"/>
      <c r="AL1487" s="173"/>
      <c r="AM1487" s="173"/>
      <c r="AN1487" s="173"/>
      <c r="AO1487" s="173"/>
      <c r="AP1487" s="173"/>
      <c r="AQ1487" s="15"/>
      <c r="AR1487" s="15"/>
      <c r="AS1487" s="15"/>
      <c r="AT1487" s="15"/>
      <c r="AU1487" s="15"/>
      <c r="AV1487" s="15"/>
      <c r="AW1487" s="15"/>
      <c r="AX1487" s="15"/>
      <c r="AY1487" s="15"/>
      <c r="AZ1487" s="15"/>
      <c r="BA1487" s="15"/>
      <c r="BB1487" s="15"/>
      <c r="BC1487" s="15"/>
      <c r="BD1487" s="15"/>
      <c r="BE1487" s="15"/>
      <c r="BF1487" s="15"/>
      <c r="BG1487" s="15"/>
      <c r="BH1487" s="15"/>
      <c r="BI1487" s="15"/>
      <c r="BJ1487" s="15"/>
      <c r="BK1487" s="15"/>
      <c r="BL1487" s="15"/>
      <c r="BM1487" s="15"/>
      <c r="BN1487" s="15"/>
      <c r="BO1487" s="15"/>
    </row>
    <row r="1488" spans="1:67" s="256" customFormat="1">
      <c r="A1488" s="15"/>
      <c r="B1488" s="15"/>
      <c r="C1488" s="171"/>
      <c r="D1488" s="171"/>
      <c r="E1488" s="171"/>
      <c r="F1488" s="171"/>
      <c r="G1488" s="171"/>
      <c r="H1488" s="171"/>
      <c r="I1488" s="171"/>
      <c r="J1488" s="171"/>
      <c r="K1488" s="171"/>
      <c r="L1488" s="171"/>
      <c r="M1488" s="171"/>
      <c r="O1488" s="173"/>
      <c r="P1488" s="173"/>
      <c r="Q1488" s="173"/>
      <c r="R1488" s="173"/>
      <c r="S1488" s="173"/>
      <c r="T1488" s="173"/>
      <c r="U1488" s="173"/>
      <c r="V1488" s="173"/>
      <c r="W1488" s="173"/>
      <c r="X1488" s="173"/>
      <c r="Y1488" s="173"/>
      <c r="Z1488" s="173"/>
      <c r="AA1488" s="173"/>
      <c r="AB1488" s="173"/>
      <c r="AC1488" s="173"/>
      <c r="AD1488" s="173"/>
      <c r="AE1488" s="173"/>
      <c r="AF1488" s="173"/>
      <c r="AG1488" s="173"/>
      <c r="AH1488" s="173"/>
      <c r="AI1488" s="173"/>
      <c r="AJ1488" s="173"/>
      <c r="AK1488" s="173"/>
      <c r="AL1488" s="173"/>
      <c r="AM1488" s="173"/>
      <c r="AN1488" s="173"/>
      <c r="AO1488" s="173"/>
      <c r="AP1488" s="173"/>
      <c r="AQ1488" s="15"/>
      <c r="AR1488" s="15"/>
      <c r="AS1488" s="15"/>
      <c r="AT1488" s="15"/>
      <c r="AU1488" s="15"/>
      <c r="AV1488" s="15"/>
      <c r="AW1488" s="15"/>
      <c r="AX1488" s="15"/>
      <c r="AY1488" s="15"/>
      <c r="AZ1488" s="15"/>
      <c r="BA1488" s="15"/>
      <c r="BB1488" s="15"/>
      <c r="BC1488" s="15"/>
      <c r="BD1488" s="15"/>
      <c r="BE1488" s="15"/>
      <c r="BF1488" s="15"/>
      <c r="BG1488" s="15"/>
      <c r="BH1488" s="15"/>
      <c r="BI1488" s="15"/>
      <c r="BJ1488" s="15"/>
      <c r="BK1488" s="15"/>
      <c r="BL1488" s="15"/>
      <c r="BM1488" s="15"/>
      <c r="BN1488" s="15"/>
      <c r="BO1488" s="15"/>
    </row>
    <row r="1489" spans="1:67" s="256" customFormat="1">
      <c r="A1489" s="15"/>
      <c r="B1489" s="15"/>
      <c r="C1489" s="171"/>
      <c r="D1489" s="171"/>
      <c r="E1489" s="171"/>
      <c r="F1489" s="171"/>
      <c r="G1489" s="171"/>
      <c r="H1489" s="171"/>
      <c r="I1489" s="171"/>
      <c r="J1489" s="171"/>
      <c r="K1489" s="171"/>
      <c r="L1489" s="171"/>
      <c r="M1489" s="171"/>
      <c r="O1489" s="173"/>
      <c r="P1489" s="173"/>
      <c r="Q1489" s="173"/>
      <c r="R1489" s="173"/>
      <c r="S1489" s="173"/>
      <c r="T1489" s="173"/>
      <c r="U1489" s="173"/>
      <c r="V1489" s="173"/>
      <c r="W1489" s="173"/>
      <c r="X1489" s="173"/>
      <c r="Y1489" s="173"/>
      <c r="Z1489" s="173"/>
      <c r="AA1489" s="173"/>
      <c r="AB1489" s="173"/>
      <c r="AC1489" s="173"/>
      <c r="AD1489" s="173"/>
      <c r="AE1489" s="173"/>
      <c r="AF1489" s="173"/>
      <c r="AG1489" s="173"/>
      <c r="AH1489" s="173"/>
      <c r="AI1489" s="173"/>
      <c r="AJ1489" s="173"/>
      <c r="AK1489" s="173"/>
      <c r="AL1489" s="173"/>
      <c r="AM1489" s="173"/>
      <c r="AN1489" s="173"/>
      <c r="AO1489" s="173"/>
      <c r="AP1489" s="173"/>
      <c r="AQ1489" s="15"/>
      <c r="AR1489" s="15"/>
      <c r="AS1489" s="15"/>
      <c r="AT1489" s="15"/>
      <c r="AU1489" s="15"/>
      <c r="AV1489" s="15"/>
      <c r="AW1489" s="15"/>
      <c r="AX1489" s="15"/>
      <c r="AY1489" s="15"/>
      <c r="AZ1489" s="15"/>
      <c r="BA1489" s="15"/>
      <c r="BB1489" s="15"/>
      <c r="BC1489" s="15"/>
      <c r="BD1489" s="15"/>
      <c r="BE1489" s="15"/>
      <c r="BF1489" s="15"/>
      <c r="BG1489" s="15"/>
      <c r="BH1489" s="15"/>
      <c r="BI1489" s="15"/>
      <c r="BJ1489" s="15"/>
      <c r="BK1489" s="15"/>
      <c r="BL1489" s="15"/>
      <c r="BM1489" s="15"/>
      <c r="BN1489" s="15"/>
      <c r="BO1489" s="15"/>
    </row>
    <row r="1490" spans="1:67" s="256" customFormat="1">
      <c r="A1490" s="15"/>
      <c r="B1490" s="15"/>
      <c r="C1490" s="171"/>
      <c r="D1490" s="171"/>
      <c r="E1490" s="171"/>
      <c r="F1490" s="171"/>
      <c r="G1490" s="171"/>
      <c r="H1490" s="171"/>
      <c r="I1490" s="171"/>
      <c r="J1490" s="171"/>
      <c r="K1490" s="171"/>
      <c r="L1490" s="171"/>
      <c r="M1490" s="171"/>
      <c r="O1490" s="173"/>
      <c r="P1490" s="173"/>
      <c r="Q1490" s="173"/>
      <c r="R1490" s="173"/>
      <c r="S1490" s="173"/>
      <c r="T1490" s="173"/>
      <c r="U1490" s="173"/>
      <c r="V1490" s="173"/>
      <c r="W1490" s="173"/>
      <c r="X1490" s="173"/>
      <c r="Y1490" s="173"/>
      <c r="Z1490" s="173"/>
      <c r="AA1490" s="173"/>
      <c r="AB1490" s="173"/>
      <c r="AC1490" s="173"/>
      <c r="AD1490" s="173"/>
      <c r="AE1490" s="173"/>
      <c r="AF1490" s="173"/>
      <c r="AG1490" s="173"/>
      <c r="AH1490" s="173"/>
      <c r="AI1490" s="173"/>
      <c r="AJ1490" s="173"/>
      <c r="AK1490" s="173"/>
      <c r="AL1490" s="173"/>
      <c r="AM1490" s="173"/>
      <c r="AN1490" s="173"/>
      <c r="AO1490" s="173"/>
      <c r="AP1490" s="173"/>
      <c r="AQ1490" s="15"/>
      <c r="AR1490" s="15"/>
      <c r="AS1490" s="15"/>
      <c r="AT1490" s="15"/>
      <c r="AU1490" s="15"/>
      <c r="AV1490" s="15"/>
      <c r="AW1490" s="15"/>
      <c r="AX1490" s="15"/>
      <c r="AY1490" s="15"/>
      <c r="AZ1490" s="15"/>
      <c r="BA1490" s="15"/>
      <c r="BB1490" s="15"/>
      <c r="BC1490" s="15"/>
      <c r="BD1490" s="15"/>
      <c r="BE1490" s="15"/>
      <c r="BF1490" s="15"/>
      <c r="BG1490" s="15"/>
      <c r="BH1490" s="15"/>
      <c r="BI1490" s="15"/>
      <c r="BJ1490" s="15"/>
      <c r="BK1490" s="15"/>
      <c r="BL1490" s="15"/>
      <c r="BM1490" s="15"/>
      <c r="BN1490" s="15"/>
      <c r="BO1490" s="15"/>
    </row>
    <row r="1491" spans="1:67" s="256" customFormat="1">
      <c r="A1491" s="15"/>
      <c r="B1491" s="15"/>
      <c r="C1491" s="171"/>
      <c r="D1491" s="171"/>
      <c r="E1491" s="171"/>
      <c r="F1491" s="171"/>
      <c r="G1491" s="171"/>
      <c r="H1491" s="171"/>
      <c r="I1491" s="171"/>
      <c r="J1491" s="171"/>
      <c r="K1491" s="171"/>
      <c r="L1491" s="171"/>
      <c r="M1491" s="171"/>
      <c r="O1491" s="173"/>
      <c r="P1491" s="173"/>
      <c r="Q1491" s="173"/>
      <c r="R1491" s="173"/>
      <c r="S1491" s="173"/>
      <c r="T1491" s="173"/>
      <c r="U1491" s="173"/>
      <c r="V1491" s="173"/>
      <c r="W1491" s="173"/>
      <c r="X1491" s="173"/>
      <c r="Y1491" s="173"/>
      <c r="Z1491" s="173"/>
      <c r="AA1491" s="173"/>
      <c r="AB1491" s="173"/>
      <c r="AC1491" s="173"/>
      <c r="AD1491" s="173"/>
      <c r="AE1491" s="173"/>
      <c r="AF1491" s="173"/>
      <c r="AG1491" s="173"/>
      <c r="AH1491" s="173"/>
      <c r="AI1491" s="173"/>
      <c r="AJ1491" s="173"/>
      <c r="AK1491" s="173"/>
      <c r="AL1491" s="173"/>
      <c r="AM1491" s="173"/>
      <c r="AN1491" s="173"/>
      <c r="AO1491" s="173"/>
      <c r="AP1491" s="173"/>
      <c r="AQ1491" s="15"/>
      <c r="AR1491" s="15"/>
      <c r="AS1491" s="15"/>
      <c r="AT1491" s="15"/>
      <c r="AU1491" s="15"/>
      <c r="AV1491" s="15"/>
      <c r="AW1491" s="15"/>
      <c r="AX1491" s="15"/>
      <c r="AY1491" s="15"/>
      <c r="AZ1491" s="15"/>
      <c r="BA1491" s="15"/>
      <c r="BB1491" s="15"/>
      <c r="BC1491" s="15"/>
      <c r="BD1491" s="15"/>
      <c r="BE1491" s="15"/>
      <c r="BF1491" s="15"/>
      <c r="BG1491" s="15"/>
      <c r="BH1491" s="15"/>
      <c r="BI1491" s="15"/>
      <c r="BJ1491" s="15"/>
      <c r="BK1491" s="15"/>
      <c r="BL1491" s="15"/>
      <c r="BM1491" s="15"/>
      <c r="BN1491" s="15"/>
      <c r="BO1491" s="15"/>
    </row>
    <row r="1492" spans="1:67" s="256" customFormat="1">
      <c r="A1492" s="15"/>
      <c r="B1492" s="15"/>
      <c r="C1492" s="171"/>
      <c r="D1492" s="171"/>
      <c r="E1492" s="171"/>
      <c r="F1492" s="171"/>
      <c r="G1492" s="171"/>
      <c r="H1492" s="171"/>
      <c r="I1492" s="171"/>
      <c r="J1492" s="171"/>
      <c r="K1492" s="171"/>
      <c r="L1492" s="171"/>
      <c r="M1492" s="171"/>
      <c r="O1492" s="173"/>
      <c r="P1492" s="173"/>
      <c r="Q1492" s="173"/>
      <c r="R1492" s="173"/>
      <c r="S1492" s="173"/>
      <c r="T1492" s="173"/>
      <c r="U1492" s="173"/>
      <c r="V1492" s="173"/>
      <c r="W1492" s="173"/>
      <c r="X1492" s="173"/>
      <c r="Y1492" s="173"/>
      <c r="Z1492" s="173"/>
      <c r="AA1492" s="173"/>
      <c r="AB1492" s="173"/>
      <c r="AC1492" s="173"/>
      <c r="AD1492" s="173"/>
      <c r="AE1492" s="173"/>
      <c r="AF1492" s="173"/>
      <c r="AG1492" s="173"/>
      <c r="AH1492" s="173"/>
      <c r="AI1492" s="173"/>
      <c r="AJ1492" s="173"/>
      <c r="AK1492" s="173"/>
      <c r="AL1492" s="173"/>
      <c r="AM1492" s="173"/>
      <c r="AN1492" s="173"/>
      <c r="AO1492" s="173"/>
      <c r="AP1492" s="173"/>
      <c r="AQ1492" s="15"/>
      <c r="AR1492" s="15"/>
      <c r="AS1492" s="15"/>
      <c r="AT1492" s="15"/>
      <c r="AU1492" s="15"/>
      <c r="AV1492" s="15"/>
      <c r="AW1492" s="15"/>
      <c r="AX1492" s="15"/>
      <c r="AY1492" s="15"/>
      <c r="AZ1492" s="15"/>
      <c r="BA1492" s="15"/>
      <c r="BB1492" s="15"/>
      <c r="BC1492" s="15"/>
      <c r="BD1492" s="15"/>
      <c r="BE1492" s="15"/>
      <c r="BF1492" s="15"/>
      <c r="BG1492" s="15"/>
      <c r="BH1492" s="15"/>
      <c r="BI1492" s="15"/>
      <c r="BJ1492" s="15"/>
      <c r="BK1492" s="15"/>
      <c r="BL1492" s="15"/>
      <c r="BM1492" s="15"/>
      <c r="BN1492" s="15"/>
      <c r="BO1492" s="15"/>
    </row>
    <row r="1493" spans="1:67" s="256" customFormat="1">
      <c r="A1493" s="15"/>
      <c r="B1493" s="15"/>
      <c r="C1493" s="171"/>
      <c r="D1493" s="171"/>
      <c r="E1493" s="171"/>
      <c r="F1493" s="171"/>
      <c r="G1493" s="171"/>
      <c r="H1493" s="171"/>
      <c r="I1493" s="171"/>
      <c r="J1493" s="171"/>
      <c r="K1493" s="171"/>
      <c r="L1493" s="171"/>
      <c r="M1493" s="171"/>
      <c r="O1493" s="173"/>
      <c r="P1493" s="173"/>
      <c r="Q1493" s="173"/>
      <c r="R1493" s="173"/>
      <c r="S1493" s="173"/>
      <c r="T1493" s="173"/>
      <c r="U1493" s="173"/>
      <c r="V1493" s="173"/>
      <c r="W1493" s="173"/>
      <c r="X1493" s="173"/>
      <c r="Y1493" s="173"/>
      <c r="Z1493" s="173"/>
      <c r="AA1493" s="173"/>
      <c r="AB1493" s="173"/>
      <c r="AC1493" s="173"/>
      <c r="AD1493" s="173"/>
      <c r="AE1493" s="173"/>
      <c r="AF1493" s="173"/>
      <c r="AG1493" s="173"/>
      <c r="AH1493" s="173"/>
      <c r="AI1493" s="173"/>
      <c r="AJ1493" s="173"/>
      <c r="AK1493" s="173"/>
      <c r="AL1493" s="173"/>
      <c r="AM1493" s="173"/>
      <c r="AN1493" s="173"/>
      <c r="AO1493" s="173"/>
      <c r="AP1493" s="173"/>
      <c r="AQ1493" s="15"/>
      <c r="AR1493" s="15"/>
      <c r="AS1493" s="15"/>
      <c r="AT1493" s="15"/>
      <c r="AU1493" s="15"/>
      <c r="AV1493" s="15"/>
      <c r="AW1493" s="15"/>
      <c r="AX1493" s="15"/>
      <c r="AY1493" s="15"/>
      <c r="AZ1493" s="15"/>
      <c r="BA1493" s="15"/>
      <c r="BB1493" s="15"/>
      <c r="BC1493" s="15"/>
      <c r="BD1493" s="15"/>
      <c r="BE1493" s="15"/>
      <c r="BF1493" s="15"/>
      <c r="BG1493" s="15"/>
      <c r="BH1493" s="15"/>
      <c r="BI1493" s="15"/>
      <c r="BJ1493" s="15"/>
      <c r="BK1493" s="15"/>
      <c r="BL1493" s="15"/>
      <c r="BM1493" s="15"/>
      <c r="BN1493" s="15"/>
      <c r="BO1493" s="15"/>
    </row>
    <row r="1494" spans="1:67" s="256" customFormat="1">
      <c r="A1494" s="15"/>
      <c r="B1494" s="15"/>
      <c r="C1494" s="171"/>
      <c r="D1494" s="171"/>
      <c r="E1494" s="171"/>
      <c r="F1494" s="171"/>
      <c r="G1494" s="171"/>
      <c r="H1494" s="171"/>
      <c r="I1494" s="171"/>
      <c r="J1494" s="171"/>
      <c r="K1494" s="171"/>
      <c r="L1494" s="171"/>
      <c r="M1494" s="171"/>
      <c r="O1494" s="173"/>
      <c r="P1494" s="173"/>
      <c r="Q1494" s="173"/>
      <c r="R1494" s="173"/>
      <c r="S1494" s="173"/>
      <c r="T1494" s="173"/>
      <c r="U1494" s="173"/>
      <c r="V1494" s="173"/>
      <c r="W1494" s="173"/>
      <c r="X1494" s="173"/>
      <c r="Y1494" s="173"/>
      <c r="Z1494" s="173"/>
      <c r="AA1494" s="173"/>
      <c r="AB1494" s="173"/>
      <c r="AC1494" s="173"/>
      <c r="AD1494" s="173"/>
      <c r="AE1494" s="173"/>
      <c r="AF1494" s="173"/>
      <c r="AG1494" s="173"/>
      <c r="AH1494" s="173"/>
      <c r="AI1494" s="173"/>
      <c r="AJ1494" s="173"/>
      <c r="AK1494" s="173"/>
      <c r="AL1494" s="173"/>
      <c r="AM1494" s="173"/>
      <c r="AN1494" s="173"/>
      <c r="AO1494" s="173"/>
      <c r="AP1494" s="173"/>
      <c r="AQ1494" s="15"/>
      <c r="AR1494" s="15"/>
      <c r="AS1494" s="15"/>
      <c r="AT1494" s="15"/>
      <c r="AU1494" s="15"/>
      <c r="AV1494" s="15"/>
      <c r="AW1494" s="15"/>
      <c r="AX1494" s="15"/>
      <c r="AY1494" s="15"/>
      <c r="AZ1494" s="15"/>
      <c r="BA1494" s="15"/>
      <c r="BB1494" s="15"/>
      <c r="BC1494" s="15"/>
      <c r="BD1494" s="15"/>
      <c r="BE1494" s="15"/>
      <c r="BF1494" s="15"/>
      <c r="BG1494" s="15"/>
      <c r="BH1494" s="15"/>
      <c r="BI1494" s="15"/>
      <c r="BJ1494" s="15"/>
      <c r="BK1494" s="15"/>
      <c r="BL1494" s="15"/>
      <c r="BM1494" s="15"/>
      <c r="BN1494" s="15"/>
      <c r="BO1494" s="15"/>
    </row>
    <row r="1495" spans="1:67" s="256" customFormat="1">
      <c r="A1495" s="15"/>
      <c r="B1495" s="15"/>
      <c r="C1495" s="171"/>
      <c r="D1495" s="171"/>
      <c r="E1495" s="171"/>
      <c r="F1495" s="171"/>
      <c r="G1495" s="171"/>
      <c r="H1495" s="171"/>
      <c r="I1495" s="171"/>
      <c r="J1495" s="171"/>
      <c r="K1495" s="171"/>
      <c r="L1495" s="171"/>
      <c r="M1495" s="171"/>
      <c r="O1495" s="173"/>
      <c r="P1495" s="173"/>
      <c r="Q1495" s="173"/>
      <c r="R1495" s="173"/>
      <c r="S1495" s="173"/>
      <c r="T1495" s="173"/>
      <c r="U1495" s="173"/>
      <c r="V1495" s="173"/>
      <c r="W1495" s="173"/>
      <c r="X1495" s="173"/>
      <c r="Y1495" s="173"/>
      <c r="Z1495" s="173"/>
      <c r="AA1495" s="173"/>
      <c r="AB1495" s="173"/>
      <c r="AC1495" s="173"/>
      <c r="AD1495" s="173"/>
      <c r="AE1495" s="173"/>
      <c r="AF1495" s="173"/>
      <c r="AG1495" s="173"/>
      <c r="AH1495" s="173"/>
      <c r="AI1495" s="173"/>
      <c r="AJ1495" s="173"/>
      <c r="AK1495" s="173"/>
      <c r="AL1495" s="173"/>
      <c r="AM1495" s="173"/>
      <c r="AN1495" s="173"/>
      <c r="AO1495" s="173"/>
      <c r="AP1495" s="173"/>
      <c r="AQ1495" s="15"/>
      <c r="AR1495" s="15"/>
      <c r="AS1495" s="15"/>
      <c r="AT1495" s="15"/>
      <c r="AU1495" s="15"/>
      <c r="AV1495" s="15"/>
      <c r="AW1495" s="15"/>
      <c r="AX1495" s="15"/>
      <c r="AY1495" s="15"/>
      <c r="AZ1495" s="15"/>
      <c r="BA1495" s="15"/>
      <c r="BB1495" s="15"/>
      <c r="BC1495" s="15"/>
      <c r="BD1495" s="15"/>
      <c r="BE1495" s="15"/>
      <c r="BF1495" s="15"/>
      <c r="BG1495" s="15"/>
      <c r="BH1495" s="15"/>
      <c r="BI1495" s="15"/>
      <c r="BJ1495" s="15"/>
      <c r="BK1495" s="15"/>
      <c r="BL1495" s="15"/>
      <c r="BM1495" s="15"/>
      <c r="BN1495" s="15"/>
      <c r="BO1495" s="15"/>
    </row>
    <row r="1496" spans="1:67" s="256" customFormat="1">
      <c r="A1496" s="15"/>
      <c r="B1496" s="15"/>
      <c r="C1496" s="171"/>
      <c r="D1496" s="171"/>
      <c r="E1496" s="171"/>
      <c r="F1496" s="171"/>
      <c r="G1496" s="171"/>
      <c r="H1496" s="171"/>
      <c r="I1496" s="171"/>
      <c r="J1496" s="171"/>
      <c r="K1496" s="171"/>
      <c r="L1496" s="171"/>
      <c r="M1496" s="171"/>
      <c r="O1496" s="173"/>
      <c r="P1496" s="173"/>
      <c r="Q1496" s="173"/>
      <c r="R1496" s="173"/>
      <c r="S1496" s="173"/>
      <c r="T1496" s="173"/>
      <c r="U1496" s="173"/>
      <c r="V1496" s="173"/>
      <c r="W1496" s="173"/>
      <c r="X1496" s="173"/>
      <c r="Y1496" s="173"/>
      <c r="Z1496" s="173"/>
      <c r="AA1496" s="173"/>
      <c r="AB1496" s="173"/>
      <c r="AC1496" s="173"/>
      <c r="AD1496" s="173"/>
      <c r="AE1496" s="173"/>
      <c r="AF1496" s="173"/>
      <c r="AG1496" s="173"/>
      <c r="AH1496" s="173"/>
      <c r="AI1496" s="173"/>
      <c r="AJ1496" s="173"/>
      <c r="AK1496" s="173"/>
      <c r="AL1496" s="173"/>
      <c r="AM1496" s="173"/>
      <c r="AN1496" s="173"/>
      <c r="AO1496" s="173"/>
      <c r="AP1496" s="173"/>
      <c r="AQ1496" s="15"/>
      <c r="AR1496" s="15"/>
      <c r="AS1496" s="15"/>
      <c r="AT1496" s="15"/>
      <c r="AU1496" s="15"/>
      <c r="AV1496" s="15"/>
      <c r="AW1496" s="15"/>
      <c r="AX1496" s="15"/>
      <c r="AY1496" s="15"/>
      <c r="AZ1496" s="15"/>
      <c r="BA1496" s="15"/>
      <c r="BB1496" s="15"/>
      <c r="BC1496" s="15"/>
      <c r="BD1496" s="15"/>
      <c r="BE1496" s="15"/>
      <c r="BF1496" s="15"/>
      <c r="BG1496" s="15"/>
      <c r="BH1496" s="15"/>
      <c r="BI1496" s="15"/>
      <c r="BJ1496" s="15"/>
      <c r="BK1496" s="15"/>
      <c r="BL1496" s="15"/>
      <c r="BM1496" s="15"/>
      <c r="BN1496" s="15"/>
      <c r="BO1496" s="15"/>
    </row>
    <row r="1497" spans="1:67" s="256" customFormat="1">
      <c r="A1497" s="15"/>
      <c r="B1497" s="15"/>
      <c r="C1497" s="171"/>
      <c r="D1497" s="171"/>
      <c r="E1497" s="171"/>
      <c r="F1497" s="171"/>
      <c r="G1497" s="171"/>
      <c r="H1497" s="171"/>
      <c r="I1497" s="171"/>
      <c r="J1497" s="171"/>
      <c r="K1497" s="171"/>
      <c r="L1497" s="171"/>
      <c r="M1497" s="171"/>
      <c r="O1497" s="173"/>
      <c r="P1497" s="173"/>
      <c r="Q1497" s="173"/>
      <c r="R1497" s="173"/>
      <c r="S1497" s="173"/>
      <c r="T1497" s="173"/>
      <c r="U1497" s="173"/>
      <c r="V1497" s="173"/>
      <c r="W1497" s="173"/>
      <c r="X1497" s="173"/>
      <c r="Y1497" s="173"/>
      <c r="Z1497" s="173"/>
      <c r="AA1497" s="173"/>
      <c r="AB1497" s="173"/>
      <c r="AC1497" s="173"/>
      <c r="AD1497" s="173"/>
      <c r="AE1497" s="173"/>
      <c r="AF1497" s="173"/>
      <c r="AG1497" s="173"/>
      <c r="AH1497" s="173"/>
      <c r="AI1497" s="173"/>
      <c r="AJ1497" s="173"/>
      <c r="AK1497" s="173"/>
      <c r="AL1497" s="173"/>
      <c r="AM1497" s="173"/>
      <c r="AN1497" s="173"/>
      <c r="AO1497" s="173"/>
      <c r="AP1497" s="173"/>
      <c r="AQ1497" s="15"/>
      <c r="AR1497" s="15"/>
      <c r="AS1497" s="15"/>
      <c r="AT1497" s="15"/>
      <c r="AU1497" s="15"/>
      <c r="AV1497" s="15"/>
      <c r="AW1497" s="15"/>
      <c r="AX1497" s="15"/>
      <c r="AY1497" s="15"/>
      <c r="AZ1497" s="15"/>
      <c r="BA1497" s="15"/>
      <c r="BB1497" s="15"/>
      <c r="BC1497" s="15"/>
      <c r="BD1497" s="15"/>
      <c r="BE1497" s="15"/>
      <c r="BF1497" s="15"/>
      <c r="BG1497" s="15"/>
      <c r="BH1497" s="15"/>
      <c r="BI1497" s="15"/>
      <c r="BJ1497" s="15"/>
      <c r="BK1497" s="15"/>
      <c r="BL1497" s="15"/>
      <c r="BM1497" s="15"/>
      <c r="BN1497" s="15"/>
      <c r="BO1497" s="15"/>
    </row>
    <row r="1498" spans="1:67" s="256" customFormat="1">
      <c r="A1498" s="15"/>
      <c r="B1498" s="15"/>
      <c r="C1498" s="171"/>
      <c r="D1498" s="171"/>
      <c r="E1498" s="171"/>
      <c r="F1498" s="171"/>
      <c r="G1498" s="171"/>
      <c r="H1498" s="171"/>
      <c r="I1498" s="171"/>
      <c r="J1498" s="171"/>
      <c r="K1498" s="171"/>
      <c r="L1498" s="171"/>
      <c r="M1498" s="171"/>
      <c r="O1498" s="173"/>
      <c r="P1498" s="173"/>
      <c r="Q1498" s="173"/>
      <c r="R1498" s="173"/>
      <c r="S1498" s="173"/>
      <c r="T1498" s="173"/>
      <c r="U1498" s="173"/>
      <c r="V1498" s="173"/>
      <c r="W1498" s="173"/>
      <c r="X1498" s="173"/>
      <c r="Y1498" s="173"/>
      <c r="Z1498" s="173"/>
      <c r="AA1498" s="173"/>
      <c r="AB1498" s="173"/>
      <c r="AC1498" s="173"/>
      <c r="AD1498" s="173"/>
      <c r="AE1498" s="173"/>
      <c r="AF1498" s="173"/>
      <c r="AG1498" s="173"/>
      <c r="AH1498" s="173"/>
      <c r="AI1498" s="173"/>
      <c r="AJ1498" s="173"/>
      <c r="AK1498" s="173"/>
      <c r="AL1498" s="173"/>
      <c r="AM1498" s="173"/>
      <c r="AN1498" s="173"/>
      <c r="AO1498" s="173"/>
      <c r="AP1498" s="173"/>
      <c r="AQ1498" s="15"/>
      <c r="AR1498" s="15"/>
      <c r="AS1498" s="15"/>
      <c r="AT1498" s="15"/>
      <c r="AU1498" s="15"/>
      <c r="AV1498" s="15"/>
      <c r="AW1498" s="15"/>
      <c r="AX1498" s="15"/>
      <c r="AY1498" s="15"/>
      <c r="AZ1498" s="15"/>
      <c r="BA1498" s="15"/>
      <c r="BB1498" s="15"/>
      <c r="BC1498" s="15"/>
      <c r="BD1498" s="15"/>
      <c r="BE1498" s="15"/>
      <c r="BF1498" s="15"/>
      <c r="BG1498" s="15"/>
      <c r="BH1498" s="15"/>
      <c r="BI1498" s="15"/>
      <c r="BJ1498" s="15"/>
      <c r="BK1498" s="15"/>
      <c r="BL1498" s="15"/>
      <c r="BM1498" s="15"/>
      <c r="BN1498" s="15"/>
      <c r="BO1498" s="15"/>
    </row>
    <row r="1499" spans="1:67" s="256" customFormat="1">
      <c r="A1499" s="15"/>
      <c r="B1499" s="15"/>
      <c r="C1499" s="171"/>
      <c r="D1499" s="171"/>
      <c r="E1499" s="171"/>
      <c r="F1499" s="171"/>
      <c r="G1499" s="171"/>
      <c r="H1499" s="171"/>
      <c r="I1499" s="171"/>
      <c r="J1499" s="171"/>
      <c r="K1499" s="171"/>
      <c r="L1499" s="171"/>
      <c r="M1499" s="171"/>
      <c r="O1499" s="173"/>
      <c r="P1499" s="173"/>
      <c r="Q1499" s="173"/>
      <c r="R1499" s="173"/>
      <c r="S1499" s="173"/>
      <c r="T1499" s="173"/>
      <c r="U1499" s="173"/>
      <c r="V1499" s="173"/>
      <c r="W1499" s="173"/>
      <c r="X1499" s="173"/>
      <c r="Y1499" s="173"/>
      <c r="Z1499" s="173"/>
      <c r="AA1499" s="173"/>
      <c r="AB1499" s="173"/>
      <c r="AC1499" s="173"/>
      <c r="AD1499" s="173"/>
      <c r="AE1499" s="173"/>
      <c r="AF1499" s="173"/>
      <c r="AG1499" s="173"/>
      <c r="AH1499" s="173"/>
      <c r="AI1499" s="173"/>
      <c r="AJ1499" s="173"/>
      <c r="AK1499" s="173"/>
      <c r="AL1499" s="173"/>
      <c r="AM1499" s="173"/>
      <c r="AN1499" s="173"/>
      <c r="AO1499" s="173"/>
      <c r="AP1499" s="173"/>
      <c r="AQ1499" s="15"/>
      <c r="AR1499" s="15"/>
      <c r="AS1499" s="15"/>
      <c r="AT1499" s="15"/>
      <c r="AU1499" s="15"/>
      <c r="AV1499" s="15"/>
      <c r="AW1499" s="15"/>
      <c r="AX1499" s="15"/>
      <c r="AY1499" s="15"/>
      <c r="AZ1499" s="15"/>
      <c r="BA1499" s="15"/>
      <c r="BB1499" s="15"/>
      <c r="BC1499" s="15"/>
      <c r="BD1499" s="15"/>
      <c r="BE1499" s="15"/>
      <c r="BF1499" s="15"/>
      <c r="BG1499" s="15"/>
      <c r="BH1499" s="15"/>
      <c r="BI1499" s="15"/>
      <c r="BJ1499" s="15"/>
      <c r="BK1499" s="15"/>
      <c r="BL1499" s="15"/>
      <c r="BM1499" s="15"/>
      <c r="BN1499" s="15"/>
      <c r="BO1499" s="15"/>
    </row>
    <row r="1500" spans="1:67" s="256" customFormat="1">
      <c r="A1500" s="15"/>
      <c r="B1500" s="15"/>
      <c r="C1500" s="171"/>
      <c r="D1500" s="171"/>
      <c r="E1500" s="171"/>
      <c r="F1500" s="171"/>
      <c r="G1500" s="171"/>
      <c r="H1500" s="171"/>
      <c r="I1500" s="171"/>
      <c r="J1500" s="171"/>
      <c r="K1500" s="171"/>
      <c r="L1500" s="171"/>
      <c r="M1500" s="171"/>
      <c r="O1500" s="173"/>
      <c r="P1500" s="173"/>
      <c r="Q1500" s="173"/>
      <c r="R1500" s="173"/>
      <c r="S1500" s="173"/>
      <c r="T1500" s="173"/>
      <c r="U1500" s="173"/>
      <c r="V1500" s="173"/>
      <c r="W1500" s="173"/>
      <c r="X1500" s="173"/>
      <c r="Y1500" s="173"/>
      <c r="Z1500" s="173"/>
      <c r="AA1500" s="173"/>
      <c r="AB1500" s="173"/>
      <c r="AC1500" s="173"/>
      <c r="AD1500" s="173"/>
      <c r="AE1500" s="173"/>
      <c r="AF1500" s="173"/>
      <c r="AG1500" s="173"/>
      <c r="AH1500" s="173"/>
      <c r="AI1500" s="173"/>
      <c r="AJ1500" s="173"/>
      <c r="AK1500" s="173"/>
      <c r="AL1500" s="173"/>
      <c r="AM1500" s="173"/>
      <c r="AN1500" s="173"/>
      <c r="AO1500" s="173"/>
      <c r="AP1500" s="173"/>
      <c r="AQ1500" s="15"/>
      <c r="AR1500" s="15"/>
      <c r="AS1500" s="15"/>
      <c r="AT1500" s="15"/>
      <c r="AU1500" s="15"/>
      <c r="AV1500" s="15"/>
      <c r="AW1500" s="15"/>
      <c r="AX1500" s="15"/>
      <c r="AY1500" s="15"/>
      <c r="AZ1500" s="15"/>
      <c r="BA1500" s="15"/>
      <c r="BB1500" s="15"/>
      <c r="BC1500" s="15"/>
      <c r="BD1500" s="15"/>
      <c r="BE1500" s="15"/>
      <c r="BF1500" s="15"/>
      <c r="BG1500" s="15"/>
      <c r="BH1500" s="15"/>
      <c r="BI1500" s="15"/>
      <c r="BJ1500" s="15"/>
      <c r="BK1500" s="15"/>
      <c r="BL1500" s="15"/>
      <c r="BM1500" s="15"/>
      <c r="BN1500" s="15"/>
      <c r="BO1500" s="15"/>
    </row>
    <row r="1501" spans="1:67" s="256" customFormat="1">
      <c r="A1501" s="15"/>
      <c r="B1501" s="15"/>
      <c r="C1501" s="171"/>
      <c r="D1501" s="171"/>
      <c r="E1501" s="171"/>
      <c r="F1501" s="171"/>
      <c r="G1501" s="171"/>
      <c r="H1501" s="171"/>
      <c r="I1501" s="171"/>
      <c r="J1501" s="171"/>
      <c r="K1501" s="171"/>
      <c r="L1501" s="171"/>
      <c r="M1501" s="171"/>
      <c r="O1501" s="173"/>
      <c r="P1501" s="173"/>
      <c r="Q1501" s="173"/>
      <c r="R1501" s="173"/>
      <c r="S1501" s="173"/>
      <c r="T1501" s="173"/>
      <c r="U1501" s="173"/>
      <c r="V1501" s="173"/>
      <c r="W1501" s="173"/>
      <c r="X1501" s="173"/>
      <c r="Y1501" s="173"/>
      <c r="Z1501" s="173"/>
      <c r="AA1501" s="173"/>
      <c r="AB1501" s="173"/>
      <c r="AC1501" s="173"/>
      <c r="AD1501" s="173"/>
      <c r="AE1501" s="173"/>
      <c r="AF1501" s="173"/>
      <c r="AG1501" s="173"/>
      <c r="AH1501" s="173"/>
      <c r="AI1501" s="173"/>
      <c r="AJ1501" s="173"/>
      <c r="AK1501" s="173"/>
      <c r="AL1501" s="173"/>
      <c r="AM1501" s="173"/>
      <c r="AN1501" s="173"/>
      <c r="AO1501" s="173"/>
      <c r="AP1501" s="173"/>
      <c r="AQ1501" s="15"/>
      <c r="AR1501" s="15"/>
      <c r="AS1501" s="15"/>
      <c r="AT1501" s="15"/>
      <c r="AU1501" s="15"/>
      <c r="AV1501" s="15"/>
      <c r="AW1501" s="15"/>
      <c r="AX1501" s="15"/>
      <c r="AY1501" s="15"/>
      <c r="AZ1501" s="15"/>
      <c r="BA1501" s="15"/>
      <c r="BB1501" s="15"/>
      <c r="BC1501" s="15"/>
      <c r="BD1501" s="15"/>
      <c r="BE1501" s="15"/>
      <c r="BF1501" s="15"/>
      <c r="BG1501" s="15"/>
      <c r="BH1501" s="15"/>
      <c r="BI1501" s="15"/>
      <c r="BJ1501" s="15"/>
      <c r="BK1501" s="15"/>
      <c r="BL1501" s="15"/>
      <c r="BM1501" s="15"/>
      <c r="BN1501" s="15"/>
      <c r="BO1501" s="15"/>
    </row>
    <row r="1502" spans="1:67" s="256" customFormat="1">
      <c r="A1502" s="15"/>
      <c r="B1502" s="15"/>
      <c r="C1502" s="171"/>
      <c r="D1502" s="171"/>
      <c r="E1502" s="171"/>
      <c r="F1502" s="171"/>
      <c r="G1502" s="171"/>
      <c r="H1502" s="171"/>
      <c r="I1502" s="171"/>
      <c r="J1502" s="171"/>
      <c r="K1502" s="171"/>
      <c r="L1502" s="171"/>
      <c r="M1502" s="171"/>
      <c r="O1502" s="173"/>
      <c r="P1502" s="173"/>
      <c r="Q1502" s="173"/>
      <c r="R1502" s="173"/>
      <c r="S1502" s="173"/>
      <c r="T1502" s="173"/>
      <c r="U1502" s="173"/>
      <c r="V1502" s="173"/>
      <c r="W1502" s="173"/>
      <c r="X1502" s="173"/>
      <c r="Y1502" s="173"/>
      <c r="Z1502" s="173"/>
      <c r="AA1502" s="173"/>
      <c r="AB1502" s="173"/>
      <c r="AC1502" s="173"/>
      <c r="AD1502" s="173"/>
      <c r="AE1502" s="173"/>
      <c r="AF1502" s="173"/>
      <c r="AG1502" s="173"/>
      <c r="AH1502" s="173"/>
      <c r="AI1502" s="173"/>
      <c r="AJ1502" s="173"/>
      <c r="AK1502" s="173"/>
      <c r="AL1502" s="173"/>
      <c r="AM1502" s="173"/>
      <c r="AN1502" s="173"/>
      <c r="AO1502" s="173"/>
      <c r="AP1502" s="173"/>
      <c r="AQ1502" s="15"/>
      <c r="AR1502" s="15"/>
      <c r="AS1502" s="15"/>
      <c r="AT1502" s="15"/>
      <c r="AU1502" s="15"/>
      <c r="AV1502" s="15"/>
      <c r="AW1502" s="15"/>
      <c r="AX1502" s="15"/>
      <c r="AY1502" s="15"/>
      <c r="AZ1502" s="15"/>
      <c r="BA1502" s="15"/>
      <c r="BB1502" s="15"/>
      <c r="BC1502" s="15"/>
      <c r="BD1502" s="15"/>
      <c r="BE1502" s="15"/>
      <c r="BF1502" s="15"/>
      <c r="BG1502" s="15"/>
      <c r="BH1502" s="15"/>
      <c r="BI1502" s="15"/>
      <c r="BJ1502" s="15"/>
      <c r="BK1502" s="15"/>
      <c r="BL1502" s="15"/>
      <c r="BM1502" s="15"/>
      <c r="BN1502" s="15"/>
      <c r="BO1502" s="15"/>
    </row>
    <row r="1503" spans="1:67" s="256" customFormat="1">
      <c r="A1503" s="15"/>
      <c r="B1503" s="15"/>
      <c r="C1503" s="171"/>
      <c r="D1503" s="171"/>
      <c r="E1503" s="171"/>
      <c r="F1503" s="171"/>
      <c r="G1503" s="171"/>
      <c r="H1503" s="171"/>
      <c r="I1503" s="171"/>
      <c r="J1503" s="171"/>
      <c r="K1503" s="171"/>
      <c r="L1503" s="171"/>
      <c r="M1503" s="171"/>
      <c r="O1503" s="173"/>
      <c r="P1503" s="173"/>
      <c r="Q1503" s="173"/>
      <c r="R1503" s="173"/>
      <c r="S1503" s="173"/>
      <c r="T1503" s="173"/>
      <c r="U1503" s="173"/>
      <c r="V1503" s="173"/>
      <c r="W1503" s="173"/>
      <c r="X1503" s="173"/>
      <c r="Y1503" s="173"/>
      <c r="Z1503" s="173"/>
      <c r="AA1503" s="173"/>
      <c r="AB1503" s="173"/>
      <c r="AC1503" s="173"/>
      <c r="AD1503" s="173"/>
      <c r="AE1503" s="173"/>
      <c r="AF1503" s="173"/>
      <c r="AG1503" s="173"/>
      <c r="AH1503" s="173"/>
      <c r="AI1503" s="173"/>
      <c r="AJ1503" s="173"/>
      <c r="AK1503" s="173"/>
      <c r="AL1503" s="173"/>
      <c r="AM1503" s="173"/>
      <c r="AN1503" s="173"/>
      <c r="AO1503" s="173"/>
      <c r="AP1503" s="173"/>
      <c r="AQ1503" s="15"/>
      <c r="AR1503" s="15"/>
      <c r="AS1503" s="15"/>
      <c r="AT1503" s="15"/>
      <c r="AU1503" s="15"/>
      <c r="AV1503" s="15"/>
      <c r="AW1503" s="15"/>
      <c r="AX1503" s="15"/>
      <c r="AY1503" s="15"/>
      <c r="AZ1503" s="15"/>
      <c r="BA1503" s="15"/>
      <c r="BB1503" s="15"/>
      <c r="BC1503" s="15"/>
      <c r="BD1503" s="15"/>
      <c r="BE1503" s="15"/>
      <c r="BF1503" s="15"/>
      <c r="BG1503" s="15"/>
      <c r="BH1503" s="15"/>
      <c r="BI1503" s="15"/>
      <c r="BJ1503" s="15"/>
      <c r="BK1503" s="15"/>
      <c r="BL1503" s="15"/>
      <c r="BM1503" s="15"/>
      <c r="BN1503" s="15"/>
      <c r="BO1503" s="15"/>
    </row>
    <row r="1504" spans="1:67" s="256" customFormat="1">
      <c r="A1504" s="15"/>
      <c r="B1504" s="15"/>
      <c r="C1504" s="171"/>
      <c r="D1504" s="171"/>
      <c r="E1504" s="171"/>
      <c r="F1504" s="171"/>
      <c r="G1504" s="171"/>
      <c r="H1504" s="171"/>
      <c r="I1504" s="171"/>
      <c r="J1504" s="171"/>
      <c r="K1504" s="171"/>
      <c r="L1504" s="171"/>
      <c r="M1504" s="171"/>
      <c r="O1504" s="173"/>
      <c r="P1504" s="173"/>
      <c r="Q1504" s="173"/>
      <c r="R1504" s="173"/>
      <c r="S1504" s="173"/>
      <c r="T1504" s="173"/>
      <c r="U1504" s="173"/>
      <c r="V1504" s="173"/>
      <c r="W1504" s="173"/>
      <c r="X1504" s="173"/>
      <c r="Y1504" s="173"/>
      <c r="Z1504" s="173"/>
      <c r="AA1504" s="173"/>
      <c r="AB1504" s="173"/>
      <c r="AC1504" s="173"/>
      <c r="AD1504" s="173"/>
      <c r="AE1504" s="173"/>
      <c r="AF1504" s="173"/>
      <c r="AG1504" s="173"/>
      <c r="AH1504" s="173"/>
      <c r="AI1504" s="173"/>
      <c r="AJ1504" s="173"/>
      <c r="AK1504" s="173"/>
      <c r="AL1504" s="173"/>
      <c r="AM1504" s="173"/>
      <c r="AN1504" s="173"/>
      <c r="AO1504" s="173"/>
      <c r="AP1504" s="173"/>
      <c r="AQ1504" s="15"/>
      <c r="AR1504" s="15"/>
      <c r="AS1504" s="15"/>
      <c r="AT1504" s="15"/>
      <c r="AU1504" s="15"/>
      <c r="AV1504" s="15"/>
      <c r="AW1504" s="15"/>
      <c r="AX1504" s="15"/>
      <c r="AY1504" s="15"/>
      <c r="AZ1504" s="15"/>
      <c r="BA1504" s="15"/>
      <c r="BB1504" s="15"/>
      <c r="BC1504" s="15"/>
      <c r="BD1504" s="15"/>
      <c r="BE1504" s="15"/>
      <c r="BF1504" s="15"/>
      <c r="BG1504" s="15"/>
      <c r="BH1504" s="15"/>
      <c r="BI1504" s="15"/>
      <c r="BJ1504" s="15"/>
      <c r="BK1504" s="15"/>
      <c r="BL1504" s="15"/>
      <c r="BM1504" s="15"/>
      <c r="BN1504" s="15"/>
      <c r="BO1504" s="15"/>
    </row>
    <row r="1505" spans="1:67" s="256" customFormat="1">
      <c r="A1505" s="15"/>
      <c r="B1505" s="15"/>
      <c r="C1505" s="171"/>
      <c r="D1505" s="171"/>
      <c r="E1505" s="171"/>
      <c r="F1505" s="171"/>
      <c r="G1505" s="171"/>
      <c r="H1505" s="171"/>
      <c r="I1505" s="171"/>
      <c r="J1505" s="171"/>
      <c r="K1505" s="171"/>
      <c r="L1505" s="171"/>
      <c r="M1505" s="171"/>
      <c r="O1505" s="173"/>
      <c r="P1505" s="173"/>
      <c r="Q1505" s="173"/>
      <c r="R1505" s="173"/>
      <c r="S1505" s="173"/>
      <c r="T1505" s="173"/>
      <c r="U1505" s="173"/>
      <c r="V1505" s="173"/>
      <c r="W1505" s="173"/>
      <c r="X1505" s="173"/>
      <c r="Y1505" s="173"/>
      <c r="Z1505" s="173"/>
      <c r="AA1505" s="173"/>
      <c r="AB1505" s="173"/>
      <c r="AC1505" s="173"/>
      <c r="AD1505" s="173"/>
      <c r="AE1505" s="173"/>
      <c r="AF1505" s="173"/>
      <c r="AG1505" s="173"/>
      <c r="AH1505" s="173"/>
      <c r="AI1505" s="173"/>
      <c r="AJ1505" s="173"/>
      <c r="AK1505" s="173"/>
      <c r="AL1505" s="173"/>
      <c r="AM1505" s="173"/>
      <c r="AN1505" s="173"/>
      <c r="AO1505" s="173"/>
      <c r="AP1505" s="173"/>
      <c r="AQ1505" s="15"/>
      <c r="AR1505" s="15"/>
      <c r="AS1505" s="15"/>
      <c r="AT1505" s="15"/>
      <c r="AU1505" s="15"/>
      <c r="AV1505" s="15"/>
      <c r="AW1505" s="15"/>
      <c r="AX1505" s="15"/>
      <c r="AY1505" s="15"/>
      <c r="AZ1505" s="15"/>
      <c r="BA1505" s="15"/>
      <c r="BB1505" s="15"/>
      <c r="BC1505" s="15"/>
      <c r="BD1505" s="15"/>
      <c r="BE1505" s="15"/>
      <c r="BF1505" s="15"/>
      <c r="BG1505" s="15"/>
      <c r="BH1505" s="15"/>
      <c r="BI1505" s="15"/>
      <c r="BJ1505" s="15"/>
      <c r="BK1505" s="15"/>
      <c r="BL1505" s="15"/>
      <c r="BM1505" s="15"/>
      <c r="BN1505" s="15"/>
      <c r="BO1505" s="15"/>
    </row>
    <row r="1506" spans="1:67" s="256" customFormat="1">
      <c r="A1506" s="15"/>
      <c r="B1506" s="15"/>
      <c r="C1506" s="171"/>
      <c r="D1506" s="171"/>
      <c r="E1506" s="171"/>
      <c r="F1506" s="171"/>
      <c r="G1506" s="171"/>
      <c r="H1506" s="171"/>
      <c r="I1506" s="171"/>
      <c r="J1506" s="171"/>
      <c r="K1506" s="171"/>
      <c r="L1506" s="171"/>
      <c r="M1506" s="171"/>
      <c r="O1506" s="173"/>
      <c r="P1506" s="173"/>
      <c r="Q1506" s="173"/>
      <c r="R1506" s="173"/>
      <c r="S1506" s="173"/>
      <c r="T1506" s="173"/>
      <c r="U1506" s="173"/>
      <c r="V1506" s="173"/>
      <c r="W1506" s="173"/>
      <c r="X1506" s="173"/>
      <c r="Y1506" s="173"/>
      <c r="Z1506" s="173"/>
      <c r="AA1506" s="173"/>
      <c r="AB1506" s="173"/>
      <c r="AC1506" s="173"/>
      <c r="AD1506" s="173"/>
      <c r="AE1506" s="173"/>
      <c r="AF1506" s="173"/>
      <c r="AG1506" s="173"/>
      <c r="AH1506" s="173"/>
      <c r="AI1506" s="173"/>
      <c r="AJ1506" s="173"/>
      <c r="AK1506" s="173"/>
      <c r="AL1506" s="173"/>
      <c r="AM1506" s="173"/>
      <c r="AN1506" s="173"/>
      <c r="AO1506" s="173"/>
      <c r="AP1506" s="173"/>
      <c r="AQ1506" s="15"/>
      <c r="AR1506" s="15"/>
      <c r="AS1506" s="15"/>
      <c r="AT1506" s="15"/>
      <c r="AU1506" s="15"/>
      <c r="AV1506" s="15"/>
      <c r="AW1506" s="15"/>
      <c r="AX1506" s="15"/>
      <c r="AY1506" s="15"/>
      <c r="AZ1506" s="15"/>
      <c r="BA1506" s="15"/>
      <c r="BB1506" s="15"/>
      <c r="BC1506" s="15"/>
      <c r="BD1506" s="15"/>
      <c r="BE1506" s="15"/>
      <c r="BF1506" s="15"/>
      <c r="BG1506" s="15"/>
      <c r="BH1506" s="15"/>
      <c r="BI1506" s="15"/>
      <c r="BJ1506" s="15"/>
      <c r="BK1506" s="15"/>
      <c r="BL1506" s="15"/>
      <c r="BM1506" s="15"/>
      <c r="BN1506" s="15"/>
      <c r="BO1506" s="15"/>
    </row>
    <row r="1507" spans="1:67" s="256" customFormat="1">
      <c r="A1507" s="15"/>
      <c r="B1507" s="15"/>
      <c r="C1507" s="171"/>
      <c r="D1507" s="171"/>
      <c r="E1507" s="171"/>
      <c r="F1507" s="171"/>
      <c r="G1507" s="171"/>
      <c r="H1507" s="171"/>
      <c r="I1507" s="171"/>
      <c r="J1507" s="171"/>
      <c r="K1507" s="171"/>
      <c r="L1507" s="171"/>
      <c r="M1507" s="171"/>
      <c r="O1507" s="173"/>
      <c r="P1507" s="173"/>
      <c r="Q1507" s="173"/>
      <c r="R1507" s="173"/>
      <c r="S1507" s="173"/>
      <c r="T1507" s="173"/>
      <c r="U1507" s="173"/>
      <c r="V1507" s="173"/>
      <c r="W1507" s="173"/>
      <c r="X1507" s="173"/>
      <c r="Y1507" s="173"/>
      <c r="Z1507" s="173"/>
      <c r="AA1507" s="173"/>
      <c r="AB1507" s="173"/>
      <c r="AC1507" s="173"/>
      <c r="AD1507" s="173"/>
      <c r="AE1507" s="173"/>
      <c r="AF1507" s="173"/>
      <c r="AG1507" s="173"/>
      <c r="AH1507" s="173"/>
      <c r="AI1507" s="173"/>
      <c r="AJ1507" s="173"/>
      <c r="AK1507" s="173"/>
      <c r="AL1507" s="173"/>
      <c r="AM1507" s="173"/>
      <c r="AN1507" s="173"/>
      <c r="AO1507" s="173"/>
      <c r="AP1507" s="173"/>
      <c r="AQ1507" s="15"/>
      <c r="AR1507" s="15"/>
      <c r="AS1507" s="15"/>
      <c r="AT1507" s="15"/>
      <c r="AU1507" s="15"/>
      <c r="AV1507" s="15"/>
      <c r="AW1507" s="15"/>
      <c r="AX1507" s="15"/>
      <c r="AY1507" s="15"/>
      <c r="AZ1507" s="15"/>
      <c r="BA1507" s="15"/>
      <c r="BB1507" s="15"/>
      <c r="BC1507" s="15"/>
      <c r="BD1507" s="15"/>
      <c r="BE1507" s="15"/>
      <c r="BF1507" s="15"/>
      <c r="BG1507" s="15"/>
      <c r="BH1507" s="15"/>
      <c r="BI1507" s="15"/>
      <c r="BJ1507" s="15"/>
      <c r="BK1507" s="15"/>
      <c r="BL1507" s="15"/>
      <c r="BM1507" s="15"/>
      <c r="BN1507" s="15"/>
      <c r="BO1507" s="15"/>
    </row>
    <row r="1508" spans="1:67" s="256" customFormat="1">
      <c r="A1508" s="15"/>
      <c r="B1508" s="15"/>
      <c r="C1508" s="171"/>
      <c r="D1508" s="171"/>
      <c r="E1508" s="171"/>
      <c r="F1508" s="171"/>
      <c r="G1508" s="171"/>
      <c r="H1508" s="171"/>
      <c r="I1508" s="171"/>
      <c r="J1508" s="171"/>
      <c r="K1508" s="171"/>
      <c r="L1508" s="171"/>
      <c r="M1508" s="171"/>
      <c r="O1508" s="173"/>
      <c r="P1508" s="173"/>
      <c r="Q1508" s="173"/>
      <c r="R1508" s="173"/>
      <c r="S1508" s="173"/>
      <c r="T1508" s="173"/>
      <c r="U1508" s="173"/>
      <c r="V1508" s="173"/>
      <c r="W1508" s="173"/>
      <c r="X1508" s="173"/>
      <c r="Y1508" s="173"/>
      <c r="Z1508" s="173"/>
      <c r="AA1508" s="173"/>
      <c r="AB1508" s="173"/>
      <c r="AC1508" s="173"/>
      <c r="AD1508" s="173"/>
      <c r="AE1508" s="173"/>
      <c r="AF1508" s="173"/>
      <c r="AG1508" s="173"/>
      <c r="AH1508" s="173"/>
      <c r="AI1508" s="173"/>
      <c r="AJ1508" s="173"/>
      <c r="AK1508" s="173"/>
      <c r="AL1508" s="173"/>
      <c r="AM1508" s="173"/>
      <c r="AN1508" s="173"/>
      <c r="AO1508" s="173"/>
      <c r="AP1508" s="173"/>
      <c r="AQ1508" s="15"/>
      <c r="AR1508" s="15"/>
      <c r="AS1508" s="15"/>
      <c r="AT1508" s="15"/>
      <c r="AU1508" s="15"/>
      <c r="AV1508" s="15"/>
      <c r="AW1508" s="15"/>
      <c r="AX1508" s="15"/>
      <c r="AY1508" s="15"/>
      <c r="AZ1508" s="15"/>
      <c r="BA1508" s="15"/>
      <c r="BB1508" s="15"/>
      <c r="BC1508" s="15"/>
      <c r="BD1508" s="15"/>
      <c r="BE1508" s="15"/>
      <c r="BF1508" s="15"/>
      <c r="BG1508" s="15"/>
      <c r="BH1508" s="15"/>
      <c r="BI1508" s="15"/>
      <c r="BJ1508" s="15"/>
      <c r="BK1508" s="15"/>
      <c r="BL1508" s="15"/>
      <c r="BM1508" s="15"/>
      <c r="BN1508" s="15"/>
      <c r="BO1508" s="15"/>
    </row>
    <row r="1509" spans="1:67" s="256" customFormat="1">
      <c r="A1509" s="15"/>
      <c r="B1509" s="15"/>
      <c r="C1509" s="171"/>
      <c r="D1509" s="171"/>
      <c r="E1509" s="171"/>
      <c r="F1509" s="171"/>
      <c r="G1509" s="171"/>
      <c r="H1509" s="171"/>
      <c r="I1509" s="171"/>
      <c r="J1509" s="171"/>
      <c r="K1509" s="171"/>
      <c r="L1509" s="171"/>
      <c r="M1509" s="171"/>
      <c r="O1509" s="173"/>
      <c r="P1509" s="173"/>
      <c r="Q1509" s="173"/>
      <c r="R1509" s="173"/>
      <c r="S1509" s="173"/>
      <c r="T1509" s="173"/>
      <c r="U1509" s="173"/>
      <c r="V1509" s="173"/>
      <c r="W1509" s="173"/>
      <c r="X1509" s="173"/>
      <c r="Y1509" s="173"/>
      <c r="Z1509" s="173"/>
      <c r="AA1509" s="173"/>
      <c r="AB1509" s="173"/>
      <c r="AC1509" s="173"/>
      <c r="AD1509" s="173"/>
      <c r="AE1509" s="173"/>
      <c r="AF1509" s="173"/>
      <c r="AG1509" s="173"/>
      <c r="AH1509" s="173"/>
      <c r="AI1509" s="173"/>
      <c r="AJ1509" s="173"/>
      <c r="AK1509" s="173"/>
      <c r="AL1509" s="173"/>
      <c r="AM1509" s="173"/>
      <c r="AN1509" s="173"/>
      <c r="AO1509" s="173"/>
      <c r="AP1509" s="173"/>
      <c r="AQ1509" s="15"/>
      <c r="AR1509" s="15"/>
      <c r="AS1509" s="15"/>
      <c r="AT1509" s="15"/>
      <c r="AU1509" s="15"/>
      <c r="AV1509" s="15"/>
      <c r="AW1509" s="15"/>
      <c r="AX1509" s="15"/>
      <c r="AY1509" s="15"/>
      <c r="AZ1509" s="15"/>
      <c r="BA1509" s="15"/>
      <c r="BB1509" s="15"/>
      <c r="BC1509" s="15"/>
      <c r="BD1509" s="15"/>
      <c r="BE1509" s="15"/>
      <c r="BF1509" s="15"/>
      <c r="BG1509" s="15"/>
      <c r="BH1509" s="15"/>
      <c r="BI1509" s="15"/>
      <c r="BJ1509" s="15"/>
      <c r="BK1509" s="15"/>
      <c r="BL1509" s="15"/>
      <c r="BM1509" s="15"/>
      <c r="BN1509" s="15"/>
      <c r="BO1509" s="15"/>
    </row>
    <row r="1510" spans="1:67" s="256" customFormat="1">
      <c r="A1510" s="15"/>
      <c r="B1510" s="15"/>
      <c r="C1510" s="171"/>
      <c r="D1510" s="171"/>
      <c r="E1510" s="171"/>
      <c r="F1510" s="171"/>
      <c r="G1510" s="171"/>
      <c r="H1510" s="171"/>
      <c r="I1510" s="171"/>
      <c r="J1510" s="171"/>
      <c r="K1510" s="171"/>
      <c r="L1510" s="171"/>
      <c r="M1510" s="171"/>
      <c r="O1510" s="173"/>
      <c r="P1510" s="173"/>
      <c r="Q1510" s="173"/>
      <c r="R1510" s="173"/>
      <c r="S1510" s="173"/>
      <c r="T1510" s="173"/>
      <c r="U1510" s="173"/>
      <c r="V1510" s="173"/>
      <c r="W1510" s="173"/>
      <c r="X1510" s="173"/>
      <c r="Y1510" s="173"/>
      <c r="Z1510" s="173"/>
      <c r="AA1510" s="173"/>
      <c r="AB1510" s="173"/>
      <c r="AC1510" s="173"/>
      <c r="AD1510" s="173"/>
      <c r="AE1510" s="173"/>
      <c r="AF1510" s="173"/>
      <c r="AG1510" s="173"/>
      <c r="AH1510" s="173"/>
      <c r="AI1510" s="173"/>
      <c r="AJ1510" s="173"/>
      <c r="AK1510" s="173"/>
      <c r="AL1510" s="173"/>
      <c r="AM1510" s="173"/>
      <c r="AN1510" s="173"/>
      <c r="AO1510" s="173"/>
      <c r="AP1510" s="173"/>
      <c r="AQ1510" s="15"/>
      <c r="AR1510" s="15"/>
      <c r="AS1510" s="15"/>
      <c r="AT1510" s="15"/>
      <c r="AU1510" s="15"/>
      <c r="AV1510" s="15"/>
      <c r="AW1510" s="15"/>
      <c r="AX1510" s="15"/>
      <c r="AY1510" s="15"/>
      <c r="AZ1510" s="15"/>
      <c r="BA1510" s="15"/>
      <c r="BB1510" s="15"/>
      <c r="BC1510" s="15"/>
      <c r="BD1510" s="15"/>
      <c r="BE1510" s="15"/>
      <c r="BF1510" s="15"/>
      <c r="BG1510" s="15"/>
      <c r="BH1510" s="15"/>
      <c r="BI1510" s="15"/>
      <c r="BJ1510" s="15"/>
      <c r="BK1510" s="15"/>
      <c r="BL1510" s="15"/>
      <c r="BM1510" s="15"/>
      <c r="BN1510" s="15"/>
      <c r="BO1510" s="15"/>
    </row>
    <row r="1511" spans="1:67" s="256" customFormat="1">
      <c r="A1511" s="15"/>
      <c r="B1511" s="15"/>
      <c r="C1511" s="171"/>
      <c r="D1511" s="171"/>
      <c r="E1511" s="171"/>
      <c r="F1511" s="171"/>
      <c r="G1511" s="171"/>
      <c r="H1511" s="171"/>
      <c r="I1511" s="171"/>
      <c r="J1511" s="171"/>
      <c r="K1511" s="171"/>
      <c r="L1511" s="171"/>
      <c r="M1511" s="171"/>
      <c r="O1511" s="173"/>
      <c r="P1511" s="173"/>
      <c r="Q1511" s="173"/>
      <c r="R1511" s="173"/>
      <c r="S1511" s="173"/>
      <c r="T1511" s="173"/>
      <c r="U1511" s="173"/>
      <c r="V1511" s="173"/>
      <c r="W1511" s="173"/>
      <c r="X1511" s="173"/>
      <c r="Y1511" s="173"/>
      <c r="Z1511" s="173"/>
      <c r="AA1511" s="173"/>
      <c r="AB1511" s="173"/>
      <c r="AC1511" s="173"/>
      <c r="AD1511" s="173"/>
      <c r="AE1511" s="173"/>
      <c r="AF1511" s="173"/>
      <c r="AG1511" s="173"/>
      <c r="AH1511" s="173"/>
      <c r="AI1511" s="173"/>
      <c r="AJ1511" s="173"/>
      <c r="AK1511" s="173"/>
      <c r="AL1511" s="173"/>
      <c r="AM1511" s="173"/>
      <c r="AN1511" s="173"/>
      <c r="AO1511" s="173"/>
      <c r="AP1511" s="173"/>
      <c r="AQ1511" s="15"/>
      <c r="AR1511" s="15"/>
      <c r="AS1511" s="15"/>
      <c r="AT1511" s="15"/>
      <c r="AU1511" s="15"/>
      <c r="AV1511" s="15"/>
      <c r="AW1511" s="15"/>
      <c r="AX1511" s="15"/>
      <c r="AY1511" s="15"/>
      <c r="AZ1511" s="15"/>
      <c r="BA1511" s="15"/>
      <c r="BB1511" s="15"/>
      <c r="BC1511" s="15"/>
      <c r="BD1511" s="15"/>
      <c r="BE1511" s="15"/>
      <c r="BF1511" s="15"/>
      <c r="BG1511" s="15"/>
      <c r="BH1511" s="15"/>
      <c r="BI1511" s="15"/>
      <c r="BJ1511" s="15"/>
      <c r="BK1511" s="15"/>
      <c r="BL1511" s="15"/>
      <c r="BM1511" s="15"/>
      <c r="BN1511" s="15"/>
      <c r="BO1511" s="15"/>
    </row>
    <row r="1512" spans="1:67" s="256" customFormat="1">
      <c r="A1512" s="15"/>
      <c r="B1512" s="15"/>
      <c r="C1512" s="171"/>
      <c r="D1512" s="171"/>
      <c r="E1512" s="171"/>
      <c r="F1512" s="171"/>
      <c r="G1512" s="171"/>
      <c r="H1512" s="171"/>
      <c r="I1512" s="171"/>
      <c r="J1512" s="171"/>
      <c r="K1512" s="171"/>
      <c r="L1512" s="171"/>
      <c r="M1512" s="171"/>
      <c r="O1512" s="173"/>
      <c r="P1512" s="173"/>
      <c r="Q1512" s="173"/>
      <c r="R1512" s="173"/>
      <c r="S1512" s="173"/>
      <c r="T1512" s="173"/>
      <c r="U1512" s="173"/>
      <c r="V1512" s="173"/>
      <c r="W1512" s="173"/>
      <c r="X1512" s="173"/>
      <c r="Y1512" s="173"/>
      <c r="Z1512" s="173"/>
      <c r="AA1512" s="173"/>
      <c r="AB1512" s="173"/>
      <c r="AC1512" s="173"/>
      <c r="AD1512" s="173"/>
      <c r="AE1512" s="173"/>
      <c r="AF1512" s="173"/>
      <c r="AG1512" s="173"/>
      <c r="AH1512" s="173"/>
      <c r="AI1512" s="173"/>
      <c r="AJ1512" s="173"/>
      <c r="AK1512" s="173"/>
      <c r="AL1512" s="173"/>
      <c r="AM1512" s="173"/>
      <c r="AN1512" s="173"/>
      <c r="AO1512" s="173"/>
      <c r="AP1512" s="173"/>
      <c r="AQ1512" s="15"/>
      <c r="AR1512" s="15"/>
      <c r="AS1512" s="15"/>
      <c r="AT1512" s="15"/>
      <c r="AU1512" s="15"/>
      <c r="AV1512" s="15"/>
      <c r="AW1512" s="15"/>
      <c r="AX1512" s="15"/>
      <c r="AY1512" s="15"/>
      <c r="AZ1512" s="15"/>
      <c r="BA1512" s="15"/>
      <c r="BB1512" s="15"/>
      <c r="BC1512" s="15"/>
      <c r="BD1512" s="15"/>
      <c r="BE1512" s="15"/>
      <c r="BF1512" s="15"/>
      <c r="BG1512" s="15"/>
      <c r="BH1512" s="15"/>
      <c r="BI1512" s="15"/>
      <c r="BJ1512" s="15"/>
      <c r="BK1512" s="15"/>
      <c r="BL1512" s="15"/>
      <c r="BM1512" s="15"/>
      <c r="BN1512" s="15"/>
      <c r="BO1512" s="15"/>
    </row>
    <row r="1513" spans="1:67" s="256" customFormat="1">
      <c r="A1513" s="15"/>
      <c r="B1513" s="15"/>
      <c r="C1513" s="171"/>
      <c r="D1513" s="171"/>
      <c r="E1513" s="171"/>
      <c r="F1513" s="171"/>
      <c r="G1513" s="171"/>
      <c r="H1513" s="171"/>
      <c r="I1513" s="171"/>
      <c r="J1513" s="171"/>
      <c r="K1513" s="171"/>
      <c r="L1513" s="171"/>
      <c r="M1513" s="171"/>
      <c r="O1513" s="173"/>
      <c r="P1513" s="173"/>
      <c r="Q1513" s="173"/>
      <c r="R1513" s="173"/>
      <c r="S1513" s="173"/>
      <c r="T1513" s="173"/>
      <c r="U1513" s="173"/>
      <c r="V1513" s="173"/>
      <c r="W1513" s="173"/>
      <c r="X1513" s="173"/>
      <c r="Y1513" s="173"/>
      <c r="Z1513" s="173"/>
      <c r="AA1513" s="173"/>
      <c r="AB1513" s="173"/>
      <c r="AC1513" s="173"/>
      <c r="AD1513" s="173"/>
      <c r="AE1513" s="173"/>
      <c r="AF1513" s="173"/>
      <c r="AG1513" s="173"/>
      <c r="AH1513" s="173"/>
      <c r="AI1513" s="173"/>
      <c r="AJ1513" s="173"/>
      <c r="AK1513" s="173"/>
      <c r="AL1513" s="173"/>
      <c r="AM1513" s="173"/>
      <c r="AN1513" s="173"/>
      <c r="AO1513" s="173"/>
      <c r="AP1513" s="173"/>
      <c r="AQ1513" s="15"/>
      <c r="AR1513" s="15"/>
      <c r="AS1513" s="15"/>
      <c r="AT1513" s="15"/>
      <c r="AU1513" s="15"/>
      <c r="AV1513" s="15"/>
      <c r="AW1513" s="15"/>
      <c r="AX1513" s="15"/>
      <c r="AY1513" s="15"/>
      <c r="AZ1513" s="15"/>
      <c r="BA1513" s="15"/>
      <c r="BB1513" s="15"/>
      <c r="BC1513" s="15"/>
      <c r="BD1513" s="15"/>
      <c r="BE1513" s="15"/>
      <c r="BF1513" s="15"/>
      <c r="BG1513" s="15"/>
      <c r="BH1513" s="15"/>
      <c r="BI1513" s="15"/>
      <c r="BJ1513" s="15"/>
      <c r="BK1513" s="15"/>
      <c r="BL1513" s="15"/>
      <c r="BM1513" s="15"/>
      <c r="BN1513" s="15"/>
      <c r="BO1513" s="15"/>
    </row>
    <row r="1514" spans="1:67" s="256" customFormat="1">
      <c r="A1514" s="15"/>
      <c r="B1514" s="15"/>
      <c r="C1514" s="171"/>
      <c r="D1514" s="171"/>
      <c r="E1514" s="171"/>
      <c r="F1514" s="171"/>
      <c r="G1514" s="171"/>
      <c r="H1514" s="171"/>
      <c r="I1514" s="171"/>
      <c r="J1514" s="171"/>
      <c r="K1514" s="171"/>
      <c r="L1514" s="171"/>
      <c r="M1514" s="171"/>
      <c r="O1514" s="173"/>
      <c r="P1514" s="173"/>
      <c r="Q1514" s="173"/>
      <c r="R1514" s="173"/>
      <c r="S1514" s="173"/>
      <c r="T1514" s="173"/>
      <c r="U1514" s="173"/>
      <c r="V1514" s="173"/>
      <c r="W1514" s="173"/>
      <c r="X1514" s="173"/>
      <c r="Y1514" s="173"/>
      <c r="Z1514" s="173"/>
      <c r="AA1514" s="173"/>
      <c r="AB1514" s="173"/>
      <c r="AC1514" s="173"/>
      <c r="AD1514" s="173"/>
      <c r="AE1514" s="173"/>
      <c r="AF1514" s="173"/>
      <c r="AG1514" s="173"/>
      <c r="AH1514" s="173"/>
      <c r="AI1514" s="173"/>
      <c r="AJ1514" s="173"/>
      <c r="AK1514" s="173"/>
      <c r="AL1514" s="173"/>
      <c r="AM1514" s="173"/>
      <c r="AN1514" s="173"/>
      <c r="AO1514" s="173"/>
      <c r="AP1514" s="173"/>
      <c r="AQ1514" s="15"/>
      <c r="AR1514" s="15"/>
      <c r="AS1514" s="15"/>
      <c r="AT1514" s="15"/>
      <c r="AU1514" s="15"/>
      <c r="AV1514" s="15"/>
      <c r="AW1514" s="15"/>
      <c r="AX1514" s="15"/>
      <c r="AY1514" s="15"/>
      <c r="AZ1514" s="15"/>
      <c r="BA1514" s="15"/>
      <c r="BB1514" s="15"/>
      <c r="BC1514" s="15"/>
      <c r="BD1514" s="15"/>
      <c r="BE1514" s="15"/>
      <c r="BF1514" s="15"/>
      <c r="BG1514" s="15"/>
      <c r="BH1514" s="15"/>
      <c r="BI1514" s="15"/>
      <c r="BJ1514" s="15"/>
      <c r="BK1514" s="15"/>
      <c r="BL1514" s="15"/>
      <c r="BM1514" s="15"/>
      <c r="BN1514" s="15"/>
      <c r="BO1514" s="15"/>
    </row>
    <row r="1515" spans="1:67" s="256" customFormat="1">
      <c r="A1515" s="15"/>
      <c r="B1515" s="15"/>
      <c r="C1515" s="171"/>
      <c r="D1515" s="171"/>
      <c r="E1515" s="171"/>
      <c r="F1515" s="171"/>
      <c r="G1515" s="171"/>
      <c r="H1515" s="171"/>
      <c r="I1515" s="171"/>
      <c r="J1515" s="171"/>
      <c r="K1515" s="171"/>
      <c r="L1515" s="171"/>
      <c r="M1515" s="171"/>
      <c r="O1515" s="173"/>
      <c r="P1515" s="173"/>
      <c r="Q1515" s="173"/>
      <c r="R1515" s="173"/>
      <c r="S1515" s="173"/>
      <c r="T1515" s="173"/>
      <c r="U1515" s="173"/>
      <c r="V1515" s="173"/>
      <c r="W1515" s="173"/>
      <c r="X1515" s="173"/>
      <c r="Y1515" s="173"/>
      <c r="Z1515" s="173"/>
      <c r="AA1515" s="173"/>
      <c r="AB1515" s="173"/>
      <c r="AC1515" s="173"/>
      <c r="AD1515" s="173"/>
      <c r="AE1515" s="173"/>
      <c r="AF1515" s="173"/>
      <c r="AG1515" s="173"/>
      <c r="AH1515" s="173"/>
      <c r="AI1515" s="173"/>
      <c r="AJ1515" s="173"/>
      <c r="AK1515" s="173"/>
      <c r="AL1515" s="173"/>
      <c r="AM1515" s="173"/>
      <c r="AN1515" s="173"/>
      <c r="AO1515" s="173"/>
      <c r="AP1515" s="173"/>
      <c r="AQ1515" s="15"/>
      <c r="AR1515" s="15"/>
      <c r="AS1515" s="15"/>
      <c r="AT1515" s="15"/>
      <c r="AU1515" s="15"/>
      <c r="AV1515" s="15"/>
      <c r="AW1515" s="15"/>
      <c r="AX1515" s="15"/>
      <c r="AY1515" s="15"/>
      <c r="AZ1515" s="15"/>
      <c r="BA1515" s="15"/>
      <c r="BB1515" s="15"/>
      <c r="BC1515" s="15"/>
      <c r="BD1515" s="15"/>
      <c r="BE1515" s="15"/>
      <c r="BF1515" s="15"/>
      <c r="BG1515" s="15"/>
      <c r="BH1515" s="15"/>
      <c r="BI1515" s="15"/>
      <c r="BJ1515" s="15"/>
      <c r="BK1515" s="15"/>
      <c r="BL1515" s="15"/>
      <c r="BM1515" s="15"/>
      <c r="BN1515" s="15"/>
      <c r="BO1515" s="15"/>
    </row>
    <row r="1516" spans="1:67" s="256" customFormat="1">
      <c r="A1516" s="15"/>
      <c r="B1516" s="15"/>
      <c r="C1516" s="171"/>
      <c r="D1516" s="171"/>
      <c r="E1516" s="171"/>
      <c r="F1516" s="171"/>
      <c r="G1516" s="171"/>
      <c r="H1516" s="171"/>
      <c r="I1516" s="171"/>
      <c r="J1516" s="171"/>
      <c r="K1516" s="171"/>
      <c r="L1516" s="171"/>
      <c r="M1516" s="171"/>
      <c r="O1516" s="173"/>
      <c r="P1516" s="173"/>
      <c r="Q1516" s="173"/>
      <c r="R1516" s="173"/>
      <c r="S1516" s="173"/>
      <c r="T1516" s="173"/>
      <c r="U1516" s="173"/>
      <c r="V1516" s="173"/>
      <c r="W1516" s="173"/>
      <c r="X1516" s="173"/>
      <c r="Y1516" s="173"/>
      <c r="Z1516" s="173"/>
      <c r="AA1516" s="173"/>
      <c r="AB1516" s="173"/>
      <c r="AC1516" s="173"/>
      <c r="AD1516" s="173"/>
      <c r="AE1516" s="173"/>
      <c r="AF1516" s="173"/>
      <c r="AG1516" s="173"/>
      <c r="AH1516" s="173"/>
      <c r="AI1516" s="173"/>
      <c r="AJ1516" s="173"/>
      <c r="AK1516" s="173"/>
      <c r="AL1516" s="173"/>
      <c r="AM1516" s="173"/>
      <c r="AN1516" s="173"/>
      <c r="AO1516" s="173"/>
      <c r="AP1516" s="173"/>
      <c r="AQ1516" s="15"/>
      <c r="AR1516" s="15"/>
      <c r="AS1516" s="15"/>
      <c r="AT1516" s="15"/>
      <c r="AU1516" s="15"/>
      <c r="AV1516" s="15"/>
      <c r="AW1516" s="15"/>
      <c r="AX1516" s="15"/>
      <c r="AY1516" s="15"/>
      <c r="AZ1516" s="15"/>
      <c r="BA1516" s="15"/>
      <c r="BB1516" s="15"/>
      <c r="BC1516" s="15"/>
      <c r="BD1516" s="15"/>
      <c r="BE1516" s="15"/>
      <c r="BF1516" s="15"/>
      <c r="BG1516" s="15"/>
      <c r="BH1516" s="15"/>
      <c r="BI1516" s="15"/>
      <c r="BJ1516" s="15"/>
      <c r="BK1516" s="15"/>
      <c r="BL1516" s="15"/>
      <c r="BM1516" s="15"/>
      <c r="BN1516" s="15"/>
      <c r="BO1516" s="15"/>
    </row>
    <row r="1517" spans="1:67" s="256" customFormat="1">
      <c r="A1517" s="15"/>
      <c r="B1517" s="15"/>
      <c r="C1517" s="171"/>
      <c r="D1517" s="171"/>
      <c r="E1517" s="171"/>
      <c r="F1517" s="171"/>
      <c r="G1517" s="171"/>
      <c r="H1517" s="171"/>
      <c r="I1517" s="171"/>
      <c r="J1517" s="171"/>
      <c r="K1517" s="171"/>
      <c r="L1517" s="171"/>
      <c r="M1517" s="171"/>
      <c r="O1517" s="173"/>
      <c r="P1517" s="173"/>
      <c r="Q1517" s="173"/>
      <c r="R1517" s="173"/>
      <c r="S1517" s="173"/>
      <c r="T1517" s="173"/>
      <c r="U1517" s="173"/>
      <c r="V1517" s="173"/>
      <c r="W1517" s="173"/>
      <c r="X1517" s="173"/>
      <c r="Y1517" s="173"/>
      <c r="Z1517" s="173"/>
      <c r="AA1517" s="173"/>
      <c r="AB1517" s="173"/>
      <c r="AC1517" s="173"/>
      <c r="AD1517" s="173"/>
      <c r="AE1517" s="173"/>
      <c r="AF1517" s="173"/>
      <c r="AG1517" s="173"/>
      <c r="AH1517" s="173"/>
      <c r="AI1517" s="173"/>
      <c r="AJ1517" s="173"/>
      <c r="AK1517" s="173"/>
      <c r="AL1517" s="173"/>
      <c r="AM1517" s="173"/>
      <c r="AN1517" s="173"/>
      <c r="AO1517" s="173"/>
      <c r="AP1517" s="173"/>
      <c r="AQ1517" s="15"/>
      <c r="AR1517" s="15"/>
      <c r="AS1517" s="15"/>
      <c r="AT1517" s="15"/>
      <c r="AU1517" s="15"/>
      <c r="AV1517" s="15"/>
      <c r="AW1517" s="15"/>
      <c r="AX1517" s="15"/>
      <c r="AY1517" s="15"/>
      <c r="AZ1517" s="15"/>
      <c r="BA1517" s="15"/>
      <c r="BB1517" s="15"/>
      <c r="BC1517" s="15"/>
      <c r="BD1517" s="15"/>
      <c r="BE1517" s="15"/>
      <c r="BF1517" s="15"/>
      <c r="BG1517" s="15"/>
      <c r="BH1517" s="15"/>
      <c r="BI1517" s="15"/>
      <c r="BJ1517" s="15"/>
      <c r="BK1517" s="15"/>
      <c r="BL1517" s="15"/>
      <c r="BM1517" s="15"/>
      <c r="BN1517" s="15"/>
      <c r="BO1517" s="15"/>
    </row>
    <row r="1518" spans="1:67" s="256" customFormat="1">
      <c r="A1518" s="15"/>
      <c r="B1518" s="15"/>
      <c r="C1518" s="171"/>
      <c r="D1518" s="171"/>
      <c r="E1518" s="171"/>
      <c r="F1518" s="171"/>
      <c r="G1518" s="171"/>
      <c r="H1518" s="171"/>
      <c r="I1518" s="171"/>
      <c r="J1518" s="171"/>
      <c r="K1518" s="171"/>
      <c r="L1518" s="171"/>
      <c r="M1518" s="171"/>
      <c r="O1518" s="173"/>
      <c r="P1518" s="173"/>
      <c r="Q1518" s="173"/>
      <c r="R1518" s="173"/>
      <c r="S1518" s="173"/>
      <c r="T1518" s="173"/>
      <c r="U1518" s="173"/>
      <c r="V1518" s="173"/>
      <c r="W1518" s="173"/>
      <c r="X1518" s="173"/>
      <c r="Y1518" s="173"/>
      <c r="Z1518" s="173"/>
      <c r="AA1518" s="173"/>
      <c r="AB1518" s="173"/>
      <c r="AC1518" s="173"/>
      <c r="AD1518" s="173"/>
      <c r="AE1518" s="173"/>
      <c r="AF1518" s="173"/>
      <c r="AG1518" s="173"/>
      <c r="AH1518" s="173"/>
      <c r="AI1518" s="173"/>
      <c r="AJ1518" s="173"/>
      <c r="AK1518" s="173"/>
      <c r="AL1518" s="173"/>
      <c r="AM1518" s="173"/>
      <c r="AN1518" s="173"/>
      <c r="AO1518" s="173"/>
      <c r="AP1518" s="173"/>
      <c r="AQ1518" s="15"/>
      <c r="AR1518" s="15"/>
      <c r="AS1518" s="15"/>
      <c r="AT1518" s="15"/>
      <c r="AU1518" s="15"/>
      <c r="AV1518" s="15"/>
      <c r="AW1518" s="15"/>
      <c r="AX1518" s="15"/>
      <c r="AY1518" s="15"/>
      <c r="AZ1518" s="15"/>
      <c r="BA1518" s="15"/>
      <c r="BB1518" s="15"/>
      <c r="BC1518" s="15"/>
      <c r="BD1518" s="15"/>
      <c r="BE1518" s="15"/>
      <c r="BF1518" s="15"/>
      <c r="BG1518" s="15"/>
      <c r="BH1518" s="15"/>
      <c r="BI1518" s="15"/>
      <c r="BJ1518" s="15"/>
      <c r="BK1518" s="15"/>
      <c r="BL1518" s="15"/>
      <c r="BM1518" s="15"/>
      <c r="BN1518" s="15"/>
      <c r="BO1518" s="15"/>
    </row>
    <row r="1519" spans="1:67" s="256" customFormat="1">
      <c r="A1519" s="15"/>
      <c r="B1519" s="15"/>
      <c r="C1519" s="171"/>
      <c r="D1519" s="171"/>
      <c r="E1519" s="171"/>
      <c r="F1519" s="171"/>
      <c r="G1519" s="171"/>
      <c r="H1519" s="171"/>
      <c r="I1519" s="171"/>
      <c r="J1519" s="171"/>
      <c r="K1519" s="171"/>
      <c r="L1519" s="171"/>
      <c r="M1519" s="171"/>
      <c r="O1519" s="173"/>
      <c r="P1519" s="173"/>
      <c r="Q1519" s="173"/>
      <c r="R1519" s="173"/>
      <c r="S1519" s="173"/>
      <c r="T1519" s="173"/>
      <c r="U1519" s="173"/>
      <c r="V1519" s="173"/>
      <c r="W1519" s="173"/>
      <c r="X1519" s="173"/>
      <c r="Y1519" s="173"/>
      <c r="Z1519" s="173"/>
      <c r="AA1519" s="173"/>
      <c r="AB1519" s="173"/>
      <c r="AC1519" s="173"/>
      <c r="AD1519" s="173"/>
      <c r="AE1519" s="173"/>
      <c r="AF1519" s="173"/>
      <c r="AG1519" s="173"/>
      <c r="AH1519" s="173"/>
      <c r="AI1519" s="173"/>
      <c r="AJ1519" s="173"/>
      <c r="AK1519" s="173"/>
      <c r="AL1519" s="173"/>
      <c r="AM1519" s="173"/>
      <c r="AN1519" s="173"/>
      <c r="AO1519" s="173"/>
      <c r="AP1519" s="173"/>
      <c r="AQ1519" s="15"/>
      <c r="AR1519" s="15"/>
      <c r="AS1519" s="15"/>
      <c r="AT1519" s="15"/>
      <c r="AU1519" s="15"/>
      <c r="AV1519" s="15"/>
      <c r="AW1519" s="15"/>
      <c r="AX1519" s="15"/>
      <c r="AY1519" s="15"/>
      <c r="AZ1519" s="15"/>
      <c r="BA1519" s="15"/>
      <c r="BB1519" s="15"/>
      <c r="BC1519" s="15"/>
      <c r="BD1519" s="15"/>
      <c r="BE1519" s="15"/>
      <c r="BF1519" s="15"/>
      <c r="BG1519" s="15"/>
      <c r="BH1519" s="15"/>
      <c r="BI1519" s="15"/>
      <c r="BJ1519" s="15"/>
      <c r="BK1519" s="15"/>
      <c r="BL1519" s="15"/>
      <c r="BM1519" s="15"/>
      <c r="BN1519" s="15"/>
      <c r="BO1519" s="15"/>
    </row>
    <row r="1520" spans="1:67" s="256" customFormat="1">
      <c r="A1520" s="15"/>
      <c r="B1520" s="15"/>
      <c r="C1520" s="171"/>
      <c r="D1520" s="171"/>
      <c r="E1520" s="171"/>
      <c r="F1520" s="171"/>
      <c r="G1520" s="171"/>
      <c r="H1520" s="171"/>
      <c r="I1520" s="171"/>
      <c r="J1520" s="171"/>
      <c r="K1520" s="171"/>
      <c r="L1520" s="171"/>
      <c r="M1520" s="171"/>
      <c r="O1520" s="173"/>
      <c r="P1520" s="173"/>
      <c r="Q1520" s="173"/>
      <c r="R1520" s="173"/>
      <c r="S1520" s="173"/>
      <c r="T1520" s="173"/>
      <c r="U1520" s="173"/>
      <c r="V1520" s="173"/>
      <c r="W1520" s="173"/>
      <c r="X1520" s="173"/>
      <c r="Y1520" s="173"/>
      <c r="Z1520" s="173"/>
      <c r="AA1520" s="173"/>
      <c r="AB1520" s="173"/>
      <c r="AC1520" s="173"/>
      <c r="AD1520" s="173"/>
      <c r="AE1520" s="173"/>
      <c r="AF1520" s="173"/>
      <c r="AG1520" s="173"/>
      <c r="AH1520" s="173"/>
      <c r="AI1520" s="173"/>
      <c r="AJ1520" s="173"/>
      <c r="AK1520" s="173"/>
      <c r="AL1520" s="173"/>
      <c r="AM1520" s="173"/>
      <c r="AN1520" s="173"/>
      <c r="AO1520" s="173"/>
      <c r="AP1520" s="173"/>
      <c r="AQ1520" s="15"/>
      <c r="AR1520" s="15"/>
      <c r="AS1520" s="15"/>
      <c r="AT1520" s="15"/>
      <c r="AU1520" s="15"/>
      <c r="AV1520" s="15"/>
      <c r="AW1520" s="15"/>
      <c r="AX1520" s="15"/>
      <c r="AY1520" s="15"/>
      <c r="AZ1520" s="15"/>
      <c r="BA1520" s="15"/>
      <c r="BB1520" s="15"/>
      <c r="BC1520" s="15"/>
      <c r="BD1520" s="15"/>
      <c r="BE1520" s="15"/>
      <c r="BF1520" s="15"/>
      <c r="BG1520" s="15"/>
      <c r="BH1520" s="15"/>
      <c r="BI1520" s="15"/>
      <c r="BJ1520" s="15"/>
      <c r="BK1520" s="15"/>
      <c r="BL1520" s="15"/>
      <c r="BM1520" s="15"/>
      <c r="BN1520" s="15"/>
      <c r="BO1520" s="15"/>
    </row>
    <row r="1521" spans="1:67" s="256" customFormat="1">
      <c r="A1521" s="15"/>
      <c r="B1521" s="15"/>
      <c r="C1521" s="171"/>
      <c r="D1521" s="171"/>
      <c r="E1521" s="171"/>
      <c r="F1521" s="171"/>
      <c r="G1521" s="171"/>
      <c r="H1521" s="171"/>
      <c r="I1521" s="171"/>
      <c r="J1521" s="171"/>
      <c r="K1521" s="171"/>
      <c r="L1521" s="171"/>
      <c r="M1521" s="171"/>
      <c r="O1521" s="173"/>
      <c r="P1521" s="173"/>
      <c r="Q1521" s="173"/>
      <c r="R1521" s="173"/>
      <c r="S1521" s="173"/>
      <c r="T1521" s="173"/>
      <c r="U1521" s="173"/>
      <c r="V1521" s="173"/>
      <c r="W1521" s="173"/>
      <c r="X1521" s="173"/>
      <c r="Y1521" s="173"/>
      <c r="Z1521" s="173"/>
      <c r="AA1521" s="173"/>
      <c r="AB1521" s="173"/>
      <c r="AC1521" s="173"/>
      <c r="AD1521" s="173"/>
      <c r="AE1521" s="173"/>
      <c r="AF1521" s="173"/>
      <c r="AG1521" s="173"/>
      <c r="AH1521" s="173"/>
      <c r="AI1521" s="173"/>
      <c r="AJ1521" s="173"/>
      <c r="AK1521" s="173"/>
      <c r="AL1521" s="173"/>
      <c r="AM1521" s="173"/>
      <c r="AN1521" s="173"/>
      <c r="AO1521" s="173"/>
      <c r="AP1521" s="173"/>
      <c r="AQ1521" s="15"/>
      <c r="AR1521" s="15"/>
      <c r="AS1521" s="15"/>
      <c r="AT1521" s="15"/>
      <c r="AU1521" s="15"/>
      <c r="AV1521" s="15"/>
      <c r="AW1521" s="15"/>
      <c r="AX1521" s="15"/>
      <c r="AY1521" s="15"/>
      <c r="AZ1521" s="15"/>
      <c r="BA1521" s="15"/>
      <c r="BB1521" s="15"/>
      <c r="BC1521" s="15"/>
      <c r="BD1521" s="15"/>
      <c r="BE1521" s="15"/>
      <c r="BF1521" s="15"/>
      <c r="BG1521" s="15"/>
      <c r="BH1521" s="15"/>
      <c r="BI1521" s="15"/>
      <c r="BJ1521" s="15"/>
      <c r="BK1521" s="15"/>
      <c r="BL1521" s="15"/>
      <c r="BM1521" s="15"/>
      <c r="BN1521" s="15"/>
      <c r="BO1521" s="15"/>
    </row>
    <row r="1522" spans="1:67" s="256" customFormat="1">
      <c r="A1522" s="15"/>
      <c r="B1522" s="15"/>
      <c r="C1522" s="171"/>
      <c r="D1522" s="171"/>
      <c r="E1522" s="171"/>
      <c r="F1522" s="171"/>
      <c r="G1522" s="171"/>
      <c r="H1522" s="171"/>
      <c r="I1522" s="171"/>
      <c r="J1522" s="171"/>
      <c r="K1522" s="171"/>
      <c r="L1522" s="171"/>
      <c r="M1522" s="171"/>
      <c r="O1522" s="173"/>
      <c r="P1522" s="173"/>
      <c r="Q1522" s="173"/>
      <c r="R1522" s="173"/>
      <c r="S1522" s="173"/>
      <c r="T1522" s="173"/>
      <c r="U1522" s="173"/>
      <c r="V1522" s="173"/>
      <c r="W1522" s="173"/>
      <c r="X1522" s="173"/>
      <c r="Y1522" s="173"/>
      <c r="Z1522" s="173"/>
      <c r="AA1522" s="173"/>
      <c r="AB1522" s="173"/>
      <c r="AC1522" s="173"/>
      <c r="AD1522" s="173"/>
      <c r="AE1522" s="173"/>
      <c r="AF1522" s="173"/>
      <c r="AG1522" s="173"/>
      <c r="AH1522" s="173"/>
      <c r="AI1522" s="173"/>
      <c r="AJ1522" s="173"/>
      <c r="AK1522" s="173"/>
      <c r="AL1522" s="173"/>
      <c r="AM1522" s="173"/>
      <c r="AN1522" s="173"/>
      <c r="AO1522" s="173"/>
      <c r="AP1522" s="173"/>
      <c r="AQ1522" s="15"/>
      <c r="AR1522" s="15"/>
      <c r="AS1522" s="15"/>
      <c r="AT1522" s="15"/>
      <c r="AU1522" s="15"/>
      <c r="AV1522" s="15"/>
      <c r="AW1522" s="15"/>
      <c r="AX1522" s="15"/>
      <c r="AY1522" s="15"/>
      <c r="AZ1522" s="15"/>
      <c r="BA1522" s="15"/>
      <c r="BB1522" s="15"/>
      <c r="BC1522" s="15"/>
      <c r="BD1522" s="15"/>
      <c r="BE1522" s="15"/>
      <c r="BF1522" s="15"/>
      <c r="BG1522" s="15"/>
      <c r="BH1522" s="15"/>
      <c r="BI1522" s="15"/>
      <c r="BJ1522" s="15"/>
      <c r="BK1522" s="15"/>
      <c r="BL1522" s="15"/>
      <c r="BM1522" s="15"/>
      <c r="BN1522" s="15"/>
      <c r="BO1522" s="15"/>
    </row>
    <row r="1523" spans="1:67" s="256" customFormat="1">
      <c r="A1523" s="15"/>
      <c r="B1523" s="15"/>
      <c r="C1523" s="171"/>
      <c r="D1523" s="171"/>
      <c r="E1523" s="171"/>
      <c r="F1523" s="171"/>
      <c r="G1523" s="171"/>
      <c r="H1523" s="171"/>
      <c r="I1523" s="171"/>
      <c r="J1523" s="171"/>
      <c r="K1523" s="171"/>
      <c r="L1523" s="171"/>
      <c r="M1523" s="171"/>
      <c r="O1523" s="173"/>
      <c r="P1523" s="173"/>
      <c r="Q1523" s="173"/>
      <c r="R1523" s="173"/>
      <c r="S1523" s="173"/>
      <c r="T1523" s="173"/>
      <c r="U1523" s="173"/>
      <c r="V1523" s="173"/>
      <c r="W1523" s="173"/>
      <c r="X1523" s="173"/>
      <c r="Y1523" s="173"/>
      <c r="Z1523" s="173"/>
      <c r="AA1523" s="173"/>
      <c r="AB1523" s="173"/>
      <c r="AC1523" s="173"/>
      <c r="AD1523" s="173"/>
      <c r="AE1523" s="173"/>
      <c r="AF1523" s="173"/>
      <c r="AG1523" s="173"/>
      <c r="AH1523" s="173"/>
      <c r="AI1523" s="173"/>
      <c r="AJ1523" s="173"/>
      <c r="AK1523" s="173"/>
      <c r="AL1523" s="173"/>
      <c r="AM1523" s="173"/>
      <c r="AN1523" s="173"/>
      <c r="AO1523" s="173"/>
      <c r="AP1523" s="173"/>
      <c r="AQ1523" s="15"/>
      <c r="AR1523" s="15"/>
      <c r="AS1523" s="15"/>
      <c r="AT1523" s="15"/>
      <c r="AU1523" s="15"/>
      <c r="AV1523" s="15"/>
      <c r="AW1523" s="15"/>
      <c r="AX1523" s="15"/>
      <c r="AY1523" s="15"/>
      <c r="AZ1523" s="15"/>
      <c r="BA1523" s="15"/>
      <c r="BB1523" s="15"/>
      <c r="BC1523" s="15"/>
      <c r="BD1523" s="15"/>
      <c r="BE1523" s="15"/>
      <c r="BF1523" s="15"/>
      <c r="BG1523" s="15"/>
      <c r="BH1523" s="15"/>
      <c r="BI1523" s="15"/>
      <c r="BJ1523" s="15"/>
      <c r="BK1523" s="15"/>
      <c r="BL1523" s="15"/>
      <c r="BM1523" s="15"/>
      <c r="BN1523" s="15"/>
      <c r="BO1523" s="15"/>
    </row>
    <row r="1524" spans="1:67" s="256" customFormat="1">
      <c r="A1524" s="15"/>
      <c r="B1524" s="15"/>
      <c r="C1524" s="171"/>
      <c r="D1524" s="171"/>
      <c r="E1524" s="171"/>
      <c r="F1524" s="171"/>
      <c r="G1524" s="171"/>
      <c r="H1524" s="171"/>
      <c r="I1524" s="171"/>
      <c r="J1524" s="171"/>
      <c r="K1524" s="171"/>
      <c r="L1524" s="171"/>
      <c r="M1524" s="171"/>
      <c r="O1524" s="173"/>
      <c r="P1524" s="173"/>
      <c r="Q1524" s="173"/>
      <c r="R1524" s="173"/>
      <c r="S1524" s="173"/>
      <c r="T1524" s="173"/>
      <c r="U1524" s="173"/>
      <c r="V1524" s="173"/>
      <c r="W1524" s="173"/>
      <c r="X1524" s="173"/>
      <c r="Y1524" s="173"/>
      <c r="Z1524" s="173"/>
      <c r="AA1524" s="173"/>
      <c r="AB1524" s="173"/>
      <c r="AC1524" s="173"/>
      <c r="AD1524" s="173"/>
      <c r="AE1524" s="173"/>
      <c r="AF1524" s="173"/>
      <c r="AG1524" s="173"/>
      <c r="AH1524" s="173"/>
      <c r="AI1524" s="173"/>
      <c r="AJ1524" s="173"/>
      <c r="AK1524" s="173"/>
      <c r="AL1524" s="173"/>
      <c r="AM1524" s="173"/>
      <c r="AN1524" s="173"/>
      <c r="AO1524" s="173"/>
      <c r="AP1524" s="173"/>
      <c r="AQ1524" s="15"/>
      <c r="AR1524" s="15"/>
      <c r="AS1524" s="15"/>
      <c r="AT1524" s="15"/>
      <c r="AU1524" s="15"/>
      <c r="AV1524" s="15"/>
      <c r="AW1524" s="15"/>
      <c r="AX1524" s="15"/>
      <c r="AY1524" s="15"/>
      <c r="AZ1524" s="15"/>
      <c r="BA1524" s="15"/>
      <c r="BB1524" s="15"/>
      <c r="BC1524" s="15"/>
      <c r="BD1524" s="15"/>
      <c r="BE1524" s="15"/>
      <c r="BF1524" s="15"/>
      <c r="BG1524" s="15"/>
      <c r="BH1524" s="15"/>
      <c r="BI1524" s="15"/>
      <c r="BJ1524" s="15"/>
      <c r="BK1524" s="15"/>
      <c r="BL1524" s="15"/>
      <c r="BM1524" s="15"/>
      <c r="BN1524" s="15"/>
      <c r="BO1524" s="15"/>
    </row>
    <row r="1525" spans="1:67" s="256" customFormat="1">
      <c r="A1525" s="15"/>
      <c r="B1525" s="15"/>
      <c r="C1525" s="171"/>
      <c r="D1525" s="171"/>
      <c r="E1525" s="171"/>
      <c r="F1525" s="171"/>
      <c r="G1525" s="171"/>
      <c r="H1525" s="171"/>
      <c r="I1525" s="171"/>
      <c r="J1525" s="171"/>
      <c r="K1525" s="171"/>
      <c r="L1525" s="171"/>
      <c r="M1525" s="171"/>
      <c r="O1525" s="173"/>
      <c r="P1525" s="173"/>
      <c r="Q1525" s="173"/>
      <c r="R1525" s="173"/>
      <c r="S1525" s="173"/>
      <c r="T1525" s="173"/>
      <c r="U1525" s="173"/>
      <c r="V1525" s="173"/>
      <c r="W1525" s="173"/>
      <c r="X1525" s="173"/>
      <c r="Y1525" s="173"/>
      <c r="Z1525" s="173"/>
      <c r="AA1525" s="173"/>
      <c r="AB1525" s="173"/>
      <c r="AC1525" s="173"/>
      <c r="AD1525" s="173"/>
      <c r="AE1525" s="173"/>
      <c r="AF1525" s="173"/>
      <c r="AG1525" s="173"/>
      <c r="AH1525" s="173"/>
      <c r="AI1525" s="173"/>
      <c r="AJ1525" s="173"/>
      <c r="AK1525" s="173"/>
      <c r="AL1525" s="173"/>
      <c r="AM1525" s="173"/>
      <c r="AN1525" s="173"/>
      <c r="AO1525" s="173"/>
      <c r="AP1525" s="173"/>
      <c r="AQ1525" s="15"/>
      <c r="AR1525" s="15"/>
      <c r="AS1525" s="15"/>
      <c r="AT1525" s="15"/>
      <c r="AU1525" s="15"/>
      <c r="AV1525" s="15"/>
      <c r="AW1525" s="15"/>
      <c r="AX1525" s="15"/>
      <c r="AY1525" s="15"/>
      <c r="AZ1525" s="15"/>
      <c r="BA1525" s="15"/>
      <c r="BB1525" s="15"/>
      <c r="BC1525" s="15"/>
      <c r="BD1525" s="15"/>
      <c r="BE1525" s="15"/>
      <c r="BF1525" s="15"/>
      <c r="BG1525" s="15"/>
      <c r="BH1525" s="15"/>
      <c r="BI1525" s="15"/>
      <c r="BJ1525" s="15"/>
      <c r="BK1525" s="15"/>
      <c r="BL1525" s="15"/>
      <c r="BM1525" s="15"/>
      <c r="BN1525" s="15"/>
      <c r="BO1525" s="15"/>
    </row>
    <row r="1526" spans="1:67" s="256" customFormat="1">
      <c r="A1526" s="15"/>
      <c r="B1526" s="15"/>
      <c r="C1526" s="171"/>
      <c r="D1526" s="171"/>
      <c r="E1526" s="171"/>
      <c r="F1526" s="171"/>
      <c r="G1526" s="171"/>
      <c r="H1526" s="171"/>
      <c r="I1526" s="171"/>
      <c r="J1526" s="171"/>
      <c r="K1526" s="171"/>
      <c r="L1526" s="171"/>
      <c r="M1526" s="171"/>
      <c r="O1526" s="173"/>
      <c r="P1526" s="173"/>
      <c r="Q1526" s="173"/>
      <c r="R1526" s="173"/>
      <c r="S1526" s="173"/>
      <c r="T1526" s="173"/>
      <c r="U1526" s="173"/>
      <c r="V1526" s="173"/>
      <c r="W1526" s="173"/>
      <c r="X1526" s="173"/>
      <c r="Y1526" s="173"/>
      <c r="Z1526" s="173"/>
      <c r="AA1526" s="173"/>
      <c r="AB1526" s="173"/>
      <c r="AC1526" s="173"/>
      <c r="AD1526" s="173"/>
      <c r="AE1526" s="173"/>
      <c r="AF1526" s="173"/>
      <c r="AG1526" s="173"/>
      <c r="AH1526" s="173"/>
      <c r="AI1526" s="173"/>
      <c r="AJ1526" s="173"/>
      <c r="AK1526" s="173"/>
      <c r="AL1526" s="173"/>
      <c r="AM1526" s="173"/>
      <c r="AN1526" s="173"/>
      <c r="AO1526" s="173"/>
      <c r="AP1526" s="173"/>
      <c r="AQ1526" s="15"/>
      <c r="AR1526" s="15"/>
      <c r="AS1526" s="15"/>
      <c r="AT1526" s="15"/>
      <c r="AU1526" s="15"/>
      <c r="AV1526" s="15"/>
      <c r="AW1526" s="15"/>
      <c r="AX1526" s="15"/>
      <c r="AY1526" s="15"/>
      <c r="AZ1526" s="15"/>
      <c r="BA1526" s="15"/>
      <c r="BB1526" s="15"/>
      <c r="BC1526" s="15"/>
      <c r="BD1526" s="15"/>
      <c r="BE1526" s="15"/>
      <c r="BF1526" s="15"/>
      <c r="BG1526" s="15"/>
      <c r="BH1526" s="15"/>
      <c r="BI1526" s="15"/>
      <c r="BJ1526" s="15"/>
      <c r="BK1526" s="15"/>
      <c r="BL1526" s="15"/>
      <c r="BM1526" s="15"/>
      <c r="BN1526" s="15"/>
      <c r="BO1526" s="15"/>
    </row>
    <row r="1527" spans="1:67" s="256" customFormat="1">
      <c r="A1527" s="15"/>
      <c r="B1527" s="15"/>
      <c r="C1527" s="171"/>
      <c r="D1527" s="171"/>
      <c r="E1527" s="171"/>
      <c r="F1527" s="171"/>
      <c r="G1527" s="171"/>
      <c r="H1527" s="171"/>
      <c r="I1527" s="171"/>
      <c r="J1527" s="171"/>
      <c r="K1527" s="171"/>
      <c r="L1527" s="171"/>
      <c r="M1527" s="171"/>
      <c r="O1527" s="173"/>
      <c r="P1527" s="173"/>
      <c r="Q1527" s="173"/>
      <c r="R1527" s="173"/>
      <c r="S1527" s="173"/>
      <c r="T1527" s="173"/>
      <c r="U1527" s="173"/>
      <c r="V1527" s="173"/>
      <c r="W1527" s="173"/>
      <c r="X1527" s="173"/>
      <c r="Y1527" s="173"/>
      <c r="Z1527" s="173"/>
      <c r="AA1527" s="173"/>
      <c r="AB1527" s="173"/>
      <c r="AC1527" s="173"/>
      <c r="AD1527" s="173"/>
      <c r="AE1527" s="173"/>
      <c r="AF1527" s="173"/>
      <c r="AG1527" s="173"/>
      <c r="AH1527" s="173"/>
      <c r="AI1527" s="173"/>
      <c r="AJ1527" s="173"/>
      <c r="AK1527" s="173"/>
      <c r="AL1527" s="173"/>
      <c r="AM1527" s="173"/>
      <c r="AN1527" s="173"/>
      <c r="AO1527" s="173"/>
      <c r="AP1527" s="173"/>
      <c r="AQ1527" s="15"/>
      <c r="AR1527" s="15"/>
      <c r="AS1527" s="15"/>
      <c r="AT1527" s="15"/>
      <c r="AU1527" s="15"/>
      <c r="AV1527" s="15"/>
      <c r="AW1527" s="15"/>
      <c r="AX1527" s="15"/>
      <c r="AY1527" s="15"/>
      <c r="AZ1527" s="15"/>
      <c r="BA1527" s="15"/>
      <c r="BB1527" s="15"/>
      <c r="BC1527" s="15"/>
      <c r="BD1527" s="15"/>
      <c r="BE1527" s="15"/>
      <c r="BF1527" s="15"/>
      <c r="BG1527" s="15"/>
      <c r="BH1527" s="15"/>
      <c r="BI1527" s="15"/>
      <c r="BJ1527" s="15"/>
      <c r="BK1527" s="15"/>
      <c r="BL1527" s="15"/>
      <c r="BM1527" s="15"/>
      <c r="BN1527" s="15"/>
      <c r="BO1527" s="15"/>
    </row>
    <row r="1528" spans="1:67" s="256" customFormat="1">
      <c r="A1528" s="15"/>
      <c r="B1528" s="15"/>
      <c r="C1528" s="171"/>
      <c r="D1528" s="171"/>
      <c r="E1528" s="171"/>
      <c r="F1528" s="171"/>
      <c r="G1528" s="171"/>
      <c r="H1528" s="171"/>
      <c r="I1528" s="171"/>
      <c r="J1528" s="171"/>
      <c r="K1528" s="171"/>
      <c r="L1528" s="171"/>
      <c r="M1528" s="171"/>
      <c r="O1528" s="173"/>
      <c r="P1528" s="173"/>
      <c r="Q1528" s="173"/>
      <c r="R1528" s="173"/>
      <c r="S1528" s="173"/>
      <c r="T1528" s="173"/>
      <c r="U1528" s="173"/>
      <c r="V1528" s="173"/>
      <c r="W1528" s="173"/>
      <c r="X1528" s="173"/>
      <c r="Y1528" s="173"/>
      <c r="Z1528" s="173"/>
      <c r="AA1528" s="173"/>
      <c r="AB1528" s="173"/>
      <c r="AC1528" s="173"/>
      <c r="AD1528" s="173"/>
      <c r="AE1528" s="173"/>
      <c r="AF1528" s="173"/>
      <c r="AG1528" s="173"/>
      <c r="AH1528" s="173"/>
      <c r="AI1528" s="173"/>
      <c r="AJ1528" s="173"/>
      <c r="AK1528" s="173"/>
      <c r="AL1528" s="173"/>
      <c r="AM1528" s="173"/>
      <c r="AN1528" s="173"/>
      <c r="AO1528" s="173"/>
      <c r="AP1528" s="173"/>
      <c r="AQ1528" s="15"/>
      <c r="AR1528" s="15"/>
      <c r="AS1528" s="15"/>
      <c r="AT1528" s="15"/>
      <c r="AU1528" s="15"/>
      <c r="AV1528" s="15"/>
      <c r="AW1528" s="15"/>
      <c r="AX1528" s="15"/>
      <c r="AY1528" s="15"/>
      <c r="AZ1528" s="15"/>
      <c r="BA1528" s="15"/>
      <c r="BB1528" s="15"/>
      <c r="BC1528" s="15"/>
      <c r="BD1528" s="15"/>
      <c r="BE1528" s="15"/>
      <c r="BF1528" s="15"/>
      <c r="BG1528" s="15"/>
      <c r="BH1528" s="15"/>
      <c r="BI1528" s="15"/>
      <c r="BJ1528" s="15"/>
      <c r="BK1528" s="15"/>
      <c r="BL1528" s="15"/>
      <c r="BM1528" s="15"/>
      <c r="BN1528" s="15"/>
      <c r="BO1528" s="15"/>
    </row>
    <row r="1529" spans="1:67" s="256" customFormat="1">
      <c r="A1529" s="15"/>
      <c r="B1529" s="15"/>
      <c r="C1529" s="171"/>
      <c r="D1529" s="171"/>
      <c r="E1529" s="171"/>
      <c r="F1529" s="171"/>
      <c r="G1529" s="171"/>
      <c r="H1529" s="171"/>
      <c r="I1529" s="171"/>
      <c r="J1529" s="171"/>
      <c r="K1529" s="171"/>
      <c r="L1529" s="171"/>
      <c r="M1529" s="171"/>
      <c r="O1529" s="173"/>
      <c r="P1529" s="173"/>
      <c r="Q1529" s="173"/>
      <c r="R1529" s="173"/>
      <c r="S1529" s="173"/>
      <c r="T1529" s="173"/>
      <c r="U1529" s="173"/>
      <c r="V1529" s="173"/>
      <c r="W1529" s="173"/>
      <c r="X1529" s="173"/>
      <c r="Y1529" s="173"/>
      <c r="Z1529" s="173"/>
      <c r="AA1529" s="173"/>
      <c r="AB1529" s="173"/>
      <c r="AC1529" s="173"/>
      <c r="AD1529" s="173"/>
      <c r="AE1529" s="173"/>
      <c r="AF1529" s="173"/>
      <c r="AG1529" s="173"/>
      <c r="AH1529" s="173"/>
      <c r="AI1529" s="173"/>
      <c r="AJ1529" s="173"/>
      <c r="AK1529" s="173"/>
      <c r="AL1529" s="173"/>
      <c r="AM1529" s="173"/>
      <c r="AN1529" s="173"/>
      <c r="AO1529" s="173"/>
      <c r="AP1529" s="173"/>
      <c r="AQ1529" s="15"/>
      <c r="AR1529" s="15"/>
      <c r="AS1529" s="15"/>
      <c r="AT1529" s="15"/>
      <c r="AU1529" s="15"/>
      <c r="AV1529" s="15"/>
      <c r="AW1529" s="15"/>
      <c r="AX1529" s="15"/>
      <c r="AY1529" s="15"/>
      <c r="AZ1529" s="15"/>
      <c r="BA1529" s="15"/>
      <c r="BB1529" s="15"/>
      <c r="BC1529" s="15"/>
      <c r="BD1529" s="15"/>
      <c r="BE1529" s="15"/>
      <c r="BF1529" s="15"/>
      <c r="BG1529" s="15"/>
      <c r="BH1529" s="15"/>
      <c r="BI1529" s="15"/>
      <c r="BJ1529" s="15"/>
      <c r="BK1529" s="15"/>
      <c r="BL1529" s="15"/>
      <c r="BM1529" s="15"/>
      <c r="BN1529" s="15"/>
      <c r="BO1529" s="15"/>
    </row>
    <row r="1530" spans="1:67" s="256" customFormat="1">
      <c r="A1530" s="15"/>
      <c r="B1530" s="15"/>
      <c r="C1530" s="171"/>
      <c r="D1530" s="171"/>
      <c r="E1530" s="171"/>
      <c r="F1530" s="171"/>
      <c r="G1530" s="171"/>
      <c r="H1530" s="171"/>
      <c r="I1530" s="171"/>
      <c r="J1530" s="171"/>
      <c r="K1530" s="171"/>
      <c r="L1530" s="171"/>
      <c r="M1530" s="171"/>
      <c r="O1530" s="173"/>
      <c r="P1530" s="173"/>
      <c r="Q1530" s="173"/>
      <c r="R1530" s="173"/>
      <c r="S1530" s="173"/>
      <c r="T1530" s="173"/>
      <c r="U1530" s="173"/>
      <c r="V1530" s="173"/>
      <c r="W1530" s="173"/>
      <c r="X1530" s="173"/>
      <c r="Y1530" s="173"/>
      <c r="Z1530" s="173"/>
      <c r="AA1530" s="173"/>
      <c r="AB1530" s="173"/>
      <c r="AC1530" s="173"/>
      <c r="AD1530" s="173"/>
      <c r="AE1530" s="173"/>
      <c r="AF1530" s="173"/>
      <c r="AG1530" s="173"/>
      <c r="AH1530" s="173"/>
      <c r="AI1530" s="173"/>
      <c r="AJ1530" s="173"/>
      <c r="AK1530" s="173"/>
      <c r="AL1530" s="173"/>
      <c r="AM1530" s="173"/>
      <c r="AN1530" s="173"/>
      <c r="AO1530" s="173"/>
      <c r="AP1530" s="173"/>
      <c r="AQ1530" s="15"/>
      <c r="AR1530" s="15"/>
      <c r="AS1530" s="15"/>
      <c r="AT1530" s="15"/>
      <c r="AU1530" s="15"/>
      <c r="AV1530" s="15"/>
      <c r="AW1530" s="15"/>
      <c r="AX1530" s="15"/>
      <c r="AY1530" s="15"/>
      <c r="AZ1530" s="15"/>
      <c r="BA1530" s="15"/>
      <c r="BB1530" s="15"/>
      <c r="BC1530" s="15"/>
      <c r="BD1530" s="15"/>
      <c r="BE1530" s="15"/>
      <c r="BF1530" s="15"/>
      <c r="BG1530" s="15"/>
      <c r="BH1530" s="15"/>
      <c r="BI1530" s="15"/>
      <c r="BJ1530" s="15"/>
      <c r="BK1530" s="15"/>
      <c r="BL1530" s="15"/>
      <c r="BM1530" s="15"/>
      <c r="BN1530" s="15"/>
      <c r="BO1530" s="15"/>
    </row>
    <row r="1531" spans="1:67" s="256" customFormat="1">
      <c r="A1531" s="15"/>
      <c r="B1531" s="15"/>
      <c r="C1531" s="171"/>
      <c r="D1531" s="171"/>
      <c r="E1531" s="171"/>
      <c r="F1531" s="171"/>
      <c r="G1531" s="171"/>
      <c r="H1531" s="171"/>
      <c r="I1531" s="171"/>
      <c r="J1531" s="171"/>
      <c r="K1531" s="171"/>
      <c r="L1531" s="171"/>
      <c r="M1531" s="171"/>
      <c r="O1531" s="173"/>
      <c r="P1531" s="173"/>
      <c r="Q1531" s="173"/>
      <c r="R1531" s="173"/>
      <c r="S1531" s="173"/>
      <c r="T1531" s="173"/>
      <c r="U1531" s="173"/>
      <c r="V1531" s="173"/>
      <c r="W1531" s="173"/>
      <c r="X1531" s="173"/>
      <c r="Y1531" s="173"/>
      <c r="Z1531" s="173"/>
      <c r="AA1531" s="173"/>
      <c r="AB1531" s="173"/>
      <c r="AC1531" s="173"/>
      <c r="AD1531" s="173"/>
      <c r="AE1531" s="173"/>
      <c r="AF1531" s="173"/>
      <c r="AG1531" s="173"/>
      <c r="AH1531" s="173"/>
      <c r="AI1531" s="173"/>
      <c r="AJ1531" s="173"/>
      <c r="AK1531" s="173"/>
      <c r="AL1531" s="173"/>
      <c r="AM1531" s="173"/>
      <c r="AN1531" s="173"/>
      <c r="AO1531" s="173"/>
      <c r="AP1531" s="173"/>
      <c r="AQ1531" s="15"/>
      <c r="AR1531" s="15"/>
      <c r="AS1531" s="15"/>
      <c r="AT1531" s="15"/>
      <c r="AU1531" s="15"/>
      <c r="AV1531" s="15"/>
      <c r="AW1531" s="15"/>
      <c r="AX1531" s="15"/>
      <c r="AY1531" s="15"/>
      <c r="AZ1531" s="15"/>
      <c r="BA1531" s="15"/>
      <c r="BB1531" s="15"/>
      <c r="BC1531" s="15"/>
      <c r="BD1531" s="15"/>
      <c r="BE1531" s="15"/>
      <c r="BF1531" s="15"/>
      <c r="BG1531" s="15"/>
      <c r="BH1531" s="15"/>
      <c r="BI1531" s="15"/>
      <c r="BJ1531" s="15"/>
      <c r="BK1531" s="15"/>
      <c r="BL1531" s="15"/>
      <c r="BM1531" s="15"/>
      <c r="BN1531" s="15"/>
      <c r="BO1531" s="15"/>
    </row>
    <row r="1532" spans="1:67" s="256" customFormat="1">
      <c r="A1532" s="15"/>
      <c r="B1532" s="15"/>
      <c r="C1532" s="171"/>
      <c r="D1532" s="171"/>
      <c r="E1532" s="171"/>
      <c r="F1532" s="171"/>
      <c r="G1532" s="171"/>
      <c r="H1532" s="171"/>
      <c r="I1532" s="171"/>
      <c r="J1532" s="171"/>
      <c r="K1532" s="171"/>
      <c r="L1532" s="171"/>
      <c r="M1532" s="171"/>
      <c r="O1532" s="173"/>
      <c r="P1532" s="173"/>
      <c r="Q1532" s="173"/>
      <c r="R1532" s="173"/>
      <c r="S1532" s="173"/>
      <c r="T1532" s="173"/>
      <c r="U1532" s="173"/>
      <c r="V1532" s="173"/>
      <c r="W1532" s="173"/>
      <c r="X1532" s="173"/>
      <c r="Y1532" s="173"/>
      <c r="Z1532" s="173"/>
      <c r="AA1532" s="173"/>
      <c r="AB1532" s="173"/>
      <c r="AC1532" s="173"/>
      <c r="AD1532" s="173"/>
      <c r="AE1532" s="173"/>
      <c r="AF1532" s="173"/>
      <c r="AG1532" s="173"/>
      <c r="AH1532" s="173"/>
      <c r="AI1532" s="173"/>
      <c r="AJ1532" s="173"/>
      <c r="AK1532" s="173"/>
      <c r="AL1532" s="173"/>
      <c r="AM1532" s="173"/>
      <c r="AN1532" s="173"/>
      <c r="AO1532" s="173"/>
      <c r="AP1532" s="173"/>
      <c r="AQ1532" s="15"/>
      <c r="AR1532" s="15"/>
      <c r="AS1532" s="15"/>
      <c r="AT1532" s="15"/>
      <c r="AU1532" s="15"/>
      <c r="AV1532" s="15"/>
      <c r="AW1532" s="15"/>
      <c r="AX1532" s="15"/>
      <c r="AY1532" s="15"/>
      <c r="AZ1532" s="15"/>
      <c r="BA1532" s="15"/>
      <c r="BB1532" s="15"/>
      <c r="BC1532" s="15"/>
      <c r="BD1532" s="15"/>
      <c r="BE1532" s="15"/>
      <c r="BF1532" s="15"/>
      <c r="BG1532" s="15"/>
      <c r="BH1532" s="15"/>
      <c r="BI1532" s="15"/>
      <c r="BJ1532" s="15"/>
      <c r="BK1532" s="15"/>
      <c r="BL1532" s="15"/>
      <c r="BM1532" s="15"/>
      <c r="BN1532" s="15"/>
      <c r="BO1532" s="15"/>
    </row>
    <row r="1533" spans="1:67" s="256" customFormat="1">
      <c r="A1533" s="15"/>
      <c r="B1533" s="15"/>
      <c r="C1533" s="171"/>
      <c r="D1533" s="171"/>
      <c r="E1533" s="171"/>
      <c r="F1533" s="171"/>
      <c r="G1533" s="171"/>
      <c r="H1533" s="171"/>
      <c r="I1533" s="171"/>
      <c r="J1533" s="171"/>
      <c r="K1533" s="171"/>
      <c r="L1533" s="171"/>
      <c r="M1533" s="171"/>
      <c r="O1533" s="173"/>
      <c r="P1533" s="173"/>
      <c r="Q1533" s="173"/>
      <c r="R1533" s="173"/>
      <c r="S1533" s="173"/>
      <c r="T1533" s="173"/>
      <c r="U1533" s="173"/>
      <c r="V1533" s="173"/>
      <c r="W1533" s="173"/>
      <c r="X1533" s="173"/>
      <c r="Y1533" s="173"/>
      <c r="Z1533" s="173"/>
      <c r="AA1533" s="173"/>
      <c r="AB1533" s="173"/>
      <c r="AC1533" s="173"/>
      <c r="AD1533" s="173"/>
      <c r="AE1533" s="173"/>
      <c r="AF1533" s="173"/>
      <c r="AG1533" s="173"/>
      <c r="AH1533" s="173"/>
      <c r="AI1533" s="173"/>
      <c r="AJ1533" s="173"/>
      <c r="AK1533" s="173"/>
      <c r="AL1533" s="173"/>
      <c r="AM1533" s="173"/>
      <c r="AN1533" s="173"/>
      <c r="AO1533" s="173"/>
      <c r="AP1533" s="173"/>
      <c r="AQ1533" s="15"/>
      <c r="AR1533" s="15"/>
      <c r="AS1533" s="15"/>
      <c r="AT1533" s="15"/>
      <c r="AU1533" s="15"/>
      <c r="AV1533" s="15"/>
      <c r="AW1533" s="15"/>
      <c r="AX1533" s="15"/>
      <c r="AY1533" s="15"/>
      <c r="AZ1533" s="15"/>
      <c r="BA1533" s="15"/>
      <c r="BB1533" s="15"/>
      <c r="BC1533" s="15"/>
      <c r="BD1533" s="15"/>
      <c r="BE1533" s="15"/>
      <c r="BF1533" s="15"/>
      <c r="BG1533" s="15"/>
      <c r="BH1533" s="15"/>
      <c r="BI1533" s="15"/>
      <c r="BJ1533" s="15"/>
      <c r="BK1533" s="15"/>
      <c r="BL1533" s="15"/>
      <c r="BM1533" s="15"/>
      <c r="BN1533" s="15"/>
      <c r="BO1533" s="15"/>
    </row>
    <row r="1534" spans="1:67" s="256" customFormat="1">
      <c r="A1534" s="15"/>
      <c r="B1534" s="15"/>
      <c r="C1534" s="171"/>
      <c r="D1534" s="171"/>
      <c r="E1534" s="171"/>
      <c r="F1534" s="171"/>
      <c r="G1534" s="171"/>
      <c r="H1534" s="171"/>
      <c r="I1534" s="171"/>
      <c r="J1534" s="171"/>
      <c r="K1534" s="171"/>
      <c r="L1534" s="171"/>
      <c r="M1534" s="171"/>
      <c r="O1534" s="173"/>
      <c r="P1534" s="173"/>
      <c r="Q1534" s="173"/>
      <c r="R1534" s="173"/>
      <c r="S1534" s="173"/>
      <c r="T1534" s="173"/>
      <c r="U1534" s="173"/>
      <c r="V1534" s="173"/>
      <c r="W1534" s="173"/>
      <c r="X1534" s="173"/>
      <c r="Y1534" s="173"/>
      <c r="Z1534" s="173"/>
      <c r="AA1534" s="173"/>
      <c r="AB1534" s="173"/>
      <c r="AC1534" s="173"/>
      <c r="AD1534" s="173"/>
      <c r="AE1534" s="173"/>
      <c r="AF1534" s="173"/>
      <c r="AG1534" s="173"/>
      <c r="AH1534" s="173"/>
      <c r="AI1534" s="173"/>
      <c r="AJ1534" s="173"/>
      <c r="AK1534" s="173"/>
      <c r="AL1534" s="173"/>
      <c r="AM1534" s="173"/>
      <c r="AN1534" s="173"/>
      <c r="AO1534" s="173"/>
      <c r="AP1534" s="173"/>
      <c r="AQ1534" s="15"/>
      <c r="AR1534" s="15"/>
      <c r="AS1534" s="15"/>
      <c r="AT1534" s="15"/>
      <c r="AU1534" s="15"/>
      <c r="AV1534" s="15"/>
      <c r="AW1534" s="15"/>
      <c r="AX1534" s="15"/>
      <c r="AY1534" s="15"/>
      <c r="AZ1534" s="15"/>
      <c r="BA1534" s="15"/>
      <c r="BB1534" s="15"/>
      <c r="BC1534" s="15"/>
      <c r="BD1534" s="15"/>
      <c r="BE1534" s="15"/>
      <c r="BF1534" s="15"/>
      <c r="BG1534" s="15"/>
      <c r="BH1534" s="15"/>
      <c r="BI1534" s="15"/>
      <c r="BJ1534" s="15"/>
      <c r="BK1534" s="15"/>
      <c r="BL1534" s="15"/>
      <c r="BM1534" s="15"/>
      <c r="BN1534" s="15"/>
      <c r="BO1534" s="15"/>
    </row>
    <row r="1535" spans="1:67" s="256" customFormat="1">
      <c r="A1535" s="15"/>
      <c r="B1535" s="15"/>
      <c r="C1535" s="171"/>
      <c r="D1535" s="171"/>
      <c r="E1535" s="171"/>
      <c r="F1535" s="171"/>
      <c r="G1535" s="171"/>
      <c r="H1535" s="171"/>
      <c r="I1535" s="171"/>
      <c r="J1535" s="171"/>
      <c r="K1535" s="171"/>
      <c r="L1535" s="171"/>
      <c r="M1535" s="171"/>
      <c r="O1535" s="173"/>
      <c r="P1535" s="173"/>
      <c r="Q1535" s="173"/>
      <c r="R1535" s="173"/>
      <c r="S1535" s="173"/>
      <c r="T1535" s="173"/>
      <c r="U1535" s="173"/>
      <c r="V1535" s="173"/>
      <c r="W1535" s="173"/>
      <c r="X1535" s="173"/>
      <c r="Y1535" s="173"/>
      <c r="Z1535" s="173"/>
      <c r="AA1535" s="173"/>
      <c r="AB1535" s="173"/>
      <c r="AC1535" s="173"/>
      <c r="AD1535" s="173"/>
      <c r="AE1535" s="173"/>
      <c r="AF1535" s="173"/>
      <c r="AG1535" s="173"/>
      <c r="AH1535" s="173"/>
      <c r="AI1535" s="173"/>
      <c r="AJ1535" s="173"/>
      <c r="AK1535" s="173"/>
      <c r="AL1535" s="173"/>
      <c r="AM1535" s="173"/>
      <c r="AN1535" s="173"/>
      <c r="AO1535" s="173"/>
      <c r="AP1535" s="173"/>
      <c r="AQ1535" s="15"/>
      <c r="AR1535" s="15"/>
      <c r="AS1535" s="15"/>
      <c r="AT1535" s="15"/>
      <c r="AU1535" s="15"/>
      <c r="AV1535" s="15"/>
      <c r="AW1535" s="15"/>
      <c r="AX1535" s="15"/>
      <c r="AY1535" s="15"/>
      <c r="AZ1535" s="15"/>
      <c r="BA1535" s="15"/>
      <c r="BB1535" s="15"/>
      <c r="BC1535" s="15"/>
      <c r="BD1535" s="15"/>
      <c r="BE1535" s="15"/>
      <c r="BF1535" s="15"/>
      <c r="BG1535" s="15"/>
      <c r="BH1535" s="15"/>
      <c r="BI1535" s="15"/>
      <c r="BJ1535" s="15"/>
      <c r="BK1535" s="15"/>
      <c r="BL1535" s="15"/>
      <c r="BM1535" s="15"/>
      <c r="BN1535" s="15"/>
      <c r="BO1535" s="15"/>
    </row>
    <row r="1536" spans="1:67" s="256" customFormat="1">
      <c r="A1536" s="15"/>
      <c r="B1536" s="15"/>
      <c r="C1536" s="171"/>
      <c r="D1536" s="171"/>
      <c r="E1536" s="171"/>
      <c r="F1536" s="171"/>
      <c r="G1536" s="171"/>
      <c r="H1536" s="171"/>
      <c r="I1536" s="171"/>
      <c r="J1536" s="171"/>
      <c r="K1536" s="171"/>
      <c r="L1536" s="171"/>
      <c r="M1536" s="171"/>
      <c r="O1536" s="173"/>
      <c r="P1536" s="173"/>
      <c r="Q1536" s="173"/>
      <c r="R1536" s="173"/>
      <c r="S1536" s="173"/>
      <c r="T1536" s="173"/>
      <c r="U1536" s="173"/>
      <c r="V1536" s="173"/>
      <c r="W1536" s="173"/>
      <c r="X1536" s="173"/>
      <c r="Y1536" s="173"/>
      <c r="Z1536" s="173"/>
      <c r="AA1536" s="173"/>
      <c r="AB1536" s="173"/>
      <c r="AC1536" s="173"/>
      <c r="AD1536" s="173"/>
      <c r="AE1536" s="173"/>
      <c r="AF1536" s="173"/>
      <c r="AG1536" s="173"/>
      <c r="AH1536" s="173"/>
      <c r="AI1536" s="173"/>
      <c r="AJ1536" s="173"/>
      <c r="AK1536" s="173"/>
      <c r="AL1536" s="173"/>
      <c r="AM1536" s="173"/>
      <c r="AN1536" s="173"/>
      <c r="AO1536" s="173"/>
      <c r="AP1536" s="173"/>
      <c r="AQ1536" s="15"/>
      <c r="AR1536" s="15"/>
      <c r="AS1536" s="15"/>
      <c r="AT1536" s="15"/>
      <c r="AU1536" s="15"/>
      <c r="AV1536" s="15"/>
      <c r="AW1536" s="15"/>
      <c r="AX1536" s="15"/>
      <c r="AY1536" s="15"/>
      <c r="AZ1536" s="15"/>
      <c r="BA1536" s="15"/>
      <c r="BB1536" s="15"/>
      <c r="BC1536" s="15"/>
      <c r="BD1536" s="15"/>
      <c r="BE1536" s="15"/>
      <c r="BF1536" s="15"/>
      <c r="BG1536" s="15"/>
      <c r="BH1536" s="15"/>
      <c r="BI1536" s="15"/>
      <c r="BJ1536" s="15"/>
      <c r="BK1536" s="15"/>
      <c r="BL1536" s="15"/>
      <c r="BM1536" s="15"/>
      <c r="BN1536" s="15"/>
      <c r="BO1536" s="15"/>
    </row>
    <row r="1537" spans="1:67" s="256" customFormat="1">
      <c r="A1537" s="15"/>
      <c r="B1537" s="15"/>
      <c r="C1537" s="171"/>
      <c r="D1537" s="171"/>
      <c r="E1537" s="171"/>
      <c r="F1537" s="171"/>
      <c r="G1537" s="171"/>
      <c r="H1537" s="171"/>
      <c r="I1537" s="171"/>
      <c r="J1537" s="171"/>
      <c r="K1537" s="171"/>
      <c r="L1537" s="171"/>
      <c r="M1537" s="171"/>
      <c r="O1537" s="173"/>
      <c r="P1537" s="173"/>
      <c r="Q1537" s="173"/>
      <c r="R1537" s="173"/>
      <c r="S1537" s="173"/>
      <c r="T1537" s="173"/>
      <c r="U1537" s="173"/>
      <c r="V1537" s="173"/>
      <c r="W1537" s="173"/>
      <c r="X1537" s="173"/>
      <c r="Y1537" s="173"/>
      <c r="Z1537" s="173"/>
      <c r="AA1537" s="173"/>
      <c r="AB1537" s="173"/>
      <c r="AC1537" s="173"/>
      <c r="AD1537" s="173"/>
      <c r="AE1537" s="173"/>
      <c r="AF1537" s="173"/>
      <c r="AG1537" s="173"/>
      <c r="AH1537" s="173"/>
      <c r="AI1537" s="173"/>
      <c r="AJ1537" s="173"/>
      <c r="AK1537" s="173"/>
      <c r="AL1537" s="173"/>
      <c r="AM1537" s="173"/>
      <c r="AN1537" s="173"/>
      <c r="AO1537" s="173"/>
      <c r="AP1537" s="173"/>
      <c r="AQ1537" s="15"/>
      <c r="AR1537" s="15"/>
      <c r="AS1537" s="15"/>
      <c r="AT1537" s="15"/>
      <c r="AU1537" s="15"/>
      <c r="AV1537" s="15"/>
      <c r="AW1537" s="15"/>
      <c r="AX1537" s="15"/>
      <c r="AY1537" s="15"/>
      <c r="AZ1537" s="15"/>
      <c r="BA1537" s="15"/>
      <c r="BB1537" s="15"/>
      <c r="BC1537" s="15"/>
      <c r="BD1537" s="15"/>
      <c r="BE1537" s="15"/>
      <c r="BF1537" s="15"/>
      <c r="BG1537" s="15"/>
      <c r="BH1537" s="15"/>
      <c r="BI1537" s="15"/>
      <c r="BJ1537" s="15"/>
      <c r="BK1537" s="15"/>
      <c r="BL1537" s="15"/>
      <c r="BM1537" s="15"/>
      <c r="BN1537" s="15"/>
      <c r="BO1537" s="15"/>
    </row>
    <row r="1538" spans="1:67" s="256" customFormat="1">
      <c r="A1538" s="15"/>
      <c r="B1538" s="15"/>
      <c r="C1538" s="171"/>
      <c r="D1538" s="171"/>
      <c r="E1538" s="171"/>
      <c r="F1538" s="171"/>
      <c r="G1538" s="171"/>
      <c r="H1538" s="171"/>
      <c r="I1538" s="171"/>
      <c r="J1538" s="171"/>
      <c r="K1538" s="171"/>
      <c r="L1538" s="171"/>
      <c r="M1538" s="171"/>
      <c r="O1538" s="173"/>
      <c r="P1538" s="173"/>
      <c r="Q1538" s="173"/>
      <c r="R1538" s="173"/>
      <c r="S1538" s="173"/>
      <c r="T1538" s="173"/>
      <c r="U1538" s="173"/>
      <c r="V1538" s="173"/>
      <c r="W1538" s="173"/>
      <c r="X1538" s="173"/>
      <c r="Y1538" s="173"/>
      <c r="Z1538" s="173"/>
      <c r="AA1538" s="173"/>
      <c r="AB1538" s="173"/>
      <c r="AC1538" s="173"/>
      <c r="AD1538" s="173"/>
      <c r="AE1538" s="173"/>
      <c r="AF1538" s="173"/>
      <c r="AG1538" s="173"/>
      <c r="AH1538" s="173"/>
      <c r="AI1538" s="173"/>
      <c r="AJ1538" s="173"/>
      <c r="AK1538" s="173"/>
      <c r="AL1538" s="173"/>
      <c r="AM1538" s="173"/>
      <c r="AN1538" s="173"/>
      <c r="AO1538" s="173"/>
      <c r="AP1538" s="173"/>
      <c r="AQ1538" s="15"/>
      <c r="AR1538" s="15"/>
      <c r="AS1538" s="15"/>
      <c r="AT1538" s="15"/>
      <c r="AU1538" s="15"/>
      <c r="AV1538" s="15"/>
      <c r="AW1538" s="15"/>
      <c r="AX1538" s="15"/>
      <c r="AY1538" s="15"/>
      <c r="AZ1538" s="15"/>
      <c r="BA1538" s="15"/>
      <c r="BB1538" s="15"/>
      <c r="BC1538" s="15"/>
      <c r="BD1538" s="15"/>
      <c r="BE1538" s="15"/>
      <c r="BF1538" s="15"/>
      <c r="BG1538" s="15"/>
      <c r="BH1538" s="15"/>
      <c r="BI1538" s="15"/>
      <c r="BJ1538" s="15"/>
      <c r="BK1538" s="15"/>
      <c r="BL1538" s="15"/>
      <c r="BM1538" s="15"/>
      <c r="BN1538" s="15"/>
      <c r="BO1538" s="15"/>
    </row>
    <row r="1539" spans="1:67" s="256" customFormat="1">
      <c r="A1539" s="15"/>
      <c r="B1539" s="15"/>
      <c r="C1539" s="171"/>
      <c r="D1539" s="171"/>
      <c r="E1539" s="171"/>
      <c r="F1539" s="171"/>
      <c r="G1539" s="171"/>
      <c r="H1539" s="171"/>
      <c r="I1539" s="171"/>
      <c r="J1539" s="171"/>
      <c r="K1539" s="171"/>
      <c r="L1539" s="171"/>
      <c r="M1539" s="171"/>
      <c r="O1539" s="173"/>
      <c r="P1539" s="173"/>
      <c r="Q1539" s="173"/>
      <c r="R1539" s="173"/>
      <c r="S1539" s="173"/>
      <c r="T1539" s="173"/>
      <c r="U1539" s="173"/>
      <c r="V1539" s="173"/>
      <c r="W1539" s="173"/>
      <c r="X1539" s="173"/>
      <c r="Y1539" s="173"/>
      <c r="Z1539" s="173"/>
      <c r="AA1539" s="173"/>
      <c r="AB1539" s="173"/>
      <c r="AC1539" s="173"/>
      <c r="AD1539" s="173"/>
      <c r="AE1539" s="173"/>
      <c r="AF1539" s="173"/>
      <c r="AG1539" s="173"/>
      <c r="AH1539" s="173"/>
      <c r="AI1539" s="173"/>
      <c r="AJ1539" s="173"/>
      <c r="AK1539" s="173"/>
      <c r="AL1539" s="173"/>
      <c r="AM1539" s="173"/>
      <c r="AN1539" s="173"/>
      <c r="AO1539" s="173"/>
      <c r="AP1539" s="173"/>
      <c r="AQ1539" s="15"/>
      <c r="AR1539" s="15"/>
      <c r="AS1539" s="15"/>
      <c r="AT1539" s="15"/>
      <c r="AU1539" s="15"/>
      <c r="AV1539" s="15"/>
      <c r="AW1539" s="15"/>
      <c r="AX1539" s="15"/>
      <c r="AY1539" s="15"/>
      <c r="AZ1539" s="15"/>
      <c r="BA1539" s="15"/>
      <c r="BB1539" s="15"/>
      <c r="BC1539" s="15"/>
      <c r="BD1539" s="15"/>
      <c r="BE1539" s="15"/>
      <c r="BF1539" s="15"/>
      <c r="BG1539" s="15"/>
      <c r="BH1539" s="15"/>
      <c r="BI1539" s="15"/>
      <c r="BJ1539" s="15"/>
      <c r="BK1539" s="15"/>
      <c r="BL1539" s="15"/>
      <c r="BM1539" s="15"/>
      <c r="BN1539" s="15"/>
      <c r="BO1539" s="15"/>
    </row>
    <row r="1540" spans="1:67" s="256" customFormat="1">
      <c r="A1540" s="15"/>
      <c r="B1540" s="15"/>
      <c r="C1540" s="171"/>
      <c r="D1540" s="171"/>
      <c r="E1540" s="171"/>
      <c r="F1540" s="171"/>
      <c r="G1540" s="171"/>
      <c r="H1540" s="171"/>
      <c r="I1540" s="171"/>
      <c r="J1540" s="171"/>
      <c r="K1540" s="171"/>
      <c r="L1540" s="171"/>
      <c r="M1540" s="171"/>
      <c r="O1540" s="173"/>
      <c r="P1540" s="173"/>
      <c r="Q1540" s="173"/>
      <c r="R1540" s="173"/>
      <c r="S1540" s="173"/>
      <c r="T1540" s="173"/>
      <c r="U1540" s="173"/>
      <c r="V1540" s="173"/>
      <c r="W1540" s="173"/>
      <c r="X1540" s="173"/>
      <c r="Y1540" s="173"/>
      <c r="Z1540" s="173"/>
      <c r="AA1540" s="173"/>
      <c r="AB1540" s="173"/>
      <c r="AC1540" s="173"/>
      <c r="AD1540" s="173"/>
      <c r="AE1540" s="173"/>
      <c r="AF1540" s="173"/>
      <c r="AG1540" s="173"/>
      <c r="AH1540" s="173"/>
      <c r="AI1540" s="173"/>
      <c r="AJ1540" s="173"/>
      <c r="AK1540" s="173"/>
      <c r="AL1540" s="173"/>
      <c r="AM1540" s="173"/>
      <c r="AN1540" s="173"/>
      <c r="AO1540" s="173"/>
      <c r="AP1540" s="173"/>
      <c r="AQ1540" s="15"/>
      <c r="AR1540" s="15"/>
      <c r="AS1540" s="15"/>
      <c r="AT1540" s="15"/>
      <c r="AU1540" s="15"/>
      <c r="AV1540" s="15"/>
      <c r="AW1540" s="15"/>
      <c r="AX1540" s="15"/>
      <c r="AY1540" s="15"/>
      <c r="AZ1540" s="15"/>
      <c r="BA1540" s="15"/>
      <c r="BB1540" s="15"/>
      <c r="BC1540" s="15"/>
      <c r="BD1540" s="15"/>
      <c r="BE1540" s="15"/>
      <c r="BF1540" s="15"/>
      <c r="BG1540" s="15"/>
      <c r="BH1540" s="15"/>
      <c r="BI1540" s="15"/>
      <c r="BJ1540" s="15"/>
      <c r="BK1540" s="15"/>
      <c r="BL1540" s="15"/>
      <c r="BM1540" s="15"/>
      <c r="BN1540" s="15"/>
      <c r="BO1540" s="15"/>
    </row>
    <row r="1541" spans="1:67" s="256" customFormat="1">
      <c r="A1541" s="15"/>
      <c r="B1541" s="15"/>
      <c r="C1541" s="171"/>
      <c r="D1541" s="171"/>
      <c r="E1541" s="171"/>
      <c r="F1541" s="171"/>
      <c r="G1541" s="171"/>
      <c r="H1541" s="171"/>
      <c r="I1541" s="171"/>
      <c r="J1541" s="171"/>
      <c r="K1541" s="171"/>
      <c r="L1541" s="171"/>
      <c r="M1541" s="171"/>
      <c r="O1541" s="173"/>
      <c r="P1541" s="173"/>
      <c r="Q1541" s="173"/>
      <c r="R1541" s="173"/>
      <c r="S1541" s="173"/>
      <c r="T1541" s="173"/>
      <c r="U1541" s="173"/>
      <c r="V1541" s="173"/>
      <c r="W1541" s="173"/>
      <c r="X1541" s="173"/>
      <c r="Y1541" s="173"/>
      <c r="Z1541" s="173"/>
      <c r="AA1541" s="173"/>
      <c r="AB1541" s="173"/>
      <c r="AC1541" s="173"/>
      <c r="AD1541" s="173"/>
      <c r="AE1541" s="173"/>
      <c r="AF1541" s="173"/>
      <c r="AG1541" s="173"/>
      <c r="AH1541" s="173"/>
      <c r="AI1541" s="173"/>
      <c r="AJ1541" s="173"/>
      <c r="AK1541" s="173"/>
      <c r="AL1541" s="173"/>
      <c r="AM1541" s="173"/>
      <c r="AN1541" s="173"/>
      <c r="AO1541" s="173"/>
      <c r="AP1541" s="173"/>
      <c r="AQ1541" s="15"/>
      <c r="AR1541" s="15"/>
      <c r="AS1541" s="15"/>
      <c r="AT1541" s="15"/>
      <c r="AU1541" s="15"/>
      <c r="AV1541" s="15"/>
      <c r="AW1541" s="15"/>
      <c r="AX1541" s="15"/>
      <c r="AY1541" s="15"/>
      <c r="AZ1541" s="15"/>
      <c r="BA1541" s="15"/>
      <c r="BB1541" s="15"/>
      <c r="BC1541" s="15"/>
      <c r="BD1541" s="15"/>
      <c r="BE1541" s="15"/>
      <c r="BF1541" s="15"/>
      <c r="BG1541" s="15"/>
      <c r="BH1541" s="15"/>
      <c r="BI1541" s="15"/>
      <c r="BJ1541" s="15"/>
      <c r="BK1541" s="15"/>
      <c r="BL1541" s="15"/>
      <c r="BM1541" s="15"/>
      <c r="BN1541" s="15"/>
      <c r="BO1541" s="15"/>
    </row>
    <row r="1542" spans="1:67" s="256" customFormat="1">
      <c r="A1542" s="15"/>
      <c r="B1542" s="15"/>
      <c r="C1542" s="171"/>
      <c r="D1542" s="171"/>
      <c r="E1542" s="171"/>
      <c r="F1542" s="171"/>
      <c r="G1542" s="171"/>
      <c r="H1542" s="171"/>
      <c r="I1542" s="171"/>
      <c r="J1542" s="171"/>
      <c r="K1542" s="171"/>
      <c r="L1542" s="171"/>
      <c r="M1542" s="171"/>
      <c r="O1542" s="173"/>
      <c r="P1542" s="173"/>
      <c r="Q1542" s="173"/>
      <c r="R1542" s="173"/>
      <c r="S1542" s="173"/>
      <c r="T1542" s="173"/>
      <c r="U1542" s="173"/>
      <c r="V1542" s="173"/>
      <c r="W1542" s="173"/>
      <c r="X1542" s="173"/>
      <c r="Y1542" s="173"/>
      <c r="Z1542" s="173"/>
      <c r="AA1542" s="173"/>
      <c r="AB1542" s="173"/>
      <c r="AC1542" s="173"/>
      <c r="AD1542" s="173"/>
      <c r="AE1542" s="173"/>
      <c r="AF1542" s="173"/>
      <c r="AG1542" s="173"/>
      <c r="AH1542" s="173"/>
      <c r="AI1542" s="173"/>
      <c r="AJ1542" s="173"/>
      <c r="AK1542" s="173"/>
      <c r="AL1542" s="173"/>
      <c r="AM1542" s="173"/>
      <c r="AN1542" s="173"/>
      <c r="AO1542" s="173"/>
      <c r="AP1542" s="173"/>
      <c r="AQ1542" s="15"/>
      <c r="AR1542" s="15"/>
      <c r="AS1542" s="15"/>
      <c r="AT1542" s="15"/>
      <c r="AU1542" s="15"/>
      <c r="AV1542" s="15"/>
      <c r="AW1542" s="15"/>
      <c r="AX1542" s="15"/>
      <c r="AY1542" s="15"/>
      <c r="AZ1542" s="15"/>
      <c r="BA1542" s="15"/>
      <c r="BB1542" s="15"/>
      <c r="BC1542" s="15"/>
      <c r="BD1542" s="15"/>
      <c r="BE1542" s="15"/>
      <c r="BF1542" s="15"/>
      <c r="BG1542" s="15"/>
      <c r="BH1542" s="15"/>
      <c r="BI1542" s="15"/>
      <c r="BJ1542" s="15"/>
      <c r="BK1542" s="15"/>
      <c r="BL1542" s="15"/>
      <c r="BM1542" s="15"/>
      <c r="BN1542" s="15"/>
      <c r="BO1542" s="15"/>
    </row>
    <row r="1543" spans="1:67" s="256" customFormat="1">
      <c r="A1543" s="15"/>
      <c r="B1543" s="15"/>
      <c r="C1543" s="171"/>
      <c r="D1543" s="171"/>
      <c r="E1543" s="171"/>
      <c r="F1543" s="171"/>
      <c r="G1543" s="171"/>
      <c r="H1543" s="171"/>
      <c r="I1543" s="171"/>
      <c r="J1543" s="171"/>
      <c r="K1543" s="171"/>
      <c r="L1543" s="171"/>
      <c r="M1543" s="171"/>
      <c r="O1543" s="173"/>
      <c r="P1543" s="173"/>
      <c r="Q1543" s="173"/>
      <c r="R1543" s="173"/>
      <c r="S1543" s="173"/>
      <c r="T1543" s="173"/>
      <c r="U1543" s="173"/>
      <c r="V1543" s="173"/>
      <c r="W1543" s="173"/>
      <c r="X1543" s="173"/>
      <c r="Y1543" s="173"/>
      <c r="Z1543" s="173"/>
      <c r="AA1543" s="173"/>
      <c r="AB1543" s="173"/>
      <c r="AC1543" s="173"/>
      <c r="AD1543" s="173"/>
      <c r="AE1543" s="173"/>
      <c r="AF1543" s="173"/>
      <c r="AG1543" s="173"/>
      <c r="AH1543" s="173"/>
      <c r="AI1543" s="173"/>
      <c r="AJ1543" s="173"/>
      <c r="AK1543" s="173"/>
      <c r="AL1543" s="173"/>
      <c r="AM1543" s="173"/>
      <c r="AN1543" s="173"/>
      <c r="AO1543" s="173"/>
      <c r="AP1543" s="173"/>
      <c r="AQ1543" s="15"/>
      <c r="AR1543" s="15"/>
      <c r="AS1543" s="15"/>
      <c r="AT1543" s="15"/>
      <c r="AU1543" s="15"/>
      <c r="AV1543" s="15"/>
      <c r="AW1543" s="15"/>
      <c r="AX1543" s="15"/>
      <c r="AY1543" s="15"/>
      <c r="AZ1543" s="15"/>
      <c r="BA1543" s="15"/>
      <c r="BB1543" s="15"/>
      <c r="BC1543" s="15"/>
      <c r="BD1543" s="15"/>
      <c r="BE1543" s="15"/>
      <c r="BF1543" s="15"/>
      <c r="BG1543" s="15"/>
      <c r="BH1543" s="15"/>
      <c r="BI1543" s="15"/>
      <c r="BJ1543" s="15"/>
      <c r="BK1543" s="15"/>
      <c r="BL1543" s="15"/>
      <c r="BM1543" s="15"/>
      <c r="BN1543" s="15"/>
      <c r="BO1543" s="15"/>
    </row>
    <row r="1544" spans="1:67" s="256" customFormat="1">
      <c r="A1544" s="15"/>
      <c r="B1544" s="15"/>
      <c r="C1544" s="171"/>
      <c r="D1544" s="171"/>
      <c r="E1544" s="171"/>
      <c r="F1544" s="171"/>
      <c r="G1544" s="171"/>
      <c r="H1544" s="171"/>
      <c r="I1544" s="171"/>
      <c r="J1544" s="171"/>
      <c r="K1544" s="171"/>
      <c r="L1544" s="171"/>
      <c r="M1544" s="171"/>
      <c r="O1544" s="173"/>
      <c r="P1544" s="173"/>
      <c r="Q1544" s="173"/>
      <c r="R1544" s="173"/>
      <c r="S1544" s="173"/>
      <c r="T1544" s="173"/>
      <c r="U1544" s="173"/>
      <c r="V1544" s="173"/>
      <c r="W1544" s="173"/>
      <c r="X1544" s="173"/>
      <c r="Y1544" s="173"/>
      <c r="Z1544" s="173"/>
      <c r="AA1544" s="173"/>
      <c r="AB1544" s="173"/>
      <c r="AC1544" s="173"/>
      <c r="AD1544" s="173"/>
      <c r="AE1544" s="173"/>
      <c r="AF1544" s="173"/>
      <c r="AG1544" s="173"/>
      <c r="AH1544" s="173"/>
      <c r="AI1544" s="173"/>
      <c r="AJ1544" s="173"/>
      <c r="AK1544" s="173"/>
      <c r="AL1544" s="173"/>
      <c r="AM1544" s="173"/>
      <c r="AN1544" s="173"/>
      <c r="AO1544" s="173"/>
      <c r="AP1544" s="173"/>
      <c r="AQ1544" s="15"/>
      <c r="AR1544" s="15"/>
      <c r="AS1544" s="15"/>
      <c r="AT1544" s="15"/>
      <c r="AU1544" s="15"/>
      <c r="AV1544" s="15"/>
      <c r="AW1544" s="15"/>
      <c r="AX1544" s="15"/>
      <c r="AY1544" s="15"/>
      <c r="AZ1544" s="15"/>
      <c r="BA1544" s="15"/>
      <c r="BB1544" s="15"/>
      <c r="BC1544" s="15"/>
      <c r="BD1544" s="15"/>
      <c r="BE1544" s="15"/>
      <c r="BF1544" s="15"/>
      <c r="BG1544" s="15"/>
      <c r="BH1544" s="15"/>
      <c r="BI1544" s="15"/>
      <c r="BJ1544" s="15"/>
      <c r="BK1544" s="15"/>
      <c r="BL1544" s="15"/>
      <c r="BM1544" s="15"/>
      <c r="BN1544" s="15"/>
      <c r="BO1544" s="15"/>
    </row>
    <row r="1545" spans="1:67" s="256" customFormat="1">
      <c r="A1545" s="15"/>
      <c r="B1545" s="15"/>
      <c r="C1545" s="171"/>
      <c r="D1545" s="171"/>
      <c r="E1545" s="171"/>
      <c r="F1545" s="171"/>
      <c r="G1545" s="171"/>
      <c r="H1545" s="171"/>
      <c r="I1545" s="171"/>
      <c r="J1545" s="171"/>
      <c r="K1545" s="171"/>
      <c r="L1545" s="171"/>
      <c r="M1545" s="171"/>
      <c r="O1545" s="173"/>
      <c r="P1545" s="173"/>
      <c r="Q1545" s="173"/>
      <c r="R1545" s="173"/>
      <c r="S1545" s="173"/>
      <c r="T1545" s="173"/>
      <c r="U1545" s="173"/>
      <c r="V1545" s="173"/>
      <c r="W1545" s="173"/>
      <c r="X1545" s="173"/>
      <c r="Y1545" s="173"/>
      <c r="Z1545" s="173"/>
      <c r="AA1545" s="173"/>
      <c r="AB1545" s="173"/>
      <c r="AC1545" s="173"/>
      <c r="AD1545" s="173"/>
      <c r="AE1545" s="173"/>
      <c r="AF1545" s="173"/>
      <c r="AG1545" s="173"/>
      <c r="AH1545" s="173"/>
      <c r="AI1545" s="173"/>
      <c r="AJ1545" s="173"/>
      <c r="AK1545" s="173"/>
      <c r="AL1545" s="173"/>
      <c r="AM1545" s="173"/>
      <c r="AN1545" s="173"/>
      <c r="AO1545" s="173"/>
      <c r="AP1545" s="173"/>
      <c r="AQ1545" s="15"/>
      <c r="AR1545" s="15"/>
      <c r="AS1545" s="15"/>
      <c r="AT1545" s="15"/>
      <c r="AU1545" s="15"/>
      <c r="AV1545" s="15"/>
      <c r="AW1545" s="15"/>
      <c r="AX1545" s="15"/>
      <c r="AY1545" s="15"/>
      <c r="AZ1545" s="15"/>
      <c r="BA1545" s="15"/>
      <c r="BB1545" s="15"/>
      <c r="BC1545" s="15"/>
      <c r="BD1545" s="15"/>
      <c r="BE1545" s="15"/>
      <c r="BF1545" s="15"/>
      <c r="BG1545" s="15"/>
      <c r="BH1545" s="15"/>
      <c r="BI1545" s="15"/>
      <c r="BJ1545" s="15"/>
      <c r="BK1545" s="15"/>
      <c r="BL1545" s="15"/>
      <c r="BM1545" s="15"/>
      <c r="BN1545" s="15"/>
      <c r="BO1545" s="15"/>
    </row>
    <row r="1546" spans="1:67" s="256" customFormat="1">
      <c r="A1546" s="15"/>
      <c r="B1546" s="15"/>
      <c r="C1546" s="171"/>
      <c r="D1546" s="171"/>
      <c r="E1546" s="171"/>
      <c r="F1546" s="171"/>
      <c r="G1546" s="171"/>
      <c r="H1546" s="171"/>
      <c r="I1546" s="171"/>
      <c r="J1546" s="171"/>
      <c r="K1546" s="171"/>
      <c r="L1546" s="171"/>
      <c r="M1546" s="171"/>
      <c r="O1546" s="173"/>
      <c r="P1546" s="173"/>
      <c r="Q1546" s="173"/>
      <c r="R1546" s="173"/>
      <c r="S1546" s="173"/>
      <c r="T1546" s="173"/>
      <c r="U1546" s="173"/>
      <c r="V1546" s="173"/>
      <c r="W1546" s="173"/>
      <c r="X1546" s="173"/>
      <c r="Y1546" s="173"/>
      <c r="Z1546" s="173"/>
      <c r="AA1546" s="173"/>
      <c r="AB1546" s="173"/>
      <c r="AC1546" s="173"/>
      <c r="AD1546" s="173"/>
      <c r="AE1546" s="173"/>
      <c r="AF1546" s="173"/>
      <c r="AG1546" s="173"/>
      <c r="AH1546" s="173"/>
      <c r="AI1546" s="173"/>
      <c r="AJ1546" s="173"/>
      <c r="AK1546" s="173"/>
      <c r="AL1546" s="173"/>
      <c r="AM1546" s="173"/>
      <c r="AN1546" s="173"/>
      <c r="AO1546" s="173"/>
      <c r="AP1546" s="173"/>
      <c r="AQ1546" s="15"/>
      <c r="AR1546" s="15"/>
      <c r="AS1546" s="15"/>
      <c r="AT1546" s="15"/>
      <c r="AU1546" s="15"/>
      <c r="AV1546" s="15"/>
      <c r="AW1546" s="15"/>
      <c r="AX1546" s="15"/>
      <c r="AY1546" s="15"/>
      <c r="AZ1546" s="15"/>
      <c r="BA1546" s="15"/>
      <c r="BB1546" s="15"/>
      <c r="BC1546" s="15"/>
      <c r="BD1546" s="15"/>
      <c r="BE1546" s="15"/>
      <c r="BF1546" s="15"/>
      <c r="BG1546" s="15"/>
      <c r="BH1546" s="15"/>
      <c r="BI1546" s="15"/>
      <c r="BJ1546" s="15"/>
      <c r="BK1546" s="15"/>
      <c r="BL1546" s="15"/>
      <c r="BM1546" s="15"/>
      <c r="BN1546" s="15"/>
      <c r="BO1546" s="15"/>
    </row>
    <row r="1547" spans="1:67" s="256" customFormat="1">
      <c r="A1547" s="15"/>
      <c r="B1547" s="15"/>
      <c r="C1547" s="171"/>
      <c r="D1547" s="171"/>
      <c r="E1547" s="171"/>
      <c r="F1547" s="171"/>
      <c r="G1547" s="171"/>
      <c r="H1547" s="171"/>
      <c r="I1547" s="171"/>
      <c r="J1547" s="171"/>
      <c r="K1547" s="171"/>
      <c r="L1547" s="171"/>
      <c r="M1547" s="171"/>
      <c r="O1547" s="173"/>
      <c r="P1547" s="173"/>
      <c r="Q1547" s="173"/>
      <c r="R1547" s="173"/>
      <c r="S1547" s="173"/>
      <c r="T1547" s="173"/>
      <c r="U1547" s="173"/>
      <c r="V1547" s="173"/>
      <c r="W1547" s="173"/>
      <c r="X1547" s="173"/>
      <c r="Y1547" s="173"/>
      <c r="Z1547" s="173"/>
      <c r="AA1547" s="173"/>
      <c r="AB1547" s="173"/>
      <c r="AC1547" s="173"/>
      <c r="AD1547" s="173"/>
      <c r="AE1547" s="173"/>
      <c r="AF1547" s="173"/>
      <c r="AG1547" s="173"/>
      <c r="AH1547" s="173"/>
      <c r="AI1547" s="173"/>
      <c r="AJ1547" s="173"/>
      <c r="AK1547" s="173"/>
      <c r="AL1547" s="173"/>
      <c r="AM1547" s="173"/>
      <c r="AN1547" s="173"/>
      <c r="AO1547" s="173"/>
      <c r="AP1547" s="173"/>
      <c r="AQ1547" s="15"/>
      <c r="AR1547" s="15"/>
      <c r="AS1547" s="15"/>
      <c r="AT1547" s="15"/>
      <c r="AU1547" s="15"/>
      <c r="AV1547" s="15"/>
      <c r="AW1547" s="15"/>
      <c r="AX1547" s="15"/>
      <c r="AY1547" s="15"/>
      <c r="AZ1547" s="15"/>
      <c r="BA1547" s="15"/>
      <c r="BB1547" s="15"/>
      <c r="BC1547" s="15"/>
      <c r="BD1547" s="15"/>
      <c r="BE1547" s="15"/>
      <c r="BF1547" s="15"/>
      <c r="BG1547" s="15"/>
      <c r="BH1547" s="15"/>
      <c r="BI1547" s="15"/>
      <c r="BJ1547" s="15"/>
      <c r="BK1547" s="15"/>
      <c r="BL1547" s="15"/>
      <c r="BM1547" s="15"/>
      <c r="BN1547" s="15"/>
      <c r="BO1547" s="15"/>
    </row>
    <row r="1548" spans="1:67" s="256" customFormat="1">
      <c r="A1548" s="15"/>
      <c r="B1548" s="15"/>
      <c r="C1548" s="171"/>
      <c r="D1548" s="171"/>
      <c r="E1548" s="171"/>
      <c r="F1548" s="171"/>
      <c r="G1548" s="171"/>
      <c r="H1548" s="171"/>
      <c r="I1548" s="171"/>
      <c r="J1548" s="171"/>
      <c r="K1548" s="171"/>
      <c r="L1548" s="171"/>
      <c r="M1548" s="171"/>
      <c r="O1548" s="173"/>
      <c r="P1548" s="173"/>
      <c r="Q1548" s="173"/>
      <c r="R1548" s="173"/>
      <c r="S1548" s="173"/>
      <c r="T1548" s="173"/>
      <c r="U1548" s="173"/>
      <c r="V1548" s="173"/>
      <c r="W1548" s="173"/>
      <c r="X1548" s="173"/>
      <c r="Y1548" s="173"/>
      <c r="Z1548" s="173"/>
      <c r="AA1548" s="173"/>
      <c r="AB1548" s="173"/>
      <c r="AC1548" s="173"/>
      <c r="AD1548" s="173"/>
      <c r="AE1548" s="173"/>
      <c r="AF1548" s="173"/>
      <c r="AG1548" s="173"/>
      <c r="AH1548" s="173"/>
      <c r="AI1548" s="173"/>
      <c r="AJ1548" s="173"/>
      <c r="AK1548" s="173"/>
      <c r="AL1548" s="173"/>
      <c r="AM1548" s="173"/>
      <c r="AN1548" s="173"/>
      <c r="AO1548" s="173"/>
      <c r="AP1548" s="173"/>
      <c r="AQ1548" s="15"/>
      <c r="AR1548" s="15"/>
      <c r="AS1548" s="15"/>
      <c r="AT1548" s="15"/>
      <c r="AU1548" s="15"/>
      <c r="AV1548" s="15"/>
      <c r="AW1548" s="15"/>
      <c r="AX1548" s="15"/>
      <c r="AY1548" s="15"/>
      <c r="AZ1548" s="15"/>
      <c r="BA1548" s="15"/>
      <c r="BB1548" s="15"/>
      <c r="BC1548" s="15"/>
      <c r="BD1548" s="15"/>
      <c r="BE1548" s="15"/>
      <c r="BF1548" s="15"/>
      <c r="BG1548" s="15"/>
      <c r="BH1548" s="15"/>
      <c r="BI1548" s="15"/>
      <c r="BJ1548" s="15"/>
      <c r="BK1548" s="15"/>
      <c r="BL1548" s="15"/>
      <c r="BM1548" s="15"/>
      <c r="BN1548" s="15"/>
      <c r="BO1548" s="15"/>
    </row>
    <row r="1549" spans="1:67" s="256" customFormat="1">
      <c r="A1549" s="15"/>
      <c r="B1549" s="15"/>
      <c r="C1549" s="171"/>
      <c r="D1549" s="171"/>
      <c r="E1549" s="171"/>
      <c r="F1549" s="171"/>
      <c r="G1549" s="171"/>
      <c r="H1549" s="171"/>
      <c r="I1549" s="171"/>
      <c r="J1549" s="171"/>
      <c r="K1549" s="171"/>
      <c r="L1549" s="171"/>
      <c r="M1549" s="171"/>
      <c r="O1549" s="173"/>
      <c r="P1549" s="173"/>
      <c r="Q1549" s="173"/>
      <c r="R1549" s="173"/>
      <c r="S1549" s="173"/>
      <c r="T1549" s="173"/>
      <c r="U1549" s="173"/>
      <c r="V1549" s="173"/>
      <c r="W1549" s="173"/>
      <c r="X1549" s="173"/>
      <c r="Y1549" s="173"/>
      <c r="Z1549" s="173"/>
      <c r="AA1549" s="173"/>
      <c r="AB1549" s="173"/>
      <c r="AC1549" s="173"/>
      <c r="AD1549" s="173"/>
      <c r="AE1549" s="173"/>
      <c r="AF1549" s="173"/>
      <c r="AG1549" s="173"/>
      <c r="AH1549" s="173"/>
      <c r="AI1549" s="173"/>
      <c r="AJ1549" s="173"/>
      <c r="AK1549" s="173"/>
      <c r="AL1549" s="173"/>
      <c r="AM1549" s="173"/>
      <c r="AN1549" s="173"/>
      <c r="AO1549" s="173"/>
      <c r="AP1549" s="173"/>
      <c r="AQ1549" s="15"/>
      <c r="AR1549" s="15"/>
      <c r="AS1549" s="15"/>
      <c r="AT1549" s="15"/>
      <c r="AU1549" s="15"/>
      <c r="AV1549" s="15"/>
      <c r="AW1549" s="15"/>
      <c r="AX1549" s="15"/>
      <c r="AY1549" s="15"/>
      <c r="AZ1549" s="15"/>
      <c r="BA1549" s="15"/>
      <c r="BB1549" s="15"/>
      <c r="BC1549" s="15"/>
      <c r="BD1549" s="15"/>
      <c r="BE1549" s="15"/>
      <c r="BF1549" s="15"/>
      <c r="BG1549" s="15"/>
      <c r="BH1549" s="15"/>
      <c r="BI1549" s="15"/>
      <c r="BJ1549" s="15"/>
      <c r="BK1549" s="15"/>
      <c r="BL1549" s="15"/>
      <c r="BM1549" s="15"/>
      <c r="BN1549" s="15"/>
      <c r="BO1549" s="15"/>
    </row>
    <row r="1550" spans="1:67" s="256" customFormat="1">
      <c r="A1550" s="15"/>
      <c r="B1550" s="15"/>
      <c r="C1550" s="171"/>
      <c r="D1550" s="171"/>
      <c r="E1550" s="171"/>
      <c r="F1550" s="171"/>
      <c r="G1550" s="171"/>
      <c r="H1550" s="171"/>
      <c r="I1550" s="171"/>
      <c r="J1550" s="171"/>
      <c r="K1550" s="171"/>
      <c r="L1550" s="171"/>
      <c r="M1550" s="171"/>
      <c r="O1550" s="173"/>
      <c r="P1550" s="173"/>
      <c r="Q1550" s="173"/>
      <c r="R1550" s="173"/>
      <c r="S1550" s="173"/>
      <c r="T1550" s="173"/>
      <c r="U1550" s="173"/>
      <c r="V1550" s="173"/>
      <c r="W1550" s="173"/>
      <c r="X1550" s="173"/>
      <c r="Y1550" s="173"/>
      <c r="Z1550" s="173"/>
      <c r="AA1550" s="173"/>
      <c r="AB1550" s="173"/>
      <c r="AC1550" s="173"/>
      <c r="AD1550" s="173"/>
      <c r="AE1550" s="173"/>
      <c r="AF1550" s="173"/>
      <c r="AG1550" s="173"/>
      <c r="AH1550" s="173"/>
      <c r="AI1550" s="173"/>
      <c r="AJ1550" s="173"/>
      <c r="AK1550" s="173"/>
      <c r="AL1550" s="173"/>
      <c r="AM1550" s="173"/>
      <c r="AN1550" s="173"/>
      <c r="AO1550" s="173"/>
      <c r="AP1550" s="173"/>
      <c r="AQ1550" s="15"/>
      <c r="AR1550" s="15"/>
      <c r="AS1550" s="15"/>
      <c r="AT1550" s="15"/>
      <c r="AU1550" s="15"/>
      <c r="AV1550" s="15"/>
      <c r="AW1550" s="15"/>
      <c r="AX1550" s="15"/>
      <c r="AY1550" s="15"/>
      <c r="AZ1550" s="15"/>
      <c r="BA1550" s="15"/>
      <c r="BB1550" s="15"/>
      <c r="BC1550" s="15"/>
      <c r="BD1550" s="15"/>
      <c r="BE1550" s="15"/>
      <c r="BF1550" s="15"/>
      <c r="BG1550" s="15"/>
      <c r="BH1550" s="15"/>
      <c r="BI1550" s="15"/>
      <c r="BJ1550" s="15"/>
      <c r="BK1550" s="15"/>
      <c r="BL1550" s="15"/>
      <c r="BM1550" s="15"/>
      <c r="BN1550" s="15"/>
      <c r="BO1550" s="15"/>
    </row>
    <row r="1551" spans="1:67" s="256" customFormat="1">
      <c r="A1551" s="15"/>
      <c r="B1551" s="15"/>
      <c r="C1551" s="171"/>
      <c r="D1551" s="171"/>
      <c r="E1551" s="171"/>
      <c r="F1551" s="171"/>
      <c r="G1551" s="171"/>
      <c r="H1551" s="171"/>
      <c r="I1551" s="171"/>
      <c r="J1551" s="171"/>
      <c r="K1551" s="171"/>
      <c r="L1551" s="171"/>
      <c r="M1551" s="171"/>
      <c r="O1551" s="173"/>
      <c r="P1551" s="173"/>
      <c r="Q1551" s="173"/>
      <c r="R1551" s="173"/>
      <c r="S1551" s="173"/>
      <c r="T1551" s="173"/>
      <c r="U1551" s="173"/>
      <c r="V1551" s="173"/>
      <c r="W1551" s="173"/>
      <c r="X1551" s="173"/>
      <c r="Y1551" s="173"/>
      <c r="Z1551" s="173"/>
      <c r="AA1551" s="173"/>
      <c r="AB1551" s="173"/>
      <c r="AC1551" s="173"/>
      <c r="AD1551" s="173"/>
      <c r="AE1551" s="173"/>
      <c r="AF1551" s="173"/>
      <c r="AG1551" s="173"/>
      <c r="AH1551" s="173"/>
      <c r="AI1551" s="173"/>
      <c r="AJ1551" s="173"/>
      <c r="AK1551" s="173"/>
      <c r="AL1551" s="173"/>
      <c r="AM1551" s="173"/>
      <c r="AN1551" s="173"/>
      <c r="AO1551" s="173"/>
      <c r="AP1551" s="173"/>
      <c r="AQ1551" s="15"/>
      <c r="AR1551" s="15"/>
      <c r="AS1551" s="15"/>
      <c r="AT1551" s="15"/>
      <c r="AU1551" s="15"/>
      <c r="AV1551" s="15"/>
      <c r="AW1551" s="15"/>
      <c r="AX1551" s="15"/>
      <c r="AY1551" s="15"/>
      <c r="AZ1551" s="15"/>
      <c r="BA1551" s="15"/>
      <c r="BB1551" s="15"/>
      <c r="BC1551" s="15"/>
      <c r="BD1551" s="15"/>
      <c r="BE1551" s="15"/>
      <c r="BF1551" s="15"/>
      <c r="BG1551" s="15"/>
      <c r="BH1551" s="15"/>
      <c r="BI1551" s="15"/>
      <c r="BJ1551" s="15"/>
      <c r="BK1551" s="15"/>
      <c r="BL1551" s="15"/>
      <c r="BM1551" s="15"/>
      <c r="BN1551" s="15"/>
      <c r="BO1551" s="15"/>
    </row>
    <row r="1552" spans="1:67" s="256" customFormat="1">
      <c r="A1552" s="15"/>
      <c r="B1552" s="15"/>
      <c r="C1552" s="171"/>
      <c r="D1552" s="171"/>
      <c r="E1552" s="171"/>
      <c r="F1552" s="171"/>
      <c r="G1552" s="171"/>
      <c r="H1552" s="171"/>
      <c r="I1552" s="171"/>
      <c r="J1552" s="171"/>
      <c r="K1552" s="171"/>
      <c r="L1552" s="171"/>
      <c r="M1552" s="171"/>
      <c r="O1552" s="173"/>
      <c r="P1552" s="173"/>
      <c r="Q1552" s="173"/>
      <c r="R1552" s="173"/>
      <c r="S1552" s="173"/>
      <c r="T1552" s="173"/>
      <c r="U1552" s="173"/>
      <c r="V1552" s="173"/>
      <c r="W1552" s="173"/>
      <c r="X1552" s="173"/>
      <c r="Y1552" s="173"/>
      <c r="Z1552" s="173"/>
      <c r="AA1552" s="173"/>
      <c r="AB1552" s="173"/>
      <c r="AC1552" s="173"/>
      <c r="AD1552" s="173"/>
      <c r="AE1552" s="173"/>
      <c r="AF1552" s="173"/>
      <c r="AG1552" s="173"/>
      <c r="AH1552" s="173"/>
      <c r="AI1552" s="173"/>
      <c r="AJ1552" s="173"/>
      <c r="AK1552" s="173"/>
      <c r="AL1552" s="173"/>
      <c r="AM1552" s="173"/>
      <c r="AN1552" s="173"/>
      <c r="AO1552" s="173"/>
      <c r="AP1552" s="173"/>
      <c r="AQ1552" s="15"/>
      <c r="AR1552" s="15"/>
      <c r="AS1552" s="15"/>
      <c r="AT1552" s="15"/>
      <c r="AU1552" s="15"/>
      <c r="AV1552" s="15"/>
      <c r="AW1552" s="15"/>
      <c r="AX1552" s="15"/>
      <c r="AY1552" s="15"/>
      <c r="AZ1552" s="15"/>
      <c r="BA1552" s="15"/>
      <c r="BB1552" s="15"/>
      <c r="BC1552" s="15"/>
      <c r="BD1552" s="15"/>
      <c r="BE1552" s="15"/>
      <c r="BF1552" s="15"/>
      <c r="BG1552" s="15"/>
      <c r="BH1552" s="15"/>
      <c r="BI1552" s="15"/>
      <c r="BJ1552" s="15"/>
      <c r="BK1552" s="15"/>
      <c r="BL1552" s="15"/>
      <c r="BM1552" s="15"/>
      <c r="BN1552" s="15"/>
      <c r="BO1552" s="15"/>
    </row>
    <row r="1553" spans="1:67" s="256" customFormat="1">
      <c r="A1553" s="15"/>
      <c r="B1553" s="15"/>
      <c r="C1553" s="171"/>
      <c r="D1553" s="171"/>
      <c r="E1553" s="171"/>
      <c r="F1553" s="171"/>
      <c r="G1553" s="171"/>
      <c r="H1553" s="171"/>
      <c r="I1553" s="171"/>
      <c r="J1553" s="171"/>
      <c r="K1553" s="171"/>
      <c r="L1553" s="171"/>
      <c r="M1553" s="171"/>
      <c r="O1553" s="173"/>
      <c r="P1553" s="173"/>
      <c r="Q1553" s="173"/>
      <c r="R1553" s="173"/>
      <c r="S1553" s="173"/>
      <c r="T1553" s="173"/>
      <c r="U1553" s="173"/>
      <c r="V1553" s="173"/>
      <c r="W1553" s="173"/>
      <c r="X1553" s="173"/>
      <c r="Y1553" s="173"/>
      <c r="Z1553" s="173"/>
      <c r="AA1553" s="173"/>
      <c r="AB1553" s="173"/>
      <c r="AC1553" s="173"/>
      <c r="AD1553" s="173"/>
      <c r="AE1553" s="173"/>
      <c r="AF1553" s="173"/>
      <c r="AG1553" s="173"/>
      <c r="AH1553" s="173"/>
      <c r="AI1553" s="173"/>
      <c r="AJ1553" s="173"/>
      <c r="AK1553" s="173"/>
      <c r="AL1553" s="173"/>
      <c r="AM1553" s="173"/>
      <c r="AN1553" s="173"/>
      <c r="AO1553" s="173"/>
      <c r="AP1553" s="173"/>
      <c r="AQ1553" s="15"/>
      <c r="AR1553" s="15"/>
      <c r="AS1553" s="15"/>
      <c r="AT1553" s="15"/>
      <c r="AU1553" s="15"/>
      <c r="AV1553" s="15"/>
      <c r="AW1553" s="15"/>
      <c r="AX1553" s="15"/>
      <c r="AY1553" s="15"/>
      <c r="AZ1553" s="15"/>
      <c r="BA1553" s="15"/>
      <c r="BB1553" s="15"/>
      <c r="BC1553" s="15"/>
      <c r="BD1553" s="15"/>
      <c r="BE1553" s="15"/>
      <c r="BF1553" s="15"/>
      <c r="BG1553" s="15"/>
      <c r="BH1553" s="15"/>
      <c r="BI1553" s="15"/>
      <c r="BJ1553" s="15"/>
      <c r="BK1553" s="15"/>
      <c r="BL1553" s="15"/>
      <c r="BM1553" s="15"/>
      <c r="BN1553" s="15"/>
      <c r="BO1553" s="15"/>
    </row>
    <row r="1554" spans="1:67" s="256" customFormat="1">
      <c r="A1554" s="15"/>
      <c r="B1554" s="15"/>
      <c r="C1554" s="171"/>
      <c r="D1554" s="171"/>
      <c r="E1554" s="171"/>
      <c r="F1554" s="171"/>
      <c r="G1554" s="171"/>
      <c r="H1554" s="171"/>
      <c r="I1554" s="171"/>
      <c r="J1554" s="171"/>
      <c r="K1554" s="171"/>
      <c r="L1554" s="171"/>
      <c r="M1554" s="171"/>
      <c r="O1554" s="173"/>
      <c r="P1554" s="173"/>
      <c r="Q1554" s="173"/>
      <c r="R1554" s="173"/>
      <c r="S1554" s="173"/>
      <c r="T1554" s="173"/>
      <c r="U1554" s="173"/>
      <c r="V1554" s="173"/>
      <c r="W1554" s="173"/>
      <c r="X1554" s="173"/>
      <c r="Y1554" s="173"/>
      <c r="Z1554" s="173"/>
      <c r="AA1554" s="173"/>
      <c r="AB1554" s="173"/>
      <c r="AC1554" s="173"/>
      <c r="AD1554" s="173"/>
      <c r="AE1554" s="173"/>
      <c r="AF1554" s="173"/>
      <c r="AG1554" s="173"/>
      <c r="AH1554" s="173"/>
      <c r="AI1554" s="173"/>
      <c r="AJ1554" s="173"/>
      <c r="AK1554" s="173"/>
      <c r="AL1554" s="173"/>
      <c r="AM1554" s="173"/>
      <c r="AN1554" s="173"/>
      <c r="AO1554" s="173"/>
      <c r="AP1554" s="173"/>
      <c r="AQ1554" s="15"/>
      <c r="AR1554" s="15"/>
      <c r="AS1554" s="15"/>
      <c r="AT1554" s="15"/>
      <c r="AU1554" s="15"/>
      <c r="AV1554" s="15"/>
      <c r="AW1554" s="15"/>
      <c r="AX1554" s="15"/>
      <c r="AY1554" s="15"/>
      <c r="AZ1554" s="15"/>
      <c r="BA1554" s="15"/>
      <c r="BB1554" s="15"/>
      <c r="BC1554" s="15"/>
      <c r="BD1554" s="15"/>
      <c r="BE1554" s="15"/>
      <c r="BF1554" s="15"/>
      <c r="BG1554" s="15"/>
      <c r="BH1554" s="15"/>
      <c r="BI1554" s="15"/>
      <c r="BJ1554" s="15"/>
      <c r="BK1554" s="15"/>
      <c r="BL1554" s="15"/>
      <c r="BM1554" s="15"/>
      <c r="BN1554" s="15"/>
      <c r="BO1554" s="15"/>
    </row>
    <row r="1555" spans="1:67" s="256" customFormat="1">
      <c r="A1555" s="15"/>
      <c r="B1555" s="15"/>
      <c r="C1555" s="171"/>
      <c r="D1555" s="171"/>
      <c r="E1555" s="171"/>
      <c r="F1555" s="171"/>
      <c r="G1555" s="171"/>
      <c r="H1555" s="171"/>
      <c r="I1555" s="171"/>
      <c r="J1555" s="171"/>
      <c r="K1555" s="171"/>
      <c r="L1555" s="171"/>
      <c r="M1555" s="171"/>
      <c r="O1555" s="173"/>
      <c r="P1555" s="173"/>
      <c r="Q1555" s="173"/>
      <c r="R1555" s="173"/>
      <c r="S1555" s="173"/>
      <c r="T1555" s="173"/>
      <c r="U1555" s="173"/>
      <c r="V1555" s="173"/>
      <c r="W1555" s="173"/>
      <c r="X1555" s="173"/>
      <c r="Y1555" s="173"/>
      <c r="Z1555" s="173"/>
      <c r="AA1555" s="173"/>
      <c r="AB1555" s="173"/>
      <c r="AC1555" s="173"/>
      <c r="AD1555" s="173"/>
      <c r="AE1555" s="173"/>
      <c r="AF1555" s="173"/>
      <c r="AG1555" s="173"/>
      <c r="AH1555" s="173"/>
      <c r="AI1555" s="173"/>
      <c r="AJ1555" s="173"/>
      <c r="AK1555" s="173"/>
      <c r="AL1555" s="173"/>
      <c r="AM1555" s="173"/>
      <c r="AN1555" s="173"/>
      <c r="AO1555" s="173"/>
      <c r="AP1555" s="173"/>
      <c r="AQ1555" s="15"/>
      <c r="AR1555" s="15"/>
      <c r="AS1555" s="15"/>
      <c r="AT1555" s="15"/>
      <c r="AU1555" s="15"/>
      <c r="AV1555" s="15"/>
      <c r="AW1555" s="15"/>
      <c r="AX1555" s="15"/>
      <c r="AY1555" s="15"/>
      <c r="AZ1555" s="15"/>
      <c r="BA1555" s="15"/>
      <c r="BB1555" s="15"/>
      <c r="BC1555" s="15"/>
      <c r="BD1555" s="15"/>
      <c r="BE1555" s="15"/>
      <c r="BF1555" s="15"/>
      <c r="BG1555" s="15"/>
      <c r="BH1555" s="15"/>
      <c r="BI1555" s="15"/>
      <c r="BJ1555" s="15"/>
      <c r="BK1555" s="15"/>
      <c r="BL1555" s="15"/>
      <c r="BM1555" s="15"/>
      <c r="BN1555" s="15"/>
      <c r="BO1555" s="15"/>
    </row>
    <row r="1556" spans="1:67" s="256" customFormat="1">
      <c r="A1556" s="15"/>
      <c r="B1556" s="15"/>
      <c r="C1556" s="171"/>
      <c r="D1556" s="171"/>
      <c r="E1556" s="171"/>
      <c r="F1556" s="171"/>
      <c r="G1556" s="171"/>
      <c r="H1556" s="171"/>
      <c r="I1556" s="171"/>
      <c r="J1556" s="171"/>
      <c r="K1556" s="171"/>
      <c r="L1556" s="171"/>
      <c r="M1556" s="171"/>
      <c r="O1556" s="173"/>
      <c r="P1556" s="173"/>
      <c r="Q1556" s="173"/>
      <c r="R1556" s="173"/>
      <c r="S1556" s="173"/>
      <c r="T1556" s="173"/>
      <c r="U1556" s="173"/>
      <c r="V1556" s="173"/>
      <c r="W1556" s="173"/>
      <c r="X1556" s="173"/>
      <c r="Y1556" s="173"/>
      <c r="Z1556" s="173"/>
      <c r="AA1556" s="173"/>
      <c r="AB1556" s="173"/>
      <c r="AC1556" s="173"/>
      <c r="AD1556" s="173"/>
      <c r="AE1556" s="173"/>
      <c r="AF1556" s="173"/>
      <c r="AG1556" s="173"/>
      <c r="AH1556" s="173"/>
      <c r="AI1556" s="173"/>
      <c r="AJ1556" s="173"/>
      <c r="AK1556" s="173"/>
      <c r="AL1556" s="173"/>
      <c r="AM1556" s="173"/>
      <c r="AN1556" s="173"/>
      <c r="AO1556" s="173"/>
      <c r="AP1556" s="173"/>
      <c r="AQ1556" s="15"/>
      <c r="AR1556" s="15"/>
      <c r="AS1556" s="15"/>
      <c r="AT1556" s="15"/>
      <c r="AU1556" s="15"/>
      <c r="AV1556" s="15"/>
      <c r="AW1556" s="15"/>
      <c r="AX1556" s="15"/>
      <c r="AY1556" s="15"/>
      <c r="AZ1556" s="15"/>
      <c r="BA1556" s="15"/>
      <c r="BB1556" s="15"/>
      <c r="BC1556" s="15"/>
      <c r="BD1556" s="15"/>
      <c r="BE1556" s="15"/>
      <c r="BF1556" s="15"/>
      <c r="BG1556" s="15"/>
      <c r="BH1556" s="15"/>
      <c r="BI1556" s="15"/>
      <c r="BJ1556" s="15"/>
      <c r="BK1556" s="15"/>
      <c r="BL1556" s="15"/>
      <c r="BM1556" s="15"/>
      <c r="BN1556" s="15"/>
      <c r="BO1556" s="15"/>
    </row>
    <row r="1557" spans="1:67" s="256" customFormat="1">
      <c r="A1557" s="15"/>
      <c r="B1557" s="15"/>
      <c r="C1557" s="171"/>
      <c r="D1557" s="171"/>
      <c r="E1557" s="171"/>
      <c r="F1557" s="171"/>
      <c r="G1557" s="171"/>
      <c r="H1557" s="171"/>
      <c r="I1557" s="171"/>
      <c r="J1557" s="171"/>
      <c r="K1557" s="171"/>
      <c r="L1557" s="171"/>
      <c r="M1557" s="171"/>
      <c r="O1557" s="173"/>
      <c r="P1557" s="173"/>
      <c r="Q1557" s="173"/>
      <c r="R1557" s="173"/>
      <c r="S1557" s="173"/>
      <c r="T1557" s="173"/>
      <c r="U1557" s="173"/>
      <c r="V1557" s="173"/>
      <c r="W1557" s="173"/>
      <c r="X1557" s="173"/>
      <c r="Y1557" s="173"/>
      <c r="Z1557" s="173"/>
      <c r="AA1557" s="173"/>
      <c r="AB1557" s="173"/>
      <c r="AC1557" s="173"/>
      <c r="AD1557" s="173"/>
      <c r="AE1557" s="173"/>
      <c r="AF1557" s="173"/>
      <c r="AG1557" s="173"/>
      <c r="AH1557" s="173"/>
      <c r="AI1557" s="173"/>
      <c r="AJ1557" s="173"/>
      <c r="AK1557" s="173"/>
      <c r="AL1557" s="173"/>
      <c r="AM1557" s="173"/>
      <c r="AN1557" s="173"/>
      <c r="AO1557" s="173"/>
      <c r="AP1557" s="173"/>
      <c r="AQ1557" s="15"/>
      <c r="AR1557" s="15"/>
      <c r="AS1557" s="15"/>
      <c r="AT1557" s="15"/>
      <c r="AU1557" s="15"/>
      <c r="AV1557" s="15"/>
      <c r="AW1557" s="15"/>
      <c r="AX1557" s="15"/>
      <c r="AY1557" s="15"/>
      <c r="AZ1557" s="15"/>
      <c r="BA1557" s="15"/>
      <c r="BB1557" s="15"/>
      <c r="BC1557" s="15"/>
      <c r="BD1557" s="15"/>
      <c r="BE1557" s="15"/>
      <c r="BF1557" s="15"/>
      <c r="BG1557" s="15"/>
      <c r="BH1557" s="15"/>
      <c r="BI1557" s="15"/>
      <c r="BJ1557" s="15"/>
      <c r="BK1557" s="15"/>
      <c r="BL1557" s="15"/>
      <c r="BM1557" s="15"/>
      <c r="BN1557" s="15"/>
      <c r="BO1557" s="15"/>
    </row>
    <row r="1558" spans="1:67" s="256" customFormat="1">
      <c r="A1558" s="15"/>
      <c r="B1558" s="15"/>
      <c r="C1558" s="171"/>
      <c r="D1558" s="171"/>
      <c r="E1558" s="171"/>
      <c r="F1558" s="171"/>
      <c r="G1558" s="171"/>
      <c r="H1558" s="171"/>
      <c r="I1558" s="171"/>
      <c r="J1558" s="171"/>
      <c r="K1558" s="171"/>
      <c r="L1558" s="171"/>
      <c r="M1558" s="171"/>
      <c r="O1558" s="173"/>
      <c r="P1558" s="173"/>
      <c r="Q1558" s="173"/>
      <c r="R1558" s="173"/>
      <c r="S1558" s="173"/>
      <c r="T1558" s="173"/>
      <c r="U1558" s="173"/>
      <c r="V1558" s="173"/>
      <c r="W1558" s="173"/>
      <c r="X1558" s="173"/>
      <c r="Y1558" s="173"/>
      <c r="Z1558" s="173"/>
      <c r="AA1558" s="173"/>
      <c r="AB1558" s="173"/>
      <c r="AC1558" s="173"/>
      <c r="AD1558" s="173"/>
      <c r="AE1558" s="173"/>
      <c r="AF1558" s="173"/>
      <c r="AG1558" s="173"/>
      <c r="AH1558" s="173"/>
      <c r="AI1558" s="173"/>
      <c r="AJ1558" s="173"/>
      <c r="AK1558" s="173"/>
      <c r="AL1558" s="173"/>
      <c r="AM1558" s="173"/>
      <c r="AN1558" s="173"/>
      <c r="AO1558" s="173"/>
      <c r="AP1558" s="173"/>
      <c r="AQ1558" s="15"/>
      <c r="AR1558" s="15"/>
      <c r="AS1558" s="15"/>
      <c r="AT1558" s="15"/>
      <c r="AU1558" s="15"/>
      <c r="AV1558" s="15"/>
      <c r="AW1558" s="15"/>
      <c r="AX1558" s="15"/>
      <c r="AY1558" s="15"/>
      <c r="AZ1558" s="15"/>
      <c r="BA1558" s="15"/>
      <c r="BB1558" s="15"/>
      <c r="BC1558" s="15"/>
      <c r="BD1558" s="15"/>
      <c r="BE1558" s="15"/>
      <c r="BF1558" s="15"/>
      <c r="BG1558" s="15"/>
      <c r="BH1558" s="15"/>
      <c r="BI1558" s="15"/>
      <c r="BJ1558" s="15"/>
      <c r="BK1558" s="15"/>
      <c r="BL1558" s="15"/>
      <c r="BM1558" s="15"/>
      <c r="BN1558" s="15"/>
      <c r="BO1558" s="15"/>
    </row>
    <row r="1559" spans="1:67" s="256" customFormat="1">
      <c r="A1559" s="15"/>
      <c r="B1559" s="15"/>
      <c r="C1559" s="171"/>
      <c r="D1559" s="171"/>
      <c r="E1559" s="171"/>
      <c r="F1559" s="171"/>
      <c r="G1559" s="171"/>
      <c r="H1559" s="171"/>
      <c r="I1559" s="171"/>
      <c r="J1559" s="171"/>
      <c r="K1559" s="171"/>
      <c r="L1559" s="171"/>
      <c r="M1559" s="171"/>
      <c r="O1559" s="173"/>
      <c r="P1559" s="173"/>
      <c r="Q1559" s="173"/>
      <c r="R1559" s="173"/>
      <c r="S1559" s="173"/>
      <c r="T1559" s="173"/>
      <c r="U1559" s="173"/>
      <c r="V1559" s="173"/>
      <c r="W1559" s="173"/>
      <c r="X1559" s="173"/>
      <c r="Y1559" s="173"/>
      <c r="Z1559" s="173"/>
      <c r="AA1559" s="173"/>
      <c r="AB1559" s="173"/>
      <c r="AC1559" s="173"/>
      <c r="AD1559" s="173"/>
      <c r="AE1559" s="173"/>
      <c r="AF1559" s="173"/>
      <c r="AG1559" s="173"/>
      <c r="AH1559" s="173"/>
      <c r="AI1559" s="173"/>
      <c r="AJ1559" s="173"/>
      <c r="AK1559" s="173"/>
      <c r="AL1559" s="173"/>
      <c r="AM1559" s="173"/>
      <c r="AN1559" s="173"/>
      <c r="AO1559" s="173"/>
      <c r="AP1559" s="173"/>
      <c r="AQ1559" s="15"/>
      <c r="AR1559" s="15"/>
      <c r="AS1559" s="15"/>
      <c r="AT1559" s="15"/>
      <c r="AU1559" s="15"/>
      <c r="AV1559" s="15"/>
      <c r="AW1559" s="15"/>
      <c r="AX1559" s="15"/>
      <c r="AY1559" s="15"/>
      <c r="AZ1559" s="15"/>
      <c r="BA1559" s="15"/>
      <c r="BB1559" s="15"/>
      <c r="BC1559" s="15"/>
      <c r="BD1559" s="15"/>
      <c r="BE1559" s="15"/>
      <c r="BF1559" s="15"/>
      <c r="BG1559" s="15"/>
      <c r="BH1559" s="15"/>
      <c r="BI1559" s="15"/>
      <c r="BJ1559" s="15"/>
      <c r="BK1559" s="15"/>
      <c r="BL1559" s="15"/>
      <c r="BM1559" s="15"/>
      <c r="BN1559" s="15"/>
      <c r="BO1559" s="15"/>
    </row>
    <row r="1560" spans="1:67" s="256" customFormat="1">
      <c r="A1560" s="15"/>
      <c r="B1560" s="15"/>
      <c r="C1560" s="171"/>
      <c r="D1560" s="171"/>
      <c r="E1560" s="171"/>
      <c r="F1560" s="171"/>
      <c r="G1560" s="171"/>
      <c r="H1560" s="171"/>
      <c r="I1560" s="171"/>
      <c r="J1560" s="171"/>
      <c r="K1560" s="171"/>
      <c r="L1560" s="171"/>
      <c r="M1560" s="171"/>
      <c r="O1560" s="173"/>
      <c r="P1560" s="173"/>
      <c r="Q1560" s="173"/>
      <c r="R1560" s="173"/>
      <c r="S1560" s="173"/>
      <c r="T1560" s="173"/>
      <c r="U1560" s="173"/>
      <c r="V1560" s="173"/>
      <c r="W1560" s="173"/>
      <c r="X1560" s="173"/>
      <c r="Y1560" s="173"/>
      <c r="Z1560" s="173"/>
      <c r="AA1560" s="173"/>
      <c r="AB1560" s="173"/>
      <c r="AC1560" s="173"/>
      <c r="AD1560" s="173"/>
      <c r="AE1560" s="173"/>
      <c r="AF1560" s="173"/>
      <c r="AG1560" s="173"/>
      <c r="AH1560" s="173"/>
      <c r="AI1560" s="173"/>
      <c r="AJ1560" s="173"/>
      <c r="AK1560" s="173"/>
      <c r="AL1560" s="173"/>
      <c r="AM1560" s="173"/>
      <c r="AN1560" s="173"/>
      <c r="AO1560" s="173"/>
      <c r="AP1560" s="173"/>
      <c r="AQ1560" s="15"/>
      <c r="AR1560" s="15"/>
      <c r="AS1560" s="15"/>
      <c r="AT1560" s="15"/>
      <c r="AU1560" s="15"/>
      <c r="AV1560" s="15"/>
      <c r="AW1560" s="15"/>
      <c r="AX1560" s="15"/>
      <c r="AY1560" s="15"/>
      <c r="AZ1560" s="15"/>
      <c r="BA1560" s="15"/>
      <c r="BB1560" s="15"/>
      <c r="BC1560" s="15"/>
      <c r="BD1560" s="15"/>
      <c r="BE1560" s="15"/>
      <c r="BF1560" s="15"/>
      <c r="BG1560" s="15"/>
      <c r="BH1560" s="15"/>
      <c r="BI1560" s="15"/>
      <c r="BJ1560" s="15"/>
      <c r="BK1560" s="15"/>
      <c r="BL1560" s="15"/>
      <c r="BM1560" s="15"/>
      <c r="BN1560" s="15"/>
      <c r="BO1560" s="15"/>
    </row>
    <row r="1561" spans="1:67" s="256" customFormat="1">
      <c r="A1561" s="15"/>
      <c r="B1561" s="15"/>
      <c r="C1561" s="171"/>
      <c r="D1561" s="171"/>
      <c r="E1561" s="171"/>
      <c r="F1561" s="171"/>
      <c r="G1561" s="171"/>
      <c r="H1561" s="171"/>
      <c r="I1561" s="171"/>
      <c r="J1561" s="171"/>
      <c r="K1561" s="171"/>
      <c r="L1561" s="171"/>
      <c r="M1561" s="171"/>
      <c r="O1561" s="173"/>
      <c r="P1561" s="173"/>
      <c r="Q1561" s="173"/>
      <c r="R1561" s="173"/>
      <c r="S1561" s="173"/>
      <c r="T1561" s="173"/>
      <c r="U1561" s="173"/>
      <c r="V1561" s="173"/>
      <c r="W1561" s="173"/>
      <c r="X1561" s="173"/>
      <c r="Y1561" s="173"/>
      <c r="Z1561" s="173"/>
      <c r="AA1561" s="173"/>
      <c r="AB1561" s="173"/>
      <c r="AC1561" s="173"/>
      <c r="AD1561" s="173"/>
      <c r="AE1561" s="173"/>
      <c r="AF1561" s="173"/>
      <c r="AG1561" s="173"/>
      <c r="AH1561" s="173"/>
      <c r="AI1561" s="173"/>
      <c r="AJ1561" s="173"/>
      <c r="AK1561" s="173"/>
      <c r="AL1561" s="173"/>
      <c r="AM1561" s="173"/>
      <c r="AN1561" s="173"/>
      <c r="AO1561" s="173"/>
      <c r="AP1561" s="173"/>
      <c r="AQ1561" s="15"/>
      <c r="AR1561" s="15"/>
      <c r="AS1561" s="15"/>
      <c r="AT1561" s="15"/>
      <c r="AU1561" s="15"/>
      <c r="AV1561" s="15"/>
      <c r="AW1561" s="15"/>
      <c r="AX1561" s="15"/>
      <c r="AY1561" s="15"/>
      <c r="AZ1561" s="15"/>
      <c r="BA1561" s="15"/>
      <c r="BB1561" s="15"/>
      <c r="BC1561" s="15"/>
      <c r="BD1561" s="15"/>
      <c r="BE1561" s="15"/>
      <c r="BF1561" s="15"/>
      <c r="BG1561" s="15"/>
      <c r="BH1561" s="15"/>
      <c r="BI1561" s="15"/>
      <c r="BJ1561" s="15"/>
      <c r="BK1561" s="15"/>
      <c r="BL1561" s="15"/>
      <c r="BM1561" s="15"/>
      <c r="BN1561" s="15"/>
      <c r="BO1561" s="15"/>
    </row>
    <row r="1562" spans="1:67" s="256" customFormat="1">
      <c r="A1562" s="15"/>
      <c r="B1562" s="15"/>
      <c r="C1562" s="171"/>
      <c r="D1562" s="171"/>
      <c r="E1562" s="171"/>
      <c r="F1562" s="171"/>
      <c r="G1562" s="171"/>
      <c r="H1562" s="171"/>
      <c r="I1562" s="171"/>
      <c r="J1562" s="171"/>
      <c r="K1562" s="171"/>
      <c r="L1562" s="171"/>
      <c r="M1562" s="171"/>
      <c r="O1562" s="173"/>
      <c r="P1562" s="173"/>
      <c r="Q1562" s="173"/>
      <c r="R1562" s="173"/>
      <c r="S1562" s="173"/>
      <c r="T1562" s="173"/>
      <c r="U1562" s="173"/>
      <c r="V1562" s="173"/>
      <c r="W1562" s="173"/>
      <c r="X1562" s="173"/>
      <c r="Y1562" s="173"/>
      <c r="Z1562" s="173"/>
      <c r="AA1562" s="173"/>
      <c r="AB1562" s="173"/>
      <c r="AC1562" s="173"/>
      <c r="AD1562" s="173"/>
      <c r="AE1562" s="173"/>
      <c r="AF1562" s="173"/>
      <c r="AG1562" s="173"/>
      <c r="AH1562" s="173"/>
      <c r="AI1562" s="173"/>
      <c r="AJ1562" s="173"/>
      <c r="AK1562" s="173"/>
      <c r="AL1562" s="173"/>
      <c r="AM1562" s="173"/>
      <c r="AN1562" s="173"/>
      <c r="AO1562" s="173"/>
      <c r="AP1562" s="173"/>
      <c r="AQ1562" s="15"/>
      <c r="AR1562" s="15"/>
      <c r="AS1562" s="15"/>
      <c r="AT1562" s="15"/>
      <c r="AU1562" s="15"/>
      <c r="AV1562" s="15"/>
      <c r="AW1562" s="15"/>
      <c r="AX1562" s="15"/>
      <c r="AY1562" s="15"/>
      <c r="AZ1562" s="15"/>
      <c r="BA1562" s="15"/>
      <c r="BB1562" s="15"/>
      <c r="BC1562" s="15"/>
      <c r="BD1562" s="15"/>
      <c r="BE1562" s="15"/>
      <c r="BF1562" s="15"/>
      <c r="BG1562" s="15"/>
      <c r="BH1562" s="15"/>
      <c r="BI1562" s="15"/>
      <c r="BJ1562" s="15"/>
      <c r="BK1562" s="15"/>
      <c r="BL1562" s="15"/>
      <c r="BM1562" s="15"/>
      <c r="BN1562" s="15"/>
      <c r="BO1562" s="15"/>
    </row>
    <row r="1563" spans="1:67" s="256" customFormat="1">
      <c r="A1563" s="15"/>
      <c r="B1563" s="15"/>
      <c r="C1563" s="171"/>
      <c r="D1563" s="171"/>
      <c r="E1563" s="171"/>
      <c r="F1563" s="171"/>
      <c r="G1563" s="171"/>
      <c r="H1563" s="171"/>
      <c r="I1563" s="171"/>
      <c r="J1563" s="171"/>
      <c r="K1563" s="171"/>
      <c r="L1563" s="171"/>
      <c r="M1563" s="171"/>
      <c r="O1563" s="173"/>
      <c r="P1563" s="173"/>
      <c r="Q1563" s="173"/>
      <c r="R1563" s="173"/>
      <c r="S1563" s="173"/>
      <c r="T1563" s="173"/>
      <c r="U1563" s="173"/>
      <c r="V1563" s="173"/>
      <c r="W1563" s="173"/>
      <c r="X1563" s="173"/>
      <c r="Y1563" s="173"/>
      <c r="Z1563" s="173"/>
      <c r="AA1563" s="173"/>
      <c r="AB1563" s="173"/>
      <c r="AC1563" s="173"/>
      <c r="AD1563" s="173"/>
      <c r="AE1563" s="173"/>
      <c r="AF1563" s="173"/>
      <c r="AG1563" s="173"/>
      <c r="AH1563" s="173"/>
      <c r="AI1563" s="173"/>
      <c r="AJ1563" s="173"/>
      <c r="AK1563" s="173"/>
      <c r="AL1563" s="173"/>
      <c r="AM1563" s="173"/>
      <c r="AN1563" s="173"/>
      <c r="AO1563" s="173"/>
      <c r="AP1563" s="173"/>
      <c r="AQ1563" s="15"/>
      <c r="AR1563" s="15"/>
      <c r="AS1563" s="15"/>
      <c r="AT1563" s="15"/>
      <c r="AU1563" s="15"/>
      <c r="AV1563" s="15"/>
      <c r="AW1563" s="15"/>
      <c r="AX1563" s="15"/>
      <c r="AY1563" s="15"/>
      <c r="AZ1563" s="15"/>
      <c r="BA1563" s="15"/>
      <c r="BB1563" s="15"/>
      <c r="BC1563" s="15"/>
      <c r="BD1563" s="15"/>
      <c r="BE1563" s="15"/>
      <c r="BF1563" s="15"/>
      <c r="BG1563" s="15"/>
      <c r="BH1563" s="15"/>
      <c r="BI1563" s="15"/>
      <c r="BJ1563" s="15"/>
      <c r="BK1563" s="15"/>
      <c r="BL1563" s="15"/>
      <c r="BM1563" s="15"/>
      <c r="BN1563" s="15"/>
      <c r="BO1563" s="15"/>
    </row>
    <row r="1564" spans="1:67" s="256" customFormat="1">
      <c r="A1564" s="15"/>
      <c r="B1564" s="15"/>
      <c r="C1564" s="171"/>
      <c r="D1564" s="171"/>
      <c r="E1564" s="171"/>
      <c r="F1564" s="171"/>
      <c r="G1564" s="171"/>
      <c r="H1564" s="171"/>
      <c r="I1564" s="171"/>
      <c r="J1564" s="171"/>
      <c r="K1564" s="171"/>
      <c r="L1564" s="171"/>
      <c r="M1564" s="171"/>
      <c r="O1564" s="173"/>
      <c r="P1564" s="173"/>
      <c r="Q1564" s="173"/>
      <c r="R1564" s="173"/>
      <c r="S1564" s="173"/>
      <c r="T1564" s="173"/>
      <c r="U1564" s="173"/>
      <c r="V1564" s="173"/>
      <c r="W1564" s="173"/>
      <c r="X1564" s="173"/>
      <c r="Y1564" s="173"/>
      <c r="Z1564" s="173"/>
      <c r="AA1564" s="173"/>
      <c r="AB1564" s="173"/>
      <c r="AC1564" s="173"/>
      <c r="AD1564" s="173"/>
      <c r="AE1564" s="173"/>
      <c r="AF1564" s="173"/>
      <c r="AG1564" s="173"/>
      <c r="AH1564" s="173"/>
      <c r="AI1564" s="173"/>
      <c r="AJ1564" s="173"/>
      <c r="AK1564" s="173"/>
      <c r="AL1564" s="173"/>
      <c r="AM1564" s="173"/>
      <c r="AN1564" s="173"/>
      <c r="AO1564" s="173"/>
      <c r="AP1564" s="173"/>
      <c r="AQ1564" s="15"/>
      <c r="AR1564" s="15"/>
      <c r="AS1564" s="15"/>
      <c r="AT1564" s="15"/>
      <c r="AU1564" s="15"/>
      <c r="AV1564" s="15"/>
      <c r="AW1564" s="15"/>
      <c r="AX1564" s="15"/>
      <c r="AY1564" s="15"/>
      <c r="AZ1564" s="15"/>
      <c r="BA1564" s="15"/>
      <c r="BB1564" s="15"/>
      <c r="BC1564" s="15"/>
      <c r="BD1564" s="15"/>
      <c r="BE1564" s="15"/>
      <c r="BF1564" s="15"/>
      <c r="BG1564" s="15"/>
      <c r="BH1564" s="15"/>
      <c r="BI1564" s="15"/>
      <c r="BJ1564" s="15"/>
      <c r="BK1564" s="15"/>
      <c r="BL1564" s="15"/>
      <c r="BM1564" s="15"/>
      <c r="BN1564" s="15"/>
      <c r="BO1564" s="15"/>
    </row>
    <row r="1565" spans="1:67" s="256" customFormat="1">
      <c r="A1565" s="15"/>
      <c r="B1565" s="15"/>
      <c r="C1565" s="171"/>
      <c r="D1565" s="171"/>
      <c r="E1565" s="171"/>
      <c r="F1565" s="171"/>
      <c r="G1565" s="171"/>
      <c r="H1565" s="171"/>
      <c r="I1565" s="171"/>
      <c r="J1565" s="171"/>
      <c r="K1565" s="171"/>
      <c r="L1565" s="171"/>
      <c r="M1565" s="171"/>
      <c r="O1565" s="173"/>
      <c r="P1565" s="173"/>
      <c r="Q1565" s="173"/>
      <c r="R1565" s="173"/>
      <c r="S1565" s="173"/>
      <c r="T1565" s="173"/>
      <c r="U1565" s="173"/>
      <c r="V1565" s="173"/>
      <c r="W1565" s="173"/>
      <c r="X1565" s="173"/>
      <c r="Y1565" s="173"/>
      <c r="Z1565" s="173"/>
      <c r="AA1565" s="173"/>
      <c r="AB1565" s="173"/>
      <c r="AC1565" s="173"/>
      <c r="AD1565" s="173"/>
      <c r="AE1565" s="173"/>
      <c r="AF1565" s="173"/>
      <c r="AG1565" s="173"/>
      <c r="AH1565" s="173"/>
      <c r="AI1565" s="173"/>
      <c r="AJ1565" s="173"/>
      <c r="AK1565" s="173"/>
      <c r="AL1565" s="173"/>
      <c r="AM1565" s="173"/>
      <c r="AN1565" s="173"/>
      <c r="AO1565" s="173"/>
      <c r="AP1565" s="173"/>
      <c r="AQ1565" s="15"/>
      <c r="AR1565" s="15"/>
      <c r="AS1565" s="15"/>
      <c r="AT1565" s="15"/>
      <c r="AU1565" s="15"/>
      <c r="AV1565" s="15"/>
      <c r="AW1565" s="15"/>
      <c r="AX1565" s="15"/>
      <c r="AY1565" s="15"/>
      <c r="AZ1565" s="15"/>
      <c r="BA1565" s="15"/>
      <c r="BB1565" s="15"/>
      <c r="BC1565" s="15"/>
      <c r="BD1565" s="15"/>
      <c r="BE1565" s="15"/>
      <c r="BF1565" s="15"/>
      <c r="BG1565" s="15"/>
      <c r="BH1565" s="15"/>
      <c r="BI1565" s="15"/>
      <c r="BJ1565" s="15"/>
      <c r="BK1565" s="15"/>
      <c r="BL1565" s="15"/>
      <c r="BM1565" s="15"/>
      <c r="BN1565" s="15"/>
      <c r="BO1565" s="15"/>
    </row>
    <row r="1566" spans="1:67" s="256" customFormat="1">
      <c r="A1566" s="15"/>
      <c r="B1566" s="15"/>
      <c r="C1566" s="171"/>
      <c r="D1566" s="171"/>
      <c r="E1566" s="171"/>
      <c r="F1566" s="171"/>
      <c r="G1566" s="171"/>
      <c r="H1566" s="171"/>
      <c r="I1566" s="171"/>
      <c r="J1566" s="171"/>
      <c r="K1566" s="171"/>
      <c r="L1566" s="171"/>
      <c r="M1566" s="171"/>
      <c r="O1566" s="173"/>
      <c r="P1566" s="173"/>
      <c r="Q1566" s="173"/>
      <c r="R1566" s="173"/>
      <c r="S1566" s="173"/>
      <c r="T1566" s="173"/>
      <c r="U1566" s="173"/>
      <c r="V1566" s="173"/>
      <c r="W1566" s="173"/>
      <c r="X1566" s="173"/>
      <c r="Y1566" s="173"/>
      <c r="Z1566" s="173"/>
      <c r="AA1566" s="173"/>
      <c r="AB1566" s="173"/>
      <c r="AC1566" s="173"/>
      <c r="AD1566" s="173"/>
      <c r="AE1566" s="173"/>
      <c r="AF1566" s="173"/>
      <c r="AG1566" s="173"/>
      <c r="AH1566" s="173"/>
      <c r="AI1566" s="173"/>
      <c r="AJ1566" s="173"/>
      <c r="AK1566" s="173"/>
      <c r="AL1566" s="173"/>
      <c r="AM1566" s="173"/>
      <c r="AN1566" s="173"/>
      <c r="AO1566" s="173"/>
      <c r="AP1566" s="173"/>
      <c r="AQ1566" s="15"/>
      <c r="AR1566" s="15"/>
      <c r="AS1566" s="15"/>
      <c r="AT1566" s="15"/>
      <c r="AU1566" s="15"/>
      <c r="AV1566" s="15"/>
      <c r="AW1566" s="15"/>
      <c r="AX1566" s="15"/>
      <c r="AY1566" s="15"/>
      <c r="AZ1566" s="15"/>
      <c r="BA1566" s="15"/>
      <c r="BB1566" s="15"/>
      <c r="BC1566" s="15"/>
      <c r="BD1566" s="15"/>
      <c r="BE1566" s="15"/>
      <c r="BF1566" s="15"/>
      <c r="BG1566" s="15"/>
      <c r="BH1566" s="15"/>
      <c r="BI1566" s="15"/>
      <c r="BJ1566" s="15"/>
      <c r="BK1566" s="15"/>
      <c r="BL1566" s="15"/>
      <c r="BM1566" s="15"/>
      <c r="BN1566" s="15"/>
      <c r="BO1566" s="15"/>
    </row>
    <row r="1567" spans="1:67" s="256" customFormat="1">
      <c r="A1567" s="15"/>
      <c r="B1567" s="15"/>
      <c r="C1567" s="171"/>
      <c r="D1567" s="171"/>
      <c r="E1567" s="171"/>
      <c r="F1567" s="171"/>
      <c r="G1567" s="171"/>
      <c r="H1567" s="171"/>
      <c r="I1567" s="171"/>
      <c r="J1567" s="171"/>
      <c r="K1567" s="171"/>
      <c r="L1567" s="171"/>
      <c r="M1567" s="171"/>
      <c r="O1567" s="173"/>
      <c r="P1567" s="173"/>
      <c r="Q1567" s="173"/>
      <c r="R1567" s="173"/>
      <c r="S1567" s="173"/>
      <c r="T1567" s="173"/>
      <c r="U1567" s="173"/>
      <c r="V1567" s="173"/>
      <c r="W1567" s="173"/>
      <c r="X1567" s="173"/>
      <c r="Y1567" s="173"/>
      <c r="Z1567" s="173"/>
      <c r="AA1567" s="173"/>
      <c r="AB1567" s="173"/>
      <c r="AC1567" s="173"/>
      <c r="AD1567" s="173"/>
      <c r="AE1567" s="173"/>
      <c r="AF1567" s="173"/>
      <c r="AG1567" s="173"/>
      <c r="AH1567" s="173"/>
      <c r="AI1567" s="173"/>
      <c r="AJ1567" s="173"/>
      <c r="AK1567" s="173"/>
      <c r="AL1567" s="173"/>
      <c r="AM1567" s="173"/>
      <c r="AN1567" s="173"/>
      <c r="AO1567" s="173"/>
      <c r="AP1567" s="173"/>
      <c r="AQ1567" s="15"/>
      <c r="AR1567" s="15"/>
      <c r="AS1567" s="15"/>
      <c r="AT1567" s="15"/>
      <c r="AU1567" s="15"/>
      <c r="AV1567" s="15"/>
      <c r="AW1567" s="15"/>
      <c r="AX1567" s="15"/>
      <c r="AY1567" s="15"/>
      <c r="AZ1567" s="15"/>
      <c r="BA1567" s="15"/>
      <c r="BB1567" s="15"/>
      <c r="BC1567" s="15"/>
      <c r="BD1567" s="15"/>
      <c r="BE1567" s="15"/>
      <c r="BF1567" s="15"/>
      <c r="BG1567" s="15"/>
      <c r="BH1567" s="15"/>
      <c r="BI1567" s="15"/>
      <c r="BJ1567" s="15"/>
      <c r="BK1567" s="15"/>
      <c r="BL1567" s="15"/>
      <c r="BM1567" s="15"/>
      <c r="BN1567" s="15"/>
      <c r="BO1567" s="15"/>
    </row>
    <row r="1568" spans="1:67" s="256" customFormat="1">
      <c r="A1568" s="15"/>
      <c r="B1568" s="15"/>
      <c r="C1568" s="171"/>
      <c r="D1568" s="171"/>
      <c r="E1568" s="171"/>
      <c r="F1568" s="171"/>
      <c r="G1568" s="171"/>
      <c r="H1568" s="171"/>
      <c r="I1568" s="171"/>
      <c r="J1568" s="171"/>
      <c r="K1568" s="171"/>
      <c r="L1568" s="171"/>
      <c r="M1568" s="171"/>
      <c r="O1568" s="173"/>
      <c r="P1568" s="173"/>
      <c r="Q1568" s="173"/>
      <c r="R1568" s="173"/>
      <c r="S1568" s="173"/>
      <c r="T1568" s="173"/>
      <c r="U1568" s="173"/>
      <c r="V1568" s="173"/>
      <c r="W1568" s="173"/>
      <c r="X1568" s="173"/>
      <c r="Y1568" s="173"/>
      <c r="Z1568" s="173"/>
      <c r="AA1568" s="173"/>
      <c r="AB1568" s="173"/>
      <c r="AC1568" s="173"/>
      <c r="AD1568" s="173"/>
      <c r="AE1568" s="173"/>
      <c r="AF1568" s="173"/>
      <c r="AG1568" s="173"/>
      <c r="AH1568" s="173"/>
      <c r="AI1568" s="173"/>
      <c r="AJ1568" s="173"/>
      <c r="AK1568" s="173"/>
      <c r="AL1568" s="173"/>
      <c r="AM1568" s="173"/>
      <c r="AN1568" s="173"/>
      <c r="AO1568" s="173"/>
      <c r="AP1568" s="173"/>
      <c r="AQ1568" s="15"/>
      <c r="AR1568" s="15"/>
      <c r="AS1568" s="15"/>
      <c r="AT1568" s="15"/>
      <c r="AU1568" s="15"/>
      <c r="AV1568" s="15"/>
      <c r="AW1568" s="15"/>
      <c r="AX1568" s="15"/>
      <c r="AY1568" s="15"/>
      <c r="AZ1568" s="15"/>
      <c r="BA1568" s="15"/>
      <c r="BB1568" s="15"/>
      <c r="BC1568" s="15"/>
      <c r="BD1568" s="15"/>
      <c r="BE1568" s="15"/>
      <c r="BF1568" s="15"/>
      <c r="BG1568" s="15"/>
      <c r="BH1568" s="15"/>
      <c r="BI1568" s="15"/>
      <c r="BJ1568" s="15"/>
      <c r="BK1568" s="15"/>
      <c r="BL1568" s="15"/>
      <c r="BM1568" s="15"/>
      <c r="BN1568" s="15"/>
      <c r="BO1568" s="15"/>
    </row>
    <row r="1569" spans="1:67" s="256" customFormat="1">
      <c r="A1569" s="15"/>
      <c r="B1569" s="15"/>
      <c r="C1569" s="171"/>
      <c r="D1569" s="171"/>
      <c r="E1569" s="171"/>
      <c r="F1569" s="171"/>
      <c r="G1569" s="171"/>
      <c r="H1569" s="171"/>
      <c r="I1569" s="171"/>
      <c r="J1569" s="171"/>
      <c r="K1569" s="171"/>
      <c r="L1569" s="171"/>
      <c r="M1569" s="171"/>
      <c r="O1569" s="173"/>
      <c r="P1569" s="173"/>
      <c r="Q1569" s="173"/>
      <c r="R1569" s="173"/>
      <c r="S1569" s="173"/>
      <c r="T1569" s="173"/>
      <c r="U1569" s="173"/>
      <c r="V1569" s="173"/>
      <c r="W1569" s="173"/>
      <c r="X1569" s="173"/>
      <c r="Y1569" s="173"/>
      <c r="Z1569" s="173"/>
      <c r="AA1569" s="173"/>
      <c r="AB1569" s="173"/>
      <c r="AC1569" s="173"/>
      <c r="AD1569" s="173"/>
      <c r="AE1569" s="173"/>
      <c r="AF1569" s="173"/>
      <c r="AG1569" s="173"/>
      <c r="AH1569" s="173"/>
      <c r="AI1569" s="173"/>
      <c r="AJ1569" s="173"/>
      <c r="AK1569" s="173"/>
      <c r="AL1569" s="173"/>
      <c r="AM1569" s="173"/>
      <c r="AN1569" s="173"/>
      <c r="AO1569" s="173"/>
      <c r="AP1569" s="173"/>
      <c r="AQ1569" s="15"/>
      <c r="AR1569" s="15"/>
      <c r="AS1569" s="15"/>
      <c r="AT1569" s="15"/>
      <c r="AU1569" s="15"/>
      <c r="AV1569" s="15"/>
      <c r="AW1569" s="15"/>
      <c r="AX1569" s="15"/>
      <c r="AY1569" s="15"/>
      <c r="AZ1569" s="15"/>
      <c r="BA1569" s="15"/>
      <c r="BB1569" s="15"/>
      <c r="BC1569" s="15"/>
      <c r="BD1569" s="15"/>
      <c r="BE1569" s="15"/>
      <c r="BF1569" s="15"/>
      <c r="BG1569" s="15"/>
      <c r="BH1569" s="15"/>
      <c r="BI1569" s="15"/>
      <c r="BJ1569" s="15"/>
      <c r="BK1569" s="15"/>
      <c r="BL1569" s="15"/>
      <c r="BM1569" s="15"/>
      <c r="BN1569" s="15"/>
      <c r="BO1569" s="15"/>
    </row>
    <row r="1570" spans="1:67" s="256" customFormat="1">
      <c r="A1570" s="15"/>
      <c r="B1570" s="15"/>
      <c r="C1570" s="171"/>
      <c r="D1570" s="171"/>
      <c r="E1570" s="171"/>
      <c r="F1570" s="171"/>
      <c r="G1570" s="171"/>
      <c r="H1570" s="171"/>
      <c r="I1570" s="171"/>
      <c r="J1570" s="171"/>
      <c r="K1570" s="171"/>
      <c r="L1570" s="171"/>
      <c r="M1570" s="171"/>
      <c r="O1570" s="173"/>
      <c r="P1570" s="173"/>
      <c r="Q1570" s="173"/>
      <c r="R1570" s="173"/>
      <c r="S1570" s="173"/>
      <c r="T1570" s="173"/>
      <c r="U1570" s="173"/>
      <c r="V1570" s="173"/>
      <c r="W1570" s="173"/>
      <c r="X1570" s="173"/>
      <c r="Y1570" s="173"/>
      <c r="Z1570" s="173"/>
      <c r="AA1570" s="173"/>
      <c r="AB1570" s="173"/>
      <c r="AC1570" s="173"/>
      <c r="AD1570" s="173"/>
      <c r="AE1570" s="173"/>
      <c r="AF1570" s="173"/>
      <c r="AG1570" s="173"/>
      <c r="AH1570" s="173"/>
      <c r="AI1570" s="173"/>
      <c r="AJ1570" s="173"/>
      <c r="AK1570" s="173"/>
      <c r="AL1570" s="173"/>
      <c r="AM1570" s="173"/>
      <c r="AN1570" s="173"/>
      <c r="AO1570" s="173"/>
      <c r="AP1570" s="173"/>
      <c r="AQ1570" s="15"/>
      <c r="AR1570" s="15"/>
      <c r="AS1570" s="15"/>
      <c r="AT1570" s="15"/>
      <c r="AU1570" s="15"/>
      <c r="AV1570" s="15"/>
      <c r="AW1570" s="15"/>
      <c r="AX1570" s="15"/>
      <c r="AY1570" s="15"/>
      <c r="AZ1570" s="15"/>
      <c r="BA1570" s="15"/>
      <c r="BB1570" s="15"/>
      <c r="BC1570" s="15"/>
      <c r="BD1570" s="15"/>
      <c r="BE1570" s="15"/>
      <c r="BF1570" s="15"/>
      <c r="BG1570" s="15"/>
      <c r="BH1570" s="15"/>
      <c r="BI1570" s="15"/>
      <c r="BJ1570" s="15"/>
      <c r="BK1570" s="15"/>
      <c r="BL1570" s="15"/>
      <c r="BM1570" s="15"/>
      <c r="BN1570" s="15"/>
      <c r="BO1570" s="15"/>
    </row>
    <row r="1571" spans="1:67" s="256" customFormat="1">
      <c r="A1571" s="15"/>
      <c r="B1571" s="15"/>
      <c r="C1571" s="171"/>
      <c r="D1571" s="171"/>
      <c r="E1571" s="171"/>
      <c r="F1571" s="171"/>
      <c r="G1571" s="171"/>
      <c r="H1571" s="171"/>
      <c r="I1571" s="171"/>
      <c r="J1571" s="171"/>
      <c r="K1571" s="171"/>
      <c r="L1571" s="171"/>
      <c r="M1571" s="171"/>
      <c r="O1571" s="173"/>
      <c r="P1571" s="173"/>
      <c r="Q1571" s="173"/>
      <c r="R1571" s="173"/>
      <c r="S1571" s="173"/>
      <c r="T1571" s="173"/>
      <c r="U1571" s="173"/>
      <c r="V1571" s="173"/>
      <c r="W1571" s="173"/>
      <c r="X1571" s="173"/>
      <c r="Y1571" s="173"/>
      <c r="Z1571" s="173"/>
      <c r="AA1571" s="173"/>
      <c r="AB1571" s="173"/>
      <c r="AC1571" s="173"/>
      <c r="AD1571" s="173"/>
      <c r="AE1571" s="173"/>
      <c r="AF1571" s="173"/>
      <c r="AG1571" s="173"/>
      <c r="AH1571" s="173"/>
      <c r="AI1571" s="173"/>
      <c r="AJ1571" s="173"/>
      <c r="AK1571" s="173"/>
      <c r="AL1571" s="173"/>
      <c r="AM1571" s="173"/>
      <c r="AN1571" s="173"/>
      <c r="AO1571" s="173"/>
      <c r="AP1571" s="173"/>
      <c r="AQ1571" s="15"/>
      <c r="AR1571" s="15"/>
      <c r="AS1571" s="15"/>
      <c r="AT1571" s="15"/>
      <c r="AU1571" s="15"/>
      <c r="AV1571" s="15"/>
      <c r="AW1571" s="15"/>
      <c r="AX1571" s="15"/>
      <c r="AY1571" s="15"/>
      <c r="AZ1571" s="15"/>
      <c r="BA1571" s="15"/>
      <c r="BB1571" s="15"/>
      <c r="BC1571" s="15"/>
      <c r="BD1571" s="15"/>
      <c r="BE1571" s="15"/>
      <c r="BF1571" s="15"/>
      <c r="BG1571" s="15"/>
      <c r="BH1571" s="15"/>
      <c r="BI1571" s="15"/>
      <c r="BJ1571" s="15"/>
      <c r="BK1571" s="15"/>
      <c r="BL1571" s="15"/>
      <c r="BM1571" s="15"/>
      <c r="BN1571" s="15"/>
      <c r="BO1571" s="15"/>
    </row>
    <row r="1572" spans="1:67" s="256" customFormat="1">
      <c r="A1572" s="15"/>
      <c r="B1572" s="15"/>
      <c r="C1572" s="171"/>
      <c r="D1572" s="171"/>
      <c r="E1572" s="171"/>
      <c r="F1572" s="171"/>
      <c r="G1572" s="171"/>
      <c r="H1572" s="171"/>
      <c r="I1572" s="171"/>
      <c r="J1572" s="171"/>
      <c r="K1572" s="171"/>
      <c r="L1572" s="171"/>
      <c r="M1572" s="171"/>
      <c r="O1572" s="173"/>
      <c r="P1572" s="173"/>
      <c r="Q1572" s="173"/>
      <c r="R1572" s="173"/>
      <c r="S1572" s="173"/>
      <c r="T1572" s="173"/>
      <c r="U1572" s="173"/>
      <c r="V1572" s="173"/>
      <c r="W1572" s="173"/>
      <c r="X1572" s="173"/>
      <c r="Y1572" s="173"/>
      <c r="Z1572" s="173"/>
      <c r="AA1572" s="173"/>
      <c r="AB1572" s="173"/>
      <c r="AC1572" s="173"/>
      <c r="AD1572" s="173"/>
      <c r="AE1572" s="173"/>
      <c r="AF1572" s="173"/>
      <c r="AG1572" s="173"/>
      <c r="AH1572" s="173"/>
      <c r="AI1572" s="173"/>
      <c r="AJ1572" s="173"/>
      <c r="AK1572" s="173"/>
      <c r="AL1572" s="173"/>
      <c r="AM1572" s="173"/>
      <c r="AN1572" s="173"/>
      <c r="AO1572" s="173"/>
      <c r="AP1572" s="173"/>
      <c r="AQ1572" s="15"/>
      <c r="AR1572" s="15"/>
      <c r="AS1572" s="15"/>
      <c r="AT1572" s="15"/>
      <c r="AU1572" s="15"/>
      <c r="AV1572" s="15"/>
      <c r="AW1572" s="15"/>
      <c r="AX1572" s="15"/>
      <c r="AY1572" s="15"/>
      <c r="AZ1572" s="15"/>
      <c r="BA1572" s="15"/>
      <c r="BB1572" s="15"/>
      <c r="BC1572" s="15"/>
      <c r="BD1572" s="15"/>
      <c r="BE1572" s="15"/>
      <c r="BF1572" s="15"/>
      <c r="BG1572" s="15"/>
      <c r="BH1572" s="15"/>
      <c r="BI1572" s="15"/>
      <c r="BJ1572" s="15"/>
      <c r="BK1572" s="15"/>
      <c r="BL1572" s="15"/>
      <c r="BM1572" s="15"/>
      <c r="BN1572" s="15"/>
      <c r="BO1572" s="15"/>
    </row>
    <row r="1573" spans="1:67" s="256" customFormat="1">
      <c r="A1573" s="15"/>
      <c r="B1573" s="15"/>
      <c r="C1573" s="171"/>
      <c r="D1573" s="171"/>
      <c r="E1573" s="171"/>
      <c r="F1573" s="171"/>
      <c r="G1573" s="171"/>
      <c r="H1573" s="171"/>
      <c r="I1573" s="171"/>
      <c r="J1573" s="171"/>
      <c r="K1573" s="171"/>
      <c r="L1573" s="171"/>
      <c r="M1573" s="171"/>
      <c r="O1573" s="173"/>
      <c r="P1573" s="173"/>
      <c r="Q1573" s="173"/>
      <c r="R1573" s="173"/>
      <c r="S1573" s="173"/>
      <c r="T1573" s="173"/>
      <c r="U1573" s="173"/>
      <c r="V1573" s="173"/>
      <c r="W1573" s="173"/>
      <c r="X1573" s="173"/>
      <c r="Y1573" s="173"/>
      <c r="Z1573" s="173"/>
      <c r="AA1573" s="173"/>
      <c r="AB1573" s="173"/>
      <c r="AC1573" s="173"/>
      <c r="AD1573" s="173"/>
      <c r="AE1573" s="173"/>
      <c r="AF1573" s="173"/>
      <c r="AG1573" s="173"/>
      <c r="AH1573" s="173"/>
      <c r="AI1573" s="173"/>
      <c r="AJ1573" s="173"/>
      <c r="AK1573" s="173"/>
      <c r="AL1573" s="173"/>
      <c r="AM1573" s="173"/>
      <c r="AN1573" s="173"/>
      <c r="AO1573" s="173"/>
      <c r="AP1573" s="173"/>
      <c r="AQ1573" s="15"/>
      <c r="AR1573" s="15"/>
      <c r="AS1573" s="15"/>
      <c r="AT1573" s="15"/>
      <c r="AU1573" s="15"/>
      <c r="AV1573" s="15"/>
      <c r="AW1573" s="15"/>
      <c r="AX1573" s="15"/>
      <c r="AY1573" s="15"/>
      <c r="AZ1573" s="15"/>
      <c r="BA1573" s="15"/>
      <c r="BB1573" s="15"/>
      <c r="BC1573" s="15"/>
      <c r="BD1573" s="15"/>
      <c r="BE1573" s="15"/>
      <c r="BF1573" s="15"/>
      <c r="BG1573" s="15"/>
      <c r="BH1573" s="15"/>
      <c r="BI1573" s="15"/>
      <c r="BJ1573" s="15"/>
      <c r="BK1573" s="15"/>
      <c r="BL1573" s="15"/>
      <c r="BM1573" s="15"/>
      <c r="BN1573" s="15"/>
      <c r="BO1573" s="15"/>
    </row>
    <row r="1574" spans="1:67" s="256" customFormat="1">
      <c r="A1574" s="15"/>
      <c r="B1574" s="15"/>
      <c r="C1574" s="171"/>
      <c r="D1574" s="171"/>
      <c r="E1574" s="171"/>
      <c r="F1574" s="171"/>
      <c r="G1574" s="171"/>
      <c r="H1574" s="171"/>
      <c r="I1574" s="171"/>
      <c r="J1574" s="171"/>
      <c r="K1574" s="171"/>
      <c r="L1574" s="171"/>
      <c r="M1574" s="171"/>
      <c r="O1574" s="173"/>
      <c r="P1574" s="173"/>
      <c r="Q1574" s="173"/>
      <c r="R1574" s="173"/>
      <c r="S1574" s="173"/>
      <c r="T1574" s="173"/>
      <c r="U1574" s="173"/>
      <c r="V1574" s="173"/>
      <c r="W1574" s="173"/>
      <c r="X1574" s="173"/>
      <c r="Y1574" s="173"/>
      <c r="Z1574" s="173"/>
      <c r="AA1574" s="173"/>
      <c r="AB1574" s="173"/>
      <c r="AC1574" s="173"/>
      <c r="AD1574" s="173"/>
      <c r="AE1574" s="173"/>
      <c r="AF1574" s="173"/>
      <c r="AG1574" s="173"/>
      <c r="AH1574" s="173"/>
      <c r="AI1574" s="173"/>
      <c r="AJ1574" s="173"/>
      <c r="AK1574" s="173"/>
      <c r="AL1574" s="173"/>
      <c r="AM1574" s="173"/>
      <c r="AN1574" s="173"/>
      <c r="AO1574" s="173"/>
      <c r="AP1574" s="173"/>
      <c r="AQ1574" s="15"/>
      <c r="AR1574" s="15"/>
      <c r="AS1574" s="15"/>
      <c r="AT1574" s="15"/>
      <c r="AU1574" s="15"/>
      <c r="AV1574" s="15"/>
      <c r="AW1574" s="15"/>
      <c r="AX1574" s="15"/>
      <c r="AY1574" s="15"/>
      <c r="AZ1574" s="15"/>
      <c r="BA1574" s="15"/>
      <c r="BB1574" s="15"/>
      <c r="BC1574" s="15"/>
      <c r="BD1574" s="15"/>
      <c r="BE1574" s="15"/>
      <c r="BF1574" s="15"/>
      <c r="BG1574" s="15"/>
      <c r="BH1574" s="15"/>
      <c r="BI1574" s="15"/>
      <c r="BJ1574" s="15"/>
      <c r="BK1574" s="15"/>
      <c r="BL1574" s="15"/>
      <c r="BM1574" s="15"/>
      <c r="BN1574" s="15"/>
      <c r="BO1574" s="15"/>
    </row>
    <row r="1575" spans="1:67" s="256" customFormat="1">
      <c r="A1575" s="15"/>
      <c r="B1575" s="15"/>
      <c r="C1575" s="171"/>
      <c r="D1575" s="171"/>
      <c r="E1575" s="171"/>
      <c r="F1575" s="171"/>
      <c r="G1575" s="171"/>
      <c r="H1575" s="171"/>
      <c r="I1575" s="171"/>
      <c r="J1575" s="171"/>
      <c r="K1575" s="171"/>
      <c r="L1575" s="171"/>
      <c r="M1575" s="171"/>
      <c r="O1575" s="173"/>
      <c r="P1575" s="173"/>
      <c r="Q1575" s="173"/>
      <c r="R1575" s="173"/>
      <c r="S1575" s="173"/>
      <c r="T1575" s="173"/>
      <c r="U1575" s="173"/>
      <c r="V1575" s="173"/>
      <c r="W1575" s="173"/>
      <c r="X1575" s="173"/>
      <c r="Y1575" s="173"/>
      <c r="Z1575" s="173"/>
      <c r="AA1575" s="173"/>
      <c r="AB1575" s="173"/>
      <c r="AC1575" s="173"/>
      <c r="AD1575" s="173"/>
      <c r="AE1575" s="173"/>
      <c r="AF1575" s="173"/>
      <c r="AG1575" s="173"/>
      <c r="AH1575" s="173"/>
      <c r="AI1575" s="173"/>
      <c r="AJ1575" s="173"/>
      <c r="AK1575" s="173"/>
      <c r="AL1575" s="173"/>
      <c r="AM1575" s="173"/>
      <c r="AN1575" s="173"/>
      <c r="AO1575" s="173"/>
      <c r="AP1575" s="173"/>
      <c r="AQ1575" s="15"/>
      <c r="AR1575" s="15"/>
      <c r="AS1575" s="15"/>
      <c r="AT1575" s="15"/>
      <c r="AU1575" s="15"/>
      <c r="AV1575" s="15"/>
      <c r="AW1575" s="15"/>
      <c r="AX1575" s="15"/>
      <c r="AY1575" s="15"/>
      <c r="AZ1575" s="15"/>
      <c r="BA1575" s="15"/>
      <c r="BB1575" s="15"/>
      <c r="BC1575" s="15"/>
      <c r="BD1575" s="15"/>
      <c r="BE1575" s="15"/>
      <c r="BF1575" s="15"/>
      <c r="BG1575" s="15"/>
      <c r="BH1575" s="15"/>
      <c r="BI1575" s="15"/>
      <c r="BJ1575" s="15"/>
      <c r="BK1575" s="15"/>
      <c r="BL1575" s="15"/>
      <c r="BM1575" s="15"/>
      <c r="BN1575" s="15"/>
      <c r="BO1575" s="15"/>
    </row>
    <row r="1576" spans="1:67" s="256" customFormat="1">
      <c r="A1576" s="15"/>
      <c r="B1576" s="15"/>
      <c r="C1576" s="171"/>
      <c r="D1576" s="171"/>
      <c r="E1576" s="171"/>
      <c r="F1576" s="171"/>
      <c r="G1576" s="171"/>
      <c r="H1576" s="171"/>
      <c r="I1576" s="171"/>
      <c r="J1576" s="171"/>
      <c r="K1576" s="171"/>
      <c r="L1576" s="171"/>
      <c r="M1576" s="171"/>
      <c r="O1576" s="173"/>
      <c r="P1576" s="173"/>
      <c r="Q1576" s="173"/>
      <c r="R1576" s="173"/>
      <c r="S1576" s="173"/>
      <c r="T1576" s="173"/>
      <c r="U1576" s="173"/>
      <c r="V1576" s="173"/>
      <c r="W1576" s="173"/>
      <c r="X1576" s="173"/>
      <c r="Y1576" s="173"/>
      <c r="Z1576" s="173"/>
      <c r="AA1576" s="173"/>
      <c r="AB1576" s="173"/>
      <c r="AC1576" s="173"/>
      <c r="AD1576" s="173"/>
      <c r="AE1576" s="173"/>
      <c r="AF1576" s="173"/>
      <c r="AG1576" s="173"/>
      <c r="AH1576" s="173"/>
      <c r="AI1576" s="173"/>
      <c r="AJ1576" s="173"/>
      <c r="AK1576" s="173"/>
      <c r="AL1576" s="173"/>
      <c r="AM1576" s="173"/>
      <c r="AN1576" s="173"/>
      <c r="AO1576" s="173"/>
      <c r="AP1576" s="173"/>
      <c r="AQ1576" s="15"/>
      <c r="AR1576" s="15"/>
      <c r="AS1576" s="15"/>
      <c r="AT1576" s="15"/>
      <c r="AU1576" s="15"/>
      <c r="AV1576" s="15"/>
      <c r="AW1576" s="15"/>
      <c r="AX1576" s="15"/>
      <c r="AY1576" s="15"/>
      <c r="AZ1576" s="15"/>
      <c r="BA1576" s="15"/>
      <c r="BB1576" s="15"/>
      <c r="BC1576" s="15"/>
      <c r="BD1576" s="15"/>
      <c r="BE1576" s="15"/>
      <c r="BF1576" s="15"/>
      <c r="BG1576" s="15"/>
      <c r="BH1576" s="15"/>
      <c r="BI1576" s="15"/>
      <c r="BJ1576" s="15"/>
      <c r="BK1576" s="15"/>
      <c r="BL1576" s="15"/>
      <c r="BM1576" s="15"/>
      <c r="BN1576" s="15"/>
      <c r="BO1576" s="15"/>
    </row>
    <row r="1577" spans="1:67" s="256" customFormat="1">
      <c r="A1577" s="15"/>
      <c r="B1577" s="15"/>
      <c r="C1577" s="171"/>
      <c r="D1577" s="171"/>
      <c r="E1577" s="171"/>
      <c r="F1577" s="171"/>
      <c r="G1577" s="171"/>
      <c r="H1577" s="171"/>
      <c r="I1577" s="171"/>
      <c r="J1577" s="171"/>
      <c r="K1577" s="171"/>
      <c r="L1577" s="171"/>
      <c r="M1577" s="171"/>
      <c r="O1577" s="173"/>
      <c r="P1577" s="173"/>
      <c r="Q1577" s="173"/>
      <c r="R1577" s="173"/>
      <c r="S1577" s="173"/>
      <c r="T1577" s="173"/>
      <c r="U1577" s="173"/>
      <c r="V1577" s="173"/>
      <c r="W1577" s="173"/>
      <c r="X1577" s="173"/>
      <c r="Y1577" s="173"/>
      <c r="Z1577" s="173"/>
      <c r="AA1577" s="173"/>
      <c r="AB1577" s="173"/>
      <c r="AC1577" s="173"/>
      <c r="AD1577" s="173"/>
      <c r="AE1577" s="173"/>
      <c r="AF1577" s="173"/>
      <c r="AG1577" s="173"/>
      <c r="AH1577" s="173"/>
      <c r="AI1577" s="173"/>
      <c r="AJ1577" s="173"/>
      <c r="AK1577" s="173"/>
      <c r="AL1577" s="173"/>
      <c r="AM1577" s="173"/>
      <c r="AN1577" s="173"/>
      <c r="AO1577" s="173"/>
      <c r="AP1577" s="173"/>
      <c r="AQ1577" s="15"/>
      <c r="AR1577" s="15"/>
      <c r="AS1577" s="15"/>
      <c r="AT1577" s="15"/>
      <c r="AU1577" s="15"/>
      <c r="AV1577" s="15"/>
      <c r="AW1577" s="15"/>
      <c r="AX1577" s="15"/>
      <c r="AY1577" s="15"/>
      <c r="AZ1577" s="15"/>
      <c r="BA1577" s="15"/>
      <c r="BB1577" s="15"/>
      <c r="BC1577" s="15"/>
      <c r="BD1577" s="15"/>
      <c r="BE1577" s="15"/>
      <c r="BF1577" s="15"/>
      <c r="BG1577" s="15"/>
      <c r="BH1577" s="15"/>
      <c r="BI1577" s="15"/>
      <c r="BJ1577" s="15"/>
      <c r="BK1577" s="15"/>
      <c r="BL1577" s="15"/>
      <c r="BM1577" s="15"/>
      <c r="BN1577" s="15"/>
      <c r="BO1577" s="15"/>
    </row>
    <row r="1578" spans="1:67" s="256" customFormat="1">
      <c r="A1578" s="15"/>
      <c r="B1578" s="15"/>
      <c r="C1578" s="171"/>
      <c r="D1578" s="171"/>
      <c r="E1578" s="171"/>
      <c r="F1578" s="171"/>
      <c r="G1578" s="171"/>
      <c r="H1578" s="171"/>
      <c r="I1578" s="171"/>
      <c r="J1578" s="171"/>
      <c r="K1578" s="171"/>
      <c r="L1578" s="171"/>
      <c r="M1578" s="171"/>
      <c r="O1578" s="173"/>
      <c r="P1578" s="173"/>
      <c r="Q1578" s="173"/>
      <c r="R1578" s="173"/>
      <c r="S1578" s="173"/>
      <c r="T1578" s="173"/>
      <c r="U1578" s="173"/>
      <c r="V1578" s="173"/>
      <c r="W1578" s="173"/>
      <c r="X1578" s="173"/>
      <c r="Y1578" s="173"/>
      <c r="Z1578" s="173"/>
      <c r="AA1578" s="173"/>
      <c r="AB1578" s="173"/>
      <c r="AC1578" s="173"/>
      <c r="AD1578" s="173"/>
      <c r="AE1578" s="173"/>
      <c r="AF1578" s="173"/>
      <c r="AG1578" s="173"/>
      <c r="AH1578" s="173"/>
      <c r="AI1578" s="173"/>
      <c r="AJ1578" s="173"/>
      <c r="AK1578" s="173"/>
      <c r="AL1578" s="173"/>
      <c r="AM1578" s="173"/>
      <c r="AN1578" s="173"/>
      <c r="AO1578" s="173"/>
      <c r="AP1578" s="173"/>
      <c r="AQ1578" s="15"/>
      <c r="AR1578" s="15"/>
      <c r="AS1578" s="15"/>
      <c r="AT1578" s="15"/>
      <c r="AU1578" s="15"/>
      <c r="AV1578" s="15"/>
      <c r="AW1578" s="15"/>
      <c r="AX1578" s="15"/>
      <c r="AY1578" s="15"/>
      <c r="AZ1578" s="15"/>
      <c r="BA1578" s="15"/>
      <c r="BB1578" s="15"/>
      <c r="BC1578" s="15"/>
      <c r="BD1578" s="15"/>
      <c r="BE1578" s="15"/>
      <c r="BF1578" s="15"/>
      <c r="BG1578" s="15"/>
      <c r="BH1578" s="15"/>
      <c r="BI1578" s="15"/>
      <c r="BJ1578" s="15"/>
      <c r="BK1578" s="15"/>
      <c r="BL1578" s="15"/>
      <c r="BM1578" s="15"/>
      <c r="BN1578" s="15"/>
      <c r="BO1578" s="15"/>
    </row>
    <row r="1579" spans="1:67" s="256" customFormat="1">
      <c r="A1579" s="15"/>
      <c r="B1579" s="15"/>
      <c r="C1579" s="171"/>
      <c r="D1579" s="171"/>
      <c r="E1579" s="171"/>
      <c r="F1579" s="171"/>
      <c r="G1579" s="171"/>
      <c r="H1579" s="171"/>
      <c r="I1579" s="171"/>
      <c r="J1579" s="171"/>
      <c r="K1579" s="171"/>
      <c r="L1579" s="171"/>
      <c r="M1579" s="171"/>
      <c r="O1579" s="173"/>
      <c r="P1579" s="173"/>
      <c r="Q1579" s="173"/>
      <c r="R1579" s="173"/>
      <c r="S1579" s="173"/>
      <c r="T1579" s="173"/>
      <c r="U1579" s="173"/>
      <c r="V1579" s="173"/>
      <c r="W1579" s="173"/>
      <c r="X1579" s="173"/>
      <c r="Y1579" s="173"/>
      <c r="Z1579" s="173"/>
      <c r="AA1579" s="173"/>
      <c r="AB1579" s="173"/>
      <c r="AC1579" s="173"/>
      <c r="AD1579" s="173"/>
      <c r="AE1579" s="173"/>
      <c r="AF1579" s="173"/>
      <c r="AG1579" s="173"/>
      <c r="AH1579" s="173"/>
      <c r="AI1579" s="173"/>
      <c r="AJ1579" s="173"/>
      <c r="AK1579" s="173"/>
      <c r="AL1579" s="173"/>
      <c r="AM1579" s="173"/>
      <c r="AN1579" s="173"/>
      <c r="AO1579" s="173"/>
      <c r="AP1579" s="173"/>
      <c r="AQ1579" s="15"/>
      <c r="AR1579" s="15"/>
      <c r="AS1579" s="15"/>
      <c r="AT1579" s="15"/>
      <c r="AU1579" s="15"/>
      <c r="AV1579" s="15"/>
      <c r="AW1579" s="15"/>
      <c r="AX1579" s="15"/>
      <c r="AY1579" s="15"/>
      <c r="AZ1579" s="15"/>
      <c r="BA1579" s="15"/>
      <c r="BB1579" s="15"/>
      <c r="BC1579" s="15"/>
      <c r="BD1579" s="15"/>
      <c r="BE1579" s="15"/>
      <c r="BF1579" s="15"/>
      <c r="BG1579" s="15"/>
      <c r="BH1579" s="15"/>
      <c r="BI1579" s="15"/>
      <c r="BJ1579" s="15"/>
      <c r="BK1579" s="15"/>
      <c r="BL1579" s="15"/>
      <c r="BM1579" s="15"/>
      <c r="BN1579" s="15"/>
      <c r="BO1579" s="15"/>
    </row>
    <row r="1580" spans="1:67" s="256" customFormat="1">
      <c r="A1580" s="15"/>
      <c r="B1580" s="15"/>
      <c r="C1580" s="171"/>
      <c r="D1580" s="171"/>
      <c r="E1580" s="171"/>
      <c r="F1580" s="171"/>
      <c r="G1580" s="171"/>
      <c r="H1580" s="171"/>
      <c r="I1580" s="171"/>
      <c r="J1580" s="171"/>
      <c r="K1580" s="171"/>
      <c r="L1580" s="171"/>
      <c r="M1580" s="171"/>
      <c r="O1580" s="173"/>
      <c r="P1580" s="173"/>
      <c r="Q1580" s="173"/>
      <c r="R1580" s="173"/>
      <c r="S1580" s="173"/>
      <c r="T1580" s="173"/>
      <c r="U1580" s="173"/>
      <c r="V1580" s="173"/>
      <c r="W1580" s="173"/>
      <c r="X1580" s="173"/>
      <c r="Y1580" s="173"/>
      <c r="Z1580" s="173"/>
      <c r="AA1580" s="173"/>
      <c r="AB1580" s="173"/>
      <c r="AC1580" s="173"/>
      <c r="AD1580" s="173"/>
      <c r="AE1580" s="173"/>
      <c r="AF1580" s="173"/>
      <c r="AG1580" s="173"/>
      <c r="AH1580" s="173"/>
      <c r="AI1580" s="173"/>
      <c r="AJ1580" s="173"/>
      <c r="AK1580" s="173"/>
      <c r="AL1580" s="173"/>
      <c r="AM1580" s="173"/>
      <c r="AN1580" s="173"/>
      <c r="AO1580" s="173"/>
      <c r="AP1580" s="173"/>
      <c r="AQ1580" s="15"/>
      <c r="AR1580" s="15"/>
      <c r="AS1580" s="15"/>
      <c r="AT1580" s="15"/>
      <c r="AU1580" s="15"/>
      <c r="AV1580" s="15"/>
      <c r="AW1580" s="15"/>
      <c r="AX1580" s="15"/>
      <c r="AY1580" s="15"/>
      <c r="AZ1580" s="15"/>
      <c r="BA1580" s="15"/>
      <c r="BB1580" s="15"/>
      <c r="BC1580" s="15"/>
      <c r="BD1580" s="15"/>
      <c r="BE1580" s="15"/>
      <c r="BF1580" s="15"/>
      <c r="BG1580" s="15"/>
      <c r="BH1580" s="15"/>
      <c r="BI1580" s="15"/>
      <c r="BJ1580" s="15"/>
      <c r="BK1580" s="15"/>
      <c r="BL1580" s="15"/>
      <c r="BM1580" s="15"/>
      <c r="BN1580" s="15"/>
      <c r="BO1580" s="15"/>
    </row>
    <row r="1581" spans="1:67" s="256" customFormat="1">
      <c r="A1581" s="15"/>
      <c r="B1581" s="15"/>
      <c r="C1581" s="171"/>
      <c r="D1581" s="171"/>
      <c r="E1581" s="171"/>
      <c r="F1581" s="171"/>
      <c r="G1581" s="171"/>
      <c r="H1581" s="171"/>
      <c r="I1581" s="171"/>
      <c r="J1581" s="171"/>
      <c r="K1581" s="171"/>
      <c r="L1581" s="171"/>
      <c r="M1581" s="171"/>
      <c r="O1581" s="173"/>
      <c r="P1581" s="173"/>
      <c r="Q1581" s="173"/>
      <c r="R1581" s="173"/>
      <c r="S1581" s="173"/>
      <c r="T1581" s="173"/>
      <c r="U1581" s="173"/>
      <c r="V1581" s="173"/>
      <c r="W1581" s="173"/>
      <c r="X1581" s="173"/>
      <c r="Y1581" s="173"/>
      <c r="Z1581" s="173"/>
      <c r="AA1581" s="173"/>
      <c r="AB1581" s="173"/>
      <c r="AC1581" s="173"/>
      <c r="AD1581" s="173"/>
      <c r="AE1581" s="173"/>
      <c r="AF1581" s="173"/>
      <c r="AG1581" s="173"/>
      <c r="AH1581" s="173"/>
      <c r="AI1581" s="173"/>
      <c r="AJ1581" s="173"/>
      <c r="AK1581" s="173"/>
      <c r="AL1581" s="173"/>
      <c r="AM1581" s="173"/>
      <c r="AN1581" s="173"/>
      <c r="AO1581" s="173"/>
      <c r="AP1581" s="173"/>
      <c r="AQ1581" s="15"/>
      <c r="AR1581" s="15"/>
      <c r="AS1581" s="15"/>
      <c r="AT1581" s="15"/>
      <c r="AU1581" s="15"/>
      <c r="AV1581" s="15"/>
      <c r="AW1581" s="15"/>
      <c r="AX1581" s="15"/>
      <c r="AY1581" s="15"/>
      <c r="AZ1581" s="15"/>
      <c r="BA1581" s="15"/>
      <c r="BB1581" s="15"/>
      <c r="BC1581" s="15"/>
      <c r="BD1581" s="15"/>
      <c r="BE1581" s="15"/>
      <c r="BF1581" s="15"/>
      <c r="BG1581" s="15"/>
      <c r="BH1581" s="15"/>
      <c r="BI1581" s="15"/>
      <c r="BJ1581" s="15"/>
      <c r="BK1581" s="15"/>
      <c r="BL1581" s="15"/>
      <c r="BM1581" s="15"/>
      <c r="BN1581" s="15"/>
      <c r="BO1581" s="15"/>
    </row>
    <row r="1582" spans="1:67" s="256" customFormat="1">
      <c r="A1582" s="15"/>
      <c r="B1582" s="15"/>
      <c r="C1582" s="171"/>
      <c r="D1582" s="171"/>
      <c r="E1582" s="171"/>
      <c r="F1582" s="171"/>
      <c r="G1582" s="171"/>
      <c r="H1582" s="171"/>
      <c r="I1582" s="171"/>
      <c r="J1582" s="171"/>
      <c r="K1582" s="171"/>
      <c r="L1582" s="171"/>
      <c r="M1582" s="171"/>
      <c r="O1582" s="173"/>
      <c r="P1582" s="173"/>
      <c r="Q1582" s="173"/>
      <c r="R1582" s="173"/>
      <c r="S1582" s="173"/>
      <c r="T1582" s="173"/>
      <c r="U1582" s="173"/>
      <c r="V1582" s="173"/>
      <c r="W1582" s="173"/>
      <c r="X1582" s="173"/>
      <c r="Y1582" s="173"/>
      <c r="Z1582" s="173"/>
      <c r="AA1582" s="173"/>
      <c r="AB1582" s="173"/>
      <c r="AC1582" s="173"/>
      <c r="AD1582" s="173"/>
      <c r="AE1582" s="173"/>
      <c r="AF1582" s="173"/>
      <c r="AG1582" s="173"/>
      <c r="AH1582" s="173"/>
      <c r="AI1582" s="173"/>
      <c r="AJ1582" s="173"/>
      <c r="AK1582" s="173"/>
      <c r="AL1582" s="173"/>
      <c r="AM1582" s="173"/>
      <c r="AN1582" s="173"/>
      <c r="AO1582" s="173"/>
      <c r="AP1582" s="173"/>
      <c r="AQ1582" s="15"/>
      <c r="AR1582" s="15"/>
      <c r="AS1582" s="15"/>
      <c r="AT1582" s="15"/>
      <c r="AU1582" s="15"/>
      <c r="AV1582" s="15"/>
      <c r="AW1582" s="15"/>
      <c r="AX1582" s="15"/>
      <c r="AY1582" s="15"/>
      <c r="AZ1582" s="15"/>
      <c r="BA1582" s="15"/>
      <c r="BB1582" s="15"/>
      <c r="BC1582" s="15"/>
      <c r="BD1582" s="15"/>
      <c r="BE1582" s="15"/>
      <c r="BF1582" s="15"/>
      <c r="BG1582" s="15"/>
      <c r="BH1582" s="15"/>
      <c r="BI1582" s="15"/>
      <c r="BJ1582" s="15"/>
      <c r="BK1582" s="15"/>
      <c r="BL1582" s="15"/>
      <c r="BM1582" s="15"/>
      <c r="BN1582" s="15"/>
      <c r="BO1582" s="15"/>
    </row>
    <row r="1583" spans="1:67" s="256" customFormat="1">
      <c r="A1583" s="15"/>
      <c r="B1583" s="15"/>
      <c r="C1583" s="171"/>
      <c r="D1583" s="171"/>
      <c r="E1583" s="171"/>
      <c r="F1583" s="171"/>
      <c r="G1583" s="171"/>
      <c r="H1583" s="171"/>
      <c r="I1583" s="171"/>
      <c r="J1583" s="171"/>
      <c r="K1583" s="171"/>
      <c r="L1583" s="171"/>
      <c r="M1583" s="171"/>
      <c r="O1583" s="173"/>
      <c r="P1583" s="173"/>
      <c r="Q1583" s="173"/>
      <c r="R1583" s="173"/>
      <c r="S1583" s="173"/>
      <c r="T1583" s="173"/>
      <c r="U1583" s="173"/>
      <c r="V1583" s="173"/>
      <c r="W1583" s="173"/>
      <c r="X1583" s="173"/>
      <c r="Y1583" s="173"/>
      <c r="Z1583" s="173"/>
      <c r="AA1583" s="173"/>
      <c r="AB1583" s="173"/>
      <c r="AC1583" s="173"/>
      <c r="AD1583" s="173"/>
      <c r="AE1583" s="173"/>
      <c r="AF1583" s="173"/>
      <c r="AG1583" s="173"/>
      <c r="AH1583" s="173"/>
      <c r="AI1583" s="173"/>
      <c r="AJ1583" s="173"/>
      <c r="AK1583" s="173"/>
      <c r="AL1583" s="173"/>
      <c r="AM1583" s="173"/>
      <c r="AN1583" s="173"/>
      <c r="AO1583" s="173"/>
      <c r="AP1583" s="173"/>
      <c r="AQ1583" s="15"/>
      <c r="AR1583" s="15"/>
      <c r="AS1583" s="15"/>
      <c r="AT1583" s="15"/>
      <c r="AU1583" s="15"/>
      <c r="AV1583" s="15"/>
      <c r="AW1583" s="15"/>
      <c r="AX1583" s="15"/>
      <c r="AY1583" s="15"/>
      <c r="AZ1583" s="15"/>
      <c r="BA1583" s="15"/>
      <c r="BB1583" s="15"/>
      <c r="BC1583" s="15"/>
      <c r="BD1583" s="15"/>
      <c r="BE1583" s="15"/>
      <c r="BF1583" s="15"/>
      <c r="BG1583" s="15"/>
      <c r="BH1583" s="15"/>
      <c r="BI1583" s="15"/>
      <c r="BJ1583" s="15"/>
      <c r="BK1583" s="15"/>
      <c r="BL1583" s="15"/>
      <c r="BM1583" s="15"/>
      <c r="BN1583" s="15"/>
      <c r="BO1583" s="15"/>
    </row>
    <row r="1584" spans="1:67" s="256" customFormat="1">
      <c r="A1584" s="15"/>
      <c r="B1584" s="15"/>
      <c r="C1584" s="171"/>
      <c r="D1584" s="171"/>
      <c r="E1584" s="171"/>
      <c r="F1584" s="171"/>
      <c r="G1584" s="171"/>
      <c r="H1584" s="171"/>
      <c r="I1584" s="171"/>
      <c r="J1584" s="171"/>
      <c r="K1584" s="171"/>
      <c r="L1584" s="171"/>
      <c r="M1584" s="171"/>
      <c r="O1584" s="173"/>
      <c r="P1584" s="173"/>
      <c r="Q1584" s="173"/>
      <c r="R1584" s="173"/>
      <c r="S1584" s="173"/>
      <c r="T1584" s="173"/>
      <c r="U1584" s="173"/>
      <c r="V1584" s="173"/>
      <c r="W1584" s="173"/>
      <c r="X1584" s="173"/>
      <c r="Y1584" s="173"/>
      <c r="Z1584" s="173"/>
      <c r="AA1584" s="173"/>
      <c r="AB1584" s="173"/>
      <c r="AC1584" s="173"/>
      <c r="AD1584" s="173"/>
      <c r="AE1584" s="173"/>
      <c r="AF1584" s="173"/>
      <c r="AG1584" s="173"/>
      <c r="AH1584" s="173"/>
      <c r="AI1584" s="173"/>
      <c r="AJ1584" s="173"/>
      <c r="AK1584" s="173"/>
      <c r="AL1584" s="173"/>
      <c r="AM1584" s="173"/>
      <c r="AN1584" s="173"/>
      <c r="AO1584" s="173"/>
      <c r="AP1584" s="173"/>
      <c r="AQ1584" s="15"/>
      <c r="AR1584" s="15"/>
      <c r="AS1584" s="15"/>
      <c r="AT1584" s="15"/>
      <c r="AU1584" s="15"/>
      <c r="AV1584" s="15"/>
      <c r="AW1584" s="15"/>
      <c r="AX1584" s="15"/>
      <c r="AY1584" s="15"/>
      <c r="AZ1584" s="15"/>
      <c r="BA1584" s="15"/>
      <c r="BB1584" s="15"/>
      <c r="BC1584" s="15"/>
      <c r="BD1584" s="15"/>
      <c r="BE1584" s="15"/>
      <c r="BF1584" s="15"/>
      <c r="BG1584" s="15"/>
      <c r="BH1584" s="15"/>
      <c r="BI1584" s="15"/>
      <c r="BJ1584" s="15"/>
      <c r="BK1584" s="15"/>
      <c r="BL1584" s="15"/>
      <c r="BM1584" s="15"/>
      <c r="BN1584" s="15"/>
      <c r="BO1584" s="15"/>
    </row>
    <row r="1585" spans="1:67" s="256" customFormat="1">
      <c r="A1585" s="15"/>
      <c r="B1585" s="15"/>
      <c r="C1585" s="171"/>
      <c r="D1585" s="171"/>
      <c r="E1585" s="171"/>
      <c r="F1585" s="171"/>
      <c r="G1585" s="171"/>
      <c r="H1585" s="171"/>
      <c r="I1585" s="171"/>
      <c r="J1585" s="171"/>
      <c r="K1585" s="171"/>
      <c r="L1585" s="171"/>
      <c r="M1585" s="171"/>
      <c r="O1585" s="173"/>
      <c r="P1585" s="173"/>
      <c r="Q1585" s="173"/>
      <c r="R1585" s="173"/>
      <c r="S1585" s="173"/>
      <c r="T1585" s="173"/>
      <c r="U1585" s="173"/>
      <c r="V1585" s="173"/>
      <c r="W1585" s="173"/>
      <c r="X1585" s="173"/>
      <c r="Y1585" s="173"/>
      <c r="Z1585" s="173"/>
      <c r="AA1585" s="173"/>
      <c r="AB1585" s="173"/>
      <c r="AC1585" s="173"/>
      <c r="AD1585" s="173"/>
      <c r="AE1585" s="173"/>
      <c r="AF1585" s="173"/>
      <c r="AG1585" s="173"/>
      <c r="AH1585" s="173"/>
      <c r="AI1585" s="173"/>
      <c r="AJ1585" s="173"/>
      <c r="AK1585" s="173"/>
      <c r="AL1585" s="173"/>
      <c r="AM1585" s="173"/>
      <c r="AN1585" s="173"/>
      <c r="AO1585" s="173"/>
      <c r="AP1585" s="173"/>
      <c r="AQ1585" s="15"/>
      <c r="AR1585" s="15"/>
      <c r="AS1585" s="15"/>
      <c r="AT1585" s="15"/>
      <c r="AU1585" s="15"/>
      <c r="AV1585" s="15"/>
      <c r="AW1585" s="15"/>
      <c r="AX1585" s="15"/>
      <c r="AY1585" s="15"/>
      <c r="AZ1585" s="15"/>
      <c r="BA1585" s="15"/>
      <c r="BB1585" s="15"/>
      <c r="BC1585" s="15"/>
      <c r="BD1585" s="15"/>
      <c r="BE1585" s="15"/>
      <c r="BF1585" s="15"/>
      <c r="BG1585" s="15"/>
      <c r="BH1585" s="15"/>
      <c r="BI1585" s="15"/>
      <c r="BJ1585" s="15"/>
      <c r="BK1585" s="15"/>
      <c r="BL1585" s="15"/>
      <c r="BM1585" s="15"/>
      <c r="BN1585" s="15"/>
      <c r="BO1585" s="15"/>
    </row>
    <row r="1586" spans="1:67" s="256" customFormat="1">
      <c r="A1586" s="15"/>
      <c r="B1586" s="15"/>
      <c r="C1586" s="171"/>
      <c r="D1586" s="171"/>
      <c r="E1586" s="171"/>
      <c r="F1586" s="171"/>
      <c r="G1586" s="171"/>
      <c r="H1586" s="171"/>
      <c r="I1586" s="171"/>
      <c r="J1586" s="171"/>
      <c r="K1586" s="171"/>
      <c r="L1586" s="171"/>
      <c r="M1586" s="171"/>
      <c r="O1586" s="173"/>
      <c r="P1586" s="173"/>
      <c r="Q1586" s="173"/>
      <c r="R1586" s="173"/>
      <c r="S1586" s="173"/>
      <c r="T1586" s="173"/>
      <c r="U1586" s="173"/>
      <c r="V1586" s="173"/>
      <c r="W1586" s="173"/>
      <c r="X1586" s="173"/>
      <c r="Y1586" s="173"/>
      <c r="Z1586" s="173"/>
      <c r="AA1586" s="173"/>
      <c r="AB1586" s="173"/>
      <c r="AC1586" s="173"/>
      <c r="AD1586" s="173"/>
      <c r="AE1586" s="173"/>
      <c r="AF1586" s="173"/>
      <c r="AG1586" s="173"/>
      <c r="AH1586" s="173"/>
      <c r="AI1586" s="173"/>
      <c r="AJ1586" s="173"/>
      <c r="AK1586" s="173"/>
      <c r="AL1586" s="173"/>
      <c r="AM1586" s="173"/>
      <c r="AN1586" s="173"/>
      <c r="AO1586" s="173"/>
      <c r="AP1586" s="173"/>
      <c r="AQ1586" s="15"/>
      <c r="AR1586" s="15"/>
      <c r="AS1586" s="15"/>
      <c r="AT1586" s="15"/>
      <c r="AU1586" s="15"/>
      <c r="AV1586" s="15"/>
      <c r="AW1586" s="15"/>
      <c r="AX1586" s="15"/>
      <c r="AY1586" s="15"/>
      <c r="AZ1586" s="15"/>
      <c r="BA1586" s="15"/>
      <c r="BB1586" s="15"/>
      <c r="BC1586" s="15"/>
      <c r="BD1586" s="15"/>
      <c r="BE1586" s="15"/>
      <c r="BF1586" s="15"/>
      <c r="BG1586" s="15"/>
      <c r="BH1586" s="15"/>
      <c r="BI1586" s="15"/>
      <c r="BJ1586" s="15"/>
      <c r="BK1586" s="15"/>
      <c r="BL1586" s="15"/>
      <c r="BM1586" s="15"/>
      <c r="BN1586" s="15"/>
      <c r="BO1586" s="15"/>
    </row>
    <row r="1587" spans="1:67" s="256" customFormat="1">
      <c r="A1587" s="15"/>
      <c r="B1587" s="15"/>
      <c r="C1587" s="171"/>
      <c r="D1587" s="171"/>
      <c r="E1587" s="171"/>
      <c r="F1587" s="171"/>
      <c r="G1587" s="171"/>
      <c r="H1587" s="171"/>
      <c r="I1587" s="171"/>
      <c r="J1587" s="171"/>
      <c r="K1587" s="171"/>
      <c r="L1587" s="171"/>
      <c r="M1587" s="171"/>
      <c r="O1587" s="173"/>
      <c r="P1587" s="173"/>
      <c r="Q1587" s="173"/>
      <c r="R1587" s="173"/>
      <c r="S1587" s="173"/>
      <c r="T1587" s="173"/>
      <c r="U1587" s="173"/>
      <c r="V1587" s="173"/>
      <c r="W1587" s="173"/>
      <c r="X1587" s="173"/>
      <c r="Y1587" s="173"/>
      <c r="Z1587" s="173"/>
      <c r="AA1587" s="173"/>
      <c r="AB1587" s="173"/>
      <c r="AC1587" s="173"/>
      <c r="AD1587" s="173"/>
      <c r="AE1587" s="173"/>
      <c r="AF1587" s="173"/>
      <c r="AG1587" s="173"/>
      <c r="AH1587" s="173"/>
      <c r="AI1587" s="173"/>
      <c r="AJ1587" s="173"/>
      <c r="AK1587" s="173"/>
      <c r="AL1587" s="173"/>
      <c r="AM1587" s="173"/>
      <c r="AN1587" s="173"/>
      <c r="AO1587" s="173"/>
      <c r="AP1587" s="173"/>
      <c r="AQ1587" s="15"/>
      <c r="AR1587" s="15"/>
      <c r="AS1587" s="15"/>
      <c r="AT1587" s="15"/>
      <c r="AU1587" s="15"/>
      <c r="AV1587" s="15"/>
      <c r="AW1587" s="15"/>
      <c r="AX1587" s="15"/>
      <c r="AY1587" s="15"/>
      <c r="AZ1587" s="15"/>
      <c r="BA1587" s="15"/>
      <c r="BB1587" s="15"/>
      <c r="BC1587" s="15"/>
      <c r="BD1587" s="15"/>
      <c r="BE1587" s="15"/>
      <c r="BF1587" s="15"/>
      <c r="BG1587" s="15"/>
      <c r="BH1587" s="15"/>
      <c r="BI1587" s="15"/>
      <c r="BJ1587" s="15"/>
      <c r="BK1587" s="15"/>
      <c r="BL1587" s="15"/>
      <c r="BM1587" s="15"/>
      <c r="BN1587" s="15"/>
      <c r="BO1587" s="15"/>
    </row>
    <row r="1588" spans="1:67" s="256" customFormat="1">
      <c r="A1588" s="15"/>
      <c r="B1588" s="15"/>
      <c r="C1588" s="171"/>
      <c r="D1588" s="171"/>
      <c r="E1588" s="171"/>
      <c r="F1588" s="171"/>
      <c r="G1588" s="171"/>
      <c r="H1588" s="171"/>
      <c r="I1588" s="171"/>
      <c r="J1588" s="171"/>
      <c r="K1588" s="171"/>
      <c r="L1588" s="171"/>
      <c r="M1588" s="171"/>
      <c r="O1588" s="173"/>
      <c r="P1588" s="173"/>
      <c r="Q1588" s="173"/>
      <c r="R1588" s="173"/>
      <c r="S1588" s="173"/>
      <c r="T1588" s="173"/>
      <c r="U1588" s="173"/>
      <c r="V1588" s="173"/>
      <c r="W1588" s="173"/>
      <c r="X1588" s="173"/>
      <c r="Y1588" s="173"/>
      <c r="Z1588" s="173"/>
      <c r="AA1588" s="173"/>
      <c r="AB1588" s="173"/>
      <c r="AC1588" s="173"/>
      <c r="AD1588" s="173"/>
      <c r="AE1588" s="173"/>
      <c r="AF1588" s="173"/>
      <c r="AG1588" s="173"/>
      <c r="AH1588" s="173"/>
      <c r="AI1588" s="173"/>
      <c r="AJ1588" s="173"/>
      <c r="AK1588" s="173"/>
      <c r="AL1588" s="173"/>
      <c r="AM1588" s="173"/>
      <c r="AN1588" s="173"/>
      <c r="AO1588" s="173"/>
      <c r="AP1588" s="173"/>
      <c r="AQ1588" s="15"/>
      <c r="AR1588" s="15"/>
      <c r="AS1588" s="15"/>
      <c r="AT1588" s="15"/>
      <c r="AU1588" s="15"/>
      <c r="AV1588" s="15"/>
      <c r="AW1588" s="15"/>
      <c r="AX1588" s="15"/>
      <c r="AY1588" s="15"/>
      <c r="AZ1588" s="15"/>
      <c r="BA1588" s="15"/>
      <c r="BB1588" s="15"/>
      <c r="BC1588" s="15"/>
      <c r="BD1588" s="15"/>
      <c r="BE1588" s="15"/>
      <c r="BF1588" s="15"/>
      <c r="BG1588" s="15"/>
      <c r="BH1588" s="15"/>
      <c r="BI1588" s="15"/>
      <c r="BJ1588" s="15"/>
      <c r="BK1588" s="15"/>
      <c r="BL1588" s="15"/>
      <c r="BM1588" s="15"/>
      <c r="BN1588" s="15"/>
      <c r="BO1588" s="15"/>
    </row>
    <row r="1589" spans="1:67" s="256" customFormat="1">
      <c r="A1589" s="15"/>
      <c r="B1589" s="15"/>
      <c r="C1589" s="171"/>
      <c r="D1589" s="171"/>
      <c r="E1589" s="171"/>
      <c r="F1589" s="171"/>
      <c r="G1589" s="171"/>
      <c r="H1589" s="171"/>
      <c r="I1589" s="171"/>
      <c r="J1589" s="171"/>
      <c r="K1589" s="171"/>
      <c r="L1589" s="171"/>
      <c r="M1589" s="171"/>
      <c r="O1589" s="173"/>
      <c r="P1589" s="173"/>
      <c r="Q1589" s="173"/>
      <c r="R1589" s="173"/>
      <c r="S1589" s="173"/>
      <c r="T1589" s="173"/>
      <c r="U1589" s="173"/>
      <c r="V1589" s="173"/>
      <c r="W1589" s="173"/>
      <c r="X1589" s="173"/>
      <c r="Y1589" s="173"/>
      <c r="Z1589" s="173"/>
      <c r="AA1589" s="173"/>
      <c r="AB1589" s="173"/>
      <c r="AC1589" s="173"/>
      <c r="AD1589" s="173"/>
      <c r="AE1589" s="173"/>
      <c r="AF1589" s="173"/>
      <c r="AG1589" s="173"/>
      <c r="AH1589" s="173"/>
      <c r="AI1589" s="173"/>
      <c r="AJ1589" s="173"/>
      <c r="AK1589" s="173"/>
      <c r="AL1589" s="173"/>
      <c r="AM1589" s="173"/>
      <c r="AN1589" s="173"/>
      <c r="AO1589" s="173"/>
      <c r="AP1589" s="173"/>
      <c r="AQ1589" s="15"/>
      <c r="AR1589" s="15"/>
      <c r="AS1589" s="15"/>
      <c r="AT1589" s="15"/>
      <c r="AU1589" s="15"/>
      <c r="AV1589" s="15"/>
      <c r="AW1589" s="15"/>
      <c r="AX1589" s="15"/>
      <c r="AY1589" s="15"/>
      <c r="AZ1589" s="15"/>
      <c r="BA1589" s="15"/>
      <c r="BB1589" s="15"/>
      <c r="BC1589" s="15"/>
      <c r="BD1589" s="15"/>
      <c r="BE1589" s="15"/>
      <c r="BF1589" s="15"/>
      <c r="BG1589" s="15"/>
      <c r="BH1589" s="15"/>
      <c r="BI1589" s="15"/>
      <c r="BJ1589" s="15"/>
      <c r="BK1589" s="15"/>
      <c r="BL1589" s="15"/>
      <c r="BM1589" s="15"/>
      <c r="BN1589" s="15"/>
      <c r="BO1589" s="15"/>
    </row>
    <row r="1590" spans="1:67" s="256" customFormat="1">
      <c r="A1590" s="15"/>
      <c r="B1590" s="15"/>
      <c r="C1590" s="171"/>
      <c r="D1590" s="171"/>
      <c r="E1590" s="171"/>
      <c r="F1590" s="171"/>
      <c r="G1590" s="171"/>
      <c r="H1590" s="171"/>
      <c r="I1590" s="171"/>
      <c r="J1590" s="171"/>
      <c r="K1590" s="171"/>
      <c r="L1590" s="171"/>
      <c r="M1590" s="171"/>
      <c r="O1590" s="173"/>
      <c r="P1590" s="173"/>
      <c r="Q1590" s="173"/>
      <c r="R1590" s="173"/>
      <c r="S1590" s="173"/>
      <c r="T1590" s="173"/>
      <c r="U1590" s="173"/>
      <c r="V1590" s="173"/>
      <c r="W1590" s="173"/>
      <c r="X1590" s="173"/>
      <c r="Y1590" s="173"/>
      <c r="Z1590" s="173"/>
      <c r="AA1590" s="173"/>
      <c r="AB1590" s="173"/>
      <c r="AC1590" s="173"/>
      <c r="AD1590" s="173"/>
      <c r="AE1590" s="173"/>
      <c r="AF1590" s="173"/>
      <c r="AG1590" s="173"/>
      <c r="AH1590" s="173"/>
      <c r="AI1590" s="173"/>
      <c r="AJ1590" s="173"/>
      <c r="AK1590" s="173"/>
      <c r="AL1590" s="173"/>
      <c r="AM1590" s="173"/>
      <c r="AN1590" s="173"/>
      <c r="AO1590" s="173"/>
      <c r="AP1590" s="173"/>
      <c r="AQ1590" s="15"/>
      <c r="AR1590" s="15"/>
      <c r="AS1590" s="15"/>
      <c r="AT1590" s="15"/>
      <c r="AU1590" s="15"/>
      <c r="AV1590" s="15"/>
      <c r="AW1590" s="15"/>
      <c r="AX1590" s="15"/>
      <c r="AY1590" s="15"/>
      <c r="AZ1590" s="15"/>
      <c r="BA1590" s="15"/>
      <c r="BB1590" s="15"/>
      <c r="BC1590" s="15"/>
      <c r="BD1590" s="15"/>
      <c r="BE1590" s="15"/>
      <c r="BF1590" s="15"/>
      <c r="BG1590" s="15"/>
      <c r="BH1590" s="15"/>
      <c r="BI1590" s="15"/>
      <c r="BJ1590" s="15"/>
      <c r="BK1590" s="15"/>
      <c r="BL1590" s="15"/>
      <c r="BM1590" s="15"/>
      <c r="BN1590" s="15"/>
      <c r="BO1590" s="15"/>
    </row>
    <row r="1591" spans="1:67" s="256" customFormat="1">
      <c r="A1591" s="15"/>
      <c r="B1591" s="15"/>
      <c r="C1591" s="171"/>
      <c r="D1591" s="171"/>
      <c r="E1591" s="171"/>
      <c r="F1591" s="171"/>
      <c r="G1591" s="171"/>
      <c r="H1591" s="171"/>
      <c r="I1591" s="171"/>
      <c r="J1591" s="171"/>
      <c r="K1591" s="171"/>
      <c r="L1591" s="171"/>
      <c r="M1591" s="171"/>
      <c r="O1591" s="173"/>
      <c r="P1591" s="173"/>
      <c r="Q1591" s="173"/>
      <c r="R1591" s="173"/>
      <c r="S1591" s="173"/>
      <c r="T1591" s="173"/>
      <c r="U1591" s="173"/>
      <c r="V1591" s="173"/>
      <c r="W1591" s="173"/>
      <c r="X1591" s="173"/>
      <c r="Y1591" s="173"/>
      <c r="Z1591" s="173"/>
      <c r="AA1591" s="173"/>
      <c r="AB1591" s="173"/>
      <c r="AC1591" s="173"/>
      <c r="AD1591" s="173"/>
      <c r="AE1591" s="173"/>
      <c r="AF1591" s="173"/>
      <c r="AG1591" s="173"/>
      <c r="AH1591" s="173"/>
      <c r="AI1591" s="173"/>
      <c r="AJ1591" s="173"/>
      <c r="AK1591" s="173"/>
      <c r="AL1591" s="173"/>
      <c r="AM1591" s="173"/>
      <c r="AN1591" s="173"/>
      <c r="AO1591" s="173"/>
      <c r="AP1591" s="173"/>
      <c r="AQ1591" s="15"/>
      <c r="AR1591" s="15"/>
      <c r="AS1591" s="15"/>
      <c r="AT1591" s="15"/>
      <c r="AU1591" s="15"/>
      <c r="AV1591" s="15"/>
      <c r="AW1591" s="15"/>
      <c r="AX1591" s="15"/>
      <c r="AY1591" s="15"/>
      <c r="AZ1591" s="15"/>
      <c r="BA1591" s="15"/>
      <c r="BB1591" s="15"/>
      <c r="BC1591" s="15"/>
      <c r="BD1591" s="15"/>
      <c r="BE1591" s="15"/>
      <c r="BF1591" s="15"/>
      <c r="BG1591" s="15"/>
      <c r="BH1591" s="15"/>
      <c r="BI1591" s="15"/>
      <c r="BJ1591" s="15"/>
      <c r="BK1591" s="15"/>
      <c r="BL1591" s="15"/>
      <c r="BM1591" s="15"/>
      <c r="BN1591" s="15"/>
      <c r="BO1591" s="15"/>
    </row>
    <row r="1592" spans="1:67" s="256" customFormat="1">
      <c r="A1592" s="15"/>
      <c r="B1592" s="15"/>
      <c r="C1592" s="171"/>
      <c r="D1592" s="171"/>
      <c r="E1592" s="171"/>
      <c r="F1592" s="171"/>
      <c r="G1592" s="171"/>
      <c r="H1592" s="171"/>
      <c r="I1592" s="171"/>
      <c r="J1592" s="171"/>
      <c r="K1592" s="171"/>
      <c r="L1592" s="171"/>
      <c r="M1592" s="171"/>
      <c r="O1592" s="173"/>
      <c r="P1592" s="173"/>
      <c r="Q1592" s="173"/>
      <c r="R1592" s="173"/>
      <c r="S1592" s="173"/>
      <c r="T1592" s="173"/>
      <c r="U1592" s="173"/>
      <c r="V1592" s="173"/>
      <c r="W1592" s="173"/>
      <c r="X1592" s="173"/>
      <c r="Y1592" s="173"/>
      <c r="Z1592" s="173"/>
      <c r="AA1592" s="173"/>
      <c r="AB1592" s="173"/>
      <c r="AC1592" s="173"/>
      <c r="AD1592" s="173"/>
      <c r="AE1592" s="173"/>
      <c r="AF1592" s="173"/>
      <c r="AG1592" s="173"/>
      <c r="AH1592" s="173"/>
      <c r="AI1592" s="173"/>
      <c r="AJ1592" s="173"/>
      <c r="AK1592" s="173"/>
      <c r="AL1592" s="173"/>
      <c r="AM1592" s="173"/>
      <c r="AN1592" s="173"/>
      <c r="AO1592" s="173"/>
      <c r="AP1592" s="173"/>
      <c r="AQ1592" s="15"/>
      <c r="AR1592" s="15"/>
      <c r="AS1592" s="15"/>
      <c r="AT1592" s="15"/>
      <c r="AU1592" s="15"/>
      <c r="AV1592" s="15"/>
      <c r="AW1592" s="15"/>
      <c r="AX1592" s="15"/>
      <c r="AY1592" s="15"/>
      <c r="AZ1592" s="15"/>
      <c r="BA1592" s="15"/>
      <c r="BB1592" s="15"/>
      <c r="BC1592" s="15"/>
      <c r="BD1592" s="15"/>
      <c r="BE1592" s="15"/>
      <c r="BF1592" s="15"/>
      <c r="BG1592" s="15"/>
      <c r="BH1592" s="15"/>
      <c r="BI1592" s="15"/>
      <c r="BJ1592" s="15"/>
      <c r="BK1592" s="15"/>
      <c r="BL1592" s="15"/>
      <c r="BM1592" s="15"/>
      <c r="BN1592" s="15"/>
      <c r="BO1592" s="15"/>
    </row>
    <row r="1593" spans="1:67" s="256" customFormat="1">
      <c r="A1593" s="15"/>
      <c r="B1593" s="15"/>
      <c r="C1593" s="171"/>
      <c r="D1593" s="171"/>
      <c r="E1593" s="171"/>
      <c r="F1593" s="171"/>
      <c r="G1593" s="171"/>
      <c r="H1593" s="171"/>
      <c r="I1593" s="171"/>
      <c r="J1593" s="171"/>
      <c r="K1593" s="171"/>
      <c r="L1593" s="171"/>
      <c r="M1593" s="171"/>
      <c r="O1593" s="173"/>
      <c r="P1593" s="173"/>
      <c r="Q1593" s="173"/>
      <c r="R1593" s="173"/>
      <c r="S1593" s="173"/>
      <c r="T1593" s="173"/>
      <c r="U1593" s="173"/>
      <c r="V1593" s="173"/>
      <c r="W1593" s="173"/>
      <c r="X1593" s="173"/>
      <c r="Y1593" s="173"/>
      <c r="Z1593" s="173"/>
      <c r="AA1593" s="173"/>
      <c r="AB1593" s="173"/>
      <c r="AC1593" s="173"/>
      <c r="AD1593" s="173"/>
      <c r="AE1593" s="173"/>
      <c r="AF1593" s="173"/>
      <c r="AG1593" s="173"/>
      <c r="AH1593" s="173"/>
      <c r="AI1593" s="173"/>
      <c r="AJ1593" s="173"/>
      <c r="AK1593" s="173"/>
      <c r="AL1593" s="173"/>
      <c r="AM1593" s="173"/>
      <c r="AN1593" s="173"/>
      <c r="AO1593" s="173"/>
      <c r="AP1593" s="173"/>
      <c r="AQ1593" s="15"/>
      <c r="AR1593" s="15"/>
      <c r="AS1593" s="15"/>
      <c r="AT1593" s="15"/>
      <c r="AU1593" s="15"/>
      <c r="AV1593" s="15"/>
      <c r="AW1593" s="15"/>
      <c r="AX1593" s="15"/>
      <c r="AY1593" s="15"/>
      <c r="AZ1593" s="15"/>
      <c r="BA1593" s="15"/>
      <c r="BB1593" s="15"/>
      <c r="BC1593" s="15"/>
      <c r="BD1593" s="15"/>
      <c r="BE1593" s="15"/>
      <c r="BF1593" s="15"/>
      <c r="BG1593" s="15"/>
      <c r="BH1593" s="15"/>
      <c r="BI1593" s="15"/>
      <c r="BJ1593" s="15"/>
      <c r="BK1593" s="15"/>
      <c r="BL1593" s="15"/>
      <c r="BM1593" s="15"/>
      <c r="BN1593" s="15"/>
      <c r="BO1593" s="15"/>
    </row>
    <row r="1594" spans="1:67" s="256" customFormat="1">
      <c r="A1594" s="15"/>
      <c r="B1594" s="15"/>
      <c r="C1594" s="171"/>
      <c r="D1594" s="171"/>
      <c r="E1594" s="171"/>
      <c r="F1594" s="171"/>
      <c r="G1594" s="171"/>
      <c r="H1594" s="171"/>
      <c r="I1594" s="171"/>
      <c r="J1594" s="171"/>
      <c r="K1594" s="171"/>
      <c r="L1594" s="171"/>
      <c r="M1594" s="171"/>
      <c r="O1594" s="173"/>
      <c r="P1594" s="173"/>
      <c r="Q1594" s="173"/>
      <c r="R1594" s="173"/>
      <c r="S1594" s="173"/>
      <c r="T1594" s="173"/>
      <c r="U1594" s="173"/>
      <c r="V1594" s="173"/>
      <c r="W1594" s="173"/>
      <c r="X1594" s="173"/>
      <c r="Y1594" s="173"/>
      <c r="Z1594" s="173"/>
      <c r="AA1594" s="173"/>
      <c r="AB1594" s="173"/>
      <c r="AC1594" s="173"/>
      <c r="AD1594" s="173"/>
      <c r="AE1594" s="173"/>
      <c r="AF1594" s="173"/>
      <c r="AG1594" s="173"/>
      <c r="AH1594" s="173"/>
      <c r="AI1594" s="173"/>
      <c r="AJ1594" s="173"/>
      <c r="AK1594" s="173"/>
      <c r="AL1594" s="173"/>
      <c r="AM1594" s="173"/>
      <c r="AN1594" s="173"/>
      <c r="AO1594" s="173"/>
      <c r="AP1594" s="173"/>
      <c r="AQ1594" s="15"/>
      <c r="AR1594" s="15"/>
      <c r="AS1594" s="15"/>
      <c r="AT1594" s="15"/>
      <c r="AU1594" s="15"/>
      <c r="AV1594" s="15"/>
      <c r="AW1594" s="15"/>
      <c r="AX1594" s="15"/>
      <c r="AY1594" s="15"/>
      <c r="AZ1594" s="15"/>
      <c r="BA1594" s="15"/>
      <c r="BB1594" s="15"/>
      <c r="BC1594" s="15"/>
      <c r="BD1594" s="15"/>
      <c r="BE1594" s="15"/>
      <c r="BF1594" s="15"/>
      <c r="BG1594" s="15"/>
      <c r="BH1594" s="15"/>
      <c r="BI1594" s="15"/>
      <c r="BJ1594" s="15"/>
      <c r="BK1594" s="15"/>
      <c r="BL1594" s="15"/>
      <c r="BM1594" s="15"/>
      <c r="BN1594" s="15"/>
      <c r="BO1594" s="15"/>
    </row>
    <row r="1595" spans="1:67" s="256" customFormat="1">
      <c r="A1595" s="15"/>
      <c r="B1595" s="15"/>
      <c r="C1595" s="171"/>
      <c r="D1595" s="171"/>
      <c r="E1595" s="171"/>
      <c r="F1595" s="171"/>
      <c r="G1595" s="171"/>
      <c r="H1595" s="171"/>
      <c r="I1595" s="171"/>
      <c r="J1595" s="171"/>
      <c r="K1595" s="171"/>
      <c r="L1595" s="171"/>
      <c r="M1595" s="171"/>
      <c r="O1595" s="173"/>
      <c r="P1595" s="173"/>
      <c r="Q1595" s="173"/>
      <c r="R1595" s="173"/>
      <c r="S1595" s="173"/>
      <c r="T1595" s="173"/>
      <c r="U1595" s="173"/>
      <c r="V1595" s="173"/>
      <c r="W1595" s="173"/>
      <c r="X1595" s="173"/>
      <c r="Y1595" s="173"/>
      <c r="Z1595" s="173"/>
      <c r="AA1595" s="173"/>
      <c r="AB1595" s="173"/>
      <c r="AC1595" s="173"/>
      <c r="AD1595" s="173"/>
      <c r="AE1595" s="173"/>
      <c r="AF1595" s="173"/>
      <c r="AG1595" s="173"/>
      <c r="AH1595" s="173"/>
      <c r="AI1595" s="173"/>
      <c r="AJ1595" s="173"/>
      <c r="AK1595" s="173"/>
      <c r="AL1595" s="173"/>
      <c r="AM1595" s="173"/>
      <c r="AN1595" s="173"/>
      <c r="AO1595" s="173"/>
      <c r="AP1595" s="173"/>
      <c r="AQ1595" s="15"/>
      <c r="AR1595" s="15"/>
      <c r="AS1595" s="15"/>
      <c r="AT1595" s="15"/>
      <c r="AU1595" s="15"/>
      <c r="AV1595" s="15"/>
      <c r="AW1595" s="15"/>
      <c r="AX1595" s="15"/>
      <c r="AY1595" s="15"/>
      <c r="AZ1595" s="15"/>
      <c r="BA1595" s="15"/>
      <c r="BB1595" s="15"/>
      <c r="BC1595" s="15"/>
      <c r="BD1595" s="15"/>
      <c r="BE1595" s="15"/>
      <c r="BF1595" s="15"/>
      <c r="BG1595" s="15"/>
      <c r="BH1595" s="15"/>
      <c r="BI1595" s="15"/>
      <c r="BJ1595" s="15"/>
      <c r="BK1595" s="15"/>
      <c r="BL1595" s="15"/>
      <c r="BM1595" s="15"/>
      <c r="BN1595" s="15"/>
      <c r="BO1595" s="15"/>
    </row>
    <row r="1596" spans="1:67" s="256" customFormat="1">
      <c r="A1596" s="15"/>
      <c r="B1596" s="15"/>
      <c r="C1596" s="171"/>
      <c r="D1596" s="171"/>
      <c r="E1596" s="171"/>
      <c r="F1596" s="171"/>
      <c r="G1596" s="171"/>
      <c r="H1596" s="171"/>
      <c r="I1596" s="171"/>
      <c r="J1596" s="171"/>
      <c r="K1596" s="171"/>
      <c r="L1596" s="171"/>
      <c r="M1596" s="171"/>
      <c r="O1596" s="173"/>
      <c r="P1596" s="173"/>
      <c r="Q1596" s="173"/>
      <c r="R1596" s="173"/>
      <c r="S1596" s="173"/>
      <c r="T1596" s="173"/>
      <c r="U1596" s="173"/>
      <c r="V1596" s="173"/>
      <c r="W1596" s="173"/>
      <c r="X1596" s="173"/>
      <c r="Y1596" s="173"/>
      <c r="Z1596" s="173"/>
      <c r="AA1596" s="173"/>
      <c r="AB1596" s="173"/>
      <c r="AC1596" s="173"/>
      <c r="AD1596" s="173"/>
      <c r="AE1596" s="173"/>
      <c r="AF1596" s="173"/>
      <c r="AG1596" s="173"/>
      <c r="AH1596" s="173"/>
      <c r="AI1596" s="173"/>
      <c r="AJ1596" s="173"/>
      <c r="AK1596" s="173"/>
      <c r="AL1596" s="173"/>
      <c r="AM1596" s="173"/>
      <c r="AN1596" s="173"/>
      <c r="AO1596" s="173"/>
      <c r="AP1596" s="173"/>
      <c r="AQ1596" s="15"/>
      <c r="AR1596" s="15"/>
      <c r="AS1596" s="15"/>
      <c r="AT1596" s="15"/>
      <c r="AU1596" s="15"/>
      <c r="AV1596" s="15"/>
      <c r="AW1596" s="15"/>
      <c r="AX1596" s="15"/>
      <c r="AY1596" s="15"/>
      <c r="AZ1596" s="15"/>
      <c r="BA1596" s="15"/>
      <c r="BB1596" s="15"/>
      <c r="BC1596" s="15"/>
      <c r="BD1596" s="15"/>
      <c r="BE1596" s="15"/>
      <c r="BF1596" s="15"/>
      <c r="BG1596" s="15"/>
      <c r="BH1596" s="15"/>
      <c r="BI1596" s="15"/>
      <c r="BJ1596" s="15"/>
      <c r="BK1596" s="15"/>
      <c r="BL1596" s="15"/>
      <c r="BM1596" s="15"/>
      <c r="BN1596" s="15"/>
      <c r="BO1596" s="15"/>
    </row>
    <row r="1597" spans="1:67" s="256" customFormat="1">
      <c r="A1597" s="15"/>
      <c r="B1597" s="15"/>
      <c r="C1597" s="171"/>
      <c r="D1597" s="171"/>
      <c r="E1597" s="171"/>
      <c r="F1597" s="171"/>
      <c r="G1597" s="171"/>
      <c r="H1597" s="171"/>
      <c r="I1597" s="171"/>
      <c r="J1597" s="171"/>
      <c r="K1597" s="171"/>
      <c r="L1597" s="171"/>
      <c r="M1597" s="171"/>
      <c r="O1597" s="173"/>
      <c r="P1597" s="173"/>
      <c r="Q1597" s="173"/>
      <c r="R1597" s="173"/>
      <c r="S1597" s="173"/>
      <c r="T1597" s="173"/>
      <c r="U1597" s="173"/>
      <c r="V1597" s="173"/>
      <c r="W1597" s="173"/>
      <c r="X1597" s="173"/>
      <c r="Y1597" s="173"/>
      <c r="Z1597" s="173"/>
      <c r="AA1597" s="173"/>
      <c r="AB1597" s="173"/>
      <c r="AC1597" s="173"/>
      <c r="AD1597" s="173"/>
      <c r="AE1597" s="173"/>
      <c r="AF1597" s="173"/>
      <c r="AG1597" s="173"/>
      <c r="AH1597" s="173"/>
      <c r="AI1597" s="173"/>
      <c r="AJ1597" s="173"/>
      <c r="AK1597" s="173"/>
      <c r="AL1597" s="173"/>
      <c r="AM1597" s="173"/>
      <c r="AN1597" s="173"/>
      <c r="AO1597" s="173"/>
      <c r="AP1597" s="173"/>
      <c r="AQ1597" s="15"/>
      <c r="AR1597" s="15"/>
      <c r="AS1597" s="15"/>
      <c r="AT1597" s="15"/>
      <c r="AU1597" s="15"/>
      <c r="AV1597" s="15"/>
      <c r="AW1597" s="15"/>
      <c r="AX1597" s="15"/>
      <c r="AY1597" s="15"/>
      <c r="AZ1597" s="15"/>
      <c r="BA1597" s="15"/>
      <c r="BB1597" s="15"/>
      <c r="BC1597" s="15"/>
      <c r="BD1597" s="15"/>
      <c r="BE1597" s="15"/>
      <c r="BF1597" s="15"/>
      <c r="BG1597" s="15"/>
      <c r="BH1597" s="15"/>
      <c r="BI1597" s="15"/>
      <c r="BJ1597" s="15"/>
      <c r="BK1597" s="15"/>
      <c r="BL1597" s="15"/>
      <c r="BM1597" s="15"/>
      <c r="BN1597" s="15"/>
      <c r="BO1597" s="15"/>
    </row>
    <row r="1598" spans="1:67" s="256" customFormat="1">
      <c r="A1598" s="15"/>
      <c r="B1598" s="15"/>
      <c r="C1598" s="171"/>
      <c r="D1598" s="171"/>
      <c r="E1598" s="171"/>
      <c r="F1598" s="171"/>
      <c r="G1598" s="171"/>
      <c r="H1598" s="171"/>
      <c r="I1598" s="171"/>
      <c r="J1598" s="171"/>
      <c r="K1598" s="171"/>
      <c r="L1598" s="171"/>
      <c r="M1598" s="171"/>
      <c r="O1598" s="173"/>
      <c r="P1598" s="173"/>
      <c r="Q1598" s="173"/>
      <c r="R1598" s="173"/>
      <c r="S1598" s="173"/>
      <c r="T1598" s="173"/>
      <c r="U1598" s="173"/>
      <c r="V1598" s="173"/>
      <c r="W1598" s="173"/>
      <c r="X1598" s="173"/>
      <c r="Y1598" s="173"/>
      <c r="Z1598" s="173"/>
      <c r="AA1598" s="173"/>
      <c r="AB1598" s="173"/>
      <c r="AC1598" s="173"/>
      <c r="AD1598" s="173"/>
      <c r="AE1598" s="173"/>
      <c r="AF1598" s="173"/>
      <c r="AG1598" s="173"/>
      <c r="AH1598" s="173"/>
      <c r="AI1598" s="173"/>
      <c r="AJ1598" s="173"/>
      <c r="AK1598" s="173"/>
      <c r="AL1598" s="173"/>
      <c r="AM1598" s="173"/>
      <c r="AN1598" s="173"/>
      <c r="AO1598" s="173"/>
      <c r="AP1598" s="173"/>
      <c r="AQ1598" s="15"/>
      <c r="AR1598" s="15"/>
      <c r="AS1598" s="15"/>
      <c r="AT1598" s="15"/>
      <c r="AU1598" s="15"/>
      <c r="AV1598" s="15"/>
      <c r="AW1598" s="15"/>
      <c r="AX1598" s="15"/>
      <c r="AY1598" s="15"/>
      <c r="AZ1598" s="15"/>
      <c r="BA1598" s="15"/>
      <c r="BB1598" s="15"/>
      <c r="BC1598" s="15"/>
      <c r="BD1598" s="15"/>
      <c r="BE1598" s="15"/>
      <c r="BF1598" s="15"/>
      <c r="BG1598" s="15"/>
      <c r="BH1598" s="15"/>
      <c r="BI1598" s="15"/>
      <c r="BJ1598" s="15"/>
      <c r="BK1598" s="15"/>
      <c r="BL1598" s="15"/>
      <c r="BM1598" s="15"/>
      <c r="BN1598" s="15"/>
      <c r="BO1598" s="15"/>
    </row>
    <row r="1599" spans="1:67" s="256" customFormat="1">
      <c r="A1599" s="15"/>
      <c r="B1599" s="15"/>
      <c r="C1599" s="171"/>
      <c r="D1599" s="171"/>
      <c r="E1599" s="171"/>
      <c r="F1599" s="171"/>
      <c r="G1599" s="171"/>
      <c r="H1599" s="171"/>
      <c r="I1599" s="171"/>
      <c r="J1599" s="171"/>
      <c r="K1599" s="171"/>
      <c r="L1599" s="171"/>
      <c r="M1599" s="171"/>
      <c r="O1599" s="173"/>
      <c r="P1599" s="173"/>
      <c r="Q1599" s="173"/>
      <c r="R1599" s="173"/>
      <c r="S1599" s="173"/>
      <c r="T1599" s="173"/>
      <c r="U1599" s="173"/>
      <c r="V1599" s="173"/>
      <c r="W1599" s="173"/>
      <c r="X1599" s="173"/>
      <c r="Y1599" s="173"/>
      <c r="Z1599" s="173"/>
      <c r="AA1599" s="173"/>
      <c r="AB1599" s="173"/>
      <c r="AC1599" s="173"/>
      <c r="AD1599" s="173"/>
      <c r="AE1599" s="173"/>
      <c r="AF1599" s="173"/>
      <c r="AG1599" s="173"/>
      <c r="AH1599" s="173"/>
      <c r="AI1599" s="173"/>
      <c r="AJ1599" s="173"/>
      <c r="AK1599" s="173"/>
      <c r="AL1599" s="173"/>
      <c r="AM1599" s="173"/>
      <c r="AN1599" s="173"/>
      <c r="AO1599" s="173"/>
      <c r="AP1599" s="173"/>
      <c r="AQ1599" s="15"/>
      <c r="AR1599" s="15"/>
      <c r="AS1599" s="15"/>
      <c r="AT1599" s="15"/>
      <c r="AU1599" s="15"/>
      <c r="AV1599" s="15"/>
      <c r="AW1599" s="15"/>
      <c r="AX1599" s="15"/>
      <c r="AY1599" s="15"/>
      <c r="AZ1599" s="15"/>
      <c r="BA1599" s="15"/>
      <c r="BB1599" s="15"/>
      <c r="BC1599" s="15"/>
      <c r="BD1599" s="15"/>
      <c r="BE1599" s="15"/>
      <c r="BF1599" s="15"/>
      <c r="BG1599" s="15"/>
      <c r="BH1599" s="15"/>
      <c r="BI1599" s="15"/>
      <c r="BJ1599" s="15"/>
      <c r="BK1599" s="15"/>
      <c r="BL1599" s="15"/>
      <c r="BM1599" s="15"/>
      <c r="BN1599" s="15"/>
      <c r="BO1599" s="15"/>
    </row>
    <row r="1600" spans="1:67" s="256" customFormat="1">
      <c r="A1600" s="15"/>
      <c r="B1600" s="15"/>
      <c r="C1600" s="171"/>
      <c r="D1600" s="171"/>
      <c r="E1600" s="171"/>
      <c r="F1600" s="171"/>
      <c r="G1600" s="171"/>
      <c r="H1600" s="171"/>
      <c r="I1600" s="171"/>
      <c r="J1600" s="171"/>
      <c r="K1600" s="171"/>
      <c r="L1600" s="171"/>
      <c r="M1600" s="171"/>
      <c r="O1600" s="173"/>
      <c r="P1600" s="173"/>
      <c r="Q1600" s="173"/>
      <c r="R1600" s="173"/>
      <c r="S1600" s="173"/>
      <c r="T1600" s="173"/>
      <c r="U1600" s="173"/>
      <c r="V1600" s="173"/>
      <c r="W1600" s="173"/>
      <c r="X1600" s="173"/>
      <c r="Y1600" s="173"/>
      <c r="Z1600" s="173"/>
      <c r="AA1600" s="173"/>
      <c r="AB1600" s="173"/>
      <c r="AC1600" s="173"/>
      <c r="AD1600" s="173"/>
      <c r="AE1600" s="173"/>
      <c r="AF1600" s="173"/>
      <c r="AG1600" s="173"/>
      <c r="AH1600" s="173"/>
      <c r="AI1600" s="173"/>
      <c r="AJ1600" s="173"/>
      <c r="AK1600" s="173"/>
      <c r="AL1600" s="173"/>
      <c r="AM1600" s="173"/>
      <c r="AN1600" s="173"/>
      <c r="AO1600" s="173"/>
      <c r="AP1600" s="173"/>
      <c r="AQ1600" s="15"/>
      <c r="AR1600" s="15"/>
      <c r="AS1600" s="15"/>
      <c r="AT1600" s="15"/>
      <c r="AU1600" s="15"/>
      <c r="AV1600" s="15"/>
      <c r="AW1600" s="15"/>
      <c r="AX1600" s="15"/>
      <c r="AY1600" s="15"/>
      <c r="AZ1600" s="15"/>
      <c r="BA1600" s="15"/>
      <c r="BB1600" s="15"/>
      <c r="BC1600" s="15"/>
      <c r="BD1600" s="15"/>
      <c r="BE1600" s="15"/>
      <c r="BF1600" s="15"/>
      <c r="BG1600" s="15"/>
      <c r="BH1600" s="15"/>
      <c r="BI1600" s="15"/>
      <c r="BJ1600" s="15"/>
      <c r="BK1600" s="15"/>
      <c r="BL1600" s="15"/>
      <c r="BM1600" s="15"/>
      <c r="BN1600" s="15"/>
      <c r="BO1600" s="15"/>
    </row>
    <row r="1601" spans="1:67" s="256" customFormat="1">
      <c r="A1601" s="15"/>
      <c r="B1601" s="15"/>
      <c r="C1601" s="171"/>
      <c r="D1601" s="171"/>
      <c r="E1601" s="171"/>
      <c r="F1601" s="171"/>
      <c r="G1601" s="171"/>
      <c r="H1601" s="171"/>
      <c r="I1601" s="171"/>
      <c r="J1601" s="171"/>
      <c r="K1601" s="171"/>
      <c r="L1601" s="171"/>
      <c r="M1601" s="171"/>
      <c r="O1601" s="173"/>
      <c r="P1601" s="173"/>
      <c r="Q1601" s="173"/>
      <c r="R1601" s="173"/>
      <c r="S1601" s="173"/>
      <c r="T1601" s="173"/>
      <c r="U1601" s="173"/>
      <c r="V1601" s="173"/>
      <c r="W1601" s="173"/>
      <c r="X1601" s="173"/>
      <c r="Y1601" s="173"/>
      <c r="Z1601" s="173"/>
      <c r="AA1601" s="173"/>
      <c r="AB1601" s="173"/>
      <c r="AC1601" s="173"/>
      <c r="AD1601" s="173"/>
      <c r="AE1601" s="173"/>
      <c r="AF1601" s="173"/>
      <c r="AG1601" s="173"/>
      <c r="AH1601" s="173"/>
      <c r="AI1601" s="173"/>
      <c r="AJ1601" s="173"/>
      <c r="AK1601" s="173"/>
      <c r="AL1601" s="173"/>
      <c r="AM1601" s="173"/>
      <c r="AN1601" s="173"/>
      <c r="AO1601" s="173"/>
      <c r="AP1601" s="173"/>
      <c r="AQ1601" s="15"/>
      <c r="AR1601" s="15"/>
      <c r="AS1601" s="15"/>
      <c r="AT1601" s="15"/>
      <c r="AU1601" s="15"/>
      <c r="AV1601" s="15"/>
      <c r="AW1601" s="15"/>
      <c r="AX1601" s="15"/>
      <c r="AY1601" s="15"/>
      <c r="AZ1601" s="15"/>
      <c r="BA1601" s="15"/>
      <c r="BB1601" s="15"/>
      <c r="BC1601" s="15"/>
      <c r="BD1601" s="15"/>
      <c r="BE1601" s="15"/>
      <c r="BF1601" s="15"/>
      <c r="BG1601" s="15"/>
      <c r="BH1601" s="15"/>
      <c r="BI1601" s="15"/>
      <c r="BJ1601" s="15"/>
      <c r="BK1601" s="15"/>
      <c r="BL1601" s="15"/>
      <c r="BM1601" s="15"/>
      <c r="BN1601" s="15"/>
      <c r="BO1601" s="15"/>
    </row>
    <row r="1602" spans="1:67" s="256" customFormat="1">
      <c r="A1602" s="15"/>
      <c r="B1602" s="15"/>
      <c r="C1602" s="171"/>
      <c r="D1602" s="171"/>
      <c r="E1602" s="171"/>
      <c r="F1602" s="171"/>
      <c r="G1602" s="171"/>
      <c r="H1602" s="171"/>
      <c r="I1602" s="171"/>
      <c r="J1602" s="171"/>
      <c r="K1602" s="171"/>
      <c r="L1602" s="171"/>
      <c r="M1602" s="171"/>
      <c r="O1602" s="173"/>
      <c r="P1602" s="173"/>
      <c r="Q1602" s="173"/>
      <c r="R1602" s="173"/>
      <c r="S1602" s="173"/>
      <c r="T1602" s="173"/>
      <c r="U1602" s="173"/>
      <c r="V1602" s="173"/>
      <c r="W1602" s="173"/>
      <c r="X1602" s="173"/>
      <c r="Y1602" s="173"/>
      <c r="Z1602" s="173"/>
      <c r="AA1602" s="173"/>
      <c r="AB1602" s="173"/>
      <c r="AC1602" s="173"/>
      <c r="AD1602" s="173"/>
      <c r="AE1602" s="173"/>
      <c r="AF1602" s="173"/>
      <c r="AG1602" s="173"/>
      <c r="AH1602" s="173"/>
      <c r="AI1602" s="173"/>
      <c r="AJ1602" s="173"/>
      <c r="AK1602" s="173"/>
      <c r="AL1602" s="173"/>
      <c r="AM1602" s="173"/>
      <c r="AN1602" s="173"/>
      <c r="AO1602" s="173"/>
      <c r="AP1602" s="173"/>
      <c r="AQ1602" s="15"/>
      <c r="AR1602" s="15"/>
      <c r="AS1602" s="15"/>
      <c r="AT1602" s="15"/>
      <c r="AU1602" s="15"/>
      <c r="AV1602" s="15"/>
      <c r="AW1602" s="15"/>
      <c r="AX1602" s="15"/>
      <c r="AY1602" s="15"/>
      <c r="AZ1602" s="15"/>
      <c r="BA1602" s="15"/>
      <c r="BB1602" s="15"/>
      <c r="BC1602" s="15"/>
      <c r="BD1602" s="15"/>
      <c r="BE1602" s="15"/>
      <c r="BF1602" s="15"/>
      <c r="BG1602" s="15"/>
      <c r="BH1602" s="15"/>
      <c r="BI1602" s="15"/>
      <c r="BJ1602" s="15"/>
      <c r="BK1602" s="15"/>
      <c r="BL1602" s="15"/>
      <c r="BM1602" s="15"/>
      <c r="BN1602" s="15"/>
      <c r="BO1602" s="15"/>
    </row>
    <row r="1603" spans="1:67" s="256" customFormat="1">
      <c r="A1603" s="15"/>
      <c r="B1603" s="15"/>
      <c r="C1603" s="171"/>
      <c r="D1603" s="171"/>
      <c r="E1603" s="171"/>
      <c r="F1603" s="171"/>
      <c r="G1603" s="171"/>
      <c r="H1603" s="171"/>
      <c r="I1603" s="171"/>
      <c r="J1603" s="171"/>
      <c r="K1603" s="171"/>
      <c r="L1603" s="171"/>
      <c r="M1603" s="171"/>
      <c r="O1603" s="173"/>
      <c r="P1603" s="173"/>
      <c r="Q1603" s="173"/>
      <c r="R1603" s="173"/>
      <c r="S1603" s="173"/>
      <c r="T1603" s="173"/>
      <c r="U1603" s="173"/>
      <c r="V1603" s="173"/>
      <c r="W1603" s="173"/>
      <c r="X1603" s="173"/>
      <c r="Y1603" s="173"/>
      <c r="Z1603" s="173"/>
      <c r="AA1603" s="173"/>
      <c r="AB1603" s="173"/>
      <c r="AC1603" s="173"/>
      <c r="AD1603" s="173"/>
      <c r="AE1603" s="173"/>
      <c r="AF1603" s="173"/>
      <c r="AG1603" s="173"/>
      <c r="AH1603" s="173"/>
      <c r="AI1603" s="173"/>
      <c r="AJ1603" s="173"/>
      <c r="AK1603" s="173"/>
      <c r="AL1603" s="173"/>
      <c r="AM1603" s="173"/>
      <c r="AN1603" s="173"/>
      <c r="AO1603" s="173"/>
      <c r="AP1603" s="173"/>
      <c r="AQ1603" s="15"/>
      <c r="AR1603" s="15"/>
      <c r="AS1603" s="15"/>
      <c r="AT1603" s="15"/>
      <c r="AU1603" s="15"/>
      <c r="AV1603" s="15"/>
      <c r="AW1603" s="15"/>
      <c r="AX1603" s="15"/>
      <c r="AY1603" s="15"/>
      <c r="AZ1603" s="15"/>
      <c r="BA1603" s="15"/>
      <c r="BB1603" s="15"/>
      <c r="BC1603" s="15"/>
      <c r="BD1603" s="15"/>
      <c r="BE1603" s="15"/>
      <c r="BF1603" s="15"/>
      <c r="BG1603" s="15"/>
      <c r="BH1603" s="15"/>
      <c r="BI1603" s="15"/>
      <c r="BJ1603" s="15"/>
      <c r="BK1603" s="15"/>
      <c r="BL1603" s="15"/>
      <c r="BM1603" s="15"/>
      <c r="BN1603" s="15"/>
      <c r="BO1603" s="15"/>
    </row>
    <row r="1604" spans="1:67" s="256" customFormat="1">
      <c r="A1604" s="15"/>
      <c r="B1604" s="15"/>
      <c r="C1604" s="171"/>
      <c r="D1604" s="171"/>
      <c r="E1604" s="171"/>
      <c r="F1604" s="171"/>
      <c r="G1604" s="171"/>
      <c r="H1604" s="171"/>
      <c r="I1604" s="171"/>
      <c r="J1604" s="171"/>
      <c r="K1604" s="171"/>
      <c r="L1604" s="171"/>
      <c r="M1604" s="171"/>
      <c r="O1604" s="173"/>
      <c r="P1604" s="173"/>
      <c r="Q1604" s="173"/>
      <c r="R1604" s="173"/>
      <c r="S1604" s="173"/>
      <c r="T1604" s="173"/>
      <c r="U1604" s="173"/>
      <c r="V1604" s="173"/>
      <c r="W1604" s="173"/>
      <c r="X1604" s="173"/>
      <c r="Y1604" s="173"/>
      <c r="Z1604" s="173"/>
      <c r="AA1604" s="173"/>
      <c r="AB1604" s="173"/>
      <c r="AC1604" s="173"/>
      <c r="AD1604" s="173"/>
      <c r="AE1604" s="173"/>
      <c r="AF1604" s="173"/>
      <c r="AG1604" s="173"/>
      <c r="AH1604" s="173"/>
      <c r="AI1604" s="173"/>
      <c r="AJ1604" s="173"/>
      <c r="AK1604" s="173"/>
      <c r="AL1604" s="173"/>
      <c r="AM1604" s="173"/>
      <c r="AN1604" s="173"/>
      <c r="AO1604" s="173"/>
      <c r="AP1604" s="173"/>
      <c r="AQ1604" s="15"/>
      <c r="AR1604" s="15"/>
      <c r="AS1604" s="15"/>
      <c r="AT1604" s="15"/>
      <c r="AU1604" s="15"/>
      <c r="AV1604" s="15"/>
      <c r="AW1604" s="15"/>
      <c r="AX1604" s="15"/>
      <c r="AY1604" s="15"/>
      <c r="AZ1604" s="15"/>
      <c r="BA1604" s="15"/>
      <c r="BB1604" s="15"/>
      <c r="BC1604" s="15"/>
      <c r="BD1604" s="15"/>
      <c r="BE1604" s="15"/>
      <c r="BF1604" s="15"/>
      <c r="BG1604" s="15"/>
      <c r="BH1604" s="15"/>
      <c r="BI1604" s="15"/>
      <c r="BJ1604" s="15"/>
      <c r="BK1604" s="15"/>
      <c r="BL1604" s="15"/>
      <c r="BM1604" s="15"/>
      <c r="BN1604" s="15"/>
      <c r="BO1604" s="15"/>
    </row>
    <row r="1605" spans="1:67" s="256" customFormat="1">
      <c r="A1605" s="15"/>
      <c r="B1605" s="15"/>
      <c r="C1605" s="171"/>
      <c r="D1605" s="171"/>
      <c r="E1605" s="171"/>
      <c r="F1605" s="171"/>
      <c r="G1605" s="171"/>
      <c r="H1605" s="171"/>
      <c r="I1605" s="171"/>
      <c r="J1605" s="171"/>
      <c r="K1605" s="171"/>
      <c r="L1605" s="171"/>
      <c r="M1605" s="171"/>
      <c r="O1605" s="173"/>
      <c r="P1605" s="173"/>
      <c r="Q1605" s="173"/>
      <c r="R1605" s="173"/>
      <c r="S1605" s="173"/>
      <c r="T1605" s="173"/>
      <c r="U1605" s="173"/>
      <c r="V1605" s="173"/>
      <c r="W1605" s="173"/>
      <c r="X1605" s="173"/>
      <c r="Y1605" s="173"/>
      <c r="Z1605" s="173"/>
      <c r="AA1605" s="173"/>
      <c r="AB1605" s="173"/>
      <c r="AC1605" s="173"/>
      <c r="AD1605" s="173"/>
      <c r="AE1605" s="173"/>
      <c r="AF1605" s="173"/>
      <c r="AG1605" s="173"/>
      <c r="AH1605" s="173"/>
      <c r="AI1605" s="173"/>
      <c r="AJ1605" s="173"/>
      <c r="AK1605" s="173"/>
      <c r="AL1605" s="173"/>
      <c r="AM1605" s="173"/>
      <c r="AN1605" s="173"/>
      <c r="AO1605" s="173"/>
      <c r="AP1605" s="173"/>
      <c r="AQ1605" s="15"/>
      <c r="AR1605" s="15"/>
      <c r="AS1605" s="15"/>
      <c r="AT1605" s="15"/>
      <c r="AU1605" s="15"/>
      <c r="AV1605" s="15"/>
      <c r="AW1605" s="15"/>
      <c r="AX1605" s="15"/>
      <c r="AY1605" s="15"/>
      <c r="AZ1605" s="15"/>
      <c r="BA1605" s="15"/>
      <c r="BB1605" s="15"/>
      <c r="BC1605" s="15"/>
      <c r="BD1605" s="15"/>
      <c r="BE1605" s="15"/>
      <c r="BF1605" s="15"/>
      <c r="BG1605" s="15"/>
      <c r="BH1605" s="15"/>
      <c r="BI1605" s="15"/>
      <c r="BJ1605" s="15"/>
      <c r="BK1605" s="15"/>
      <c r="BL1605" s="15"/>
      <c r="BM1605" s="15"/>
      <c r="BN1605" s="15"/>
      <c r="BO1605" s="15"/>
    </row>
    <row r="1606" spans="1:67" s="256" customFormat="1">
      <c r="A1606" s="15"/>
      <c r="B1606" s="15"/>
      <c r="C1606" s="171"/>
      <c r="D1606" s="171"/>
      <c r="E1606" s="171"/>
      <c r="F1606" s="171"/>
      <c r="G1606" s="171"/>
      <c r="H1606" s="171"/>
      <c r="I1606" s="171"/>
      <c r="J1606" s="171"/>
      <c r="K1606" s="171"/>
      <c r="L1606" s="171"/>
      <c r="M1606" s="171"/>
      <c r="O1606" s="173"/>
      <c r="P1606" s="173"/>
      <c r="Q1606" s="173"/>
      <c r="R1606" s="173"/>
      <c r="S1606" s="173"/>
      <c r="T1606" s="173"/>
      <c r="U1606" s="173"/>
      <c r="V1606" s="173"/>
      <c r="W1606" s="173"/>
      <c r="X1606" s="173"/>
      <c r="Y1606" s="173"/>
      <c r="Z1606" s="173"/>
      <c r="AA1606" s="173"/>
      <c r="AB1606" s="173"/>
      <c r="AC1606" s="173"/>
      <c r="AD1606" s="173"/>
      <c r="AE1606" s="173"/>
      <c r="AF1606" s="173"/>
      <c r="AG1606" s="173"/>
      <c r="AH1606" s="173"/>
      <c r="AI1606" s="173"/>
      <c r="AJ1606" s="173"/>
      <c r="AK1606" s="173"/>
      <c r="AL1606" s="173"/>
      <c r="AM1606" s="173"/>
      <c r="AN1606" s="173"/>
      <c r="AO1606" s="173"/>
      <c r="AP1606" s="173"/>
      <c r="AQ1606" s="15"/>
      <c r="AR1606" s="15"/>
      <c r="AS1606" s="15"/>
      <c r="AT1606" s="15"/>
      <c r="AU1606" s="15"/>
      <c r="AV1606" s="15"/>
      <c r="AW1606" s="15"/>
      <c r="AX1606" s="15"/>
      <c r="AY1606" s="15"/>
      <c r="AZ1606" s="15"/>
      <c r="BA1606" s="15"/>
      <c r="BB1606" s="15"/>
      <c r="BC1606" s="15"/>
      <c r="BD1606" s="15"/>
      <c r="BE1606" s="15"/>
      <c r="BF1606" s="15"/>
      <c r="BG1606" s="15"/>
      <c r="BH1606" s="15"/>
      <c r="BI1606" s="15"/>
      <c r="BJ1606" s="15"/>
      <c r="BK1606" s="15"/>
      <c r="BL1606" s="15"/>
      <c r="BM1606" s="15"/>
      <c r="BN1606" s="15"/>
      <c r="BO1606" s="15"/>
    </row>
    <row r="1607" spans="1:67" s="256" customFormat="1">
      <c r="A1607" s="15"/>
      <c r="B1607" s="15"/>
      <c r="C1607" s="171"/>
      <c r="D1607" s="171"/>
      <c r="E1607" s="171"/>
      <c r="F1607" s="171"/>
      <c r="G1607" s="171"/>
      <c r="H1607" s="171"/>
      <c r="I1607" s="171"/>
      <c r="J1607" s="171"/>
      <c r="K1607" s="171"/>
      <c r="L1607" s="171"/>
      <c r="M1607" s="171"/>
      <c r="O1607" s="173"/>
      <c r="P1607" s="173"/>
      <c r="Q1607" s="173"/>
      <c r="R1607" s="173"/>
      <c r="S1607" s="173"/>
      <c r="T1607" s="173"/>
      <c r="U1607" s="173"/>
      <c r="V1607" s="173"/>
      <c r="W1607" s="173"/>
      <c r="X1607" s="173"/>
      <c r="Y1607" s="173"/>
      <c r="Z1607" s="173"/>
      <c r="AA1607" s="173"/>
      <c r="AB1607" s="173"/>
      <c r="AC1607" s="173"/>
      <c r="AD1607" s="173"/>
      <c r="AE1607" s="173"/>
      <c r="AF1607" s="173"/>
      <c r="AG1607" s="173"/>
      <c r="AH1607" s="173"/>
      <c r="AI1607" s="173"/>
      <c r="AJ1607" s="173"/>
      <c r="AK1607" s="173"/>
      <c r="AL1607" s="173"/>
      <c r="AM1607" s="173"/>
      <c r="AN1607" s="173"/>
      <c r="AO1607" s="173"/>
      <c r="AP1607" s="173"/>
      <c r="AQ1607" s="15"/>
      <c r="AR1607" s="15"/>
      <c r="AS1607" s="15"/>
      <c r="AT1607" s="15"/>
      <c r="AU1607" s="15"/>
      <c r="AV1607" s="15"/>
      <c r="AW1607" s="15"/>
      <c r="AX1607" s="15"/>
      <c r="AY1607" s="15"/>
      <c r="AZ1607" s="15"/>
      <c r="BA1607" s="15"/>
      <c r="BB1607" s="15"/>
      <c r="BC1607" s="15"/>
      <c r="BD1607" s="15"/>
      <c r="BE1607" s="15"/>
      <c r="BF1607" s="15"/>
      <c r="BG1607" s="15"/>
      <c r="BH1607" s="15"/>
      <c r="BI1607" s="15"/>
      <c r="BJ1607" s="15"/>
      <c r="BK1607" s="15"/>
      <c r="BL1607" s="15"/>
      <c r="BM1607" s="15"/>
      <c r="BN1607" s="15"/>
      <c r="BO1607" s="15"/>
    </row>
    <row r="1608" spans="1:67" s="256" customFormat="1">
      <c r="A1608" s="15"/>
      <c r="B1608" s="15"/>
      <c r="C1608" s="171"/>
      <c r="D1608" s="171"/>
      <c r="E1608" s="171"/>
      <c r="F1608" s="171"/>
      <c r="G1608" s="171"/>
      <c r="H1608" s="171"/>
      <c r="I1608" s="171"/>
      <c r="J1608" s="171"/>
      <c r="K1608" s="171"/>
      <c r="L1608" s="171"/>
      <c r="M1608" s="171"/>
      <c r="O1608" s="173"/>
      <c r="P1608" s="173"/>
      <c r="Q1608" s="173"/>
      <c r="R1608" s="173"/>
      <c r="S1608" s="173"/>
      <c r="T1608" s="173"/>
      <c r="U1608" s="173"/>
      <c r="V1608" s="173"/>
      <c r="W1608" s="173"/>
      <c r="X1608" s="173"/>
      <c r="Y1608" s="173"/>
      <c r="Z1608" s="173"/>
      <c r="AA1608" s="173"/>
      <c r="AB1608" s="173"/>
      <c r="AC1608" s="173"/>
      <c r="AD1608" s="173"/>
      <c r="AE1608" s="173"/>
      <c r="AF1608" s="173"/>
      <c r="AG1608" s="173"/>
      <c r="AH1608" s="173"/>
      <c r="AI1608" s="173"/>
      <c r="AJ1608" s="173"/>
      <c r="AK1608" s="173"/>
      <c r="AL1608" s="173"/>
      <c r="AM1608" s="173"/>
      <c r="AN1608" s="173"/>
      <c r="AO1608" s="173"/>
      <c r="AP1608" s="173"/>
      <c r="AQ1608" s="15"/>
      <c r="AR1608" s="15"/>
      <c r="AS1608" s="15"/>
      <c r="AT1608" s="15"/>
      <c r="AU1608" s="15"/>
      <c r="AV1608" s="15"/>
      <c r="AW1608" s="15"/>
      <c r="AX1608" s="15"/>
      <c r="AY1608" s="15"/>
      <c r="AZ1608" s="15"/>
      <c r="BA1608" s="15"/>
      <c r="BB1608" s="15"/>
      <c r="BC1608" s="15"/>
      <c r="BD1608" s="15"/>
      <c r="BE1608" s="15"/>
      <c r="BF1608" s="15"/>
      <c r="BG1608" s="15"/>
      <c r="BH1608" s="15"/>
      <c r="BI1608" s="15"/>
      <c r="BJ1608" s="15"/>
      <c r="BK1608" s="15"/>
      <c r="BL1608" s="15"/>
      <c r="BM1608" s="15"/>
      <c r="BN1608" s="15"/>
      <c r="BO1608" s="15"/>
    </row>
    <row r="1609" spans="1:67" s="256" customFormat="1">
      <c r="A1609" s="15"/>
      <c r="B1609" s="15"/>
      <c r="C1609" s="171"/>
      <c r="D1609" s="171"/>
      <c r="E1609" s="171"/>
      <c r="F1609" s="171"/>
      <c r="G1609" s="171"/>
      <c r="H1609" s="171"/>
      <c r="I1609" s="171"/>
      <c r="J1609" s="171"/>
      <c r="K1609" s="171"/>
      <c r="L1609" s="171"/>
      <c r="M1609" s="171"/>
      <c r="O1609" s="173"/>
      <c r="P1609" s="173"/>
      <c r="Q1609" s="173"/>
      <c r="R1609" s="173"/>
      <c r="S1609" s="173"/>
      <c r="T1609" s="173"/>
      <c r="U1609" s="173"/>
      <c r="V1609" s="173"/>
      <c r="W1609" s="173"/>
      <c r="X1609" s="173"/>
      <c r="Y1609" s="173"/>
      <c r="Z1609" s="173"/>
      <c r="AA1609" s="173"/>
      <c r="AB1609" s="173"/>
      <c r="AC1609" s="173"/>
      <c r="AD1609" s="173"/>
      <c r="AE1609" s="173"/>
      <c r="AF1609" s="173"/>
      <c r="AG1609" s="173"/>
      <c r="AH1609" s="173"/>
      <c r="AI1609" s="173"/>
      <c r="AJ1609" s="173"/>
      <c r="AK1609" s="173"/>
      <c r="AL1609" s="173"/>
      <c r="AM1609" s="173"/>
      <c r="AN1609" s="173"/>
      <c r="AO1609" s="173"/>
      <c r="AP1609" s="173"/>
      <c r="AQ1609" s="15"/>
      <c r="AR1609" s="15"/>
      <c r="AS1609" s="15"/>
      <c r="AT1609" s="15"/>
      <c r="AU1609" s="15"/>
      <c r="AV1609" s="15"/>
      <c r="AW1609" s="15"/>
      <c r="AX1609" s="15"/>
      <c r="AY1609" s="15"/>
      <c r="AZ1609" s="15"/>
      <c r="BA1609" s="15"/>
      <c r="BB1609" s="15"/>
      <c r="BC1609" s="15"/>
      <c r="BD1609" s="15"/>
      <c r="BE1609" s="15"/>
      <c r="BF1609" s="15"/>
      <c r="BG1609" s="15"/>
      <c r="BH1609" s="15"/>
      <c r="BI1609" s="15"/>
      <c r="BJ1609" s="15"/>
      <c r="BK1609" s="15"/>
      <c r="BL1609" s="15"/>
      <c r="BM1609" s="15"/>
      <c r="BN1609" s="15"/>
      <c r="BO1609" s="15"/>
    </row>
    <row r="1610" spans="1:67" s="256" customFormat="1">
      <c r="A1610" s="15"/>
      <c r="B1610" s="15"/>
      <c r="C1610" s="171"/>
      <c r="D1610" s="171"/>
      <c r="E1610" s="171"/>
      <c r="F1610" s="171"/>
      <c r="G1610" s="171"/>
      <c r="H1610" s="171"/>
      <c r="I1610" s="171"/>
      <c r="J1610" s="171"/>
      <c r="K1610" s="171"/>
      <c r="L1610" s="171"/>
      <c r="M1610" s="171"/>
      <c r="O1610" s="173"/>
      <c r="P1610" s="173"/>
      <c r="Q1610" s="173"/>
      <c r="R1610" s="173"/>
      <c r="S1610" s="173"/>
      <c r="T1610" s="173"/>
      <c r="U1610" s="173"/>
      <c r="V1610" s="173"/>
      <c r="W1610" s="173"/>
      <c r="X1610" s="173"/>
      <c r="Y1610" s="173"/>
      <c r="Z1610" s="173"/>
      <c r="AA1610" s="173"/>
      <c r="AB1610" s="173"/>
      <c r="AC1610" s="173"/>
      <c r="AD1610" s="173"/>
      <c r="AE1610" s="173"/>
      <c r="AF1610" s="173"/>
      <c r="AG1610" s="173"/>
      <c r="AH1610" s="173"/>
      <c r="AI1610" s="173"/>
      <c r="AJ1610" s="173"/>
      <c r="AK1610" s="173"/>
      <c r="AL1610" s="173"/>
      <c r="AM1610" s="173"/>
      <c r="AN1610" s="173"/>
      <c r="AO1610" s="173"/>
      <c r="AP1610" s="173"/>
      <c r="AQ1610" s="15"/>
      <c r="AR1610" s="15"/>
      <c r="AS1610" s="15"/>
      <c r="AT1610" s="15"/>
      <c r="AU1610" s="15"/>
      <c r="AV1610" s="15"/>
      <c r="AW1610" s="15"/>
      <c r="AX1610" s="15"/>
      <c r="AY1610" s="15"/>
      <c r="AZ1610" s="15"/>
      <c r="BA1610" s="15"/>
      <c r="BB1610" s="15"/>
      <c r="BC1610" s="15"/>
      <c r="BD1610" s="15"/>
      <c r="BE1610" s="15"/>
      <c r="BF1610" s="15"/>
      <c r="BG1610" s="15"/>
      <c r="BH1610" s="15"/>
      <c r="BI1610" s="15"/>
      <c r="BJ1610" s="15"/>
      <c r="BK1610" s="15"/>
      <c r="BL1610" s="15"/>
      <c r="BM1610" s="15"/>
      <c r="BN1610" s="15"/>
      <c r="BO1610" s="15"/>
    </row>
    <row r="1611" spans="1:67" s="256" customFormat="1">
      <c r="A1611" s="15"/>
      <c r="B1611" s="15"/>
      <c r="C1611" s="171"/>
      <c r="D1611" s="171"/>
      <c r="E1611" s="171"/>
      <c r="F1611" s="171"/>
      <c r="G1611" s="171"/>
      <c r="H1611" s="171"/>
      <c r="I1611" s="171"/>
      <c r="J1611" s="171"/>
      <c r="K1611" s="171"/>
      <c r="L1611" s="171"/>
      <c r="M1611" s="171"/>
      <c r="O1611" s="173"/>
      <c r="P1611" s="173"/>
      <c r="Q1611" s="173"/>
      <c r="R1611" s="173"/>
      <c r="S1611" s="173"/>
      <c r="T1611" s="173"/>
      <c r="U1611" s="173"/>
      <c r="V1611" s="173"/>
      <c r="W1611" s="173"/>
      <c r="X1611" s="173"/>
      <c r="Y1611" s="173"/>
      <c r="Z1611" s="173"/>
      <c r="AA1611" s="173"/>
      <c r="AB1611" s="173"/>
      <c r="AC1611" s="173"/>
      <c r="AD1611" s="173"/>
      <c r="AE1611" s="173"/>
      <c r="AF1611" s="173"/>
      <c r="AG1611" s="173"/>
      <c r="AH1611" s="173"/>
      <c r="AI1611" s="173"/>
      <c r="AJ1611" s="173"/>
      <c r="AK1611" s="173"/>
      <c r="AL1611" s="173"/>
      <c r="AM1611" s="173"/>
      <c r="AN1611" s="173"/>
      <c r="AO1611" s="173"/>
      <c r="AP1611" s="173"/>
      <c r="AQ1611" s="15"/>
      <c r="AR1611" s="15"/>
      <c r="AS1611" s="15"/>
      <c r="AT1611" s="15"/>
      <c r="AU1611" s="15"/>
      <c r="AV1611" s="15"/>
      <c r="AW1611" s="15"/>
      <c r="AX1611" s="15"/>
      <c r="AY1611" s="15"/>
      <c r="AZ1611" s="15"/>
      <c r="BA1611" s="15"/>
      <c r="BB1611" s="15"/>
      <c r="BC1611" s="15"/>
      <c r="BD1611" s="15"/>
      <c r="BE1611" s="15"/>
      <c r="BF1611" s="15"/>
      <c r="BG1611" s="15"/>
      <c r="BH1611" s="15"/>
      <c r="BI1611" s="15"/>
      <c r="BJ1611" s="15"/>
      <c r="BK1611" s="15"/>
      <c r="BL1611" s="15"/>
      <c r="BM1611" s="15"/>
      <c r="BN1611" s="15"/>
      <c r="BO1611" s="15"/>
    </row>
    <row r="1612" spans="1:67" s="256" customFormat="1">
      <c r="A1612" s="15"/>
      <c r="B1612" s="15"/>
      <c r="C1612" s="171"/>
      <c r="D1612" s="171"/>
      <c r="E1612" s="171"/>
      <c r="F1612" s="171"/>
      <c r="G1612" s="171"/>
      <c r="H1612" s="171"/>
      <c r="I1612" s="171"/>
      <c r="J1612" s="171"/>
      <c r="K1612" s="171"/>
      <c r="L1612" s="171"/>
      <c r="M1612" s="171"/>
      <c r="O1612" s="173"/>
      <c r="P1612" s="173"/>
      <c r="Q1612" s="173"/>
      <c r="R1612" s="173"/>
      <c r="S1612" s="173"/>
      <c r="T1612" s="173"/>
      <c r="U1612" s="173"/>
      <c r="V1612" s="173"/>
      <c r="W1612" s="173"/>
      <c r="X1612" s="173"/>
      <c r="Y1612" s="173"/>
      <c r="Z1612" s="173"/>
      <c r="AA1612" s="173"/>
      <c r="AB1612" s="173"/>
      <c r="AC1612" s="173"/>
      <c r="AD1612" s="173"/>
      <c r="AE1612" s="173"/>
      <c r="AF1612" s="173"/>
      <c r="AG1612" s="173"/>
      <c r="AH1612" s="173"/>
      <c r="AI1612" s="173"/>
      <c r="AJ1612" s="173"/>
      <c r="AK1612" s="173"/>
      <c r="AL1612" s="173"/>
      <c r="AM1612" s="173"/>
      <c r="AN1612" s="173"/>
      <c r="AO1612" s="173"/>
      <c r="AP1612" s="173"/>
      <c r="AQ1612" s="15"/>
      <c r="AR1612" s="15"/>
      <c r="AS1612" s="15"/>
      <c r="AT1612" s="15"/>
      <c r="AU1612" s="15"/>
      <c r="AV1612" s="15"/>
      <c r="AW1612" s="15"/>
      <c r="AX1612" s="15"/>
      <c r="AY1612" s="15"/>
      <c r="AZ1612" s="15"/>
      <c r="BA1612" s="15"/>
      <c r="BB1612" s="15"/>
      <c r="BC1612" s="15"/>
      <c r="BD1612" s="15"/>
      <c r="BE1612" s="15"/>
      <c r="BF1612" s="15"/>
      <c r="BG1612" s="15"/>
      <c r="BH1612" s="15"/>
      <c r="BI1612" s="15"/>
      <c r="BJ1612" s="15"/>
      <c r="BK1612" s="15"/>
      <c r="BL1612" s="15"/>
      <c r="BM1612" s="15"/>
      <c r="BN1612" s="15"/>
      <c r="BO1612" s="15"/>
    </row>
    <row r="1613" spans="1:67" s="256" customFormat="1">
      <c r="A1613" s="15"/>
      <c r="B1613" s="15"/>
      <c r="C1613" s="171"/>
      <c r="D1613" s="171"/>
      <c r="E1613" s="171"/>
      <c r="F1613" s="171"/>
      <c r="G1613" s="171"/>
      <c r="H1613" s="171"/>
      <c r="I1613" s="171"/>
      <c r="J1613" s="171"/>
      <c r="K1613" s="171"/>
      <c r="L1613" s="171"/>
      <c r="M1613" s="171"/>
      <c r="O1613" s="173"/>
      <c r="P1613" s="173"/>
      <c r="Q1613" s="173"/>
      <c r="R1613" s="173"/>
      <c r="S1613" s="173"/>
      <c r="T1613" s="173"/>
      <c r="U1613" s="173"/>
      <c r="V1613" s="173"/>
      <c r="W1613" s="173"/>
      <c r="X1613" s="173"/>
      <c r="Y1613" s="173"/>
      <c r="Z1613" s="173"/>
      <c r="AA1613" s="173"/>
      <c r="AB1613" s="173"/>
      <c r="AC1613" s="173"/>
      <c r="AD1613" s="173"/>
      <c r="AE1613" s="173"/>
      <c r="AF1613" s="173"/>
      <c r="AG1613" s="173"/>
      <c r="AH1613" s="173"/>
      <c r="AI1613" s="173"/>
      <c r="AJ1613" s="173"/>
      <c r="AK1613" s="173"/>
      <c r="AL1613" s="173"/>
      <c r="AM1613" s="173"/>
      <c r="AN1613" s="173"/>
      <c r="AO1613" s="173"/>
      <c r="AP1613" s="173"/>
      <c r="AQ1613" s="15"/>
      <c r="AR1613" s="15"/>
      <c r="AS1613" s="15"/>
      <c r="AT1613" s="15"/>
      <c r="AU1613" s="15"/>
      <c r="AV1613" s="15"/>
      <c r="AW1613" s="15"/>
      <c r="AX1613" s="15"/>
      <c r="AY1613" s="15"/>
      <c r="AZ1613" s="15"/>
      <c r="BA1613" s="15"/>
      <c r="BB1613" s="15"/>
      <c r="BC1613" s="15"/>
      <c r="BD1613" s="15"/>
      <c r="BE1613" s="15"/>
      <c r="BF1613" s="15"/>
      <c r="BG1613" s="15"/>
      <c r="BH1613" s="15"/>
      <c r="BI1613" s="15"/>
      <c r="BJ1613" s="15"/>
      <c r="BK1613" s="15"/>
      <c r="BL1613" s="15"/>
      <c r="BM1613" s="15"/>
      <c r="BN1613" s="15"/>
      <c r="BO1613" s="15"/>
    </row>
    <row r="1614" spans="1:67" s="256" customFormat="1">
      <c r="A1614" s="15"/>
      <c r="B1614" s="15"/>
      <c r="C1614" s="171"/>
      <c r="D1614" s="171"/>
      <c r="E1614" s="171"/>
      <c r="F1614" s="171"/>
      <c r="G1614" s="171"/>
      <c r="H1614" s="171"/>
      <c r="I1614" s="171"/>
      <c r="J1614" s="171"/>
      <c r="K1614" s="171"/>
      <c r="L1614" s="171"/>
      <c r="M1614" s="171"/>
      <c r="O1614" s="173"/>
      <c r="P1614" s="173"/>
      <c r="Q1614" s="173"/>
      <c r="R1614" s="173"/>
      <c r="S1614" s="173"/>
      <c r="T1614" s="173"/>
      <c r="U1614" s="173"/>
      <c r="V1614" s="173"/>
      <c r="W1614" s="173"/>
      <c r="X1614" s="173"/>
      <c r="Y1614" s="173"/>
      <c r="Z1614" s="173"/>
      <c r="AA1614" s="173"/>
      <c r="AB1614" s="173"/>
      <c r="AC1614" s="173"/>
      <c r="AD1614" s="173"/>
      <c r="AE1614" s="173"/>
      <c r="AF1614" s="173"/>
      <c r="AG1614" s="173"/>
      <c r="AH1614" s="173"/>
      <c r="AI1614" s="173"/>
      <c r="AJ1614" s="173"/>
      <c r="AK1614" s="173"/>
      <c r="AL1614" s="173"/>
      <c r="AM1614" s="173"/>
      <c r="AN1614" s="173"/>
      <c r="AO1614" s="173"/>
      <c r="AP1614" s="173"/>
      <c r="AQ1614" s="15"/>
      <c r="AR1614" s="15"/>
      <c r="AS1614" s="15"/>
      <c r="AT1614" s="15"/>
      <c r="AU1614" s="15"/>
      <c r="AV1614" s="15"/>
      <c r="AW1614" s="15"/>
      <c r="AX1614" s="15"/>
      <c r="AY1614" s="15"/>
      <c r="AZ1614" s="15"/>
      <c r="BA1614" s="15"/>
      <c r="BB1614" s="15"/>
      <c r="BC1614" s="15"/>
      <c r="BD1614" s="15"/>
      <c r="BE1614" s="15"/>
      <c r="BF1614" s="15"/>
      <c r="BG1614" s="15"/>
      <c r="BH1614" s="15"/>
      <c r="BI1614" s="15"/>
      <c r="BJ1614" s="15"/>
      <c r="BK1614" s="15"/>
      <c r="BL1614" s="15"/>
      <c r="BM1614" s="15"/>
      <c r="BN1614" s="15"/>
      <c r="BO1614" s="15"/>
    </row>
    <row r="1615" spans="1:67" s="256" customFormat="1">
      <c r="A1615" s="15"/>
      <c r="B1615" s="15"/>
      <c r="C1615" s="171"/>
      <c r="D1615" s="171"/>
      <c r="E1615" s="171"/>
      <c r="F1615" s="171"/>
      <c r="G1615" s="171"/>
      <c r="H1615" s="171"/>
      <c r="I1615" s="171"/>
      <c r="J1615" s="171"/>
      <c r="K1615" s="171"/>
      <c r="L1615" s="171"/>
      <c r="M1615" s="171"/>
      <c r="O1615" s="173"/>
      <c r="P1615" s="173"/>
      <c r="Q1615" s="173"/>
      <c r="R1615" s="173"/>
      <c r="S1615" s="173"/>
      <c r="T1615" s="173"/>
      <c r="U1615" s="173"/>
      <c r="V1615" s="173"/>
      <c r="W1615" s="173"/>
      <c r="X1615" s="173"/>
      <c r="Y1615" s="173"/>
      <c r="Z1615" s="173"/>
      <c r="AA1615" s="173"/>
      <c r="AB1615" s="173"/>
      <c r="AC1615" s="173"/>
      <c r="AD1615" s="173"/>
      <c r="AE1615" s="173"/>
      <c r="AF1615" s="173"/>
      <c r="AG1615" s="173"/>
      <c r="AH1615" s="173"/>
      <c r="AI1615" s="173"/>
      <c r="AJ1615" s="173"/>
      <c r="AK1615" s="173"/>
      <c r="AL1615" s="173"/>
      <c r="AM1615" s="173"/>
      <c r="AN1615" s="173"/>
      <c r="AO1615" s="173"/>
      <c r="AP1615" s="173"/>
      <c r="AQ1615" s="15"/>
      <c r="AR1615" s="15"/>
      <c r="AS1615" s="15"/>
      <c r="AT1615" s="15"/>
      <c r="AU1615" s="15"/>
      <c r="AV1615" s="15"/>
      <c r="AW1615" s="15"/>
      <c r="AX1615" s="15"/>
      <c r="AY1615" s="15"/>
      <c r="AZ1615" s="15"/>
      <c r="BA1615" s="15"/>
      <c r="BB1615" s="15"/>
      <c r="BC1615" s="15"/>
      <c r="BD1615" s="15"/>
      <c r="BE1615" s="15"/>
      <c r="BF1615" s="15"/>
      <c r="BG1615" s="15"/>
      <c r="BH1615" s="15"/>
      <c r="BI1615" s="15"/>
      <c r="BJ1615" s="15"/>
      <c r="BK1615" s="15"/>
      <c r="BL1615" s="15"/>
      <c r="BM1615" s="15"/>
      <c r="BN1615" s="15"/>
      <c r="BO1615" s="15"/>
    </row>
    <row r="1616" spans="1:67" s="256" customFormat="1">
      <c r="A1616" s="15"/>
      <c r="B1616" s="15"/>
      <c r="C1616" s="171"/>
      <c r="D1616" s="171"/>
      <c r="E1616" s="171"/>
      <c r="F1616" s="171"/>
      <c r="G1616" s="171"/>
      <c r="H1616" s="171"/>
      <c r="I1616" s="171"/>
      <c r="J1616" s="171"/>
      <c r="K1616" s="171"/>
      <c r="L1616" s="171"/>
      <c r="M1616" s="171"/>
      <c r="O1616" s="173"/>
      <c r="P1616" s="173"/>
      <c r="Q1616" s="173"/>
      <c r="R1616" s="173"/>
      <c r="S1616" s="173"/>
      <c r="T1616" s="173"/>
      <c r="U1616" s="173"/>
      <c r="V1616" s="173"/>
      <c r="W1616" s="173"/>
      <c r="X1616" s="173"/>
      <c r="Y1616" s="173"/>
      <c r="Z1616" s="173"/>
      <c r="AA1616" s="173"/>
      <c r="AB1616" s="173"/>
      <c r="AC1616" s="173"/>
      <c r="AD1616" s="173"/>
      <c r="AE1616" s="173"/>
      <c r="AF1616" s="173"/>
      <c r="AG1616" s="173"/>
      <c r="AH1616" s="173"/>
      <c r="AI1616" s="173"/>
      <c r="AJ1616" s="173"/>
      <c r="AK1616" s="173"/>
      <c r="AL1616" s="173"/>
      <c r="AM1616" s="173"/>
      <c r="AN1616" s="173"/>
      <c r="AO1616" s="173"/>
      <c r="AP1616" s="173"/>
      <c r="AQ1616" s="15"/>
      <c r="AR1616" s="15"/>
      <c r="AS1616" s="15"/>
      <c r="AT1616" s="15"/>
      <c r="AU1616" s="15"/>
      <c r="AV1616" s="15"/>
      <c r="AW1616" s="15"/>
      <c r="AX1616" s="15"/>
      <c r="AY1616" s="15"/>
      <c r="AZ1616" s="15"/>
      <c r="BA1616" s="15"/>
      <c r="BB1616" s="15"/>
      <c r="BC1616" s="15"/>
      <c r="BD1616" s="15"/>
      <c r="BE1616" s="15"/>
      <c r="BF1616" s="15"/>
      <c r="BG1616" s="15"/>
      <c r="BH1616" s="15"/>
      <c r="BI1616" s="15"/>
      <c r="BJ1616" s="15"/>
      <c r="BK1616" s="15"/>
      <c r="BL1616" s="15"/>
      <c r="BM1616" s="15"/>
      <c r="BN1616" s="15"/>
      <c r="BO1616" s="15"/>
    </row>
    <row r="1617" spans="1:67" s="256" customFormat="1">
      <c r="A1617" s="15"/>
      <c r="B1617" s="15"/>
      <c r="C1617" s="171"/>
      <c r="D1617" s="171"/>
      <c r="E1617" s="171"/>
      <c r="F1617" s="171"/>
      <c r="G1617" s="171"/>
      <c r="H1617" s="171"/>
      <c r="I1617" s="171"/>
      <c r="J1617" s="171"/>
      <c r="K1617" s="171"/>
      <c r="L1617" s="171"/>
      <c r="M1617" s="171"/>
      <c r="O1617" s="173"/>
      <c r="P1617" s="173"/>
      <c r="Q1617" s="173"/>
      <c r="R1617" s="173"/>
      <c r="S1617" s="173"/>
      <c r="T1617" s="173"/>
      <c r="U1617" s="173"/>
      <c r="V1617" s="173"/>
      <c r="W1617" s="173"/>
      <c r="X1617" s="173"/>
      <c r="Y1617" s="173"/>
      <c r="Z1617" s="173"/>
      <c r="AA1617" s="173"/>
      <c r="AB1617" s="173"/>
      <c r="AC1617" s="173"/>
      <c r="AD1617" s="173"/>
      <c r="AE1617" s="173"/>
      <c r="AF1617" s="173"/>
      <c r="AG1617" s="173"/>
      <c r="AH1617" s="173"/>
      <c r="AI1617" s="173"/>
      <c r="AJ1617" s="173"/>
      <c r="AK1617" s="173"/>
      <c r="AL1617" s="173"/>
      <c r="AM1617" s="173"/>
      <c r="AN1617" s="173"/>
      <c r="AO1617" s="173"/>
      <c r="AP1617" s="173"/>
      <c r="AQ1617" s="15"/>
      <c r="AR1617" s="15"/>
      <c r="AS1617" s="15"/>
      <c r="AT1617" s="15"/>
      <c r="AU1617" s="15"/>
      <c r="AV1617" s="15"/>
      <c r="AW1617" s="15"/>
      <c r="AX1617" s="15"/>
      <c r="AY1617" s="15"/>
      <c r="AZ1617" s="15"/>
      <c r="BA1617" s="15"/>
      <c r="BB1617" s="15"/>
      <c r="BC1617" s="15"/>
      <c r="BD1617" s="15"/>
      <c r="BE1617" s="15"/>
      <c r="BF1617" s="15"/>
      <c r="BG1617" s="15"/>
      <c r="BH1617" s="15"/>
      <c r="BI1617" s="15"/>
      <c r="BJ1617" s="15"/>
      <c r="BK1617" s="15"/>
      <c r="BL1617" s="15"/>
      <c r="BM1617" s="15"/>
      <c r="BN1617" s="15"/>
      <c r="BO1617" s="15"/>
    </row>
    <row r="1618" spans="1:67" s="256" customFormat="1">
      <c r="A1618" s="15"/>
      <c r="B1618" s="15"/>
      <c r="C1618" s="171"/>
      <c r="D1618" s="171"/>
      <c r="E1618" s="171"/>
      <c r="F1618" s="171"/>
      <c r="G1618" s="171"/>
      <c r="H1618" s="171"/>
      <c r="I1618" s="171"/>
      <c r="J1618" s="171"/>
      <c r="K1618" s="171"/>
      <c r="L1618" s="171"/>
      <c r="M1618" s="171"/>
      <c r="O1618" s="173"/>
      <c r="P1618" s="173"/>
      <c r="Q1618" s="173"/>
      <c r="R1618" s="173"/>
      <c r="S1618" s="173"/>
      <c r="T1618" s="173"/>
      <c r="U1618" s="173"/>
      <c r="V1618" s="173"/>
      <c r="W1618" s="173"/>
      <c r="X1618" s="173"/>
      <c r="Y1618" s="173"/>
      <c r="Z1618" s="173"/>
      <c r="AA1618" s="173"/>
      <c r="AB1618" s="173"/>
      <c r="AC1618" s="173"/>
      <c r="AD1618" s="173"/>
      <c r="AE1618" s="173"/>
      <c r="AF1618" s="173"/>
      <c r="AG1618" s="173"/>
      <c r="AH1618" s="173"/>
      <c r="AI1618" s="173"/>
      <c r="AJ1618" s="173"/>
      <c r="AK1618" s="173"/>
      <c r="AL1618" s="173"/>
      <c r="AM1618" s="173"/>
      <c r="AN1618" s="173"/>
      <c r="AO1618" s="173"/>
      <c r="AP1618" s="173"/>
      <c r="AQ1618" s="15"/>
      <c r="AR1618" s="15"/>
      <c r="AS1618" s="15"/>
      <c r="AT1618" s="15"/>
      <c r="AU1618" s="15"/>
      <c r="AV1618" s="15"/>
      <c r="AW1618" s="15"/>
      <c r="AX1618" s="15"/>
      <c r="AY1618" s="15"/>
      <c r="AZ1618" s="15"/>
      <c r="BA1618" s="15"/>
      <c r="BB1618" s="15"/>
      <c r="BC1618" s="15"/>
      <c r="BD1618" s="15"/>
      <c r="BE1618" s="15"/>
      <c r="BF1618" s="15"/>
      <c r="BG1618" s="15"/>
      <c r="BH1618" s="15"/>
      <c r="BI1618" s="15"/>
      <c r="BJ1618" s="15"/>
      <c r="BK1618" s="15"/>
      <c r="BL1618" s="15"/>
      <c r="BM1618" s="15"/>
      <c r="BN1618" s="15"/>
      <c r="BO1618" s="15"/>
    </row>
    <row r="1619" spans="1:67" s="256" customFormat="1">
      <c r="A1619" s="15"/>
      <c r="B1619" s="15"/>
      <c r="C1619" s="171"/>
      <c r="D1619" s="171"/>
      <c r="E1619" s="171"/>
      <c r="F1619" s="171"/>
      <c r="G1619" s="171"/>
      <c r="H1619" s="171"/>
      <c r="I1619" s="171"/>
      <c r="J1619" s="171"/>
      <c r="K1619" s="171"/>
      <c r="L1619" s="171"/>
      <c r="M1619" s="171"/>
      <c r="O1619" s="173"/>
      <c r="P1619" s="173"/>
      <c r="Q1619" s="173"/>
      <c r="R1619" s="173"/>
      <c r="S1619" s="173"/>
      <c r="T1619" s="173"/>
      <c r="U1619" s="173"/>
      <c r="V1619" s="173"/>
      <c r="W1619" s="173"/>
      <c r="X1619" s="173"/>
      <c r="Y1619" s="173"/>
      <c r="Z1619" s="173"/>
      <c r="AA1619" s="173"/>
      <c r="AB1619" s="173"/>
      <c r="AC1619" s="173"/>
      <c r="AD1619" s="173"/>
      <c r="AE1619" s="173"/>
      <c r="AF1619" s="173"/>
      <c r="AG1619" s="173"/>
      <c r="AH1619" s="173"/>
      <c r="AI1619" s="173"/>
      <c r="AJ1619" s="173"/>
      <c r="AK1619" s="173"/>
      <c r="AL1619" s="173"/>
      <c r="AM1619" s="173"/>
      <c r="AN1619" s="173"/>
      <c r="AO1619" s="173"/>
      <c r="AP1619" s="173"/>
      <c r="AQ1619" s="15"/>
      <c r="AR1619" s="15"/>
      <c r="AS1619" s="15"/>
      <c r="AT1619" s="15"/>
      <c r="AU1619" s="15"/>
      <c r="AV1619" s="15"/>
      <c r="AW1619" s="15"/>
      <c r="AX1619" s="15"/>
      <c r="AY1619" s="15"/>
      <c r="AZ1619" s="15"/>
      <c r="BA1619" s="15"/>
      <c r="BB1619" s="15"/>
      <c r="BC1619" s="15"/>
      <c r="BD1619" s="15"/>
      <c r="BE1619" s="15"/>
      <c r="BF1619" s="15"/>
      <c r="BG1619" s="15"/>
      <c r="BH1619" s="15"/>
      <c r="BI1619" s="15"/>
      <c r="BJ1619" s="15"/>
      <c r="BK1619" s="15"/>
      <c r="BL1619" s="15"/>
      <c r="BM1619" s="15"/>
      <c r="BN1619" s="15"/>
      <c r="BO1619" s="15"/>
    </row>
    <row r="1620" spans="1:67" s="256" customFormat="1">
      <c r="A1620" s="15"/>
      <c r="B1620" s="15"/>
      <c r="C1620" s="171"/>
      <c r="D1620" s="171"/>
      <c r="E1620" s="171"/>
      <c r="F1620" s="171"/>
      <c r="G1620" s="171"/>
      <c r="H1620" s="171"/>
      <c r="I1620" s="171"/>
      <c r="J1620" s="171"/>
      <c r="K1620" s="171"/>
      <c r="L1620" s="171"/>
      <c r="M1620" s="171"/>
      <c r="O1620" s="173"/>
      <c r="P1620" s="173"/>
      <c r="Q1620" s="173"/>
      <c r="R1620" s="173"/>
      <c r="S1620" s="173"/>
      <c r="T1620" s="173"/>
      <c r="U1620" s="173"/>
      <c r="V1620" s="173"/>
      <c r="W1620" s="173"/>
      <c r="X1620" s="173"/>
      <c r="Y1620" s="173"/>
      <c r="Z1620" s="173"/>
      <c r="AA1620" s="173"/>
      <c r="AB1620" s="173"/>
      <c r="AC1620" s="173"/>
      <c r="AD1620" s="173"/>
      <c r="AE1620" s="173"/>
      <c r="AF1620" s="173"/>
      <c r="AG1620" s="173"/>
      <c r="AH1620" s="173"/>
      <c r="AI1620" s="173"/>
      <c r="AJ1620" s="173"/>
      <c r="AK1620" s="173"/>
      <c r="AL1620" s="173"/>
      <c r="AM1620" s="173"/>
      <c r="AN1620" s="173"/>
      <c r="AO1620" s="173"/>
      <c r="AP1620" s="173"/>
      <c r="AQ1620" s="15"/>
      <c r="AR1620" s="15"/>
      <c r="AS1620" s="15"/>
      <c r="AT1620" s="15"/>
      <c r="AU1620" s="15"/>
      <c r="AV1620" s="15"/>
      <c r="AW1620" s="15"/>
      <c r="AX1620" s="15"/>
      <c r="AY1620" s="15"/>
      <c r="AZ1620" s="15"/>
      <c r="BA1620" s="15"/>
      <c r="BB1620" s="15"/>
      <c r="BC1620" s="15"/>
      <c r="BD1620" s="15"/>
      <c r="BE1620" s="15"/>
      <c r="BF1620" s="15"/>
      <c r="BG1620" s="15"/>
      <c r="BH1620" s="15"/>
      <c r="BI1620" s="15"/>
      <c r="BJ1620" s="15"/>
      <c r="BK1620" s="15"/>
      <c r="BL1620" s="15"/>
      <c r="BM1620" s="15"/>
      <c r="BN1620" s="15"/>
      <c r="BO1620" s="15"/>
    </row>
    <row r="1621" spans="1:67" s="256" customFormat="1">
      <c r="A1621" s="15"/>
      <c r="B1621" s="15"/>
      <c r="C1621" s="171"/>
      <c r="D1621" s="171"/>
      <c r="E1621" s="171"/>
      <c r="F1621" s="171"/>
      <c r="G1621" s="171"/>
      <c r="H1621" s="171"/>
      <c r="I1621" s="171"/>
      <c r="J1621" s="171"/>
      <c r="K1621" s="171"/>
      <c r="L1621" s="171"/>
      <c r="M1621" s="171"/>
      <c r="O1621" s="173"/>
      <c r="P1621" s="173"/>
      <c r="Q1621" s="173"/>
      <c r="R1621" s="173"/>
      <c r="S1621" s="173"/>
      <c r="T1621" s="173"/>
      <c r="U1621" s="173"/>
      <c r="V1621" s="173"/>
      <c r="W1621" s="173"/>
      <c r="X1621" s="173"/>
      <c r="Y1621" s="173"/>
      <c r="Z1621" s="173"/>
      <c r="AA1621" s="173"/>
      <c r="AB1621" s="173"/>
      <c r="AC1621" s="173"/>
      <c r="AD1621" s="173"/>
      <c r="AE1621" s="173"/>
      <c r="AF1621" s="173"/>
      <c r="AG1621" s="173"/>
      <c r="AH1621" s="173"/>
      <c r="AI1621" s="173"/>
      <c r="AJ1621" s="173"/>
      <c r="AK1621" s="173"/>
      <c r="AL1621" s="173"/>
      <c r="AM1621" s="173"/>
      <c r="AN1621" s="173"/>
      <c r="AO1621" s="173"/>
      <c r="AP1621" s="173"/>
      <c r="AQ1621" s="15"/>
      <c r="AR1621" s="15"/>
      <c r="AS1621" s="15"/>
      <c r="AT1621" s="15"/>
      <c r="AU1621" s="15"/>
      <c r="AV1621" s="15"/>
      <c r="AW1621" s="15"/>
      <c r="AX1621" s="15"/>
      <c r="AY1621" s="15"/>
      <c r="AZ1621" s="15"/>
      <c r="BA1621" s="15"/>
      <c r="BB1621" s="15"/>
      <c r="BC1621" s="15"/>
      <c r="BD1621" s="15"/>
      <c r="BE1621" s="15"/>
      <c r="BF1621" s="15"/>
      <c r="BG1621" s="15"/>
      <c r="BH1621" s="15"/>
      <c r="BI1621" s="15"/>
      <c r="BJ1621" s="15"/>
      <c r="BK1621" s="15"/>
      <c r="BL1621" s="15"/>
      <c r="BM1621" s="15"/>
      <c r="BN1621" s="15"/>
      <c r="BO1621" s="15"/>
    </row>
    <row r="1622" spans="1:67" s="256" customFormat="1">
      <c r="A1622" s="15"/>
      <c r="B1622" s="15"/>
      <c r="C1622" s="171"/>
      <c r="D1622" s="171"/>
      <c r="E1622" s="171"/>
      <c r="F1622" s="171"/>
      <c r="G1622" s="171"/>
      <c r="H1622" s="171"/>
      <c r="I1622" s="171"/>
      <c r="J1622" s="171"/>
      <c r="K1622" s="171"/>
      <c r="L1622" s="171"/>
      <c r="M1622" s="171"/>
      <c r="O1622" s="173"/>
      <c r="P1622" s="173"/>
      <c r="Q1622" s="173"/>
      <c r="R1622" s="173"/>
      <c r="S1622" s="173"/>
      <c r="T1622" s="173"/>
      <c r="U1622" s="173"/>
      <c r="V1622" s="173"/>
      <c r="W1622" s="173"/>
      <c r="X1622" s="173"/>
      <c r="Y1622" s="173"/>
      <c r="Z1622" s="173"/>
      <c r="AA1622" s="173"/>
      <c r="AB1622" s="173"/>
      <c r="AC1622" s="173"/>
      <c r="AD1622" s="173"/>
      <c r="AE1622" s="173"/>
      <c r="AF1622" s="173"/>
      <c r="AG1622" s="173"/>
      <c r="AH1622" s="173"/>
      <c r="AI1622" s="173"/>
      <c r="AJ1622" s="173"/>
      <c r="AK1622" s="173"/>
      <c r="AL1622" s="173"/>
      <c r="AM1622" s="173"/>
      <c r="AN1622" s="173"/>
      <c r="AO1622" s="173"/>
      <c r="AP1622" s="173"/>
      <c r="AQ1622" s="15"/>
      <c r="AR1622" s="15"/>
      <c r="AS1622" s="15"/>
      <c r="AT1622" s="15"/>
      <c r="AU1622" s="15"/>
      <c r="AV1622" s="15"/>
      <c r="AW1622" s="15"/>
      <c r="AX1622" s="15"/>
      <c r="AY1622" s="15"/>
      <c r="AZ1622" s="15"/>
      <c r="BA1622" s="15"/>
      <c r="BB1622" s="15"/>
      <c r="BC1622" s="15"/>
      <c r="BD1622" s="15"/>
      <c r="BE1622" s="15"/>
      <c r="BF1622" s="15"/>
      <c r="BG1622" s="15"/>
      <c r="BH1622" s="15"/>
      <c r="BI1622" s="15"/>
      <c r="BJ1622" s="15"/>
      <c r="BK1622" s="15"/>
      <c r="BL1622" s="15"/>
      <c r="BM1622" s="15"/>
      <c r="BN1622" s="15"/>
      <c r="BO1622" s="15"/>
    </row>
    <row r="1623" spans="1:67" s="256" customFormat="1">
      <c r="A1623" s="15"/>
      <c r="B1623" s="15"/>
      <c r="C1623" s="171"/>
      <c r="D1623" s="171"/>
      <c r="E1623" s="171"/>
      <c r="F1623" s="171"/>
      <c r="G1623" s="171"/>
      <c r="H1623" s="171"/>
      <c r="I1623" s="171"/>
      <c r="J1623" s="171"/>
      <c r="K1623" s="171"/>
      <c r="L1623" s="171"/>
      <c r="M1623" s="171"/>
      <c r="O1623" s="173"/>
      <c r="P1623" s="173"/>
      <c r="Q1623" s="173"/>
      <c r="R1623" s="173"/>
      <c r="S1623" s="173"/>
      <c r="T1623" s="173"/>
      <c r="U1623" s="173"/>
      <c r="V1623" s="173"/>
      <c r="W1623" s="173"/>
      <c r="X1623" s="173"/>
      <c r="Y1623" s="173"/>
      <c r="Z1623" s="173"/>
      <c r="AA1623" s="173"/>
      <c r="AB1623" s="173"/>
      <c r="AC1623" s="173"/>
      <c r="AD1623" s="173"/>
      <c r="AE1623" s="173"/>
      <c r="AF1623" s="173"/>
      <c r="AG1623" s="173"/>
      <c r="AH1623" s="173"/>
      <c r="AI1623" s="173"/>
      <c r="AJ1623" s="173"/>
      <c r="AK1623" s="173"/>
      <c r="AL1623" s="173"/>
      <c r="AM1623" s="173"/>
      <c r="AN1623" s="173"/>
      <c r="AO1623" s="173"/>
      <c r="AP1623" s="173"/>
      <c r="AQ1623" s="15"/>
      <c r="AR1623" s="15"/>
      <c r="AS1623" s="15"/>
      <c r="AT1623" s="15"/>
      <c r="AU1623" s="15"/>
      <c r="AV1623" s="15"/>
      <c r="AW1623" s="15"/>
      <c r="AX1623" s="15"/>
      <c r="AY1623" s="15"/>
      <c r="AZ1623" s="15"/>
      <c r="BA1623" s="15"/>
      <c r="BB1623" s="15"/>
      <c r="BC1623" s="15"/>
      <c r="BD1623" s="15"/>
      <c r="BE1623" s="15"/>
      <c r="BF1623" s="15"/>
      <c r="BG1623" s="15"/>
      <c r="BH1623" s="15"/>
      <c r="BI1623" s="15"/>
      <c r="BJ1623" s="15"/>
      <c r="BK1623" s="15"/>
      <c r="BL1623" s="15"/>
      <c r="BM1623" s="15"/>
      <c r="BN1623" s="15"/>
      <c r="BO1623" s="15"/>
    </row>
    <row r="1624" spans="1:67" s="256" customFormat="1">
      <c r="A1624" s="15"/>
      <c r="B1624" s="15"/>
      <c r="C1624" s="171"/>
      <c r="D1624" s="171"/>
      <c r="E1624" s="171"/>
      <c r="F1624" s="171"/>
      <c r="G1624" s="171"/>
      <c r="H1624" s="171"/>
      <c r="I1624" s="171"/>
      <c r="J1624" s="171"/>
      <c r="K1624" s="171"/>
      <c r="L1624" s="171"/>
      <c r="M1624" s="171"/>
      <c r="O1624" s="173"/>
      <c r="P1624" s="173"/>
      <c r="Q1624" s="173"/>
      <c r="R1624" s="173"/>
      <c r="S1624" s="173"/>
      <c r="T1624" s="173"/>
      <c r="U1624" s="173"/>
      <c r="V1624" s="173"/>
      <c r="W1624" s="173"/>
      <c r="X1624" s="173"/>
      <c r="Y1624" s="173"/>
      <c r="Z1624" s="173"/>
      <c r="AA1624" s="173"/>
      <c r="AB1624" s="173"/>
      <c r="AC1624" s="173"/>
      <c r="AD1624" s="173"/>
      <c r="AE1624" s="173"/>
      <c r="AF1624" s="173"/>
      <c r="AG1624" s="173"/>
      <c r="AH1624" s="173"/>
      <c r="AI1624" s="173"/>
      <c r="AJ1624" s="173"/>
      <c r="AK1624" s="173"/>
      <c r="AL1624" s="173"/>
      <c r="AM1624" s="173"/>
      <c r="AN1624" s="173"/>
      <c r="AO1624" s="173"/>
      <c r="AP1624" s="173"/>
      <c r="AQ1624" s="15"/>
      <c r="AR1624" s="15"/>
      <c r="AS1624" s="15"/>
      <c r="AT1624" s="15"/>
      <c r="AU1624" s="15"/>
      <c r="AV1624" s="15"/>
      <c r="AW1624" s="15"/>
      <c r="AX1624" s="15"/>
      <c r="AY1624" s="15"/>
      <c r="AZ1624" s="15"/>
      <c r="BA1624" s="15"/>
      <c r="BB1624" s="15"/>
      <c r="BC1624" s="15"/>
      <c r="BD1624" s="15"/>
      <c r="BE1624" s="15"/>
      <c r="BF1624" s="15"/>
      <c r="BG1624" s="15"/>
      <c r="BH1624" s="15"/>
      <c r="BI1624" s="15"/>
      <c r="BJ1624" s="15"/>
      <c r="BK1624" s="15"/>
      <c r="BL1624" s="15"/>
      <c r="BM1624" s="15"/>
      <c r="BN1624" s="15"/>
      <c r="BO1624" s="15"/>
    </row>
    <row r="1625" spans="1:67" s="256" customFormat="1">
      <c r="A1625" s="15"/>
      <c r="B1625" s="15"/>
      <c r="C1625" s="171"/>
      <c r="D1625" s="171"/>
      <c r="E1625" s="171"/>
      <c r="F1625" s="171"/>
      <c r="G1625" s="171"/>
      <c r="H1625" s="171"/>
      <c r="I1625" s="171"/>
      <c r="J1625" s="171"/>
      <c r="K1625" s="171"/>
      <c r="L1625" s="171"/>
      <c r="M1625" s="171"/>
      <c r="O1625" s="173"/>
      <c r="P1625" s="173"/>
      <c r="Q1625" s="173"/>
      <c r="R1625" s="173"/>
      <c r="S1625" s="173"/>
      <c r="T1625" s="173"/>
      <c r="U1625" s="173"/>
      <c r="V1625" s="173"/>
      <c r="W1625" s="173"/>
      <c r="X1625" s="173"/>
      <c r="Y1625" s="173"/>
      <c r="Z1625" s="173"/>
      <c r="AA1625" s="173"/>
      <c r="AB1625" s="173"/>
      <c r="AC1625" s="173"/>
      <c r="AD1625" s="173"/>
      <c r="AE1625" s="173"/>
      <c r="AF1625" s="173"/>
      <c r="AG1625" s="173"/>
      <c r="AH1625" s="173"/>
      <c r="AI1625" s="173"/>
      <c r="AJ1625" s="173"/>
      <c r="AK1625" s="173"/>
      <c r="AL1625" s="173"/>
      <c r="AM1625" s="173"/>
      <c r="AN1625" s="173"/>
      <c r="AO1625" s="173"/>
      <c r="AP1625" s="173"/>
      <c r="AQ1625" s="15"/>
      <c r="AR1625" s="15"/>
      <c r="AS1625" s="15"/>
      <c r="AT1625" s="15"/>
      <c r="AU1625" s="15"/>
      <c r="AV1625" s="15"/>
      <c r="AW1625" s="15"/>
      <c r="AX1625" s="15"/>
      <c r="AY1625" s="15"/>
      <c r="AZ1625" s="15"/>
      <c r="BA1625" s="15"/>
      <c r="BB1625" s="15"/>
      <c r="BC1625" s="15"/>
      <c r="BD1625" s="15"/>
      <c r="BE1625" s="15"/>
      <c r="BF1625" s="15"/>
      <c r="BG1625" s="15"/>
      <c r="BH1625" s="15"/>
      <c r="BI1625" s="15"/>
      <c r="BJ1625" s="15"/>
      <c r="BK1625" s="15"/>
      <c r="BL1625" s="15"/>
      <c r="BM1625" s="15"/>
      <c r="BN1625" s="15"/>
      <c r="BO1625" s="15"/>
    </row>
    <row r="1626" spans="1:67" s="256" customFormat="1">
      <c r="A1626" s="15"/>
      <c r="B1626" s="15"/>
      <c r="C1626" s="171"/>
      <c r="D1626" s="171"/>
      <c r="E1626" s="171"/>
      <c r="F1626" s="171"/>
      <c r="G1626" s="171"/>
      <c r="H1626" s="171"/>
      <c r="I1626" s="171"/>
      <c r="J1626" s="171"/>
      <c r="K1626" s="171"/>
      <c r="L1626" s="171"/>
      <c r="M1626" s="171"/>
      <c r="O1626" s="173"/>
      <c r="P1626" s="173"/>
      <c r="Q1626" s="173"/>
      <c r="R1626" s="173"/>
      <c r="S1626" s="173"/>
      <c r="T1626" s="173"/>
      <c r="U1626" s="173"/>
      <c r="V1626" s="173"/>
      <c r="W1626" s="173"/>
      <c r="X1626" s="173"/>
      <c r="Y1626" s="173"/>
      <c r="Z1626" s="173"/>
      <c r="AA1626" s="173"/>
      <c r="AB1626" s="173"/>
      <c r="AC1626" s="173"/>
      <c r="AD1626" s="173"/>
      <c r="AE1626" s="173"/>
      <c r="AF1626" s="173"/>
      <c r="AG1626" s="173"/>
      <c r="AH1626" s="173"/>
      <c r="AI1626" s="173"/>
      <c r="AJ1626" s="173"/>
      <c r="AK1626" s="173"/>
      <c r="AL1626" s="173"/>
      <c r="AM1626" s="173"/>
      <c r="AN1626" s="173"/>
      <c r="AO1626" s="173"/>
      <c r="AP1626" s="173"/>
      <c r="AQ1626" s="15"/>
      <c r="AR1626" s="15"/>
      <c r="AS1626" s="15"/>
      <c r="AT1626" s="15"/>
      <c r="AU1626" s="15"/>
      <c r="AV1626" s="15"/>
      <c r="AW1626" s="15"/>
      <c r="AX1626" s="15"/>
      <c r="AY1626" s="15"/>
      <c r="AZ1626" s="15"/>
      <c r="BA1626" s="15"/>
      <c r="BB1626" s="15"/>
      <c r="BC1626" s="15"/>
      <c r="BD1626" s="15"/>
      <c r="BE1626" s="15"/>
      <c r="BF1626" s="15"/>
      <c r="BG1626" s="15"/>
      <c r="BH1626" s="15"/>
      <c r="BI1626" s="15"/>
      <c r="BJ1626" s="15"/>
      <c r="BK1626" s="15"/>
      <c r="BL1626" s="15"/>
      <c r="BM1626" s="15"/>
      <c r="BN1626" s="15"/>
      <c r="BO1626" s="15"/>
    </row>
    <row r="1627" spans="1:67" s="256" customFormat="1">
      <c r="A1627" s="15"/>
      <c r="B1627" s="15"/>
      <c r="C1627" s="171"/>
      <c r="D1627" s="171"/>
      <c r="E1627" s="171"/>
      <c r="F1627" s="171"/>
      <c r="G1627" s="171"/>
      <c r="H1627" s="171"/>
      <c r="I1627" s="171"/>
      <c r="J1627" s="171"/>
      <c r="K1627" s="171"/>
      <c r="L1627" s="171"/>
      <c r="M1627" s="171"/>
      <c r="O1627" s="173"/>
      <c r="P1627" s="173"/>
      <c r="Q1627" s="173"/>
      <c r="R1627" s="173"/>
      <c r="S1627" s="173"/>
      <c r="T1627" s="173"/>
      <c r="U1627" s="173"/>
      <c r="V1627" s="173"/>
      <c r="W1627" s="173"/>
      <c r="X1627" s="173"/>
      <c r="Y1627" s="173"/>
      <c r="Z1627" s="173"/>
      <c r="AA1627" s="173"/>
      <c r="AB1627" s="173"/>
      <c r="AC1627" s="173"/>
      <c r="AD1627" s="173"/>
      <c r="AE1627" s="173"/>
      <c r="AF1627" s="173"/>
      <c r="AG1627" s="173"/>
      <c r="AH1627" s="173"/>
      <c r="AI1627" s="173"/>
      <c r="AJ1627" s="173"/>
      <c r="AK1627" s="173"/>
      <c r="AL1627" s="173"/>
      <c r="AM1627" s="173"/>
      <c r="AN1627" s="173"/>
      <c r="AO1627" s="173"/>
      <c r="AP1627" s="173"/>
      <c r="AQ1627" s="15"/>
      <c r="AR1627" s="15"/>
      <c r="AS1627" s="15"/>
      <c r="AT1627" s="15"/>
      <c r="AU1627" s="15"/>
      <c r="AV1627" s="15"/>
      <c r="AW1627" s="15"/>
      <c r="AX1627" s="15"/>
      <c r="AY1627" s="15"/>
      <c r="AZ1627" s="15"/>
      <c r="BA1627" s="15"/>
      <c r="BB1627" s="15"/>
      <c r="BC1627" s="15"/>
      <c r="BD1627" s="15"/>
      <c r="BE1627" s="15"/>
      <c r="BF1627" s="15"/>
      <c r="BG1627" s="15"/>
      <c r="BH1627" s="15"/>
      <c r="BI1627" s="15"/>
      <c r="BJ1627" s="15"/>
      <c r="BK1627" s="15"/>
      <c r="BL1627" s="15"/>
      <c r="BM1627" s="15"/>
      <c r="BN1627" s="15"/>
      <c r="BO1627" s="15"/>
    </row>
    <row r="1628" spans="1:67" s="256" customFormat="1">
      <c r="A1628" s="15"/>
      <c r="B1628" s="15"/>
      <c r="C1628" s="171"/>
      <c r="D1628" s="171"/>
      <c r="E1628" s="171"/>
      <c r="F1628" s="171"/>
      <c r="G1628" s="171"/>
      <c r="H1628" s="171"/>
      <c r="I1628" s="171"/>
      <c r="J1628" s="171"/>
      <c r="K1628" s="171"/>
      <c r="L1628" s="171"/>
      <c r="M1628" s="171"/>
      <c r="O1628" s="173"/>
      <c r="P1628" s="173"/>
      <c r="Q1628" s="173"/>
      <c r="R1628" s="173"/>
      <c r="S1628" s="173"/>
      <c r="T1628" s="173"/>
      <c r="U1628" s="173"/>
      <c r="V1628" s="173"/>
      <c r="W1628" s="173"/>
      <c r="X1628" s="173"/>
      <c r="Y1628" s="173"/>
      <c r="Z1628" s="173"/>
      <c r="AA1628" s="173"/>
      <c r="AB1628" s="173"/>
      <c r="AC1628" s="173"/>
      <c r="AD1628" s="173"/>
      <c r="AE1628" s="173"/>
      <c r="AF1628" s="173"/>
      <c r="AG1628" s="173"/>
      <c r="AH1628" s="173"/>
      <c r="AI1628" s="173"/>
      <c r="AJ1628" s="173"/>
      <c r="AK1628" s="173"/>
      <c r="AL1628" s="173"/>
      <c r="AM1628" s="173"/>
      <c r="AN1628" s="173"/>
      <c r="AO1628" s="173"/>
      <c r="AP1628" s="173"/>
      <c r="AQ1628" s="15"/>
      <c r="AR1628" s="15"/>
      <c r="AS1628" s="15"/>
      <c r="AT1628" s="15"/>
      <c r="AU1628" s="15"/>
      <c r="AV1628" s="15"/>
      <c r="AW1628" s="15"/>
      <c r="AX1628" s="15"/>
      <c r="AY1628" s="15"/>
      <c r="AZ1628" s="15"/>
      <c r="BA1628" s="15"/>
      <c r="BB1628" s="15"/>
      <c r="BC1628" s="15"/>
      <c r="BD1628" s="15"/>
      <c r="BE1628" s="15"/>
      <c r="BF1628" s="15"/>
      <c r="BG1628" s="15"/>
      <c r="BH1628" s="15"/>
      <c r="BI1628" s="15"/>
      <c r="BJ1628" s="15"/>
      <c r="BK1628" s="15"/>
      <c r="BL1628" s="15"/>
      <c r="BM1628" s="15"/>
      <c r="BN1628" s="15"/>
      <c r="BO1628" s="15"/>
    </row>
    <row r="1629" spans="1:67" s="256" customFormat="1">
      <c r="A1629" s="15"/>
      <c r="B1629" s="15"/>
      <c r="C1629" s="171"/>
      <c r="D1629" s="171"/>
      <c r="E1629" s="171"/>
      <c r="F1629" s="171"/>
      <c r="G1629" s="171"/>
      <c r="H1629" s="171"/>
      <c r="I1629" s="171"/>
      <c r="J1629" s="171"/>
      <c r="K1629" s="171"/>
      <c r="L1629" s="171"/>
      <c r="M1629" s="171"/>
      <c r="O1629" s="173"/>
      <c r="P1629" s="173"/>
      <c r="Q1629" s="173"/>
      <c r="R1629" s="173"/>
      <c r="S1629" s="173"/>
      <c r="T1629" s="173"/>
      <c r="U1629" s="173"/>
      <c r="V1629" s="173"/>
      <c r="W1629" s="173"/>
      <c r="X1629" s="173"/>
      <c r="Y1629" s="173"/>
      <c r="Z1629" s="173"/>
      <c r="AA1629" s="173"/>
      <c r="AB1629" s="173"/>
      <c r="AC1629" s="173"/>
      <c r="AD1629" s="173"/>
      <c r="AE1629" s="173"/>
      <c r="AF1629" s="173"/>
      <c r="AG1629" s="173"/>
      <c r="AH1629" s="173"/>
      <c r="AI1629" s="173"/>
      <c r="AJ1629" s="173"/>
      <c r="AK1629" s="173"/>
      <c r="AL1629" s="173"/>
      <c r="AM1629" s="173"/>
      <c r="AN1629" s="173"/>
      <c r="AO1629" s="173"/>
      <c r="AP1629" s="173"/>
      <c r="AQ1629" s="15"/>
      <c r="AR1629" s="15"/>
      <c r="AS1629" s="15"/>
      <c r="AT1629" s="15"/>
      <c r="AU1629" s="15"/>
      <c r="AV1629" s="15"/>
      <c r="AW1629" s="15"/>
      <c r="AX1629" s="15"/>
      <c r="AY1629" s="15"/>
      <c r="AZ1629" s="15"/>
      <c r="BA1629" s="15"/>
      <c r="BB1629" s="15"/>
      <c r="BC1629" s="15"/>
      <c r="BD1629" s="15"/>
      <c r="BE1629" s="15"/>
      <c r="BF1629" s="15"/>
      <c r="BG1629" s="15"/>
      <c r="BH1629" s="15"/>
      <c r="BI1629" s="15"/>
      <c r="BJ1629" s="15"/>
      <c r="BK1629" s="15"/>
      <c r="BL1629" s="15"/>
      <c r="BM1629" s="15"/>
      <c r="BN1629" s="15"/>
      <c r="BO1629" s="15"/>
    </row>
    <row r="1630" spans="1:67" s="256" customFormat="1">
      <c r="A1630" s="15"/>
      <c r="B1630" s="15"/>
      <c r="C1630" s="171"/>
      <c r="D1630" s="171"/>
      <c r="E1630" s="171"/>
      <c r="F1630" s="171"/>
      <c r="G1630" s="171"/>
      <c r="H1630" s="171"/>
      <c r="I1630" s="171"/>
      <c r="J1630" s="171"/>
      <c r="K1630" s="171"/>
      <c r="L1630" s="171"/>
      <c r="M1630" s="171"/>
      <c r="O1630" s="173"/>
      <c r="P1630" s="173"/>
      <c r="Q1630" s="173"/>
      <c r="R1630" s="173"/>
      <c r="S1630" s="173"/>
      <c r="T1630" s="173"/>
      <c r="U1630" s="173"/>
      <c r="V1630" s="173"/>
      <c r="W1630" s="173"/>
      <c r="X1630" s="173"/>
      <c r="Y1630" s="173"/>
      <c r="Z1630" s="173"/>
      <c r="AA1630" s="173"/>
      <c r="AB1630" s="173"/>
      <c r="AC1630" s="173"/>
      <c r="AD1630" s="173"/>
      <c r="AE1630" s="173"/>
      <c r="AF1630" s="173"/>
      <c r="AG1630" s="173"/>
      <c r="AH1630" s="173"/>
      <c r="AI1630" s="173"/>
      <c r="AJ1630" s="173"/>
      <c r="AK1630" s="173"/>
      <c r="AL1630" s="173"/>
      <c r="AM1630" s="173"/>
      <c r="AN1630" s="173"/>
      <c r="AO1630" s="173"/>
      <c r="AP1630" s="173"/>
      <c r="AQ1630" s="15"/>
      <c r="AR1630" s="15"/>
      <c r="AS1630" s="15"/>
      <c r="AT1630" s="15"/>
      <c r="AU1630" s="15"/>
      <c r="AV1630" s="15"/>
      <c r="AW1630" s="15"/>
      <c r="AX1630" s="15"/>
      <c r="AY1630" s="15"/>
      <c r="AZ1630" s="15"/>
      <c r="BA1630" s="15"/>
      <c r="BB1630" s="15"/>
      <c r="BC1630" s="15"/>
      <c r="BD1630" s="15"/>
      <c r="BE1630" s="15"/>
      <c r="BF1630" s="15"/>
      <c r="BG1630" s="15"/>
      <c r="BH1630" s="15"/>
      <c r="BI1630" s="15"/>
      <c r="BJ1630" s="15"/>
      <c r="BK1630" s="15"/>
      <c r="BL1630" s="15"/>
      <c r="BM1630" s="15"/>
      <c r="BN1630" s="15"/>
      <c r="BO1630" s="15"/>
    </row>
    <row r="1631" spans="1:67" s="256" customFormat="1">
      <c r="A1631" s="15"/>
      <c r="B1631" s="15"/>
      <c r="C1631" s="171"/>
      <c r="D1631" s="171"/>
      <c r="E1631" s="171"/>
      <c r="F1631" s="171"/>
      <c r="G1631" s="171"/>
      <c r="H1631" s="171"/>
      <c r="I1631" s="171"/>
      <c r="J1631" s="171"/>
      <c r="K1631" s="171"/>
      <c r="L1631" s="171"/>
      <c r="M1631" s="171"/>
      <c r="O1631" s="173"/>
      <c r="P1631" s="173"/>
      <c r="Q1631" s="173"/>
      <c r="R1631" s="173"/>
      <c r="S1631" s="173"/>
      <c r="T1631" s="173"/>
      <c r="U1631" s="173"/>
      <c r="V1631" s="173"/>
      <c r="W1631" s="173"/>
      <c r="X1631" s="173"/>
      <c r="Y1631" s="173"/>
      <c r="Z1631" s="173"/>
      <c r="AA1631" s="173"/>
      <c r="AB1631" s="173"/>
      <c r="AC1631" s="173"/>
      <c r="AD1631" s="173"/>
      <c r="AE1631" s="173"/>
      <c r="AF1631" s="173"/>
      <c r="AG1631" s="173"/>
      <c r="AH1631" s="173"/>
      <c r="AI1631" s="173"/>
      <c r="AJ1631" s="173"/>
      <c r="AK1631" s="173"/>
      <c r="AL1631" s="173"/>
      <c r="AM1631" s="173"/>
      <c r="AN1631" s="173"/>
      <c r="AO1631" s="173"/>
      <c r="AP1631" s="173"/>
      <c r="AQ1631" s="15"/>
      <c r="AR1631" s="15"/>
      <c r="AS1631" s="15"/>
      <c r="AT1631" s="15"/>
      <c r="AU1631" s="15"/>
      <c r="AV1631" s="15"/>
      <c r="AW1631" s="15"/>
      <c r="AX1631" s="15"/>
      <c r="AY1631" s="15"/>
      <c r="AZ1631" s="15"/>
      <c r="BA1631" s="15"/>
      <c r="BB1631" s="15"/>
      <c r="BC1631" s="15"/>
      <c r="BD1631" s="15"/>
      <c r="BE1631" s="15"/>
      <c r="BF1631" s="15"/>
      <c r="BG1631" s="15"/>
      <c r="BH1631" s="15"/>
      <c r="BI1631" s="15"/>
      <c r="BJ1631" s="15"/>
      <c r="BK1631" s="15"/>
      <c r="BL1631" s="15"/>
      <c r="BM1631" s="15"/>
      <c r="BN1631" s="15"/>
      <c r="BO1631" s="15"/>
    </row>
    <row r="1632" spans="1:67" s="256" customFormat="1">
      <c r="A1632" s="15"/>
      <c r="B1632" s="15"/>
      <c r="C1632" s="171"/>
      <c r="D1632" s="171"/>
      <c r="E1632" s="171"/>
      <c r="F1632" s="171"/>
      <c r="G1632" s="171"/>
      <c r="H1632" s="171"/>
      <c r="I1632" s="171"/>
      <c r="J1632" s="171"/>
      <c r="K1632" s="171"/>
      <c r="L1632" s="171"/>
      <c r="M1632" s="171"/>
      <c r="O1632" s="173"/>
      <c r="P1632" s="173"/>
      <c r="Q1632" s="173"/>
      <c r="R1632" s="173"/>
      <c r="S1632" s="173"/>
      <c r="T1632" s="173"/>
      <c r="U1632" s="173"/>
      <c r="V1632" s="173"/>
      <c r="W1632" s="173"/>
      <c r="X1632" s="173"/>
      <c r="Y1632" s="173"/>
      <c r="Z1632" s="173"/>
      <c r="AA1632" s="173"/>
      <c r="AB1632" s="173"/>
      <c r="AC1632" s="173"/>
      <c r="AD1632" s="173"/>
      <c r="AE1632" s="173"/>
      <c r="AF1632" s="173"/>
      <c r="AG1632" s="173"/>
      <c r="AH1632" s="173"/>
      <c r="AI1632" s="173"/>
      <c r="AJ1632" s="173"/>
      <c r="AK1632" s="173"/>
      <c r="AL1632" s="173"/>
      <c r="AM1632" s="173"/>
      <c r="AN1632" s="173"/>
      <c r="AO1632" s="173"/>
      <c r="AP1632" s="173"/>
      <c r="AQ1632" s="15"/>
      <c r="AR1632" s="15"/>
      <c r="AS1632" s="15"/>
      <c r="AT1632" s="15"/>
      <c r="AU1632" s="15"/>
      <c r="AV1632" s="15"/>
      <c r="AW1632" s="15"/>
      <c r="AX1632" s="15"/>
      <c r="AY1632" s="15"/>
      <c r="AZ1632" s="15"/>
      <c r="BA1632" s="15"/>
      <c r="BB1632" s="15"/>
      <c r="BC1632" s="15"/>
      <c r="BD1632" s="15"/>
      <c r="BE1632" s="15"/>
      <c r="BF1632" s="15"/>
      <c r="BG1632" s="15"/>
      <c r="BH1632" s="15"/>
      <c r="BI1632" s="15"/>
      <c r="BJ1632" s="15"/>
      <c r="BK1632" s="15"/>
      <c r="BL1632" s="15"/>
      <c r="BM1632" s="15"/>
      <c r="BN1632" s="15"/>
      <c r="BO1632" s="15"/>
    </row>
    <row r="1633" spans="1:67" s="256" customFormat="1">
      <c r="A1633" s="15"/>
      <c r="B1633" s="15"/>
      <c r="C1633" s="171"/>
      <c r="D1633" s="171"/>
      <c r="E1633" s="171"/>
      <c r="F1633" s="171"/>
      <c r="G1633" s="171"/>
      <c r="H1633" s="171"/>
      <c r="I1633" s="171"/>
      <c r="J1633" s="171"/>
      <c r="K1633" s="171"/>
      <c r="L1633" s="171"/>
      <c r="M1633" s="171"/>
      <c r="O1633" s="173"/>
      <c r="P1633" s="173"/>
      <c r="Q1633" s="173"/>
      <c r="R1633" s="173"/>
      <c r="S1633" s="173"/>
      <c r="T1633" s="173"/>
      <c r="U1633" s="173"/>
      <c r="V1633" s="173"/>
      <c r="W1633" s="173"/>
      <c r="X1633" s="173"/>
      <c r="Y1633" s="173"/>
      <c r="Z1633" s="173"/>
      <c r="AA1633" s="173"/>
      <c r="AB1633" s="173"/>
      <c r="AC1633" s="173"/>
      <c r="AD1633" s="173"/>
      <c r="AE1633" s="173"/>
      <c r="AF1633" s="173"/>
      <c r="AG1633" s="173"/>
      <c r="AH1633" s="173"/>
      <c r="AI1633" s="173"/>
      <c r="AJ1633" s="173"/>
      <c r="AK1633" s="173"/>
      <c r="AL1633" s="173"/>
      <c r="AM1633" s="173"/>
      <c r="AN1633" s="173"/>
      <c r="AO1633" s="173"/>
      <c r="AP1633" s="173"/>
      <c r="AQ1633" s="15"/>
      <c r="AR1633" s="15"/>
      <c r="AS1633" s="15"/>
      <c r="AT1633" s="15"/>
      <c r="AU1633" s="15"/>
      <c r="AV1633" s="15"/>
      <c r="AW1633" s="15"/>
      <c r="AX1633" s="15"/>
      <c r="AY1633" s="15"/>
      <c r="AZ1633" s="15"/>
      <c r="BA1633" s="15"/>
      <c r="BB1633" s="15"/>
      <c r="BC1633" s="15"/>
      <c r="BD1633" s="15"/>
      <c r="BE1633" s="15"/>
      <c r="BF1633" s="15"/>
      <c r="BG1633" s="15"/>
      <c r="BH1633" s="15"/>
      <c r="BI1633" s="15"/>
      <c r="BJ1633" s="15"/>
      <c r="BK1633" s="15"/>
      <c r="BL1633" s="15"/>
      <c r="BM1633" s="15"/>
      <c r="BN1633" s="15"/>
      <c r="BO1633" s="15"/>
    </row>
    <row r="1634" spans="1:67" s="256" customFormat="1">
      <c r="A1634" s="15"/>
      <c r="B1634" s="15"/>
      <c r="C1634" s="171"/>
      <c r="D1634" s="171"/>
      <c r="E1634" s="171"/>
      <c r="F1634" s="171"/>
      <c r="G1634" s="171"/>
      <c r="H1634" s="171"/>
      <c r="I1634" s="171"/>
      <c r="J1634" s="171"/>
      <c r="K1634" s="171"/>
      <c r="L1634" s="171"/>
      <c r="M1634" s="171"/>
      <c r="O1634" s="173"/>
      <c r="P1634" s="173"/>
      <c r="Q1634" s="173"/>
      <c r="R1634" s="173"/>
      <c r="S1634" s="173"/>
      <c r="T1634" s="173"/>
      <c r="U1634" s="173"/>
      <c r="V1634" s="173"/>
      <c r="W1634" s="173"/>
      <c r="X1634" s="173"/>
      <c r="Y1634" s="173"/>
      <c r="Z1634" s="173"/>
      <c r="AA1634" s="173"/>
      <c r="AB1634" s="173"/>
      <c r="AC1634" s="173"/>
      <c r="AD1634" s="173"/>
      <c r="AE1634" s="173"/>
      <c r="AF1634" s="173"/>
      <c r="AG1634" s="173"/>
      <c r="AH1634" s="173"/>
      <c r="AI1634" s="173"/>
      <c r="AJ1634" s="173"/>
      <c r="AK1634" s="173"/>
      <c r="AL1634" s="173"/>
      <c r="AM1634" s="173"/>
      <c r="AN1634" s="173"/>
      <c r="AO1634" s="173"/>
      <c r="AP1634" s="173"/>
      <c r="AQ1634" s="15"/>
      <c r="AR1634" s="15"/>
      <c r="AS1634" s="15"/>
      <c r="AT1634" s="15"/>
      <c r="AU1634" s="15"/>
      <c r="AV1634" s="15"/>
      <c r="AW1634" s="15"/>
      <c r="AX1634" s="15"/>
      <c r="AY1634" s="15"/>
      <c r="AZ1634" s="15"/>
      <c r="BA1634" s="15"/>
      <c r="BB1634" s="15"/>
      <c r="BC1634" s="15"/>
      <c r="BD1634" s="15"/>
      <c r="BE1634" s="15"/>
      <c r="BF1634" s="15"/>
      <c r="BG1634" s="15"/>
      <c r="BH1634" s="15"/>
      <c r="BI1634" s="15"/>
      <c r="BJ1634" s="15"/>
      <c r="BK1634" s="15"/>
      <c r="BL1634" s="15"/>
      <c r="BM1634" s="15"/>
      <c r="BN1634" s="15"/>
      <c r="BO1634" s="15"/>
    </row>
    <row r="1635" spans="1:67" s="256" customFormat="1">
      <c r="A1635" s="15"/>
      <c r="B1635" s="15"/>
      <c r="C1635" s="171"/>
      <c r="D1635" s="171"/>
      <c r="E1635" s="171"/>
      <c r="F1635" s="171"/>
      <c r="G1635" s="171"/>
      <c r="H1635" s="171"/>
      <c r="I1635" s="171"/>
      <c r="J1635" s="171"/>
      <c r="K1635" s="171"/>
      <c r="L1635" s="171"/>
      <c r="M1635" s="171"/>
      <c r="O1635" s="173"/>
      <c r="P1635" s="173"/>
      <c r="Q1635" s="173"/>
      <c r="R1635" s="173"/>
      <c r="S1635" s="173"/>
      <c r="T1635" s="173"/>
      <c r="U1635" s="173"/>
      <c r="V1635" s="173"/>
      <c r="W1635" s="173"/>
      <c r="X1635" s="173"/>
      <c r="Y1635" s="173"/>
      <c r="Z1635" s="173"/>
      <c r="AA1635" s="173"/>
      <c r="AB1635" s="173"/>
      <c r="AC1635" s="173"/>
      <c r="AD1635" s="173"/>
      <c r="AE1635" s="173"/>
      <c r="AF1635" s="173"/>
      <c r="AG1635" s="173"/>
      <c r="AH1635" s="173"/>
      <c r="AI1635" s="173"/>
      <c r="AJ1635" s="173"/>
      <c r="AK1635" s="173"/>
      <c r="AL1635" s="173"/>
      <c r="AM1635" s="173"/>
      <c r="AN1635" s="173"/>
      <c r="AO1635" s="173"/>
      <c r="AP1635" s="173"/>
      <c r="AQ1635" s="15"/>
      <c r="AR1635" s="15"/>
      <c r="AS1635" s="15"/>
      <c r="AT1635" s="15"/>
      <c r="AU1635" s="15"/>
      <c r="AV1635" s="15"/>
      <c r="AW1635" s="15"/>
      <c r="AX1635" s="15"/>
      <c r="AY1635" s="15"/>
      <c r="AZ1635" s="15"/>
      <c r="BA1635" s="15"/>
      <c r="BB1635" s="15"/>
      <c r="BC1635" s="15"/>
      <c r="BD1635" s="15"/>
      <c r="BE1635" s="15"/>
      <c r="BF1635" s="15"/>
      <c r="BG1635" s="15"/>
      <c r="BH1635" s="15"/>
      <c r="BI1635" s="15"/>
      <c r="BJ1635" s="15"/>
      <c r="BK1635" s="15"/>
      <c r="BL1635" s="15"/>
      <c r="BM1635" s="15"/>
      <c r="BN1635" s="15"/>
      <c r="BO1635" s="15"/>
    </row>
    <row r="1636" spans="1:67" s="256" customFormat="1">
      <c r="A1636" s="15"/>
      <c r="B1636" s="15"/>
      <c r="C1636" s="171"/>
      <c r="D1636" s="171"/>
      <c r="E1636" s="171"/>
      <c r="F1636" s="171"/>
      <c r="G1636" s="171"/>
      <c r="H1636" s="171"/>
      <c r="I1636" s="171"/>
      <c r="J1636" s="171"/>
      <c r="K1636" s="171"/>
      <c r="L1636" s="171"/>
      <c r="M1636" s="171"/>
      <c r="O1636" s="173"/>
      <c r="P1636" s="173"/>
      <c r="Q1636" s="173"/>
      <c r="R1636" s="173"/>
      <c r="S1636" s="173"/>
      <c r="T1636" s="173"/>
      <c r="U1636" s="173"/>
      <c r="V1636" s="173"/>
      <c r="W1636" s="173"/>
      <c r="X1636" s="173"/>
      <c r="Y1636" s="173"/>
      <c r="Z1636" s="173"/>
      <c r="AA1636" s="173"/>
      <c r="AB1636" s="173"/>
      <c r="AC1636" s="173"/>
      <c r="AD1636" s="173"/>
      <c r="AE1636" s="173"/>
      <c r="AF1636" s="173"/>
      <c r="AG1636" s="173"/>
      <c r="AH1636" s="173"/>
      <c r="AI1636" s="173"/>
      <c r="AJ1636" s="173"/>
      <c r="AK1636" s="173"/>
      <c r="AL1636" s="173"/>
      <c r="AM1636" s="173"/>
      <c r="AN1636" s="173"/>
      <c r="AO1636" s="173"/>
      <c r="AP1636" s="173"/>
      <c r="AQ1636" s="15"/>
      <c r="AR1636" s="15"/>
      <c r="AS1636" s="15"/>
      <c r="AT1636" s="15"/>
      <c r="AU1636" s="15"/>
      <c r="AV1636" s="15"/>
      <c r="AW1636" s="15"/>
      <c r="AX1636" s="15"/>
      <c r="AY1636" s="15"/>
      <c r="AZ1636" s="15"/>
      <c r="BA1636" s="15"/>
      <c r="BB1636" s="15"/>
      <c r="BC1636" s="15"/>
      <c r="BD1636" s="15"/>
      <c r="BE1636" s="15"/>
      <c r="BF1636" s="15"/>
      <c r="BG1636" s="15"/>
      <c r="BH1636" s="15"/>
      <c r="BI1636" s="15"/>
      <c r="BJ1636" s="15"/>
      <c r="BK1636" s="15"/>
      <c r="BL1636" s="15"/>
      <c r="BM1636" s="15"/>
      <c r="BN1636" s="15"/>
      <c r="BO1636" s="15"/>
    </row>
    <row r="1637" spans="1:67" s="256" customFormat="1">
      <c r="A1637" s="15"/>
      <c r="B1637" s="15"/>
      <c r="C1637" s="171"/>
      <c r="D1637" s="171"/>
      <c r="E1637" s="171"/>
      <c r="F1637" s="171"/>
      <c r="G1637" s="171"/>
      <c r="H1637" s="171"/>
      <c r="I1637" s="171"/>
      <c r="J1637" s="171"/>
      <c r="K1637" s="171"/>
      <c r="L1637" s="171"/>
      <c r="M1637" s="171"/>
      <c r="O1637" s="173"/>
      <c r="P1637" s="173"/>
      <c r="Q1637" s="173"/>
      <c r="R1637" s="173"/>
      <c r="S1637" s="173"/>
      <c r="T1637" s="173"/>
      <c r="U1637" s="173"/>
      <c r="V1637" s="173"/>
      <c r="W1637" s="173"/>
      <c r="X1637" s="173"/>
      <c r="Y1637" s="173"/>
      <c r="Z1637" s="173"/>
      <c r="AA1637" s="173"/>
      <c r="AB1637" s="173"/>
      <c r="AC1637" s="173"/>
      <c r="AD1637" s="173"/>
      <c r="AE1637" s="173"/>
      <c r="AF1637" s="173"/>
      <c r="AG1637" s="173"/>
      <c r="AH1637" s="173"/>
      <c r="AI1637" s="173"/>
      <c r="AJ1637" s="173"/>
      <c r="AK1637" s="173"/>
      <c r="AL1637" s="173"/>
      <c r="AM1637" s="173"/>
      <c r="AN1637" s="173"/>
      <c r="AO1637" s="173"/>
      <c r="AP1637" s="173"/>
      <c r="AQ1637" s="15"/>
      <c r="AR1637" s="15"/>
      <c r="AS1637" s="15"/>
      <c r="AT1637" s="15"/>
      <c r="AU1637" s="15"/>
      <c r="AV1637" s="15"/>
      <c r="AW1637" s="15"/>
      <c r="AX1637" s="15"/>
      <c r="AY1637" s="15"/>
      <c r="AZ1637" s="15"/>
      <c r="BA1637" s="15"/>
      <c r="BB1637" s="15"/>
      <c r="BC1637" s="15"/>
      <c r="BD1637" s="15"/>
      <c r="BE1637" s="15"/>
      <c r="BF1637" s="15"/>
      <c r="BG1637" s="15"/>
      <c r="BH1637" s="15"/>
      <c r="BI1637" s="15"/>
      <c r="BJ1637" s="15"/>
      <c r="BK1637" s="15"/>
      <c r="BL1637" s="15"/>
      <c r="BM1637" s="15"/>
      <c r="BN1637" s="15"/>
      <c r="BO1637" s="15"/>
    </row>
    <row r="1638" spans="1:67" s="256" customFormat="1">
      <c r="A1638" s="15"/>
      <c r="B1638" s="15"/>
      <c r="C1638" s="171"/>
      <c r="D1638" s="171"/>
      <c r="E1638" s="171"/>
      <c r="F1638" s="171"/>
      <c r="G1638" s="171"/>
      <c r="H1638" s="171"/>
      <c r="I1638" s="171"/>
      <c r="J1638" s="171"/>
      <c r="K1638" s="171"/>
      <c r="L1638" s="171"/>
      <c r="M1638" s="171"/>
      <c r="O1638" s="173"/>
      <c r="P1638" s="173"/>
      <c r="Q1638" s="173"/>
      <c r="R1638" s="173"/>
      <c r="S1638" s="173"/>
      <c r="T1638" s="173"/>
      <c r="U1638" s="173"/>
      <c r="V1638" s="173"/>
      <c r="W1638" s="173"/>
      <c r="X1638" s="173"/>
      <c r="Y1638" s="173"/>
      <c r="Z1638" s="173"/>
      <c r="AA1638" s="173"/>
      <c r="AB1638" s="173"/>
      <c r="AC1638" s="173"/>
      <c r="AD1638" s="173"/>
      <c r="AE1638" s="173"/>
      <c r="AF1638" s="173"/>
      <c r="AG1638" s="173"/>
      <c r="AH1638" s="173"/>
      <c r="AI1638" s="173"/>
      <c r="AJ1638" s="173"/>
      <c r="AK1638" s="173"/>
      <c r="AL1638" s="173"/>
      <c r="AM1638" s="173"/>
      <c r="AN1638" s="173"/>
      <c r="AO1638" s="173"/>
      <c r="AP1638" s="173"/>
      <c r="AQ1638" s="15"/>
      <c r="AR1638" s="15"/>
      <c r="AS1638" s="15"/>
      <c r="AT1638" s="15"/>
      <c r="AU1638" s="15"/>
      <c r="AV1638" s="15"/>
      <c r="AW1638" s="15"/>
      <c r="AX1638" s="15"/>
      <c r="AY1638" s="15"/>
      <c r="AZ1638" s="15"/>
      <c r="BA1638" s="15"/>
      <c r="BB1638" s="15"/>
      <c r="BC1638" s="15"/>
      <c r="BD1638" s="15"/>
      <c r="BE1638" s="15"/>
      <c r="BF1638" s="15"/>
      <c r="BG1638" s="15"/>
      <c r="BH1638" s="15"/>
      <c r="BI1638" s="15"/>
      <c r="BJ1638" s="15"/>
      <c r="BK1638" s="15"/>
      <c r="BL1638" s="15"/>
      <c r="BM1638" s="15"/>
      <c r="BN1638" s="15"/>
      <c r="BO1638" s="15"/>
    </row>
    <row r="1639" spans="1:67" s="256" customFormat="1">
      <c r="A1639" s="15"/>
      <c r="B1639" s="15"/>
      <c r="C1639" s="171"/>
      <c r="D1639" s="171"/>
      <c r="E1639" s="171"/>
      <c r="F1639" s="171"/>
      <c r="G1639" s="171"/>
      <c r="H1639" s="171"/>
      <c r="I1639" s="171"/>
      <c r="J1639" s="171"/>
      <c r="K1639" s="171"/>
      <c r="L1639" s="171"/>
      <c r="M1639" s="171"/>
      <c r="O1639" s="173"/>
      <c r="P1639" s="173"/>
      <c r="Q1639" s="173"/>
      <c r="R1639" s="173"/>
      <c r="S1639" s="173"/>
      <c r="T1639" s="173"/>
      <c r="U1639" s="173"/>
      <c r="V1639" s="173"/>
      <c r="W1639" s="173"/>
      <c r="X1639" s="173"/>
      <c r="Y1639" s="173"/>
      <c r="Z1639" s="173"/>
      <c r="AA1639" s="173"/>
      <c r="AB1639" s="173"/>
      <c r="AC1639" s="173"/>
      <c r="AD1639" s="173"/>
      <c r="AE1639" s="173"/>
      <c r="AF1639" s="173"/>
      <c r="AG1639" s="173"/>
      <c r="AH1639" s="173"/>
      <c r="AI1639" s="173"/>
      <c r="AJ1639" s="173"/>
      <c r="AK1639" s="173"/>
      <c r="AL1639" s="173"/>
      <c r="AM1639" s="173"/>
      <c r="AN1639" s="173"/>
      <c r="AO1639" s="173"/>
      <c r="AP1639" s="173"/>
      <c r="AQ1639" s="15"/>
      <c r="AR1639" s="15"/>
      <c r="AS1639" s="15"/>
      <c r="AT1639" s="15"/>
      <c r="AU1639" s="15"/>
      <c r="AV1639" s="15"/>
      <c r="AW1639" s="15"/>
      <c r="AX1639" s="15"/>
      <c r="AY1639" s="15"/>
      <c r="AZ1639" s="15"/>
      <c r="BA1639" s="15"/>
      <c r="BB1639" s="15"/>
      <c r="BC1639" s="15"/>
      <c r="BD1639" s="15"/>
      <c r="BE1639" s="15"/>
      <c r="BF1639" s="15"/>
      <c r="BG1639" s="15"/>
      <c r="BH1639" s="15"/>
      <c r="BI1639" s="15"/>
      <c r="BJ1639" s="15"/>
      <c r="BK1639" s="15"/>
      <c r="BL1639" s="15"/>
      <c r="BM1639" s="15"/>
      <c r="BN1639" s="15"/>
      <c r="BO1639" s="15"/>
    </row>
    <row r="1640" spans="1:67" s="256" customFormat="1">
      <c r="A1640" s="15"/>
      <c r="B1640" s="15"/>
      <c r="C1640" s="171"/>
      <c r="D1640" s="171"/>
      <c r="E1640" s="171"/>
      <c r="F1640" s="171"/>
      <c r="G1640" s="171"/>
      <c r="H1640" s="171"/>
      <c r="I1640" s="171"/>
      <c r="J1640" s="171"/>
      <c r="K1640" s="171"/>
      <c r="L1640" s="171"/>
      <c r="M1640" s="171"/>
      <c r="O1640" s="173"/>
      <c r="P1640" s="173"/>
      <c r="Q1640" s="173"/>
      <c r="R1640" s="173"/>
      <c r="S1640" s="173"/>
      <c r="T1640" s="173"/>
      <c r="U1640" s="173"/>
      <c r="V1640" s="173"/>
      <c r="W1640" s="173"/>
      <c r="X1640" s="173"/>
      <c r="Y1640" s="173"/>
      <c r="Z1640" s="173"/>
      <c r="AA1640" s="173"/>
      <c r="AB1640" s="173"/>
      <c r="AC1640" s="173"/>
      <c r="AD1640" s="173"/>
      <c r="AE1640" s="173"/>
      <c r="AF1640" s="173"/>
      <c r="AG1640" s="173"/>
      <c r="AH1640" s="173"/>
      <c r="AI1640" s="173"/>
      <c r="AJ1640" s="173"/>
      <c r="AK1640" s="173"/>
      <c r="AL1640" s="173"/>
      <c r="AM1640" s="173"/>
      <c r="AN1640" s="173"/>
      <c r="AO1640" s="173"/>
      <c r="AP1640" s="173"/>
      <c r="AQ1640" s="15"/>
      <c r="AR1640" s="15"/>
      <c r="AS1640" s="15"/>
      <c r="AT1640" s="15"/>
      <c r="AU1640" s="15"/>
      <c r="AV1640" s="15"/>
      <c r="AW1640" s="15"/>
      <c r="AX1640" s="15"/>
      <c r="AY1640" s="15"/>
      <c r="AZ1640" s="15"/>
      <c r="BA1640" s="15"/>
      <c r="BB1640" s="15"/>
      <c r="BC1640" s="15"/>
      <c r="BD1640" s="15"/>
      <c r="BE1640" s="15"/>
      <c r="BF1640" s="15"/>
      <c r="BG1640" s="15"/>
      <c r="BH1640" s="15"/>
      <c r="BI1640" s="15"/>
      <c r="BJ1640" s="15"/>
      <c r="BK1640" s="15"/>
      <c r="BL1640" s="15"/>
      <c r="BM1640" s="15"/>
      <c r="BN1640" s="15"/>
      <c r="BO1640" s="15"/>
    </row>
    <row r="1641" spans="1:67" s="256" customFormat="1">
      <c r="A1641" s="15"/>
      <c r="B1641" s="15"/>
      <c r="C1641" s="171"/>
      <c r="D1641" s="171"/>
      <c r="E1641" s="171"/>
      <c r="F1641" s="171"/>
      <c r="G1641" s="171"/>
      <c r="H1641" s="171"/>
      <c r="I1641" s="171"/>
      <c r="J1641" s="171"/>
      <c r="K1641" s="171"/>
      <c r="L1641" s="171"/>
      <c r="M1641" s="171"/>
      <c r="O1641" s="173"/>
      <c r="P1641" s="173"/>
      <c r="Q1641" s="173"/>
      <c r="R1641" s="173"/>
      <c r="S1641" s="173"/>
      <c r="T1641" s="173"/>
      <c r="U1641" s="173"/>
      <c r="V1641" s="173"/>
      <c r="W1641" s="173"/>
      <c r="X1641" s="173"/>
      <c r="Y1641" s="173"/>
      <c r="Z1641" s="173"/>
      <c r="AA1641" s="173"/>
      <c r="AB1641" s="173"/>
      <c r="AC1641" s="173"/>
      <c r="AD1641" s="173"/>
      <c r="AE1641" s="173"/>
      <c r="AF1641" s="173"/>
      <c r="AG1641" s="173"/>
      <c r="AH1641" s="173"/>
      <c r="AI1641" s="173"/>
      <c r="AJ1641" s="173"/>
      <c r="AK1641" s="173"/>
      <c r="AL1641" s="173"/>
      <c r="AM1641" s="173"/>
      <c r="AN1641" s="173"/>
      <c r="AO1641" s="173"/>
      <c r="AP1641" s="173"/>
      <c r="AQ1641" s="15"/>
      <c r="AR1641" s="15"/>
      <c r="AS1641" s="15"/>
      <c r="AT1641" s="15"/>
      <c r="AU1641" s="15"/>
      <c r="AV1641" s="15"/>
      <c r="AW1641" s="15"/>
      <c r="AX1641" s="15"/>
      <c r="AY1641" s="15"/>
      <c r="AZ1641" s="15"/>
      <c r="BA1641" s="15"/>
      <c r="BB1641" s="15"/>
      <c r="BC1641" s="15"/>
      <c r="BD1641" s="15"/>
      <c r="BE1641" s="15"/>
      <c r="BF1641" s="15"/>
      <c r="BG1641" s="15"/>
      <c r="BH1641" s="15"/>
      <c r="BI1641" s="15"/>
      <c r="BJ1641" s="15"/>
      <c r="BK1641" s="15"/>
      <c r="BL1641" s="15"/>
      <c r="BM1641" s="15"/>
      <c r="BN1641" s="15"/>
      <c r="BO1641" s="15"/>
    </row>
    <row r="1642" spans="1:67" s="256" customFormat="1">
      <c r="A1642" s="15"/>
      <c r="B1642" s="15"/>
      <c r="C1642" s="171"/>
      <c r="D1642" s="171"/>
      <c r="E1642" s="171"/>
      <c r="F1642" s="171"/>
      <c r="G1642" s="171"/>
      <c r="H1642" s="171"/>
      <c r="I1642" s="171"/>
      <c r="J1642" s="171"/>
      <c r="K1642" s="171"/>
      <c r="L1642" s="171"/>
      <c r="M1642" s="171"/>
      <c r="O1642" s="173"/>
      <c r="P1642" s="173"/>
      <c r="Q1642" s="173"/>
      <c r="R1642" s="173"/>
      <c r="S1642" s="173"/>
      <c r="T1642" s="173"/>
      <c r="U1642" s="173"/>
      <c r="V1642" s="173"/>
      <c r="W1642" s="173"/>
      <c r="X1642" s="173"/>
      <c r="Y1642" s="173"/>
      <c r="Z1642" s="173"/>
      <c r="AA1642" s="173"/>
      <c r="AB1642" s="173"/>
      <c r="AC1642" s="173"/>
      <c r="AD1642" s="173"/>
      <c r="AE1642" s="173"/>
      <c r="AF1642" s="173"/>
      <c r="AG1642" s="173"/>
      <c r="AH1642" s="173"/>
      <c r="AI1642" s="173"/>
      <c r="AJ1642" s="173"/>
      <c r="AK1642" s="173"/>
      <c r="AL1642" s="173"/>
      <c r="AM1642" s="173"/>
      <c r="AN1642" s="173"/>
      <c r="AO1642" s="173"/>
      <c r="AP1642" s="173"/>
      <c r="AQ1642" s="15"/>
      <c r="AR1642" s="15"/>
      <c r="AS1642" s="15"/>
      <c r="AT1642" s="15"/>
      <c r="AU1642" s="15"/>
      <c r="AV1642" s="15"/>
      <c r="AW1642" s="15"/>
      <c r="AX1642" s="15"/>
      <c r="AY1642" s="15"/>
      <c r="AZ1642" s="15"/>
      <c r="BA1642" s="15"/>
      <c r="BB1642" s="15"/>
      <c r="BC1642" s="15"/>
      <c r="BD1642" s="15"/>
      <c r="BE1642" s="15"/>
      <c r="BF1642" s="15"/>
      <c r="BG1642" s="15"/>
      <c r="BH1642" s="15"/>
      <c r="BI1642" s="15"/>
      <c r="BJ1642" s="15"/>
      <c r="BK1642" s="15"/>
      <c r="BL1642" s="15"/>
      <c r="BM1642" s="15"/>
      <c r="BN1642" s="15"/>
      <c r="BO1642" s="15"/>
    </row>
    <row r="1643" spans="1:67" s="256" customFormat="1">
      <c r="A1643" s="15"/>
      <c r="B1643" s="15"/>
      <c r="C1643" s="171"/>
      <c r="D1643" s="171"/>
      <c r="E1643" s="171"/>
      <c r="F1643" s="171"/>
      <c r="G1643" s="171"/>
      <c r="H1643" s="171"/>
      <c r="I1643" s="171"/>
      <c r="J1643" s="171"/>
      <c r="K1643" s="171"/>
      <c r="L1643" s="171"/>
      <c r="M1643" s="171"/>
      <c r="O1643" s="173"/>
      <c r="P1643" s="173"/>
      <c r="Q1643" s="173"/>
      <c r="R1643" s="173"/>
      <c r="S1643" s="173"/>
      <c r="T1643" s="173"/>
      <c r="U1643" s="173"/>
      <c r="V1643" s="173"/>
      <c r="W1643" s="173"/>
      <c r="X1643" s="173"/>
      <c r="Y1643" s="173"/>
      <c r="Z1643" s="173"/>
      <c r="AA1643" s="173"/>
      <c r="AB1643" s="173"/>
      <c r="AC1643" s="173"/>
      <c r="AD1643" s="173"/>
      <c r="AE1643" s="173"/>
      <c r="AF1643" s="173"/>
      <c r="AG1643" s="173"/>
      <c r="AH1643" s="173"/>
      <c r="AI1643" s="173"/>
      <c r="AJ1643" s="173"/>
      <c r="AK1643" s="173"/>
      <c r="AL1643" s="173"/>
      <c r="AM1643" s="173"/>
      <c r="AN1643" s="173"/>
      <c r="AO1643" s="173"/>
      <c r="AP1643" s="173"/>
      <c r="AQ1643" s="15"/>
      <c r="AR1643" s="15"/>
      <c r="AS1643" s="15"/>
      <c r="AT1643" s="15"/>
      <c r="AU1643" s="15"/>
      <c r="AV1643" s="15"/>
      <c r="AW1643" s="15"/>
      <c r="AX1643" s="15"/>
      <c r="AY1643" s="15"/>
      <c r="AZ1643" s="15"/>
      <c r="BA1643" s="15"/>
      <c r="BB1643" s="15"/>
      <c r="BC1643" s="15"/>
      <c r="BD1643" s="15"/>
      <c r="BE1643" s="15"/>
      <c r="BF1643" s="15"/>
      <c r="BG1643" s="15"/>
      <c r="BH1643" s="15"/>
      <c r="BI1643" s="15"/>
      <c r="BJ1643" s="15"/>
      <c r="BK1643" s="15"/>
      <c r="BL1643" s="15"/>
      <c r="BM1643" s="15"/>
      <c r="BN1643" s="15"/>
      <c r="BO1643" s="15"/>
    </row>
    <row r="1644" spans="1:67" s="256" customFormat="1">
      <c r="A1644" s="15"/>
      <c r="B1644" s="15"/>
      <c r="C1644" s="171"/>
      <c r="D1644" s="171"/>
      <c r="E1644" s="171"/>
      <c r="F1644" s="171"/>
      <c r="G1644" s="171"/>
      <c r="H1644" s="171"/>
      <c r="I1644" s="171"/>
      <c r="J1644" s="171"/>
      <c r="K1644" s="171"/>
      <c r="L1644" s="171"/>
      <c r="M1644" s="171"/>
      <c r="O1644" s="173"/>
      <c r="P1644" s="173"/>
      <c r="Q1644" s="173"/>
      <c r="R1644" s="173"/>
      <c r="S1644" s="173"/>
      <c r="T1644" s="173"/>
      <c r="U1644" s="173"/>
      <c r="V1644" s="173"/>
      <c r="W1644" s="173"/>
      <c r="X1644" s="173"/>
      <c r="Y1644" s="173"/>
      <c r="Z1644" s="173"/>
      <c r="AA1644" s="173"/>
      <c r="AB1644" s="173"/>
      <c r="AC1644" s="173"/>
      <c r="AD1644" s="173"/>
      <c r="AE1644" s="173"/>
      <c r="AF1644" s="173"/>
      <c r="AG1644" s="173"/>
      <c r="AH1644" s="173"/>
      <c r="AI1644" s="173"/>
      <c r="AJ1644" s="173"/>
      <c r="AK1644" s="173"/>
      <c r="AL1644" s="173"/>
      <c r="AM1644" s="173"/>
      <c r="AN1644" s="173"/>
      <c r="AO1644" s="173"/>
      <c r="AP1644" s="173"/>
      <c r="AQ1644" s="15"/>
      <c r="AR1644" s="15"/>
      <c r="AS1644" s="15"/>
      <c r="AT1644" s="15"/>
      <c r="AU1644" s="15"/>
      <c r="AV1644" s="15"/>
      <c r="AW1644" s="15"/>
      <c r="AX1644" s="15"/>
      <c r="AY1644" s="15"/>
      <c r="AZ1644" s="15"/>
      <c r="BA1644" s="15"/>
      <c r="BB1644" s="15"/>
      <c r="BC1644" s="15"/>
      <c r="BD1644" s="15"/>
      <c r="BE1644" s="15"/>
      <c r="BF1644" s="15"/>
      <c r="BG1644" s="15"/>
      <c r="BH1644" s="15"/>
      <c r="BI1644" s="15"/>
      <c r="BJ1644" s="15"/>
      <c r="BK1644" s="15"/>
      <c r="BL1644" s="15"/>
      <c r="BM1644" s="15"/>
      <c r="BN1644" s="15"/>
      <c r="BO1644" s="15"/>
    </row>
    <row r="1645" spans="1:67" s="256" customFormat="1">
      <c r="A1645" s="15"/>
      <c r="B1645" s="15"/>
      <c r="C1645" s="171"/>
      <c r="D1645" s="171"/>
      <c r="E1645" s="171"/>
      <c r="F1645" s="171"/>
      <c r="G1645" s="171"/>
      <c r="H1645" s="171"/>
      <c r="I1645" s="171"/>
      <c r="J1645" s="171"/>
      <c r="K1645" s="171"/>
      <c r="L1645" s="171"/>
      <c r="M1645" s="171"/>
      <c r="O1645" s="173"/>
      <c r="P1645" s="173"/>
      <c r="Q1645" s="173"/>
      <c r="R1645" s="173"/>
      <c r="S1645" s="173"/>
      <c r="T1645" s="173"/>
      <c r="U1645" s="173"/>
      <c r="V1645" s="173"/>
      <c r="W1645" s="173"/>
      <c r="X1645" s="173"/>
      <c r="Y1645" s="173"/>
      <c r="Z1645" s="173"/>
      <c r="AA1645" s="173"/>
      <c r="AB1645" s="173"/>
      <c r="AC1645" s="173"/>
      <c r="AD1645" s="173"/>
      <c r="AE1645" s="173"/>
      <c r="AF1645" s="173"/>
      <c r="AG1645" s="173"/>
      <c r="AH1645" s="173"/>
      <c r="AI1645" s="173"/>
      <c r="AJ1645" s="173"/>
      <c r="AK1645" s="173"/>
      <c r="AL1645" s="173"/>
      <c r="AM1645" s="173"/>
      <c r="AN1645" s="173"/>
      <c r="AO1645" s="173"/>
      <c r="AP1645" s="173"/>
      <c r="AQ1645" s="15"/>
      <c r="AR1645" s="15"/>
      <c r="AS1645" s="15"/>
      <c r="AT1645" s="15"/>
      <c r="AU1645" s="15"/>
      <c r="AV1645" s="15"/>
      <c r="AW1645" s="15"/>
      <c r="AX1645" s="15"/>
      <c r="AY1645" s="15"/>
      <c r="AZ1645" s="15"/>
      <c r="BA1645" s="15"/>
      <c r="BB1645" s="15"/>
      <c r="BC1645" s="15"/>
      <c r="BD1645" s="15"/>
      <c r="BE1645" s="15"/>
      <c r="BF1645" s="15"/>
      <c r="BG1645" s="15"/>
      <c r="BH1645" s="15"/>
      <c r="BI1645" s="15"/>
      <c r="BJ1645" s="15"/>
      <c r="BK1645" s="15"/>
      <c r="BL1645" s="15"/>
      <c r="BM1645" s="15"/>
      <c r="BN1645" s="15"/>
      <c r="BO1645" s="15"/>
    </row>
    <row r="1646" spans="1:67" s="256" customFormat="1">
      <c r="A1646" s="15"/>
      <c r="B1646" s="15"/>
      <c r="C1646" s="171"/>
      <c r="D1646" s="171"/>
      <c r="E1646" s="171"/>
      <c r="F1646" s="171"/>
      <c r="G1646" s="171"/>
      <c r="H1646" s="171"/>
      <c r="I1646" s="171"/>
      <c r="J1646" s="171"/>
      <c r="K1646" s="171"/>
      <c r="L1646" s="171"/>
      <c r="M1646" s="171"/>
      <c r="O1646" s="173"/>
      <c r="P1646" s="173"/>
      <c r="Q1646" s="173"/>
      <c r="R1646" s="173"/>
      <c r="S1646" s="173"/>
      <c r="T1646" s="173"/>
      <c r="U1646" s="173"/>
      <c r="V1646" s="173"/>
      <c r="W1646" s="173"/>
      <c r="X1646" s="173"/>
      <c r="Y1646" s="173"/>
      <c r="Z1646" s="173"/>
      <c r="AA1646" s="173"/>
      <c r="AB1646" s="173"/>
      <c r="AC1646" s="173"/>
      <c r="AD1646" s="173"/>
      <c r="AE1646" s="173"/>
      <c r="AF1646" s="173"/>
      <c r="AG1646" s="173"/>
      <c r="AH1646" s="173"/>
      <c r="AI1646" s="173"/>
      <c r="AJ1646" s="173"/>
      <c r="AK1646" s="173"/>
      <c r="AL1646" s="173"/>
      <c r="AM1646" s="173"/>
      <c r="AN1646" s="173"/>
      <c r="AO1646" s="173"/>
      <c r="AP1646" s="173"/>
      <c r="AQ1646" s="15"/>
      <c r="AR1646" s="15"/>
      <c r="AS1646" s="15"/>
      <c r="AT1646" s="15"/>
      <c r="AU1646" s="15"/>
      <c r="AV1646" s="15"/>
      <c r="AW1646" s="15"/>
      <c r="AX1646" s="15"/>
      <c r="AY1646" s="15"/>
      <c r="AZ1646" s="15"/>
      <c r="BA1646" s="15"/>
      <c r="BB1646" s="15"/>
      <c r="BC1646" s="15"/>
      <c r="BD1646" s="15"/>
      <c r="BE1646" s="15"/>
      <c r="BF1646" s="15"/>
      <c r="BG1646" s="15"/>
      <c r="BH1646" s="15"/>
      <c r="BI1646" s="15"/>
      <c r="BJ1646" s="15"/>
      <c r="BK1646" s="15"/>
      <c r="BL1646" s="15"/>
      <c r="BM1646" s="15"/>
      <c r="BN1646" s="15"/>
      <c r="BO1646" s="15"/>
    </row>
    <row r="1647" spans="1:67" s="256" customFormat="1">
      <c r="A1647" s="15"/>
      <c r="B1647" s="15"/>
      <c r="C1647" s="171"/>
      <c r="D1647" s="171"/>
      <c r="E1647" s="171"/>
      <c r="F1647" s="171"/>
      <c r="G1647" s="171"/>
      <c r="H1647" s="171"/>
      <c r="I1647" s="171"/>
      <c r="J1647" s="171"/>
      <c r="K1647" s="171"/>
      <c r="L1647" s="171"/>
      <c r="M1647" s="171"/>
      <c r="O1647" s="173"/>
      <c r="P1647" s="173"/>
      <c r="Q1647" s="173"/>
      <c r="R1647" s="173"/>
      <c r="S1647" s="173"/>
      <c r="T1647" s="173"/>
      <c r="U1647" s="173"/>
      <c r="V1647" s="173"/>
      <c r="W1647" s="173"/>
      <c r="X1647" s="173"/>
      <c r="Y1647" s="173"/>
      <c r="Z1647" s="173"/>
      <c r="AA1647" s="173"/>
      <c r="AB1647" s="173"/>
      <c r="AC1647" s="173"/>
      <c r="AD1647" s="173"/>
      <c r="AE1647" s="173"/>
      <c r="AF1647" s="173"/>
      <c r="AG1647" s="173"/>
      <c r="AH1647" s="173"/>
      <c r="AI1647" s="173"/>
      <c r="AJ1647" s="173"/>
      <c r="AK1647" s="173"/>
      <c r="AL1647" s="173"/>
      <c r="AM1647" s="173"/>
      <c r="AN1647" s="173"/>
      <c r="AO1647" s="173"/>
      <c r="AP1647" s="173"/>
      <c r="AQ1647" s="15"/>
      <c r="AR1647" s="15"/>
      <c r="AS1647" s="15"/>
      <c r="AT1647" s="15"/>
      <c r="AU1647" s="15"/>
      <c r="AV1647" s="15"/>
      <c r="AW1647" s="15"/>
      <c r="AX1647" s="15"/>
      <c r="AY1647" s="15"/>
      <c r="AZ1647" s="15"/>
      <c r="BA1647" s="15"/>
      <c r="BB1647" s="15"/>
      <c r="BC1647" s="15"/>
      <c r="BD1647" s="15"/>
      <c r="BE1647" s="15"/>
      <c r="BF1647" s="15"/>
      <c r="BG1647" s="15"/>
      <c r="BH1647" s="15"/>
      <c r="BI1647" s="15"/>
      <c r="BJ1647" s="15"/>
      <c r="BK1647" s="15"/>
      <c r="BL1647" s="15"/>
      <c r="BM1647" s="15"/>
      <c r="BN1647" s="15"/>
      <c r="BO1647" s="15"/>
    </row>
    <row r="1648" spans="1:67" s="256" customFormat="1">
      <c r="A1648" s="15"/>
      <c r="B1648" s="15"/>
      <c r="C1648" s="171"/>
      <c r="D1648" s="171"/>
      <c r="E1648" s="171"/>
      <c r="F1648" s="171"/>
      <c r="G1648" s="171"/>
      <c r="H1648" s="171"/>
      <c r="I1648" s="171"/>
      <c r="J1648" s="171"/>
      <c r="K1648" s="171"/>
      <c r="L1648" s="171"/>
      <c r="M1648" s="171"/>
      <c r="O1648" s="173"/>
      <c r="P1648" s="173"/>
      <c r="Q1648" s="173"/>
      <c r="R1648" s="173"/>
      <c r="S1648" s="173"/>
      <c r="T1648" s="173"/>
      <c r="U1648" s="173"/>
      <c r="V1648" s="173"/>
      <c r="W1648" s="173"/>
      <c r="X1648" s="173"/>
      <c r="Y1648" s="173"/>
      <c r="Z1648" s="173"/>
      <c r="AA1648" s="173"/>
      <c r="AB1648" s="173"/>
      <c r="AC1648" s="173"/>
      <c r="AD1648" s="173"/>
      <c r="AE1648" s="173"/>
      <c r="AF1648" s="173"/>
      <c r="AG1648" s="173"/>
      <c r="AH1648" s="173"/>
      <c r="AI1648" s="173"/>
      <c r="AJ1648" s="173"/>
      <c r="AK1648" s="173"/>
      <c r="AL1648" s="173"/>
      <c r="AM1648" s="173"/>
      <c r="AN1648" s="173"/>
      <c r="AO1648" s="173"/>
      <c r="AP1648" s="173"/>
      <c r="AQ1648" s="15"/>
      <c r="AR1648" s="15"/>
      <c r="AS1648" s="15"/>
      <c r="AT1648" s="15"/>
      <c r="AU1648" s="15"/>
      <c r="AV1648" s="15"/>
      <c r="AW1648" s="15"/>
      <c r="AX1648" s="15"/>
      <c r="AY1648" s="15"/>
      <c r="AZ1648" s="15"/>
      <c r="BA1648" s="15"/>
      <c r="BB1648" s="15"/>
      <c r="BC1648" s="15"/>
      <c r="BD1648" s="15"/>
      <c r="BE1648" s="15"/>
      <c r="BF1648" s="15"/>
      <c r="BG1648" s="15"/>
      <c r="BH1648" s="15"/>
      <c r="BI1648" s="15"/>
      <c r="BJ1648" s="15"/>
      <c r="BK1648" s="15"/>
      <c r="BL1648" s="15"/>
      <c r="BM1648" s="15"/>
      <c r="BN1648" s="15"/>
      <c r="BO1648" s="15"/>
    </row>
    <row r="1649" spans="1:67" s="256" customFormat="1">
      <c r="A1649" s="15"/>
      <c r="B1649" s="15"/>
      <c r="C1649" s="171"/>
      <c r="D1649" s="171"/>
      <c r="E1649" s="171"/>
      <c r="F1649" s="171"/>
      <c r="G1649" s="171"/>
      <c r="H1649" s="171"/>
      <c r="I1649" s="171"/>
      <c r="J1649" s="171"/>
      <c r="K1649" s="171"/>
      <c r="L1649" s="171"/>
      <c r="M1649" s="171"/>
      <c r="O1649" s="173"/>
      <c r="P1649" s="173"/>
      <c r="Q1649" s="173"/>
      <c r="R1649" s="173"/>
      <c r="S1649" s="173"/>
      <c r="T1649" s="173"/>
      <c r="U1649" s="173"/>
      <c r="V1649" s="173"/>
      <c r="W1649" s="173"/>
      <c r="X1649" s="173"/>
      <c r="Y1649" s="173"/>
      <c r="Z1649" s="173"/>
      <c r="AA1649" s="173"/>
      <c r="AB1649" s="173"/>
      <c r="AC1649" s="173"/>
      <c r="AD1649" s="173"/>
      <c r="AE1649" s="173"/>
      <c r="AF1649" s="173"/>
      <c r="AG1649" s="173"/>
      <c r="AH1649" s="173"/>
      <c r="AI1649" s="173"/>
      <c r="AJ1649" s="173"/>
      <c r="AK1649" s="173"/>
      <c r="AL1649" s="173"/>
      <c r="AM1649" s="173"/>
      <c r="AN1649" s="173"/>
      <c r="AO1649" s="173"/>
      <c r="AP1649" s="173"/>
      <c r="AQ1649" s="15"/>
      <c r="AR1649" s="15"/>
      <c r="AS1649" s="15"/>
      <c r="AT1649" s="15"/>
      <c r="AU1649" s="15"/>
      <c r="AV1649" s="15"/>
      <c r="AW1649" s="15"/>
      <c r="AX1649" s="15"/>
      <c r="AY1649" s="15"/>
      <c r="AZ1649" s="15"/>
      <c r="BA1649" s="15"/>
      <c r="BB1649" s="15"/>
      <c r="BC1649" s="15"/>
      <c r="BD1649" s="15"/>
      <c r="BE1649" s="15"/>
      <c r="BF1649" s="15"/>
      <c r="BG1649" s="15"/>
      <c r="BH1649" s="15"/>
      <c r="BI1649" s="15"/>
      <c r="BJ1649" s="15"/>
      <c r="BK1649" s="15"/>
      <c r="BL1649" s="15"/>
      <c r="BM1649" s="15"/>
      <c r="BN1649" s="15"/>
      <c r="BO1649" s="15"/>
    </row>
    <row r="1650" spans="1:67" s="256" customFormat="1">
      <c r="A1650" s="15"/>
      <c r="B1650" s="15"/>
      <c r="C1650" s="171"/>
      <c r="D1650" s="171"/>
      <c r="E1650" s="171"/>
      <c r="F1650" s="171"/>
      <c r="G1650" s="171"/>
      <c r="H1650" s="171"/>
      <c r="I1650" s="171"/>
      <c r="J1650" s="171"/>
      <c r="K1650" s="171"/>
      <c r="L1650" s="171"/>
      <c r="M1650" s="171"/>
      <c r="O1650" s="173"/>
      <c r="P1650" s="173"/>
      <c r="Q1650" s="173"/>
      <c r="R1650" s="173"/>
      <c r="S1650" s="173"/>
      <c r="T1650" s="173"/>
      <c r="U1650" s="173"/>
      <c r="V1650" s="173"/>
      <c r="W1650" s="173"/>
      <c r="X1650" s="173"/>
      <c r="Y1650" s="173"/>
      <c r="Z1650" s="173"/>
      <c r="AA1650" s="173"/>
      <c r="AB1650" s="173"/>
      <c r="AC1650" s="173"/>
      <c r="AD1650" s="173"/>
      <c r="AE1650" s="173"/>
      <c r="AF1650" s="173"/>
      <c r="AG1650" s="173"/>
      <c r="AH1650" s="173"/>
      <c r="AI1650" s="173"/>
      <c r="AJ1650" s="173"/>
      <c r="AK1650" s="173"/>
      <c r="AL1650" s="173"/>
      <c r="AM1650" s="173"/>
      <c r="AN1650" s="173"/>
      <c r="AO1650" s="173"/>
      <c r="AP1650" s="173"/>
      <c r="AQ1650" s="15"/>
      <c r="AR1650" s="15"/>
      <c r="AS1650" s="15"/>
      <c r="AT1650" s="15"/>
      <c r="AU1650" s="15"/>
      <c r="AV1650" s="15"/>
      <c r="AW1650" s="15"/>
      <c r="AX1650" s="15"/>
      <c r="AY1650" s="15"/>
      <c r="AZ1650" s="15"/>
      <c r="BA1650" s="15"/>
      <c r="BB1650" s="15"/>
      <c r="BC1650" s="15"/>
      <c r="BD1650" s="15"/>
      <c r="BE1650" s="15"/>
      <c r="BF1650" s="15"/>
      <c r="BG1650" s="15"/>
      <c r="BH1650" s="15"/>
      <c r="BI1650" s="15"/>
      <c r="BJ1650" s="15"/>
      <c r="BK1650" s="15"/>
      <c r="BL1650" s="15"/>
      <c r="BM1650" s="15"/>
      <c r="BN1650" s="15"/>
      <c r="BO1650" s="15"/>
    </row>
    <row r="1651" spans="1:67" s="256" customFormat="1">
      <c r="A1651" s="15"/>
      <c r="B1651" s="15"/>
      <c r="C1651" s="171"/>
      <c r="D1651" s="171"/>
      <c r="E1651" s="171"/>
      <c r="F1651" s="171"/>
      <c r="G1651" s="171"/>
      <c r="H1651" s="171"/>
      <c r="I1651" s="171"/>
      <c r="J1651" s="171"/>
      <c r="K1651" s="171"/>
      <c r="L1651" s="171"/>
      <c r="M1651" s="171"/>
      <c r="O1651" s="173"/>
      <c r="P1651" s="173"/>
      <c r="Q1651" s="173"/>
      <c r="R1651" s="173"/>
      <c r="S1651" s="173"/>
      <c r="T1651" s="173"/>
      <c r="U1651" s="173"/>
      <c r="V1651" s="173"/>
      <c r="W1651" s="173"/>
      <c r="X1651" s="173"/>
      <c r="Y1651" s="173"/>
      <c r="Z1651" s="173"/>
      <c r="AA1651" s="173"/>
      <c r="AB1651" s="173"/>
      <c r="AC1651" s="173"/>
      <c r="AD1651" s="173"/>
      <c r="AE1651" s="173"/>
      <c r="AF1651" s="173"/>
      <c r="AG1651" s="173"/>
      <c r="AH1651" s="173"/>
      <c r="AI1651" s="173"/>
      <c r="AJ1651" s="173"/>
      <c r="AK1651" s="173"/>
      <c r="AL1651" s="173"/>
      <c r="AM1651" s="173"/>
      <c r="AN1651" s="173"/>
      <c r="AO1651" s="173"/>
      <c r="AP1651" s="173"/>
      <c r="AQ1651" s="15"/>
      <c r="AR1651" s="15"/>
      <c r="AS1651" s="15"/>
      <c r="AT1651" s="15"/>
      <c r="AU1651" s="15"/>
      <c r="AV1651" s="15"/>
      <c r="AW1651" s="15"/>
      <c r="AX1651" s="15"/>
      <c r="AY1651" s="15"/>
      <c r="AZ1651" s="15"/>
      <c r="BA1651" s="15"/>
      <c r="BB1651" s="15"/>
      <c r="BC1651" s="15"/>
      <c r="BD1651" s="15"/>
      <c r="BE1651" s="15"/>
      <c r="BF1651" s="15"/>
      <c r="BG1651" s="15"/>
      <c r="BH1651" s="15"/>
      <c r="BI1651" s="15"/>
      <c r="BJ1651" s="15"/>
      <c r="BK1651" s="15"/>
      <c r="BL1651" s="15"/>
      <c r="BM1651" s="15"/>
      <c r="BN1651" s="15"/>
      <c r="BO1651" s="15"/>
    </row>
    <row r="1652" spans="1:67" s="256" customFormat="1">
      <c r="A1652" s="15"/>
      <c r="B1652" s="15"/>
      <c r="C1652" s="171"/>
      <c r="D1652" s="171"/>
      <c r="E1652" s="171"/>
      <c r="F1652" s="171"/>
      <c r="G1652" s="171"/>
      <c r="H1652" s="171"/>
      <c r="I1652" s="171"/>
      <c r="J1652" s="171"/>
      <c r="K1652" s="171"/>
      <c r="L1652" s="171"/>
      <c r="M1652" s="171"/>
      <c r="O1652" s="173"/>
      <c r="P1652" s="173"/>
      <c r="Q1652" s="173"/>
      <c r="R1652" s="173"/>
      <c r="S1652" s="173"/>
      <c r="T1652" s="173"/>
      <c r="U1652" s="173"/>
      <c r="V1652" s="173"/>
      <c r="W1652" s="173"/>
      <c r="X1652" s="173"/>
      <c r="Y1652" s="173"/>
      <c r="Z1652" s="173"/>
      <c r="AA1652" s="173"/>
      <c r="AB1652" s="173"/>
      <c r="AC1652" s="173"/>
      <c r="AD1652" s="173"/>
      <c r="AE1652" s="173"/>
      <c r="AF1652" s="173"/>
      <c r="AG1652" s="173"/>
      <c r="AH1652" s="173"/>
      <c r="AI1652" s="173"/>
      <c r="AJ1652" s="173"/>
      <c r="AK1652" s="173"/>
      <c r="AL1652" s="173"/>
      <c r="AM1652" s="173"/>
      <c r="AN1652" s="173"/>
      <c r="AO1652" s="173"/>
      <c r="AP1652" s="173"/>
      <c r="AQ1652" s="15"/>
      <c r="AR1652" s="15"/>
      <c r="AS1652" s="15"/>
      <c r="AT1652" s="15"/>
      <c r="AU1652" s="15"/>
      <c r="AV1652" s="15"/>
      <c r="AW1652" s="15"/>
      <c r="AX1652" s="15"/>
      <c r="AY1652" s="15"/>
      <c r="AZ1652" s="15"/>
      <c r="BA1652" s="15"/>
      <c r="BB1652" s="15"/>
      <c r="BC1652" s="15"/>
      <c r="BD1652" s="15"/>
      <c r="BE1652" s="15"/>
      <c r="BF1652" s="15"/>
      <c r="BG1652" s="15"/>
      <c r="BH1652" s="15"/>
      <c r="BI1652" s="15"/>
      <c r="BJ1652" s="15"/>
      <c r="BK1652" s="15"/>
      <c r="BL1652" s="15"/>
      <c r="BM1652" s="15"/>
      <c r="BN1652" s="15"/>
      <c r="BO1652" s="15"/>
    </row>
    <row r="1653" spans="1:67" s="256" customFormat="1">
      <c r="A1653" s="15"/>
      <c r="B1653" s="15"/>
      <c r="C1653" s="171"/>
      <c r="D1653" s="171"/>
      <c r="E1653" s="171"/>
      <c r="F1653" s="171"/>
      <c r="G1653" s="171"/>
      <c r="H1653" s="171"/>
      <c r="I1653" s="171"/>
      <c r="J1653" s="171"/>
      <c r="K1653" s="171"/>
      <c r="L1653" s="171"/>
      <c r="M1653" s="171"/>
      <c r="O1653" s="173"/>
      <c r="P1653" s="173"/>
      <c r="Q1653" s="173"/>
      <c r="R1653" s="173"/>
      <c r="S1653" s="173"/>
      <c r="T1653" s="173"/>
      <c r="U1653" s="173"/>
      <c r="V1653" s="173"/>
      <c r="W1653" s="173"/>
      <c r="X1653" s="173"/>
      <c r="Y1653" s="173"/>
      <c r="Z1653" s="173"/>
      <c r="AA1653" s="173"/>
      <c r="AB1653" s="173"/>
      <c r="AC1653" s="173"/>
      <c r="AD1653" s="173"/>
      <c r="AE1653" s="173"/>
      <c r="AF1653" s="173"/>
      <c r="AG1653" s="173"/>
      <c r="AH1653" s="173"/>
      <c r="AI1653" s="173"/>
      <c r="AJ1653" s="173"/>
      <c r="AK1653" s="173"/>
      <c r="AL1653" s="173"/>
      <c r="AM1653" s="173"/>
      <c r="AN1653" s="173"/>
      <c r="AO1653" s="173"/>
      <c r="AP1653" s="173"/>
      <c r="AQ1653" s="15"/>
      <c r="AR1653" s="15"/>
      <c r="AS1653" s="15"/>
      <c r="AT1653" s="15"/>
      <c r="AU1653" s="15"/>
      <c r="AV1653" s="15"/>
      <c r="AW1653" s="15"/>
      <c r="AX1653" s="15"/>
      <c r="AY1653" s="15"/>
      <c r="AZ1653" s="15"/>
      <c r="BA1653" s="15"/>
      <c r="BB1653" s="15"/>
      <c r="BC1653" s="15"/>
      <c r="BD1653" s="15"/>
      <c r="BE1653" s="15"/>
      <c r="BF1653" s="15"/>
      <c r="BG1653" s="15"/>
      <c r="BH1653" s="15"/>
      <c r="BI1653" s="15"/>
      <c r="BJ1653" s="15"/>
      <c r="BK1653" s="15"/>
      <c r="BL1653" s="15"/>
      <c r="BM1653" s="15"/>
      <c r="BN1653" s="15"/>
      <c r="BO1653" s="15"/>
    </row>
    <row r="1654" spans="1:67" s="256" customFormat="1">
      <c r="A1654" s="15"/>
      <c r="B1654" s="15"/>
      <c r="C1654" s="171"/>
      <c r="D1654" s="171"/>
      <c r="E1654" s="171"/>
      <c r="F1654" s="171"/>
      <c r="G1654" s="171"/>
      <c r="H1654" s="171"/>
      <c r="I1654" s="171"/>
      <c r="J1654" s="171"/>
      <c r="K1654" s="171"/>
      <c r="L1654" s="171"/>
      <c r="M1654" s="171"/>
      <c r="O1654" s="173"/>
      <c r="P1654" s="173"/>
      <c r="Q1654" s="173"/>
      <c r="R1654" s="173"/>
      <c r="S1654" s="173"/>
      <c r="T1654" s="173"/>
      <c r="U1654" s="173"/>
      <c r="V1654" s="173"/>
      <c r="W1654" s="173"/>
      <c r="X1654" s="173"/>
      <c r="Y1654" s="173"/>
      <c r="Z1654" s="173"/>
      <c r="AA1654" s="173"/>
      <c r="AB1654" s="173"/>
      <c r="AC1654" s="173"/>
      <c r="AD1654" s="173"/>
      <c r="AE1654" s="173"/>
      <c r="AF1654" s="173"/>
      <c r="AG1654" s="173"/>
      <c r="AH1654" s="173"/>
      <c r="AI1654" s="173"/>
      <c r="AJ1654" s="173"/>
      <c r="AK1654" s="173"/>
      <c r="AL1654" s="173"/>
      <c r="AM1654" s="173"/>
      <c r="AN1654" s="173"/>
      <c r="AO1654" s="173"/>
      <c r="AP1654" s="173"/>
      <c r="AQ1654" s="15"/>
      <c r="AR1654" s="15"/>
      <c r="AS1654" s="15"/>
      <c r="AT1654" s="15"/>
      <c r="AU1654" s="15"/>
      <c r="AV1654" s="15"/>
      <c r="AW1654" s="15"/>
      <c r="AX1654" s="15"/>
      <c r="AY1654" s="15"/>
      <c r="AZ1654" s="15"/>
      <c r="BA1654" s="15"/>
      <c r="BB1654" s="15"/>
      <c r="BC1654" s="15"/>
      <c r="BD1654" s="15"/>
      <c r="BE1654" s="15"/>
      <c r="BF1654" s="15"/>
      <c r="BG1654" s="15"/>
      <c r="BH1654" s="15"/>
      <c r="BI1654" s="15"/>
      <c r="BJ1654" s="15"/>
      <c r="BK1654" s="15"/>
      <c r="BL1654" s="15"/>
      <c r="BM1654" s="15"/>
      <c r="BN1654" s="15"/>
      <c r="BO1654" s="15"/>
    </row>
    <row r="1655" spans="1:67" s="256" customFormat="1">
      <c r="A1655" s="15"/>
      <c r="B1655" s="15"/>
      <c r="C1655" s="171"/>
      <c r="D1655" s="171"/>
      <c r="E1655" s="171"/>
      <c r="F1655" s="171"/>
      <c r="G1655" s="171"/>
      <c r="H1655" s="171"/>
      <c r="I1655" s="171"/>
      <c r="J1655" s="171"/>
      <c r="K1655" s="171"/>
      <c r="L1655" s="171"/>
      <c r="M1655" s="171"/>
      <c r="O1655" s="173"/>
      <c r="P1655" s="173"/>
      <c r="Q1655" s="173"/>
      <c r="R1655" s="173"/>
      <c r="S1655" s="173"/>
      <c r="T1655" s="173"/>
      <c r="U1655" s="173"/>
      <c r="V1655" s="173"/>
      <c r="W1655" s="173"/>
      <c r="X1655" s="173"/>
      <c r="Y1655" s="173"/>
      <c r="Z1655" s="173"/>
      <c r="AA1655" s="173"/>
      <c r="AB1655" s="173"/>
      <c r="AC1655" s="173"/>
      <c r="AD1655" s="173"/>
      <c r="AE1655" s="173"/>
      <c r="AF1655" s="173"/>
      <c r="AG1655" s="173"/>
      <c r="AH1655" s="173"/>
      <c r="AI1655" s="173"/>
      <c r="AJ1655" s="173"/>
      <c r="AK1655" s="173"/>
      <c r="AL1655" s="173"/>
      <c r="AM1655" s="173"/>
      <c r="AN1655" s="173"/>
      <c r="AO1655" s="173"/>
      <c r="AP1655" s="173"/>
      <c r="AQ1655" s="15"/>
      <c r="AR1655" s="15"/>
      <c r="AS1655" s="15"/>
      <c r="AT1655" s="15"/>
      <c r="AU1655" s="15"/>
      <c r="AV1655" s="15"/>
      <c r="AW1655" s="15"/>
      <c r="AX1655" s="15"/>
      <c r="AY1655" s="15"/>
      <c r="AZ1655" s="15"/>
      <c r="BA1655" s="15"/>
      <c r="BB1655" s="15"/>
      <c r="BC1655" s="15"/>
      <c r="BD1655" s="15"/>
      <c r="BE1655" s="15"/>
      <c r="BF1655" s="15"/>
      <c r="BG1655" s="15"/>
      <c r="BH1655" s="15"/>
      <c r="BI1655" s="15"/>
      <c r="BJ1655" s="15"/>
      <c r="BK1655" s="15"/>
      <c r="BL1655" s="15"/>
      <c r="BM1655" s="15"/>
      <c r="BN1655" s="15"/>
      <c r="BO1655" s="15"/>
    </row>
    <row r="1656" spans="1:67" s="256" customFormat="1">
      <c r="A1656" s="15"/>
      <c r="B1656" s="15"/>
      <c r="C1656" s="171"/>
      <c r="D1656" s="171"/>
      <c r="E1656" s="171"/>
      <c r="F1656" s="171"/>
      <c r="G1656" s="171"/>
      <c r="H1656" s="171"/>
      <c r="I1656" s="171"/>
      <c r="J1656" s="171"/>
      <c r="K1656" s="171"/>
      <c r="L1656" s="171"/>
      <c r="M1656" s="171"/>
      <c r="O1656" s="173"/>
      <c r="P1656" s="173"/>
      <c r="Q1656" s="173"/>
      <c r="R1656" s="173"/>
      <c r="S1656" s="173"/>
      <c r="T1656" s="173"/>
      <c r="U1656" s="173"/>
      <c r="V1656" s="173"/>
      <c r="W1656" s="173"/>
      <c r="X1656" s="173"/>
      <c r="Y1656" s="173"/>
      <c r="Z1656" s="173"/>
      <c r="AA1656" s="173"/>
      <c r="AB1656" s="173"/>
      <c r="AC1656" s="173"/>
      <c r="AD1656" s="173"/>
      <c r="AE1656" s="173"/>
      <c r="AF1656" s="173"/>
      <c r="AG1656" s="173"/>
      <c r="AH1656" s="173"/>
      <c r="AI1656" s="173"/>
      <c r="AJ1656" s="173"/>
      <c r="AK1656" s="173"/>
      <c r="AL1656" s="173"/>
      <c r="AM1656" s="173"/>
      <c r="AN1656" s="173"/>
      <c r="AO1656" s="173"/>
      <c r="AP1656" s="173"/>
      <c r="AQ1656" s="15"/>
      <c r="AR1656" s="15"/>
      <c r="AS1656" s="15"/>
      <c r="AT1656" s="15"/>
      <c r="AU1656" s="15"/>
      <c r="AV1656" s="15"/>
      <c r="AW1656" s="15"/>
      <c r="AX1656" s="15"/>
      <c r="AY1656" s="15"/>
      <c r="AZ1656" s="15"/>
      <c r="BA1656" s="15"/>
      <c r="BB1656" s="15"/>
      <c r="BC1656" s="15"/>
      <c r="BD1656" s="15"/>
      <c r="BE1656" s="15"/>
      <c r="BF1656" s="15"/>
      <c r="BG1656" s="15"/>
      <c r="BH1656" s="15"/>
      <c r="BI1656" s="15"/>
      <c r="BJ1656" s="15"/>
      <c r="BK1656" s="15"/>
      <c r="BL1656" s="15"/>
      <c r="BM1656" s="15"/>
      <c r="BN1656" s="15"/>
      <c r="BO1656" s="15"/>
    </row>
    <row r="1657" spans="1:67" s="256" customFormat="1">
      <c r="A1657" s="15"/>
      <c r="B1657" s="15"/>
      <c r="C1657" s="171"/>
      <c r="D1657" s="171"/>
      <c r="E1657" s="171"/>
      <c r="F1657" s="171"/>
      <c r="G1657" s="171"/>
      <c r="H1657" s="171"/>
      <c r="I1657" s="171"/>
      <c r="J1657" s="171"/>
      <c r="K1657" s="171"/>
      <c r="L1657" s="171"/>
      <c r="M1657" s="171"/>
      <c r="O1657" s="173"/>
      <c r="P1657" s="173"/>
      <c r="Q1657" s="173"/>
      <c r="R1657" s="173"/>
      <c r="S1657" s="173"/>
      <c r="T1657" s="173"/>
      <c r="U1657" s="173"/>
      <c r="V1657" s="173"/>
      <c r="W1657" s="173"/>
      <c r="X1657" s="173"/>
      <c r="Y1657" s="173"/>
      <c r="Z1657" s="173"/>
      <c r="AA1657" s="173"/>
      <c r="AB1657" s="173"/>
      <c r="AC1657" s="173"/>
      <c r="AD1657" s="173"/>
      <c r="AE1657" s="173"/>
      <c r="AF1657" s="173"/>
      <c r="AG1657" s="173"/>
      <c r="AH1657" s="173"/>
      <c r="AI1657" s="173"/>
      <c r="AJ1657" s="173"/>
      <c r="AK1657" s="173"/>
      <c r="AL1657" s="173"/>
      <c r="AM1657" s="173"/>
      <c r="AN1657" s="173"/>
      <c r="AO1657" s="173"/>
      <c r="AP1657" s="173"/>
      <c r="AQ1657" s="15"/>
      <c r="AR1657" s="15"/>
      <c r="AS1657" s="15"/>
      <c r="AT1657" s="15"/>
      <c r="AU1657" s="15"/>
      <c r="AV1657" s="15"/>
      <c r="AW1657" s="15"/>
      <c r="AX1657" s="15"/>
      <c r="AY1657" s="15"/>
      <c r="AZ1657" s="15"/>
      <c r="BA1657" s="15"/>
      <c r="BB1657" s="15"/>
      <c r="BC1657" s="15"/>
      <c r="BD1657" s="15"/>
      <c r="BE1657" s="15"/>
      <c r="BF1657" s="15"/>
      <c r="BG1657" s="15"/>
      <c r="BH1657" s="15"/>
      <c r="BI1657" s="15"/>
      <c r="BJ1657" s="15"/>
      <c r="BK1657" s="15"/>
      <c r="BL1657" s="15"/>
      <c r="BM1657" s="15"/>
      <c r="BN1657" s="15"/>
      <c r="BO1657" s="15"/>
    </row>
    <row r="1658" spans="1:67" s="256" customFormat="1">
      <c r="A1658" s="15"/>
      <c r="B1658" s="15"/>
      <c r="C1658" s="171"/>
      <c r="D1658" s="171"/>
      <c r="E1658" s="171"/>
      <c r="F1658" s="171"/>
      <c r="G1658" s="171"/>
      <c r="H1658" s="171"/>
      <c r="I1658" s="171"/>
      <c r="J1658" s="171"/>
      <c r="K1658" s="171"/>
      <c r="L1658" s="171"/>
      <c r="M1658" s="171"/>
      <c r="O1658" s="173"/>
      <c r="P1658" s="173"/>
      <c r="Q1658" s="173"/>
      <c r="R1658" s="173"/>
      <c r="S1658" s="173"/>
      <c r="T1658" s="173"/>
      <c r="U1658" s="173"/>
      <c r="V1658" s="173"/>
      <c r="W1658" s="173"/>
      <c r="X1658" s="173"/>
      <c r="Y1658" s="173"/>
      <c r="Z1658" s="173"/>
      <c r="AA1658" s="173"/>
      <c r="AB1658" s="173"/>
      <c r="AC1658" s="173"/>
      <c r="AD1658" s="173"/>
      <c r="AE1658" s="173"/>
      <c r="AF1658" s="173"/>
      <c r="AG1658" s="173"/>
      <c r="AH1658" s="173"/>
      <c r="AI1658" s="173"/>
      <c r="AJ1658" s="173"/>
      <c r="AK1658" s="173"/>
      <c r="AL1658" s="173"/>
      <c r="AM1658" s="173"/>
      <c r="AN1658" s="173"/>
      <c r="AO1658" s="173"/>
      <c r="AP1658" s="173"/>
      <c r="AQ1658" s="15"/>
      <c r="AR1658" s="15"/>
      <c r="AS1658" s="15"/>
      <c r="AT1658" s="15"/>
      <c r="AU1658" s="15"/>
      <c r="AV1658" s="15"/>
      <c r="AW1658" s="15"/>
      <c r="AX1658" s="15"/>
      <c r="AY1658" s="15"/>
      <c r="AZ1658" s="15"/>
      <c r="BA1658" s="15"/>
      <c r="BB1658" s="15"/>
      <c r="BC1658" s="15"/>
      <c r="BD1658" s="15"/>
      <c r="BE1658" s="15"/>
      <c r="BF1658" s="15"/>
      <c r="BG1658" s="15"/>
      <c r="BH1658" s="15"/>
      <c r="BI1658" s="15"/>
      <c r="BJ1658" s="15"/>
      <c r="BK1658" s="15"/>
      <c r="BL1658" s="15"/>
      <c r="BM1658" s="15"/>
      <c r="BN1658" s="15"/>
      <c r="BO1658" s="15"/>
    </row>
    <row r="1659" spans="1:67" s="256" customFormat="1">
      <c r="A1659" s="15"/>
      <c r="B1659" s="15"/>
      <c r="C1659" s="171"/>
      <c r="D1659" s="171"/>
      <c r="E1659" s="171"/>
      <c r="F1659" s="171"/>
      <c r="G1659" s="171"/>
      <c r="H1659" s="171"/>
      <c r="I1659" s="171"/>
      <c r="J1659" s="171"/>
      <c r="K1659" s="171"/>
      <c r="L1659" s="171"/>
      <c r="M1659" s="171"/>
      <c r="O1659" s="173"/>
      <c r="P1659" s="173"/>
      <c r="Q1659" s="173"/>
      <c r="R1659" s="173"/>
      <c r="S1659" s="173"/>
      <c r="T1659" s="173"/>
      <c r="U1659" s="173"/>
      <c r="V1659" s="173"/>
      <c r="W1659" s="173"/>
      <c r="X1659" s="173"/>
      <c r="Y1659" s="173"/>
      <c r="Z1659" s="173"/>
      <c r="AA1659" s="173"/>
      <c r="AB1659" s="173"/>
      <c r="AC1659" s="173"/>
      <c r="AD1659" s="173"/>
      <c r="AE1659" s="173"/>
      <c r="AF1659" s="173"/>
      <c r="AG1659" s="173"/>
      <c r="AH1659" s="173"/>
      <c r="AI1659" s="173"/>
      <c r="AJ1659" s="173"/>
      <c r="AK1659" s="173"/>
      <c r="AL1659" s="173"/>
      <c r="AM1659" s="173"/>
      <c r="AN1659" s="173"/>
      <c r="AO1659" s="173"/>
      <c r="AP1659" s="173"/>
      <c r="AQ1659" s="15"/>
      <c r="AR1659" s="15"/>
      <c r="AS1659" s="15"/>
      <c r="AT1659" s="15"/>
      <c r="AU1659" s="15"/>
      <c r="AV1659" s="15"/>
      <c r="AW1659" s="15"/>
      <c r="AX1659" s="15"/>
      <c r="AY1659" s="15"/>
      <c r="AZ1659" s="15"/>
      <c r="BA1659" s="15"/>
      <c r="BB1659" s="15"/>
      <c r="BC1659" s="15"/>
      <c r="BD1659" s="15"/>
      <c r="BE1659" s="15"/>
      <c r="BF1659" s="15"/>
      <c r="BG1659" s="15"/>
      <c r="BH1659" s="15"/>
      <c r="BI1659" s="15"/>
      <c r="BJ1659" s="15"/>
      <c r="BK1659" s="15"/>
      <c r="BL1659" s="15"/>
      <c r="BM1659" s="15"/>
      <c r="BN1659" s="15"/>
      <c r="BO1659" s="15"/>
    </row>
    <row r="1660" spans="1:67" s="256" customFormat="1">
      <c r="A1660" s="15"/>
      <c r="B1660" s="15"/>
      <c r="C1660" s="171"/>
      <c r="D1660" s="171"/>
      <c r="E1660" s="171"/>
      <c r="F1660" s="171"/>
      <c r="G1660" s="171"/>
      <c r="H1660" s="171"/>
      <c r="I1660" s="171"/>
      <c r="J1660" s="171"/>
      <c r="K1660" s="171"/>
      <c r="L1660" s="171"/>
      <c r="M1660" s="171"/>
      <c r="O1660" s="173"/>
      <c r="P1660" s="173"/>
      <c r="Q1660" s="173"/>
      <c r="R1660" s="173"/>
      <c r="S1660" s="173"/>
      <c r="T1660" s="173"/>
      <c r="U1660" s="173"/>
      <c r="V1660" s="173"/>
      <c r="W1660" s="173"/>
      <c r="X1660" s="173"/>
      <c r="Y1660" s="173"/>
      <c r="Z1660" s="173"/>
      <c r="AA1660" s="173"/>
      <c r="AB1660" s="173"/>
      <c r="AC1660" s="173"/>
      <c r="AD1660" s="173"/>
      <c r="AE1660" s="173"/>
      <c r="AF1660" s="173"/>
      <c r="AG1660" s="173"/>
      <c r="AH1660" s="173"/>
      <c r="AI1660" s="173"/>
      <c r="AJ1660" s="173"/>
      <c r="AK1660" s="173"/>
      <c r="AL1660" s="173"/>
      <c r="AM1660" s="173"/>
      <c r="AN1660" s="173"/>
      <c r="AO1660" s="173"/>
      <c r="AP1660" s="173"/>
      <c r="AQ1660" s="15"/>
      <c r="AR1660" s="15"/>
      <c r="AS1660" s="15"/>
      <c r="AT1660" s="15"/>
      <c r="AU1660" s="15"/>
      <c r="AV1660" s="15"/>
      <c r="AW1660" s="15"/>
      <c r="AX1660" s="15"/>
      <c r="AY1660" s="15"/>
      <c r="AZ1660" s="15"/>
      <c r="BA1660" s="15"/>
      <c r="BB1660" s="15"/>
      <c r="BC1660" s="15"/>
      <c r="BD1660" s="15"/>
      <c r="BE1660" s="15"/>
      <c r="BF1660" s="15"/>
      <c r="BG1660" s="15"/>
      <c r="BH1660" s="15"/>
      <c r="BI1660" s="15"/>
      <c r="BJ1660" s="15"/>
      <c r="BK1660" s="15"/>
      <c r="BL1660" s="15"/>
      <c r="BM1660" s="15"/>
      <c r="BN1660" s="15"/>
      <c r="BO1660" s="15"/>
    </row>
    <row r="1661" spans="1:67" s="256" customFormat="1">
      <c r="A1661" s="15"/>
      <c r="B1661" s="15"/>
      <c r="C1661" s="171"/>
      <c r="D1661" s="171"/>
      <c r="E1661" s="171"/>
      <c r="F1661" s="171"/>
      <c r="G1661" s="171"/>
      <c r="H1661" s="171"/>
      <c r="I1661" s="171"/>
      <c r="J1661" s="171"/>
      <c r="K1661" s="171"/>
      <c r="L1661" s="171"/>
      <c r="M1661" s="171"/>
      <c r="O1661" s="173"/>
      <c r="P1661" s="173"/>
      <c r="Q1661" s="173"/>
      <c r="R1661" s="173"/>
      <c r="S1661" s="173"/>
      <c r="T1661" s="173"/>
      <c r="U1661" s="173"/>
      <c r="V1661" s="173"/>
      <c r="W1661" s="173"/>
      <c r="X1661" s="173"/>
      <c r="Y1661" s="173"/>
      <c r="Z1661" s="173"/>
      <c r="AA1661" s="173"/>
      <c r="AB1661" s="173"/>
      <c r="AC1661" s="173"/>
      <c r="AD1661" s="173"/>
      <c r="AE1661" s="173"/>
      <c r="AF1661" s="173"/>
      <c r="AG1661" s="173"/>
      <c r="AH1661" s="173"/>
      <c r="AI1661" s="173"/>
      <c r="AJ1661" s="173"/>
      <c r="AK1661" s="173"/>
      <c r="AL1661" s="173"/>
      <c r="AM1661" s="173"/>
      <c r="AN1661" s="173"/>
      <c r="AO1661" s="173"/>
      <c r="AP1661" s="173"/>
      <c r="AQ1661" s="15"/>
      <c r="AR1661" s="15"/>
      <c r="AS1661" s="15"/>
      <c r="AT1661" s="15"/>
      <c r="AU1661" s="15"/>
      <c r="AV1661" s="15"/>
      <c r="AW1661" s="15"/>
      <c r="AX1661" s="15"/>
      <c r="AY1661" s="15"/>
      <c r="AZ1661" s="15"/>
      <c r="BA1661" s="15"/>
      <c r="BB1661" s="15"/>
      <c r="BC1661" s="15"/>
      <c r="BD1661" s="15"/>
      <c r="BE1661" s="15"/>
      <c r="BF1661" s="15"/>
      <c r="BG1661" s="15"/>
      <c r="BH1661" s="15"/>
      <c r="BI1661" s="15"/>
      <c r="BJ1661" s="15"/>
      <c r="BK1661" s="15"/>
      <c r="BL1661" s="15"/>
      <c r="BM1661" s="15"/>
      <c r="BN1661" s="15"/>
      <c r="BO1661" s="15"/>
    </row>
    <row r="1662" spans="1:67" s="256" customFormat="1">
      <c r="A1662" s="15"/>
      <c r="B1662" s="15"/>
      <c r="C1662" s="171"/>
      <c r="D1662" s="171"/>
      <c r="E1662" s="171"/>
      <c r="F1662" s="171"/>
      <c r="G1662" s="171"/>
      <c r="H1662" s="171"/>
      <c r="I1662" s="171"/>
      <c r="J1662" s="171"/>
      <c r="K1662" s="171"/>
      <c r="L1662" s="171"/>
      <c r="M1662" s="171"/>
      <c r="O1662" s="173"/>
      <c r="P1662" s="173"/>
      <c r="Q1662" s="173"/>
      <c r="R1662" s="173"/>
      <c r="S1662" s="173"/>
      <c r="T1662" s="173"/>
      <c r="U1662" s="173"/>
      <c r="V1662" s="173"/>
      <c r="W1662" s="173"/>
      <c r="X1662" s="173"/>
      <c r="Y1662" s="173"/>
      <c r="Z1662" s="173"/>
      <c r="AA1662" s="173"/>
      <c r="AB1662" s="173"/>
      <c r="AC1662" s="173"/>
      <c r="AD1662" s="173"/>
      <c r="AE1662" s="173"/>
      <c r="AF1662" s="173"/>
      <c r="AG1662" s="173"/>
      <c r="AH1662" s="173"/>
      <c r="AI1662" s="173"/>
      <c r="AJ1662" s="173"/>
      <c r="AK1662" s="173"/>
      <c r="AL1662" s="173"/>
      <c r="AM1662" s="173"/>
      <c r="AN1662" s="173"/>
      <c r="AO1662" s="173"/>
      <c r="AP1662" s="173"/>
      <c r="AQ1662" s="15"/>
      <c r="AR1662" s="15"/>
      <c r="AS1662" s="15"/>
      <c r="AT1662" s="15"/>
      <c r="AU1662" s="15"/>
      <c r="AV1662" s="15"/>
      <c r="AW1662" s="15"/>
      <c r="AX1662" s="15"/>
      <c r="AY1662" s="15"/>
      <c r="AZ1662" s="15"/>
      <c r="BA1662" s="15"/>
      <c r="BB1662" s="15"/>
      <c r="BC1662" s="15"/>
      <c r="BD1662" s="15"/>
      <c r="BE1662" s="15"/>
      <c r="BF1662" s="15"/>
      <c r="BG1662" s="15"/>
      <c r="BH1662" s="15"/>
      <c r="BI1662" s="15"/>
      <c r="BJ1662" s="15"/>
      <c r="BK1662" s="15"/>
      <c r="BL1662" s="15"/>
      <c r="BM1662" s="15"/>
      <c r="BN1662" s="15"/>
      <c r="BO1662" s="15"/>
    </row>
    <row r="1663" spans="1:67" s="256" customFormat="1">
      <c r="A1663" s="15"/>
      <c r="B1663" s="15"/>
      <c r="C1663" s="171"/>
      <c r="D1663" s="171"/>
      <c r="E1663" s="171"/>
      <c r="F1663" s="171"/>
      <c r="G1663" s="171"/>
      <c r="H1663" s="171"/>
      <c r="I1663" s="171"/>
      <c r="J1663" s="171"/>
      <c r="K1663" s="171"/>
      <c r="L1663" s="171"/>
      <c r="M1663" s="171"/>
      <c r="O1663" s="173"/>
      <c r="P1663" s="173"/>
      <c r="Q1663" s="173"/>
      <c r="R1663" s="173"/>
      <c r="S1663" s="173"/>
      <c r="T1663" s="173"/>
      <c r="U1663" s="173"/>
      <c r="V1663" s="173"/>
      <c r="W1663" s="173"/>
      <c r="X1663" s="173"/>
      <c r="Y1663" s="173"/>
      <c r="Z1663" s="173"/>
      <c r="AA1663" s="173"/>
      <c r="AB1663" s="173"/>
      <c r="AC1663" s="173"/>
      <c r="AD1663" s="173"/>
      <c r="AE1663" s="173"/>
      <c r="AF1663" s="173"/>
      <c r="AG1663" s="173"/>
      <c r="AH1663" s="173"/>
      <c r="AI1663" s="173"/>
      <c r="AJ1663" s="173"/>
      <c r="AK1663" s="173"/>
      <c r="AL1663" s="173"/>
      <c r="AM1663" s="173"/>
      <c r="AN1663" s="173"/>
      <c r="AO1663" s="173"/>
      <c r="AP1663" s="173"/>
      <c r="AQ1663" s="15"/>
      <c r="AR1663" s="15"/>
      <c r="AS1663" s="15"/>
      <c r="AT1663" s="15"/>
      <c r="AU1663" s="15"/>
      <c r="AV1663" s="15"/>
      <c r="AW1663" s="15"/>
      <c r="AX1663" s="15"/>
      <c r="AY1663" s="15"/>
      <c r="AZ1663" s="15"/>
      <c r="BA1663" s="15"/>
      <c r="BB1663" s="15"/>
      <c r="BC1663" s="15"/>
      <c r="BD1663" s="15"/>
      <c r="BE1663" s="15"/>
      <c r="BF1663" s="15"/>
      <c r="BG1663" s="15"/>
      <c r="BH1663" s="15"/>
      <c r="BI1663" s="15"/>
      <c r="BJ1663" s="15"/>
      <c r="BK1663" s="15"/>
      <c r="BL1663" s="15"/>
      <c r="BM1663" s="15"/>
      <c r="BN1663" s="15"/>
      <c r="BO1663" s="15"/>
    </row>
    <row r="1664" spans="1:67" s="256" customFormat="1">
      <c r="A1664" s="15"/>
      <c r="B1664" s="15"/>
      <c r="C1664" s="171"/>
      <c r="D1664" s="171"/>
      <c r="E1664" s="171"/>
      <c r="F1664" s="171"/>
      <c r="G1664" s="171"/>
      <c r="H1664" s="171"/>
      <c r="I1664" s="171"/>
      <c r="J1664" s="171"/>
      <c r="K1664" s="171"/>
      <c r="L1664" s="171"/>
      <c r="M1664" s="171"/>
      <c r="O1664" s="173"/>
      <c r="P1664" s="173"/>
      <c r="Q1664" s="173"/>
      <c r="R1664" s="173"/>
      <c r="S1664" s="173"/>
      <c r="T1664" s="173"/>
      <c r="U1664" s="173"/>
      <c r="V1664" s="173"/>
      <c r="W1664" s="173"/>
      <c r="X1664" s="173"/>
      <c r="Y1664" s="173"/>
      <c r="Z1664" s="173"/>
      <c r="AA1664" s="173"/>
      <c r="AB1664" s="173"/>
      <c r="AC1664" s="173"/>
      <c r="AD1664" s="173"/>
      <c r="AE1664" s="173"/>
      <c r="AF1664" s="173"/>
      <c r="AG1664" s="173"/>
      <c r="AH1664" s="173"/>
      <c r="AI1664" s="173"/>
      <c r="AJ1664" s="173"/>
      <c r="AK1664" s="173"/>
      <c r="AL1664" s="173"/>
      <c r="AM1664" s="173"/>
      <c r="AN1664" s="173"/>
      <c r="AO1664" s="173"/>
      <c r="AP1664" s="173"/>
      <c r="AQ1664" s="15"/>
      <c r="AR1664" s="15"/>
      <c r="AS1664" s="15"/>
      <c r="AT1664" s="15"/>
      <c r="AU1664" s="15"/>
      <c r="AV1664" s="15"/>
      <c r="AW1664" s="15"/>
      <c r="AX1664" s="15"/>
      <c r="AY1664" s="15"/>
      <c r="AZ1664" s="15"/>
      <c r="BA1664" s="15"/>
      <c r="BB1664" s="15"/>
      <c r="BC1664" s="15"/>
      <c r="BD1664" s="15"/>
      <c r="BE1664" s="15"/>
      <c r="BF1664" s="15"/>
      <c r="BG1664" s="15"/>
      <c r="BH1664" s="15"/>
      <c r="BI1664" s="15"/>
      <c r="BJ1664" s="15"/>
      <c r="BK1664" s="15"/>
      <c r="BL1664" s="15"/>
      <c r="BM1664" s="15"/>
      <c r="BN1664" s="15"/>
      <c r="BO1664" s="15"/>
    </row>
    <row r="1665" spans="1:67" s="256" customFormat="1">
      <c r="A1665" s="15"/>
      <c r="B1665" s="15"/>
      <c r="C1665" s="171"/>
      <c r="D1665" s="171"/>
      <c r="E1665" s="171"/>
      <c r="F1665" s="171"/>
      <c r="G1665" s="171"/>
      <c r="H1665" s="171"/>
      <c r="I1665" s="171"/>
      <c r="J1665" s="171"/>
      <c r="K1665" s="171"/>
      <c r="L1665" s="171"/>
      <c r="M1665" s="171"/>
      <c r="O1665" s="173"/>
      <c r="P1665" s="173"/>
      <c r="Q1665" s="173"/>
      <c r="R1665" s="173"/>
      <c r="S1665" s="173"/>
      <c r="T1665" s="173"/>
      <c r="U1665" s="173"/>
      <c r="V1665" s="173"/>
      <c r="W1665" s="173"/>
      <c r="X1665" s="173"/>
      <c r="Y1665" s="173"/>
      <c r="Z1665" s="173"/>
      <c r="AA1665" s="173"/>
      <c r="AB1665" s="173"/>
      <c r="AC1665" s="173"/>
      <c r="AD1665" s="173"/>
      <c r="AE1665" s="173"/>
      <c r="AF1665" s="173"/>
      <c r="AG1665" s="173"/>
      <c r="AH1665" s="173"/>
      <c r="AI1665" s="173"/>
      <c r="AJ1665" s="173"/>
      <c r="AK1665" s="173"/>
      <c r="AL1665" s="173"/>
      <c r="AM1665" s="173"/>
      <c r="AN1665" s="173"/>
      <c r="AO1665" s="173"/>
      <c r="AP1665" s="173"/>
      <c r="AQ1665" s="15"/>
      <c r="AR1665" s="15"/>
      <c r="AS1665" s="15"/>
      <c r="AT1665" s="15"/>
      <c r="AU1665" s="15"/>
      <c r="AV1665" s="15"/>
      <c r="AW1665" s="15"/>
      <c r="AX1665" s="15"/>
      <c r="AY1665" s="15"/>
      <c r="AZ1665" s="15"/>
      <c r="BA1665" s="15"/>
      <c r="BB1665" s="15"/>
      <c r="BC1665" s="15"/>
      <c r="BD1665" s="15"/>
      <c r="BE1665" s="15"/>
      <c r="BF1665" s="15"/>
      <c r="BG1665" s="15"/>
      <c r="BH1665" s="15"/>
      <c r="BI1665" s="15"/>
      <c r="BJ1665" s="15"/>
      <c r="BK1665" s="15"/>
      <c r="BL1665" s="15"/>
      <c r="BM1665" s="15"/>
      <c r="BN1665" s="15"/>
      <c r="BO1665" s="15"/>
    </row>
    <row r="1666" spans="1:67" s="256" customFormat="1">
      <c r="A1666" s="15"/>
      <c r="B1666" s="15"/>
      <c r="C1666" s="171"/>
      <c r="D1666" s="171"/>
      <c r="E1666" s="171"/>
      <c r="F1666" s="171"/>
      <c r="G1666" s="171"/>
      <c r="H1666" s="171"/>
      <c r="I1666" s="171"/>
      <c r="J1666" s="171"/>
      <c r="K1666" s="171"/>
      <c r="L1666" s="171"/>
      <c r="M1666" s="171"/>
      <c r="O1666" s="173"/>
      <c r="P1666" s="173"/>
      <c r="Q1666" s="173"/>
      <c r="R1666" s="173"/>
      <c r="S1666" s="173"/>
      <c r="T1666" s="173"/>
      <c r="U1666" s="173"/>
      <c r="V1666" s="173"/>
      <c r="W1666" s="173"/>
      <c r="X1666" s="173"/>
      <c r="Y1666" s="173"/>
      <c r="Z1666" s="173"/>
      <c r="AA1666" s="173"/>
      <c r="AB1666" s="173"/>
      <c r="AC1666" s="173"/>
      <c r="AD1666" s="173"/>
      <c r="AE1666" s="173"/>
      <c r="AF1666" s="173"/>
      <c r="AG1666" s="173"/>
      <c r="AH1666" s="173"/>
      <c r="AI1666" s="173"/>
      <c r="AJ1666" s="173"/>
      <c r="AK1666" s="173"/>
      <c r="AL1666" s="173"/>
      <c r="AM1666" s="173"/>
      <c r="AN1666" s="173"/>
      <c r="AO1666" s="173"/>
      <c r="AP1666" s="173"/>
      <c r="AQ1666" s="15"/>
      <c r="AR1666" s="15"/>
      <c r="AS1666" s="15"/>
      <c r="AT1666" s="15"/>
      <c r="AU1666" s="15"/>
      <c r="AV1666" s="15"/>
      <c r="AW1666" s="15"/>
      <c r="AX1666" s="15"/>
      <c r="AY1666" s="15"/>
      <c r="AZ1666" s="15"/>
      <c r="BA1666" s="15"/>
      <c r="BB1666" s="15"/>
      <c r="BC1666" s="15"/>
      <c r="BD1666" s="15"/>
      <c r="BE1666" s="15"/>
      <c r="BF1666" s="15"/>
      <c r="BG1666" s="15"/>
      <c r="BH1666" s="15"/>
      <c r="BI1666" s="15"/>
      <c r="BJ1666" s="15"/>
      <c r="BK1666" s="15"/>
      <c r="BL1666" s="15"/>
      <c r="BM1666" s="15"/>
      <c r="BN1666" s="15"/>
      <c r="BO1666" s="15"/>
    </row>
    <row r="1667" spans="1:67" s="256" customFormat="1">
      <c r="A1667" s="15"/>
      <c r="B1667" s="15"/>
      <c r="C1667" s="171"/>
      <c r="D1667" s="171"/>
      <c r="E1667" s="171"/>
      <c r="F1667" s="171"/>
      <c r="G1667" s="171"/>
      <c r="H1667" s="171"/>
      <c r="I1667" s="171"/>
      <c r="J1667" s="171"/>
      <c r="K1667" s="171"/>
      <c r="L1667" s="171"/>
      <c r="M1667" s="171"/>
      <c r="O1667" s="173"/>
      <c r="P1667" s="173"/>
      <c r="Q1667" s="173"/>
      <c r="R1667" s="173"/>
      <c r="S1667" s="173"/>
      <c r="T1667" s="173"/>
      <c r="U1667" s="173"/>
      <c r="V1667" s="173"/>
      <c r="W1667" s="173"/>
      <c r="X1667" s="173"/>
      <c r="Y1667" s="173"/>
      <c r="Z1667" s="173"/>
      <c r="AA1667" s="173"/>
      <c r="AB1667" s="173"/>
      <c r="AC1667" s="173"/>
      <c r="AD1667" s="173"/>
      <c r="AE1667" s="173"/>
      <c r="AF1667" s="173"/>
      <c r="AG1667" s="173"/>
      <c r="AH1667" s="173"/>
      <c r="AI1667" s="173"/>
      <c r="AJ1667" s="173"/>
      <c r="AK1667" s="173"/>
      <c r="AL1667" s="173"/>
      <c r="AM1667" s="173"/>
      <c r="AN1667" s="173"/>
      <c r="AO1667" s="173"/>
      <c r="AP1667" s="173"/>
      <c r="AQ1667" s="15"/>
      <c r="AR1667" s="15"/>
      <c r="AS1667" s="15"/>
      <c r="AT1667" s="15"/>
      <c r="AU1667" s="15"/>
      <c r="AV1667" s="15"/>
      <c r="AW1667" s="15"/>
      <c r="AX1667" s="15"/>
      <c r="AY1667" s="15"/>
      <c r="AZ1667" s="15"/>
      <c r="BA1667" s="15"/>
      <c r="BB1667" s="15"/>
      <c r="BC1667" s="15"/>
      <c r="BD1667" s="15"/>
      <c r="BE1667" s="15"/>
      <c r="BF1667" s="15"/>
      <c r="BG1667" s="15"/>
      <c r="BH1667" s="15"/>
      <c r="BI1667" s="15"/>
      <c r="BJ1667" s="15"/>
      <c r="BK1667" s="15"/>
      <c r="BL1667" s="15"/>
      <c r="BM1667" s="15"/>
      <c r="BN1667" s="15"/>
      <c r="BO1667" s="15"/>
    </row>
    <row r="1668" spans="1:67" s="256" customFormat="1">
      <c r="A1668" s="15"/>
      <c r="B1668" s="15"/>
      <c r="C1668" s="171"/>
      <c r="D1668" s="171"/>
      <c r="E1668" s="171"/>
      <c r="F1668" s="171"/>
      <c r="G1668" s="171"/>
      <c r="H1668" s="171"/>
      <c r="I1668" s="171"/>
      <c r="J1668" s="171"/>
      <c r="K1668" s="171"/>
      <c r="L1668" s="171"/>
      <c r="M1668" s="171"/>
      <c r="O1668" s="173"/>
      <c r="P1668" s="173"/>
      <c r="Q1668" s="173"/>
      <c r="R1668" s="173"/>
      <c r="S1668" s="173"/>
      <c r="T1668" s="173"/>
      <c r="U1668" s="173"/>
      <c r="V1668" s="173"/>
      <c r="W1668" s="173"/>
      <c r="X1668" s="173"/>
      <c r="Y1668" s="173"/>
      <c r="Z1668" s="173"/>
      <c r="AA1668" s="173"/>
      <c r="AB1668" s="173"/>
      <c r="AC1668" s="173"/>
      <c r="AD1668" s="173"/>
      <c r="AE1668" s="173"/>
      <c r="AF1668" s="173"/>
      <c r="AG1668" s="173"/>
      <c r="AH1668" s="173"/>
      <c r="AI1668" s="173"/>
      <c r="AJ1668" s="173"/>
      <c r="AK1668" s="173"/>
      <c r="AL1668" s="173"/>
      <c r="AM1668" s="173"/>
      <c r="AN1668" s="173"/>
      <c r="AO1668" s="173"/>
      <c r="AP1668" s="173"/>
      <c r="AQ1668" s="15"/>
      <c r="AR1668" s="15"/>
      <c r="AS1668" s="15"/>
      <c r="AT1668" s="15"/>
      <c r="AU1668" s="15"/>
      <c r="AV1668" s="15"/>
      <c r="AW1668" s="15"/>
      <c r="AX1668" s="15"/>
      <c r="AY1668" s="15"/>
      <c r="AZ1668" s="15"/>
      <c r="BA1668" s="15"/>
      <c r="BB1668" s="15"/>
      <c r="BC1668" s="15"/>
      <c r="BD1668" s="15"/>
      <c r="BE1668" s="15"/>
      <c r="BF1668" s="15"/>
      <c r="BG1668" s="15"/>
      <c r="BH1668" s="15"/>
      <c r="BI1668" s="15"/>
      <c r="BJ1668" s="15"/>
      <c r="BK1668" s="15"/>
      <c r="BL1668" s="15"/>
      <c r="BM1668" s="15"/>
      <c r="BN1668" s="15"/>
      <c r="BO1668" s="15"/>
    </row>
    <row r="1669" spans="1:67" s="256" customFormat="1">
      <c r="A1669" s="15"/>
      <c r="B1669" s="15"/>
      <c r="C1669" s="171"/>
      <c r="D1669" s="171"/>
      <c r="E1669" s="171"/>
      <c r="F1669" s="171"/>
      <c r="G1669" s="171"/>
      <c r="H1669" s="171"/>
      <c r="I1669" s="171"/>
      <c r="J1669" s="171"/>
      <c r="K1669" s="171"/>
      <c r="L1669" s="171"/>
      <c r="M1669" s="171"/>
      <c r="O1669" s="173"/>
      <c r="P1669" s="173"/>
      <c r="Q1669" s="173"/>
      <c r="R1669" s="173"/>
      <c r="S1669" s="173"/>
      <c r="T1669" s="173"/>
      <c r="U1669" s="173"/>
      <c r="V1669" s="173"/>
      <c r="W1669" s="173"/>
      <c r="X1669" s="173"/>
      <c r="Y1669" s="173"/>
      <c r="Z1669" s="173"/>
      <c r="AA1669" s="173"/>
      <c r="AB1669" s="173"/>
      <c r="AC1669" s="173"/>
      <c r="AD1669" s="173"/>
      <c r="AE1669" s="173"/>
      <c r="AF1669" s="173"/>
      <c r="AG1669" s="173"/>
      <c r="AH1669" s="173"/>
      <c r="AI1669" s="173"/>
      <c r="AJ1669" s="173"/>
      <c r="AK1669" s="173"/>
      <c r="AL1669" s="173"/>
      <c r="AM1669" s="173"/>
      <c r="AN1669" s="173"/>
      <c r="AO1669" s="173"/>
      <c r="AP1669" s="173"/>
      <c r="AQ1669" s="15"/>
      <c r="AR1669" s="15"/>
      <c r="AS1669" s="15"/>
      <c r="AT1669" s="15"/>
      <c r="AU1669" s="15"/>
      <c r="AV1669" s="15"/>
      <c r="AW1669" s="15"/>
      <c r="AX1669" s="15"/>
      <c r="AY1669" s="15"/>
      <c r="AZ1669" s="15"/>
      <c r="BA1669" s="15"/>
      <c r="BB1669" s="15"/>
      <c r="BC1669" s="15"/>
      <c r="BD1669" s="15"/>
      <c r="BE1669" s="15"/>
      <c r="BF1669" s="15"/>
      <c r="BG1669" s="15"/>
      <c r="BH1669" s="15"/>
      <c r="BI1669" s="15"/>
      <c r="BJ1669" s="15"/>
      <c r="BK1669" s="15"/>
      <c r="BL1669" s="15"/>
      <c r="BM1669" s="15"/>
      <c r="BN1669" s="15"/>
      <c r="BO1669" s="15"/>
    </row>
    <row r="1670" spans="1:67" s="256" customFormat="1">
      <c r="A1670" s="15"/>
      <c r="B1670" s="15"/>
      <c r="C1670" s="171"/>
      <c r="D1670" s="171"/>
      <c r="E1670" s="171"/>
      <c r="F1670" s="171"/>
      <c r="G1670" s="171"/>
      <c r="H1670" s="171"/>
      <c r="I1670" s="171"/>
      <c r="J1670" s="171"/>
      <c r="K1670" s="171"/>
      <c r="L1670" s="171"/>
      <c r="M1670" s="171"/>
      <c r="O1670" s="173"/>
      <c r="P1670" s="173"/>
      <c r="Q1670" s="173"/>
      <c r="R1670" s="173"/>
      <c r="S1670" s="173"/>
      <c r="T1670" s="173"/>
      <c r="U1670" s="173"/>
      <c r="V1670" s="173"/>
      <c r="W1670" s="173"/>
      <c r="X1670" s="173"/>
      <c r="Y1670" s="173"/>
      <c r="Z1670" s="173"/>
      <c r="AA1670" s="173"/>
      <c r="AB1670" s="173"/>
      <c r="AC1670" s="173"/>
      <c r="AD1670" s="173"/>
      <c r="AE1670" s="173"/>
      <c r="AF1670" s="173"/>
      <c r="AG1670" s="173"/>
      <c r="AH1670" s="173"/>
      <c r="AI1670" s="173"/>
      <c r="AJ1670" s="173"/>
      <c r="AK1670" s="173"/>
      <c r="AL1670" s="173"/>
      <c r="AM1670" s="173"/>
      <c r="AN1670" s="173"/>
      <c r="AO1670" s="173"/>
      <c r="AP1670" s="173"/>
      <c r="AQ1670" s="15"/>
      <c r="AR1670" s="15"/>
      <c r="AS1670" s="15"/>
      <c r="AT1670" s="15"/>
      <c r="AU1670" s="15"/>
      <c r="AV1670" s="15"/>
      <c r="AW1670" s="15"/>
      <c r="AX1670" s="15"/>
      <c r="AY1670" s="15"/>
      <c r="AZ1670" s="15"/>
      <c r="BA1670" s="15"/>
      <c r="BB1670" s="15"/>
      <c r="BC1670" s="15"/>
      <c r="BD1670" s="15"/>
      <c r="BE1670" s="15"/>
      <c r="BF1670" s="15"/>
      <c r="BG1670" s="15"/>
      <c r="BH1670" s="15"/>
      <c r="BI1670" s="15"/>
      <c r="BJ1670" s="15"/>
      <c r="BK1670" s="15"/>
      <c r="BL1670" s="15"/>
      <c r="BM1670" s="15"/>
      <c r="BN1670" s="15"/>
      <c r="BO1670" s="15"/>
    </row>
    <row r="1671" spans="1:67" s="256" customFormat="1">
      <c r="A1671" s="15"/>
      <c r="B1671" s="15"/>
      <c r="C1671" s="171"/>
      <c r="D1671" s="171"/>
      <c r="E1671" s="171"/>
      <c r="F1671" s="171"/>
      <c r="G1671" s="171"/>
      <c r="H1671" s="171"/>
      <c r="I1671" s="171"/>
      <c r="J1671" s="171"/>
      <c r="K1671" s="171"/>
      <c r="L1671" s="171"/>
      <c r="M1671" s="171"/>
      <c r="O1671" s="173"/>
      <c r="P1671" s="173"/>
      <c r="Q1671" s="173"/>
      <c r="R1671" s="173"/>
      <c r="S1671" s="173"/>
      <c r="T1671" s="173"/>
      <c r="U1671" s="173"/>
      <c r="V1671" s="173"/>
      <c r="W1671" s="173"/>
      <c r="X1671" s="173"/>
      <c r="Y1671" s="173"/>
      <c r="Z1671" s="173"/>
      <c r="AA1671" s="173"/>
      <c r="AB1671" s="173"/>
      <c r="AC1671" s="173"/>
      <c r="AD1671" s="173"/>
      <c r="AE1671" s="173"/>
      <c r="AF1671" s="173"/>
      <c r="AG1671" s="173"/>
      <c r="AH1671" s="173"/>
      <c r="AI1671" s="173"/>
      <c r="AJ1671" s="173"/>
      <c r="AK1671" s="173"/>
      <c r="AL1671" s="173"/>
      <c r="AM1671" s="173"/>
      <c r="AN1671" s="173"/>
      <c r="AO1671" s="173"/>
      <c r="AP1671" s="173"/>
      <c r="AQ1671" s="15"/>
      <c r="AR1671" s="15"/>
      <c r="AS1671" s="15"/>
      <c r="AT1671" s="15"/>
      <c r="AU1671" s="15"/>
      <c r="AV1671" s="15"/>
      <c r="AW1671" s="15"/>
      <c r="AX1671" s="15"/>
      <c r="AY1671" s="15"/>
      <c r="AZ1671" s="15"/>
      <c r="BA1671" s="15"/>
      <c r="BB1671" s="15"/>
      <c r="BC1671" s="15"/>
      <c r="BD1671" s="15"/>
      <c r="BE1671" s="15"/>
      <c r="BF1671" s="15"/>
      <c r="BG1671" s="15"/>
      <c r="BH1671" s="15"/>
      <c r="BI1671" s="15"/>
      <c r="BJ1671" s="15"/>
      <c r="BK1671" s="15"/>
      <c r="BL1671" s="15"/>
      <c r="BM1671" s="15"/>
      <c r="BN1671" s="15"/>
      <c r="BO1671" s="15"/>
    </row>
    <row r="1672" spans="1:67" s="256" customFormat="1">
      <c r="A1672" s="15"/>
      <c r="B1672" s="15"/>
      <c r="C1672" s="171"/>
      <c r="D1672" s="171"/>
      <c r="E1672" s="171"/>
      <c r="F1672" s="171"/>
      <c r="G1672" s="171"/>
      <c r="H1672" s="171"/>
      <c r="I1672" s="171"/>
      <c r="J1672" s="171"/>
      <c r="K1672" s="171"/>
      <c r="L1672" s="171"/>
      <c r="M1672" s="171"/>
      <c r="O1672" s="173"/>
      <c r="P1672" s="173"/>
      <c r="Q1672" s="173"/>
      <c r="R1672" s="173"/>
      <c r="S1672" s="173"/>
      <c r="T1672" s="173"/>
      <c r="U1672" s="173"/>
      <c r="V1672" s="173"/>
      <c r="W1672" s="173"/>
      <c r="X1672" s="173"/>
      <c r="Y1672" s="173"/>
      <c r="Z1672" s="173"/>
      <c r="AA1672" s="173"/>
      <c r="AB1672" s="173"/>
      <c r="AC1672" s="173"/>
      <c r="AD1672" s="173"/>
      <c r="AE1672" s="173"/>
      <c r="AF1672" s="173"/>
      <c r="AG1672" s="173"/>
      <c r="AH1672" s="173"/>
      <c r="AI1672" s="173"/>
      <c r="AJ1672" s="173"/>
      <c r="AK1672" s="173"/>
      <c r="AL1672" s="173"/>
      <c r="AM1672" s="173"/>
      <c r="AN1672" s="173"/>
      <c r="AO1672" s="173"/>
      <c r="AP1672" s="173"/>
      <c r="AQ1672" s="15"/>
      <c r="AR1672" s="15"/>
      <c r="AS1672" s="15"/>
      <c r="AT1672" s="15"/>
      <c r="AU1672" s="15"/>
      <c r="AV1672" s="15"/>
      <c r="AW1672" s="15"/>
      <c r="AX1672" s="15"/>
      <c r="AY1672" s="15"/>
      <c r="AZ1672" s="15"/>
      <c r="BA1672" s="15"/>
      <c r="BB1672" s="15"/>
      <c r="BC1672" s="15"/>
      <c r="BD1672" s="15"/>
      <c r="BE1672" s="15"/>
      <c r="BF1672" s="15"/>
      <c r="BG1672" s="15"/>
      <c r="BH1672" s="15"/>
      <c r="BI1672" s="15"/>
      <c r="BJ1672" s="15"/>
      <c r="BK1672" s="15"/>
      <c r="BL1672" s="15"/>
      <c r="BM1672" s="15"/>
      <c r="BN1672" s="15"/>
      <c r="BO1672" s="15"/>
    </row>
    <row r="1673" spans="1:67" s="256" customFormat="1">
      <c r="A1673" s="15"/>
      <c r="B1673" s="15"/>
      <c r="C1673" s="171"/>
      <c r="D1673" s="171"/>
      <c r="E1673" s="171"/>
      <c r="F1673" s="171"/>
      <c r="G1673" s="171"/>
      <c r="H1673" s="171"/>
      <c r="I1673" s="171"/>
      <c r="J1673" s="171"/>
      <c r="K1673" s="171"/>
      <c r="L1673" s="171"/>
      <c r="M1673" s="171"/>
      <c r="O1673" s="173"/>
      <c r="P1673" s="173"/>
      <c r="Q1673" s="173"/>
      <c r="R1673" s="173"/>
      <c r="S1673" s="173"/>
      <c r="T1673" s="173"/>
      <c r="U1673" s="173"/>
      <c r="V1673" s="173"/>
      <c r="W1673" s="173"/>
      <c r="X1673" s="173"/>
      <c r="Y1673" s="173"/>
      <c r="Z1673" s="173"/>
      <c r="AA1673" s="173"/>
      <c r="AB1673" s="173"/>
      <c r="AC1673" s="173"/>
      <c r="AD1673" s="173"/>
      <c r="AE1673" s="173"/>
      <c r="AF1673" s="173"/>
      <c r="AG1673" s="173"/>
      <c r="AH1673" s="173"/>
      <c r="AI1673" s="173"/>
      <c r="AJ1673" s="173"/>
      <c r="AK1673" s="173"/>
      <c r="AL1673" s="173"/>
      <c r="AM1673" s="173"/>
      <c r="AN1673" s="173"/>
      <c r="AO1673" s="173"/>
      <c r="AP1673" s="173"/>
      <c r="AQ1673" s="15"/>
      <c r="AR1673" s="15"/>
      <c r="AS1673" s="15"/>
      <c r="AT1673" s="15"/>
      <c r="AU1673" s="15"/>
      <c r="AV1673" s="15"/>
      <c r="AW1673" s="15"/>
      <c r="AX1673" s="15"/>
      <c r="AY1673" s="15"/>
      <c r="AZ1673" s="15"/>
      <c r="BA1673" s="15"/>
      <c r="BB1673" s="15"/>
      <c r="BC1673" s="15"/>
      <c r="BD1673" s="15"/>
      <c r="BE1673" s="15"/>
      <c r="BF1673" s="15"/>
      <c r="BG1673" s="15"/>
      <c r="BH1673" s="15"/>
      <c r="BI1673" s="15"/>
      <c r="BJ1673" s="15"/>
      <c r="BK1673" s="15"/>
      <c r="BL1673" s="15"/>
      <c r="BM1673" s="15"/>
      <c r="BN1673" s="15"/>
      <c r="BO1673" s="15"/>
    </row>
    <row r="1674" spans="1:67" s="256" customFormat="1">
      <c r="A1674" s="15"/>
      <c r="B1674" s="15"/>
      <c r="C1674" s="171"/>
      <c r="D1674" s="171"/>
      <c r="E1674" s="171"/>
      <c r="F1674" s="171"/>
      <c r="G1674" s="171"/>
      <c r="H1674" s="171"/>
      <c r="I1674" s="171"/>
      <c r="J1674" s="171"/>
      <c r="K1674" s="171"/>
      <c r="L1674" s="171"/>
      <c r="M1674" s="171"/>
      <c r="O1674" s="173"/>
      <c r="P1674" s="173"/>
      <c r="Q1674" s="173"/>
      <c r="R1674" s="173"/>
      <c r="S1674" s="173"/>
      <c r="T1674" s="173"/>
      <c r="U1674" s="173"/>
      <c r="V1674" s="173"/>
      <c r="W1674" s="173"/>
      <c r="X1674" s="173"/>
      <c r="Y1674" s="173"/>
      <c r="Z1674" s="173"/>
      <c r="AA1674" s="173"/>
      <c r="AB1674" s="173"/>
      <c r="AC1674" s="173"/>
      <c r="AD1674" s="173"/>
      <c r="AE1674" s="173"/>
      <c r="AF1674" s="173"/>
      <c r="AG1674" s="173"/>
      <c r="AH1674" s="173"/>
      <c r="AI1674" s="173"/>
      <c r="AJ1674" s="173"/>
      <c r="AK1674" s="173"/>
      <c r="AL1674" s="173"/>
      <c r="AM1674" s="173"/>
      <c r="AN1674" s="173"/>
      <c r="AO1674" s="173"/>
      <c r="AP1674" s="173"/>
      <c r="AQ1674" s="15"/>
      <c r="AR1674" s="15"/>
      <c r="AS1674" s="15"/>
      <c r="AT1674" s="15"/>
      <c r="AU1674" s="15"/>
      <c r="AV1674" s="15"/>
      <c r="AW1674" s="15"/>
      <c r="AX1674" s="15"/>
      <c r="AY1674" s="15"/>
      <c r="AZ1674" s="15"/>
      <c r="BA1674" s="15"/>
      <c r="BB1674" s="15"/>
      <c r="BC1674" s="15"/>
      <c r="BD1674" s="15"/>
      <c r="BE1674" s="15"/>
      <c r="BF1674" s="15"/>
      <c r="BG1674" s="15"/>
      <c r="BH1674" s="15"/>
      <c r="BI1674" s="15"/>
      <c r="BJ1674" s="15"/>
      <c r="BK1674" s="15"/>
      <c r="BL1674" s="15"/>
      <c r="BM1674" s="15"/>
      <c r="BN1674" s="15"/>
      <c r="BO1674" s="15"/>
    </row>
    <row r="1675" spans="1:67" s="256" customFormat="1">
      <c r="A1675" s="15"/>
      <c r="B1675" s="15"/>
      <c r="C1675" s="171"/>
      <c r="D1675" s="171"/>
      <c r="E1675" s="171"/>
      <c r="F1675" s="171"/>
      <c r="G1675" s="171"/>
      <c r="H1675" s="171"/>
      <c r="I1675" s="171"/>
      <c r="J1675" s="171"/>
      <c r="K1675" s="171"/>
      <c r="L1675" s="171"/>
      <c r="M1675" s="171"/>
      <c r="O1675" s="173"/>
      <c r="P1675" s="173"/>
      <c r="Q1675" s="173"/>
      <c r="R1675" s="173"/>
      <c r="S1675" s="173"/>
      <c r="T1675" s="173"/>
      <c r="U1675" s="173"/>
      <c r="V1675" s="173"/>
      <c r="W1675" s="173"/>
      <c r="X1675" s="173"/>
      <c r="Y1675" s="173"/>
      <c r="Z1675" s="173"/>
      <c r="AA1675" s="173"/>
      <c r="AB1675" s="173"/>
      <c r="AC1675" s="173"/>
      <c r="AD1675" s="173"/>
      <c r="AE1675" s="173"/>
      <c r="AF1675" s="173"/>
      <c r="AG1675" s="173"/>
      <c r="AH1675" s="173"/>
      <c r="AI1675" s="173"/>
      <c r="AJ1675" s="173"/>
      <c r="AK1675" s="173"/>
      <c r="AL1675" s="173"/>
      <c r="AM1675" s="173"/>
      <c r="AN1675" s="173"/>
      <c r="AO1675" s="173"/>
      <c r="AP1675" s="173"/>
      <c r="AQ1675" s="15"/>
      <c r="AR1675" s="15"/>
      <c r="AS1675" s="15"/>
      <c r="AT1675" s="15"/>
      <c r="AU1675" s="15"/>
      <c r="AV1675" s="15"/>
      <c r="AW1675" s="15"/>
      <c r="AX1675" s="15"/>
      <c r="AY1675" s="15"/>
      <c r="AZ1675" s="15"/>
      <c r="BA1675" s="15"/>
      <c r="BB1675" s="15"/>
      <c r="BC1675" s="15"/>
      <c r="BD1675" s="15"/>
      <c r="BE1675" s="15"/>
      <c r="BF1675" s="15"/>
      <c r="BG1675" s="15"/>
      <c r="BH1675" s="15"/>
      <c r="BI1675" s="15"/>
      <c r="BJ1675" s="15"/>
      <c r="BK1675" s="15"/>
      <c r="BL1675" s="15"/>
      <c r="BM1675" s="15"/>
      <c r="BN1675" s="15"/>
      <c r="BO1675" s="15"/>
    </row>
    <row r="1676" spans="1:67" s="256" customFormat="1">
      <c r="A1676" s="15"/>
      <c r="B1676" s="15"/>
      <c r="C1676" s="171"/>
      <c r="D1676" s="171"/>
      <c r="E1676" s="171"/>
      <c r="F1676" s="171"/>
      <c r="G1676" s="171"/>
      <c r="H1676" s="171"/>
      <c r="I1676" s="171"/>
      <c r="J1676" s="171"/>
      <c r="K1676" s="171"/>
      <c r="L1676" s="171"/>
      <c r="M1676" s="171"/>
      <c r="O1676" s="173"/>
      <c r="P1676" s="173"/>
      <c r="Q1676" s="173"/>
      <c r="R1676" s="173"/>
      <c r="S1676" s="173"/>
      <c r="T1676" s="173"/>
      <c r="U1676" s="173"/>
      <c r="V1676" s="173"/>
      <c r="W1676" s="173"/>
      <c r="X1676" s="173"/>
      <c r="Y1676" s="173"/>
      <c r="Z1676" s="173"/>
      <c r="AA1676" s="173"/>
      <c r="AB1676" s="173"/>
      <c r="AC1676" s="173"/>
      <c r="AD1676" s="173"/>
      <c r="AE1676" s="173"/>
      <c r="AF1676" s="173"/>
      <c r="AG1676" s="173"/>
      <c r="AH1676" s="173"/>
      <c r="AI1676" s="173"/>
      <c r="AJ1676" s="173"/>
      <c r="AK1676" s="173"/>
      <c r="AL1676" s="173"/>
      <c r="AM1676" s="173"/>
      <c r="AN1676" s="173"/>
      <c r="AO1676" s="173"/>
      <c r="AP1676" s="173"/>
      <c r="AQ1676" s="15"/>
      <c r="AR1676" s="15"/>
      <c r="AS1676" s="15"/>
      <c r="AT1676" s="15"/>
      <c r="AU1676" s="15"/>
      <c r="AV1676" s="15"/>
      <c r="AW1676" s="15"/>
      <c r="AX1676" s="15"/>
      <c r="AY1676" s="15"/>
      <c r="AZ1676" s="15"/>
      <c r="BA1676" s="15"/>
      <c r="BB1676" s="15"/>
      <c r="BC1676" s="15"/>
      <c r="BD1676" s="15"/>
      <c r="BE1676" s="15"/>
      <c r="BF1676" s="15"/>
      <c r="BG1676" s="15"/>
      <c r="BH1676" s="15"/>
      <c r="BI1676" s="15"/>
      <c r="BJ1676" s="15"/>
      <c r="BK1676" s="15"/>
      <c r="BL1676" s="15"/>
      <c r="BM1676" s="15"/>
      <c r="BN1676" s="15"/>
      <c r="BO1676" s="15"/>
    </row>
    <row r="1677" spans="1:67" s="256" customFormat="1">
      <c r="A1677" s="15"/>
      <c r="B1677" s="15"/>
      <c r="C1677" s="171"/>
      <c r="D1677" s="171"/>
      <c r="E1677" s="171"/>
      <c r="F1677" s="171"/>
      <c r="G1677" s="171"/>
      <c r="H1677" s="171"/>
      <c r="I1677" s="171"/>
      <c r="J1677" s="171"/>
      <c r="K1677" s="171"/>
      <c r="L1677" s="171"/>
      <c r="M1677" s="171"/>
      <c r="O1677" s="173"/>
      <c r="P1677" s="173"/>
      <c r="Q1677" s="173"/>
      <c r="R1677" s="173"/>
      <c r="S1677" s="173"/>
      <c r="T1677" s="173"/>
      <c r="U1677" s="173"/>
      <c r="V1677" s="173"/>
      <c r="W1677" s="173"/>
      <c r="X1677" s="173"/>
      <c r="Y1677" s="173"/>
      <c r="Z1677" s="173"/>
      <c r="AA1677" s="173"/>
      <c r="AB1677" s="173"/>
      <c r="AC1677" s="173"/>
      <c r="AD1677" s="173"/>
      <c r="AE1677" s="173"/>
      <c r="AF1677" s="173"/>
      <c r="AG1677" s="173"/>
      <c r="AH1677" s="173"/>
      <c r="AI1677" s="173"/>
      <c r="AJ1677" s="173"/>
      <c r="AK1677" s="173"/>
      <c r="AL1677" s="173"/>
      <c r="AM1677" s="173"/>
      <c r="AN1677" s="173"/>
      <c r="AO1677" s="173"/>
      <c r="AP1677" s="173"/>
      <c r="AQ1677" s="15"/>
      <c r="AR1677" s="15"/>
      <c r="AS1677" s="15"/>
      <c r="AT1677" s="15"/>
      <c r="AU1677" s="15"/>
      <c r="AV1677" s="15"/>
      <c r="AW1677" s="15"/>
      <c r="AX1677" s="15"/>
      <c r="AY1677" s="15"/>
      <c r="AZ1677" s="15"/>
      <c r="BA1677" s="15"/>
      <c r="BB1677" s="15"/>
      <c r="BC1677" s="15"/>
      <c r="BD1677" s="15"/>
      <c r="BE1677" s="15"/>
      <c r="BF1677" s="15"/>
      <c r="BG1677" s="15"/>
      <c r="BH1677" s="15"/>
      <c r="BI1677" s="15"/>
      <c r="BJ1677" s="15"/>
      <c r="BK1677" s="15"/>
      <c r="BL1677" s="15"/>
      <c r="BM1677" s="15"/>
      <c r="BN1677" s="15"/>
      <c r="BO1677" s="15"/>
    </row>
    <row r="1678" spans="1:67" s="256" customFormat="1">
      <c r="A1678" s="15"/>
      <c r="B1678" s="15"/>
      <c r="C1678" s="171"/>
      <c r="D1678" s="171"/>
      <c r="E1678" s="171"/>
      <c r="F1678" s="171"/>
      <c r="G1678" s="171"/>
      <c r="H1678" s="171"/>
      <c r="I1678" s="171"/>
      <c r="J1678" s="171"/>
      <c r="K1678" s="171"/>
      <c r="L1678" s="171"/>
      <c r="M1678" s="171"/>
      <c r="O1678" s="173"/>
      <c r="P1678" s="173"/>
      <c r="Q1678" s="173"/>
      <c r="R1678" s="173"/>
      <c r="S1678" s="173"/>
      <c r="T1678" s="173"/>
      <c r="U1678" s="173"/>
      <c r="V1678" s="173"/>
      <c r="W1678" s="173"/>
      <c r="X1678" s="173"/>
      <c r="Y1678" s="173"/>
      <c r="Z1678" s="173"/>
      <c r="AA1678" s="173"/>
      <c r="AB1678" s="173"/>
      <c r="AC1678" s="173"/>
      <c r="AD1678" s="173"/>
      <c r="AE1678" s="173"/>
      <c r="AF1678" s="173"/>
      <c r="AG1678" s="173"/>
      <c r="AH1678" s="173"/>
      <c r="AI1678" s="173"/>
      <c r="AJ1678" s="173"/>
      <c r="AK1678" s="173"/>
      <c r="AL1678" s="173"/>
      <c r="AM1678" s="173"/>
      <c r="AN1678" s="173"/>
      <c r="AO1678" s="173"/>
      <c r="AP1678" s="173"/>
      <c r="AQ1678" s="15"/>
      <c r="AR1678" s="15"/>
      <c r="AS1678" s="15"/>
      <c r="AT1678" s="15"/>
      <c r="AU1678" s="15"/>
      <c r="AV1678" s="15"/>
      <c r="AW1678" s="15"/>
      <c r="AX1678" s="15"/>
      <c r="AY1678" s="15"/>
      <c r="AZ1678" s="15"/>
      <c r="BA1678" s="15"/>
      <c r="BB1678" s="15"/>
      <c r="BC1678" s="15"/>
      <c r="BD1678" s="15"/>
      <c r="BE1678" s="15"/>
      <c r="BF1678" s="15"/>
      <c r="BG1678" s="15"/>
      <c r="BH1678" s="15"/>
      <c r="BI1678" s="15"/>
      <c r="BJ1678" s="15"/>
      <c r="BK1678" s="15"/>
      <c r="BL1678" s="15"/>
      <c r="BM1678" s="15"/>
      <c r="BN1678" s="15"/>
      <c r="BO1678" s="15"/>
    </row>
    <row r="1679" spans="1:67" s="256" customFormat="1">
      <c r="A1679" s="15"/>
      <c r="B1679" s="15"/>
      <c r="C1679" s="171"/>
      <c r="D1679" s="171"/>
      <c r="E1679" s="171"/>
      <c r="F1679" s="171"/>
      <c r="G1679" s="171"/>
      <c r="H1679" s="171"/>
      <c r="I1679" s="171"/>
      <c r="J1679" s="171"/>
      <c r="K1679" s="171"/>
      <c r="L1679" s="171"/>
      <c r="M1679" s="171"/>
      <c r="O1679" s="173"/>
      <c r="P1679" s="173"/>
      <c r="Q1679" s="173"/>
      <c r="R1679" s="173"/>
      <c r="S1679" s="173"/>
      <c r="T1679" s="173"/>
      <c r="U1679" s="173"/>
      <c r="V1679" s="173"/>
      <c r="W1679" s="173"/>
      <c r="X1679" s="173"/>
      <c r="Y1679" s="173"/>
      <c r="Z1679" s="173"/>
      <c r="AA1679" s="173"/>
      <c r="AB1679" s="173"/>
      <c r="AC1679" s="173"/>
      <c r="AD1679" s="173"/>
      <c r="AE1679" s="173"/>
      <c r="AF1679" s="173"/>
      <c r="AG1679" s="173"/>
      <c r="AH1679" s="173"/>
      <c r="AI1679" s="173"/>
      <c r="AJ1679" s="173"/>
      <c r="AK1679" s="173"/>
      <c r="AL1679" s="173"/>
      <c r="AM1679" s="173"/>
      <c r="AN1679" s="173"/>
      <c r="AO1679" s="173"/>
      <c r="AP1679" s="173"/>
      <c r="AQ1679" s="15"/>
      <c r="AR1679" s="15"/>
      <c r="AS1679" s="15"/>
      <c r="AT1679" s="15"/>
      <c r="AU1679" s="15"/>
      <c r="AV1679" s="15"/>
      <c r="AW1679" s="15"/>
      <c r="AX1679" s="15"/>
      <c r="AY1679" s="15"/>
      <c r="AZ1679" s="15"/>
      <c r="BA1679" s="15"/>
      <c r="BB1679" s="15"/>
      <c r="BC1679" s="15"/>
      <c r="BD1679" s="15"/>
      <c r="BE1679" s="15"/>
      <c r="BF1679" s="15"/>
      <c r="BG1679" s="15"/>
      <c r="BH1679" s="15"/>
      <c r="BI1679" s="15"/>
      <c r="BJ1679" s="15"/>
      <c r="BK1679" s="15"/>
      <c r="BL1679" s="15"/>
      <c r="BM1679" s="15"/>
      <c r="BN1679" s="15"/>
      <c r="BO1679" s="15"/>
    </row>
    <row r="1680" spans="1:67" s="256" customFormat="1">
      <c r="A1680" s="15"/>
      <c r="B1680" s="15"/>
      <c r="C1680" s="171"/>
      <c r="D1680" s="171"/>
      <c r="E1680" s="171"/>
      <c r="F1680" s="171"/>
      <c r="G1680" s="171"/>
      <c r="H1680" s="171"/>
      <c r="I1680" s="171"/>
      <c r="J1680" s="171"/>
      <c r="K1680" s="171"/>
      <c r="L1680" s="171"/>
      <c r="M1680" s="171"/>
      <c r="O1680" s="173"/>
      <c r="P1680" s="173"/>
      <c r="Q1680" s="173"/>
      <c r="R1680" s="173"/>
      <c r="S1680" s="173"/>
      <c r="T1680" s="173"/>
      <c r="U1680" s="173"/>
      <c r="V1680" s="173"/>
      <c r="W1680" s="173"/>
      <c r="X1680" s="173"/>
      <c r="Y1680" s="173"/>
      <c r="Z1680" s="173"/>
      <c r="AA1680" s="173"/>
      <c r="AB1680" s="173"/>
      <c r="AC1680" s="173"/>
      <c r="AD1680" s="173"/>
      <c r="AE1680" s="173"/>
      <c r="AF1680" s="173"/>
      <c r="AG1680" s="173"/>
      <c r="AH1680" s="173"/>
      <c r="AI1680" s="173"/>
      <c r="AJ1680" s="173"/>
      <c r="AK1680" s="173"/>
      <c r="AL1680" s="173"/>
      <c r="AM1680" s="173"/>
      <c r="AN1680" s="173"/>
      <c r="AO1680" s="173"/>
      <c r="AP1680" s="173"/>
      <c r="AQ1680" s="15"/>
      <c r="AR1680" s="15"/>
      <c r="AS1680" s="15"/>
      <c r="AT1680" s="15"/>
      <c r="AU1680" s="15"/>
      <c r="AV1680" s="15"/>
      <c r="AW1680" s="15"/>
      <c r="AX1680" s="15"/>
      <c r="AY1680" s="15"/>
      <c r="AZ1680" s="15"/>
      <c r="BA1680" s="15"/>
      <c r="BB1680" s="15"/>
      <c r="BC1680" s="15"/>
      <c r="BD1680" s="15"/>
      <c r="BE1680" s="15"/>
      <c r="BF1680" s="15"/>
      <c r="BG1680" s="15"/>
      <c r="BH1680" s="15"/>
      <c r="BI1680" s="15"/>
      <c r="BJ1680" s="15"/>
      <c r="BK1680" s="15"/>
      <c r="BL1680" s="15"/>
      <c r="BM1680" s="15"/>
      <c r="BN1680" s="15"/>
      <c r="BO1680" s="15"/>
    </row>
    <row r="1681" spans="1:67" s="256" customFormat="1">
      <c r="A1681" s="15"/>
      <c r="B1681" s="15"/>
      <c r="C1681" s="171"/>
      <c r="D1681" s="171"/>
      <c r="E1681" s="171"/>
      <c r="F1681" s="171"/>
      <c r="G1681" s="171"/>
      <c r="H1681" s="171"/>
      <c r="I1681" s="171"/>
      <c r="J1681" s="171"/>
      <c r="K1681" s="171"/>
      <c r="L1681" s="171"/>
      <c r="M1681" s="171"/>
      <c r="O1681" s="173"/>
      <c r="P1681" s="173"/>
      <c r="Q1681" s="173"/>
      <c r="R1681" s="173"/>
      <c r="S1681" s="173"/>
      <c r="T1681" s="173"/>
      <c r="U1681" s="173"/>
      <c r="V1681" s="173"/>
      <c r="W1681" s="173"/>
      <c r="X1681" s="173"/>
      <c r="Y1681" s="173"/>
      <c r="Z1681" s="173"/>
      <c r="AA1681" s="173"/>
      <c r="AB1681" s="173"/>
      <c r="AC1681" s="173"/>
      <c r="AD1681" s="173"/>
      <c r="AE1681" s="173"/>
      <c r="AF1681" s="173"/>
      <c r="AG1681" s="173"/>
      <c r="AH1681" s="173"/>
      <c r="AI1681" s="173"/>
      <c r="AJ1681" s="173"/>
      <c r="AK1681" s="173"/>
      <c r="AL1681" s="173"/>
      <c r="AM1681" s="173"/>
      <c r="AN1681" s="173"/>
      <c r="AO1681" s="173"/>
      <c r="AP1681" s="173"/>
      <c r="AQ1681" s="15"/>
      <c r="AR1681" s="15"/>
      <c r="AS1681" s="15"/>
      <c r="AT1681" s="15"/>
      <c r="AU1681" s="15"/>
      <c r="AV1681" s="15"/>
      <c r="AW1681" s="15"/>
      <c r="AX1681" s="15"/>
      <c r="AY1681" s="15"/>
      <c r="AZ1681" s="15"/>
      <c r="BA1681" s="15"/>
      <c r="BB1681" s="15"/>
      <c r="BC1681" s="15"/>
      <c r="BD1681" s="15"/>
      <c r="BE1681" s="15"/>
      <c r="BF1681" s="15"/>
      <c r="BG1681" s="15"/>
      <c r="BH1681" s="15"/>
      <c r="BI1681" s="15"/>
      <c r="BJ1681" s="15"/>
      <c r="BK1681" s="15"/>
      <c r="BL1681" s="15"/>
      <c r="BM1681" s="15"/>
      <c r="BN1681" s="15"/>
      <c r="BO1681" s="15"/>
    </row>
    <row r="1682" spans="1:67" s="256" customFormat="1">
      <c r="A1682" s="15"/>
      <c r="B1682" s="15"/>
      <c r="C1682" s="171"/>
      <c r="D1682" s="171"/>
      <c r="E1682" s="171"/>
      <c r="F1682" s="171"/>
      <c r="G1682" s="171"/>
      <c r="H1682" s="171"/>
      <c r="I1682" s="171"/>
      <c r="J1682" s="171"/>
      <c r="K1682" s="171"/>
      <c r="L1682" s="171"/>
      <c r="M1682" s="171"/>
      <c r="O1682" s="173"/>
      <c r="P1682" s="173"/>
      <c r="Q1682" s="173"/>
      <c r="R1682" s="173"/>
      <c r="S1682" s="173"/>
      <c r="T1682" s="173"/>
      <c r="U1682" s="173"/>
      <c r="V1682" s="173"/>
      <c r="W1682" s="173"/>
      <c r="X1682" s="173"/>
      <c r="Y1682" s="173"/>
      <c r="Z1682" s="173"/>
      <c r="AA1682" s="173"/>
      <c r="AB1682" s="173"/>
      <c r="AC1682" s="173"/>
      <c r="AD1682" s="173"/>
      <c r="AE1682" s="173"/>
      <c r="AF1682" s="173"/>
      <c r="AG1682" s="173"/>
      <c r="AH1682" s="173"/>
      <c r="AI1682" s="173"/>
      <c r="AJ1682" s="173"/>
      <c r="AK1682" s="173"/>
      <c r="AL1682" s="173"/>
      <c r="AM1682" s="173"/>
      <c r="AN1682" s="173"/>
      <c r="AO1682" s="173"/>
      <c r="AP1682" s="173"/>
      <c r="AQ1682" s="15"/>
      <c r="AR1682" s="15"/>
      <c r="AS1682" s="15"/>
      <c r="AT1682" s="15"/>
      <c r="AU1682" s="15"/>
      <c r="AV1682" s="15"/>
      <c r="AW1682" s="15"/>
      <c r="AX1682" s="15"/>
      <c r="AY1682" s="15"/>
      <c r="AZ1682" s="15"/>
      <c r="BA1682" s="15"/>
      <c r="BB1682" s="15"/>
      <c r="BC1682" s="15"/>
      <c r="BD1682" s="15"/>
      <c r="BE1682" s="15"/>
      <c r="BF1682" s="15"/>
      <c r="BG1682" s="15"/>
      <c r="BH1682" s="15"/>
      <c r="BI1682" s="15"/>
      <c r="BJ1682" s="15"/>
      <c r="BK1682" s="15"/>
      <c r="BL1682" s="15"/>
      <c r="BM1682" s="15"/>
      <c r="BN1682" s="15"/>
      <c r="BO1682" s="15"/>
    </row>
    <row r="1683" spans="1:67" s="256" customFormat="1">
      <c r="A1683" s="15"/>
      <c r="B1683" s="15"/>
      <c r="C1683" s="171"/>
      <c r="D1683" s="171"/>
      <c r="E1683" s="171"/>
      <c r="F1683" s="171"/>
      <c r="G1683" s="171"/>
      <c r="H1683" s="171"/>
      <c r="I1683" s="171"/>
      <c r="J1683" s="171"/>
      <c r="K1683" s="171"/>
      <c r="L1683" s="171"/>
      <c r="M1683" s="171"/>
      <c r="O1683" s="173"/>
      <c r="P1683" s="173"/>
      <c r="Q1683" s="173"/>
      <c r="R1683" s="173"/>
      <c r="S1683" s="173"/>
      <c r="T1683" s="173"/>
      <c r="U1683" s="173"/>
      <c r="V1683" s="173"/>
      <c r="W1683" s="173"/>
      <c r="X1683" s="173"/>
      <c r="Y1683" s="173"/>
      <c r="Z1683" s="173"/>
      <c r="AA1683" s="173"/>
      <c r="AB1683" s="173"/>
      <c r="AC1683" s="173"/>
      <c r="AD1683" s="173"/>
      <c r="AE1683" s="173"/>
      <c r="AF1683" s="173"/>
      <c r="AG1683" s="173"/>
      <c r="AH1683" s="173"/>
      <c r="AI1683" s="173"/>
      <c r="AJ1683" s="173"/>
      <c r="AK1683" s="173"/>
      <c r="AL1683" s="173"/>
      <c r="AM1683" s="173"/>
      <c r="AN1683" s="173"/>
      <c r="AO1683" s="173"/>
      <c r="AP1683" s="173"/>
      <c r="AQ1683" s="15"/>
      <c r="AR1683" s="15"/>
      <c r="AS1683" s="15"/>
      <c r="AT1683" s="15"/>
      <c r="AU1683" s="15"/>
      <c r="AV1683" s="15"/>
      <c r="AW1683" s="15"/>
      <c r="AX1683" s="15"/>
      <c r="AY1683" s="15"/>
      <c r="AZ1683" s="15"/>
      <c r="BA1683" s="15"/>
      <c r="BB1683" s="15"/>
      <c r="BC1683" s="15"/>
      <c r="BD1683" s="15"/>
      <c r="BE1683" s="15"/>
      <c r="BF1683" s="15"/>
      <c r="BG1683" s="15"/>
      <c r="BH1683" s="15"/>
      <c r="BI1683" s="15"/>
      <c r="BJ1683" s="15"/>
      <c r="BK1683" s="15"/>
      <c r="BL1683" s="15"/>
      <c r="BM1683" s="15"/>
      <c r="BN1683" s="15"/>
      <c r="BO1683" s="15"/>
    </row>
    <row r="1684" spans="1:67" s="256" customFormat="1">
      <c r="A1684" s="15"/>
      <c r="B1684" s="15"/>
      <c r="C1684" s="171"/>
      <c r="D1684" s="171"/>
      <c r="E1684" s="171"/>
      <c r="F1684" s="171"/>
      <c r="G1684" s="171"/>
      <c r="H1684" s="171"/>
      <c r="I1684" s="171"/>
      <c r="J1684" s="171"/>
      <c r="K1684" s="171"/>
      <c r="L1684" s="171"/>
      <c r="M1684" s="171"/>
      <c r="O1684" s="173"/>
      <c r="P1684" s="173"/>
      <c r="Q1684" s="173"/>
      <c r="R1684" s="173"/>
      <c r="S1684" s="173"/>
      <c r="T1684" s="173"/>
      <c r="U1684" s="173"/>
      <c r="V1684" s="173"/>
      <c r="W1684" s="173"/>
      <c r="X1684" s="173"/>
      <c r="Y1684" s="173"/>
      <c r="Z1684" s="173"/>
      <c r="AA1684" s="173"/>
      <c r="AB1684" s="173"/>
      <c r="AC1684" s="173"/>
      <c r="AD1684" s="173"/>
      <c r="AE1684" s="173"/>
      <c r="AF1684" s="173"/>
      <c r="AG1684" s="173"/>
      <c r="AH1684" s="173"/>
      <c r="AI1684" s="173"/>
      <c r="AJ1684" s="173"/>
      <c r="AK1684" s="173"/>
      <c r="AL1684" s="173"/>
      <c r="AM1684" s="173"/>
      <c r="AN1684" s="173"/>
      <c r="AO1684" s="173"/>
      <c r="AP1684" s="173"/>
      <c r="AQ1684" s="15"/>
      <c r="AR1684" s="15"/>
      <c r="AS1684" s="15"/>
      <c r="AT1684" s="15"/>
      <c r="AU1684" s="15"/>
      <c r="AV1684" s="15"/>
      <c r="AW1684" s="15"/>
      <c r="AX1684" s="15"/>
      <c r="AY1684" s="15"/>
      <c r="AZ1684" s="15"/>
      <c r="BA1684" s="15"/>
      <c r="BB1684" s="15"/>
      <c r="BC1684" s="15"/>
      <c r="BD1684" s="15"/>
      <c r="BE1684" s="15"/>
      <c r="BF1684" s="15"/>
      <c r="BG1684" s="15"/>
      <c r="BH1684" s="15"/>
      <c r="BI1684" s="15"/>
      <c r="BJ1684" s="15"/>
      <c r="BK1684" s="15"/>
      <c r="BL1684" s="15"/>
      <c r="BM1684" s="15"/>
      <c r="BN1684" s="15"/>
      <c r="BO1684" s="15"/>
    </row>
    <row r="1685" spans="1:67" s="256" customFormat="1">
      <c r="A1685" s="15"/>
      <c r="B1685" s="15"/>
      <c r="C1685" s="171"/>
      <c r="D1685" s="171"/>
      <c r="E1685" s="171"/>
      <c r="F1685" s="171"/>
      <c r="G1685" s="171"/>
      <c r="H1685" s="171"/>
      <c r="I1685" s="171"/>
      <c r="J1685" s="171"/>
      <c r="K1685" s="171"/>
      <c r="L1685" s="171"/>
      <c r="M1685" s="171"/>
      <c r="O1685" s="173"/>
      <c r="P1685" s="173"/>
      <c r="Q1685" s="173"/>
      <c r="R1685" s="173"/>
      <c r="S1685" s="173"/>
      <c r="T1685" s="173"/>
      <c r="U1685" s="173"/>
      <c r="V1685" s="173"/>
      <c r="W1685" s="173"/>
      <c r="X1685" s="173"/>
      <c r="Y1685" s="173"/>
      <c r="Z1685" s="173"/>
      <c r="AA1685" s="173"/>
      <c r="AB1685" s="173"/>
      <c r="AC1685" s="173"/>
      <c r="AD1685" s="173"/>
      <c r="AE1685" s="173"/>
      <c r="AF1685" s="173"/>
      <c r="AG1685" s="173"/>
      <c r="AH1685" s="173"/>
      <c r="AI1685" s="173"/>
      <c r="AJ1685" s="173"/>
      <c r="AK1685" s="173"/>
      <c r="AL1685" s="173"/>
      <c r="AM1685" s="173"/>
      <c r="AN1685" s="173"/>
      <c r="AO1685" s="173"/>
      <c r="AP1685" s="173"/>
      <c r="AQ1685" s="15"/>
      <c r="AR1685" s="15"/>
      <c r="AS1685" s="15"/>
      <c r="AT1685" s="15"/>
      <c r="AU1685" s="15"/>
      <c r="AV1685" s="15"/>
      <c r="AW1685" s="15"/>
      <c r="AX1685" s="15"/>
      <c r="AY1685" s="15"/>
      <c r="AZ1685" s="15"/>
      <c r="BA1685" s="15"/>
      <c r="BB1685" s="15"/>
      <c r="BC1685" s="15"/>
      <c r="BD1685" s="15"/>
      <c r="BE1685" s="15"/>
      <c r="BF1685" s="15"/>
      <c r="BG1685" s="15"/>
      <c r="BH1685" s="15"/>
      <c r="BI1685" s="15"/>
      <c r="BJ1685" s="15"/>
      <c r="BK1685" s="15"/>
      <c r="BL1685" s="15"/>
      <c r="BM1685" s="15"/>
      <c r="BN1685" s="15"/>
      <c r="BO1685" s="15"/>
    </row>
    <row r="1686" spans="1:67" s="256" customFormat="1">
      <c r="A1686" s="15"/>
      <c r="B1686" s="15"/>
      <c r="C1686" s="171"/>
      <c r="D1686" s="171"/>
      <c r="E1686" s="171"/>
      <c r="F1686" s="171"/>
      <c r="G1686" s="171"/>
      <c r="H1686" s="171"/>
      <c r="I1686" s="171"/>
      <c r="J1686" s="171"/>
      <c r="K1686" s="171"/>
      <c r="L1686" s="171"/>
      <c r="M1686" s="171"/>
      <c r="O1686" s="173"/>
      <c r="P1686" s="173"/>
      <c r="Q1686" s="173"/>
      <c r="R1686" s="173"/>
      <c r="S1686" s="173"/>
      <c r="T1686" s="173"/>
      <c r="U1686" s="173"/>
      <c r="V1686" s="173"/>
      <c r="W1686" s="173"/>
      <c r="X1686" s="173"/>
      <c r="Y1686" s="173"/>
      <c r="Z1686" s="173"/>
      <c r="AA1686" s="173"/>
      <c r="AB1686" s="173"/>
      <c r="AC1686" s="173"/>
      <c r="AD1686" s="173"/>
      <c r="AE1686" s="173"/>
      <c r="AF1686" s="173"/>
      <c r="AG1686" s="173"/>
      <c r="AH1686" s="173"/>
      <c r="AI1686" s="173"/>
      <c r="AJ1686" s="173"/>
      <c r="AK1686" s="173"/>
      <c r="AL1686" s="173"/>
      <c r="AM1686" s="173"/>
      <c r="AN1686" s="173"/>
      <c r="AO1686" s="173"/>
      <c r="AP1686" s="173"/>
      <c r="AQ1686" s="15"/>
      <c r="AR1686" s="15"/>
      <c r="AS1686" s="15"/>
      <c r="AT1686" s="15"/>
      <c r="AU1686" s="15"/>
      <c r="AV1686" s="15"/>
      <c r="AW1686" s="15"/>
      <c r="AX1686" s="15"/>
      <c r="AY1686" s="15"/>
      <c r="AZ1686" s="15"/>
      <c r="BA1686" s="15"/>
      <c r="BB1686" s="15"/>
      <c r="BC1686" s="15"/>
      <c r="BD1686" s="15"/>
      <c r="BE1686" s="15"/>
      <c r="BF1686" s="15"/>
      <c r="BG1686" s="15"/>
      <c r="BH1686" s="15"/>
      <c r="BI1686" s="15"/>
      <c r="BJ1686" s="15"/>
      <c r="BK1686" s="15"/>
      <c r="BL1686" s="15"/>
      <c r="BM1686" s="15"/>
      <c r="BN1686" s="15"/>
      <c r="BO1686" s="15"/>
    </row>
    <row r="1687" spans="1:67" s="256" customFormat="1">
      <c r="A1687" s="15"/>
      <c r="B1687" s="15"/>
      <c r="C1687" s="171"/>
      <c r="D1687" s="171"/>
      <c r="E1687" s="171"/>
      <c r="F1687" s="171"/>
      <c r="G1687" s="171"/>
      <c r="H1687" s="171"/>
      <c r="I1687" s="171"/>
      <c r="J1687" s="171"/>
      <c r="K1687" s="171"/>
      <c r="L1687" s="171"/>
      <c r="M1687" s="171"/>
      <c r="O1687" s="173"/>
      <c r="P1687" s="173"/>
      <c r="Q1687" s="173"/>
      <c r="R1687" s="173"/>
      <c r="S1687" s="173"/>
      <c r="T1687" s="173"/>
      <c r="U1687" s="173"/>
      <c r="V1687" s="173"/>
      <c r="W1687" s="173"/>
      <c r="X1687" s="173"/>
      <c r="Y1687" s="173"/>
      <c r="Z1687" s="173"/>
      <c r="AA1687" s="173"/>
      <c r="AB1687" s="173"/>
      <c r="AC1687" s="173"/>
      <c r="AD1687" s="173"/>
      <c r="AE1687" s="173"/>
      <c r="AF1687" s="173"/>
      <c r="AG1687" s="173"/>
      <c r="AH1687" s="173"/>
      <c r="AI1687" s="173"/>
      <c r="AJ1687" s="173"/>
      <c r="AK1687" s="173"/>
      <c r="AL1687" s="173"/>
      <c r="AM1687" s="173"/>
      <c r="AN1687" s="173"/>
      <c r="AO1687" s="173"/>
      <c r="AP1687" s="173"/>
      <c r="AQ1687" s="15"/>
      <c r="AR1687" s="15"/>
      <c r="AS1687" s="15"/>
      <c r="AT1687" s="15"/>
      <c r="AU1687" s="15"/>
      <c r="AV1687" s="15"/>
      <c r="AW1687" s="15"/>
      <c r="AX1687" s="15"/>
      <c r="AY1687" s="15"/>
      <c r="AZ1687" s="15"/>
      <c r="BA1687" s="15"/>
      <c r="BB1687" s="15"/>
      <c r="BC1687" s="15"/>
      <c r="BD1687" s="15"/>
      <c r="BE1687" s="15"/>
      <c r="BF1687" s="15"/>
      <c r="BG1687" s="15"/>
      <c r="BH1687" s="15"/>
      <c r="BI1687" s="15"/>
      <c r="BJ1687" s="15"/>
      <c r="BK1687" s="15"/>
      <c r="BL1687" s="15"/>
      <c r="BM1687" s="15"/>
      <c r="BN1687" s="15"/>
      <c r="BO1687" s="15"/>
    </row>
    <row r="1688" spans="1:67" s="256" customFormat="1">
      <c r="A1688" s="15"/>
      <c r="B1688" s="15"/>
      <c r="C1688" s="171"/>
      <c r="D1688" s="171"/>
      <c r="E1688" s="171"/>
      <c r="F1688" s="171"/>
      <c r="G1688" s="171"/>
      <c r="H1688" s="171"/>
      <c r="I1688" s="171"/>
      <c r="J1688" s="171"/>
      <c r="K1688" s="171"/>
      <c r="L1688" s="171"/>
      <c r="M1688" s="171"/>
      <c r="O1688" s="173"/>
      <c r="P1688" s="173"/>
      <c r="Q1688" s="173"/>
      <c r="R1688" s="173"/>
      <c r="S1688" s="173"/>
      <c r="T1688" s="173"/>
      <c r="U1688" s="173"/>
      <c r="V1688" s="173"/>
      <c r="W1688" s="173"/>
      <c r="X1688" s="173"/>
      <c r="Y1688" s="173"/>
      <c r="Z1688" s="173"/>
      <c r="AA1688" s="173"/>
      <c r="AB1688" s="173"/>
      <c r="AC1688" s="173"/>
      <c r="AD1688" s="173"/>
      <c r="AE1688" s="173"/>
      <c r="AF1688" s="173"/>
      <c r="AG1688" s="173"/>
      <c r="AH1688" s="173"/>
      <c r="AI1688" s="173"/>
      <c r="AJ1688" s="173"/>
      <c r="AK1688" s="173"/>
      <c r="AL1688" s="173"/>
      <c r="AM1688" s="173"/>
      <c r="AN1688" s="173"/>
      <c r="AO1688" s="173"/>
      <c r="AP1688" s="173"/>
      <c r="AQ1688" s="15"/>
      <c r="AR1688" s="15"/>
      <c r="AS1688" s="15"/>
      <c r="AT1688" s="15"/>
      <c r="AU1688" s="15"/>
      <c r="AV1688" s="15"/>
      <c r="AW1688" s="15"/>
      <c r="AX1688" s="15"/>
      <c r="AY1688" s="15"/>
      <c r="AZ1688" s="15"/>
      <c r="BA1688" s="15"/>
      <c r="BB1688" s="15"/>
      <c r="BC1688" s="15"/>
      <c r="BD1688" s="15"/>
      <c r="BE1688" s="15"/>
      <c r="BF1688" s="15"/>
      <c r="BG1688" s="15"/>
      <c r="BH1688" s="15"/>
      <c r="BI1688" s="15"/>
      <c r="BJ1688" s="15"/>
      <c r="BK1688" s="15"/>
      <c r="BL1688" s="15"/>
      <c r="BM1688" s="15"/>
      <c r="BN1688" s="15"/>
      <c r="BO1688" s="15"/>
    </row>
    <row r="1689" spans="1:67" s="256" customFormat="1">
      <c r="A1689" s="15"/>
      <c r="B1689" s="15"/>
      <c r="C1689" s="171"/>
      <c r="D1689" s="171"/>
      <c r="E1689" s="171"/>
      <c r="F1689" s="171"/>
      <c r="G1689" s="171"/>
      <c r="H1689" s="171"/>
      <c r="I1689" s="171"/>
      <c r="J1689" s="171"/>
      <c r="K1689" s="171"/>
      <c r="L1689" s="171"/>
      <c r="M1689" s="171"/>
      <c r="O1689" s="173"/>
      <c r="P1689" s="173"/>
      <c r="Q1689" s="173"/>
      <c r="R1689" s="173"/>
      <c r="S1689" s="173"/>
      <c r="T1689" s="173"/>
      <c r="U1689" s="173"/>
      <c r="V1689" s="173"/>
      <c r="W1689" s="173"/>
      <c r="X1689" s="173"/>
      <c r="Y1689" s="173"/>
      <c r="Z1689" s="173"/>
      <c r="AA1689" s="173"/>
      <c r="AB1689" s="173"/>
      <c r="AC1689" s="173"/>
      <c r="AD1689" s="173"/>
      <c r="AE1689" s="173"/>
      <c r="AF1689" s="173"/>
      <c r="AG1689" s="173"/>
      <c r="AH1689" s="173"/>
      <c r="AI1689" s="173"/>
      <c r="AJ1689" s="173"/>
      <c r="AK1689" s="173"/>
      <c r="AL1689" s="173"/>
      <c r="AM1689" s="173"/>
      <c r="AN1689" s="173"/>
      <c r="AO1689" s="173"/>
      <c r="AP1689" s="173"/>
      <c r="AQ1689" s="15"/>
      <c r="AR1689" s="15"/>
      <c r="AS1689" s="15"/>
      <c r="AT1689" s="15"/>
      <c r="AU1689" s="15"/>
      <c r="AV1689" s="15"/>
      <c r="AW1689" s="15"/>
      <c r="AX1689" s="15"/>
      <c r="AY1689" s="15"/>
      <c r="AZ1689" s="15"/>
      <c r="BA1689" s="15"/>
      <c r="BB1689" s="15"/>
      <c r="BC1689" s="15"/>
      <c r="BD1689" s="15"/>
      <c r="BE1689" s="15"/>
      <c r="BF1689" s="15"/>
      <c r="BG1689" s="15"/>
      <c r="BH1689" s="15"/>
      <c r="BI1689" s="15"/>
      <c r="BJ1689" s="15"/>
      <c r="BK1689" s="15"/>
      <c r="BL1689" s="15"/>
      <c r="BM1689" s="15"/>
      <c r="BN1689" s="15"/>
      <c r="BO1689" s="15"/>
    </row>
    <row r="1690" spans="1:67" s="256" customFormat="1">
      <c r="A1690" s="15"/>
      <c r="B1690" s="15"/>
      <c r="C1690" s="171"/>
      <c r="D1690" s="171"/>
      <c r="E1690" s="171"/>
      <c r="F1690" s="171"/>
      <c r="G1690" s="171"/>
      <c r="H1690" s="171"/>
      <c r="I1690" s="171"/>
      <c r="J1690" s="171"/>
      <c r="K1690" s="171"/>
      <c r="L1690" s="171"/>
      <c r="M1690" s="171"/>
      <c r="O1690" s="173"/>
      <c r="P1690" s="173"/>
      <c r="Q1690" s="173"/>
      <c r="R1690" s="173"/>
      <c r="S1690" s="173"/>
      <c r="T1690" s="173"/>
      <c r="U1690" s="173"/>
      <c r="V1690" s="173"/>
      <c r="W1690" s="173"/>
      <c r="X1690" s="173"/>
      <c r="Y1690" s="173"/>
      <c r="Z1690" s="173"/>
      <c r="AA1690" s="173"/>
      <c r="AB1690" s="173"/>
      <c r="AC1690" s="173"/>
      <c r="AD1690" s="173"/>
      <c r="AE1690" s="173"/>
      <c r="AF1690" s="173"/>
      <c r="AG1690" s="173"/>
      <c r="AH1690" s="173"/>
      <c r="AI1690" s="173"/>
      <c r="AJ1690" s="173"/>
      <c r="AK1690" s="173"/>
      <c r="AL1690" s="173"/>
      <c r="AM1690" s="173"/>
      <c r="AN1690" s="173"/>
      <c r="AO1690" s="173"/>
      <c r="AP1690" s="173"/>
      <c r="AQ1690" s="15"/>
      <c r="AR1690" s="15"/>
      <c r="AS1690" s="15"/>
      <c r="AT1690" s="15"/>
      <c r="AU1690" s="15"/>
      <c r="AV1690" s="15"/>
      <c r="AW1690" s="15"/>
      <c r="AX1690" s="15"/>
      <c r="AY1690" s="15"/>
      <c r="AZ1690" s="15"/>
      <c r="BA1690" s="15"/>
      <c r="BB1690" s="15"/>
      <c r="BC1690" s="15"/>
      <c r="BD1690" s="15"/>
      <c r="BE1690" s="15"/>
      <c r="BF1690" s="15"/>
      <c r="BG1690" s="15"/>
      <c r="BH1690" s="15"/>
      <c r="BI1690" s="15"/>
      <c r="BJ1690" s="15"/>
      <c r="BK1690" s="15"/>
      <c r="BL1690" s="15"/>
      <c r="BM1690" s="15"/>
      <c r="BN1690" s="15"/>
      <c r="BO1690" s="15"/>
    </row>
    <row r="1691" spans="1:67" s="256" customFormat="1">
      <c r="A1691" s="15"/>
      <c r="B1691" s="15"/>
      <c r="C1691" s="171"/>
      <c r="D1691" s="171"/>
      <c r="E1691" s="171"/>
      <c r="F1691" s="171"/>
      <c r="G1691" s="171"/>
      <c r="H1691" s="171"/>
      <c r="I1691" s="171"/>
      <c r="J1691" s="171"/>
      <c r="K1691" s="171"/>
      <c r="L1691" s="171"/>
      <c r="M1691" s="171"/>
      <c r="O1691" s="173"/>
      <c r="P1691" s="173"/>
      <c r="Q1691" s="173"/>
      <c r="R1691" s="173"/>
      <c r="S1691" s="173"/>
      <c r="T1691" s="173"/>
      <c r="U1691" s="173"/>
      <c r="V1691" s="173"/>
      <c r="W1691" s="173"/>
      <c r="X1691" s="173"/>
      <c r="Y1691" s="173"/>
      <c r="Z1691" s="173"/>
      <c r="AA1691" s="173"/>
      <c r="AB1691" s="173"/>
      <c r="AC1691" s="173"/>
      <c r="AD1691" s="173"/>
      <c r="AE1691" s="173"/>
      <c r="AF1691" s="173"/>
      <c r="AG1691" s="173"/>
      <c r="AH1691" s="173"/>
      <c r="AI1691" s="173"/>
      <c r="AJ1691" s="173"/>
      <c r="AK1691" s="173"/>
      <c r="AL1691" s="173"/>
      <c r="AM1691" s="173"/>
      <c r="AN1691" s="173"/>
      <c r="AO1691" s="173"/>
      <c r="AP1691" s="173"/>
      <c r="AQ1691" s="15"/>
      <c r="AR1691" s="15"/>
      <c r="AS1691" s="15"/>
      <c r="AT1691" s="15"/>
      <c r="AU1691" s="15"/>
      <c r="AV1691" s="15"/>
      <c r="AW1691" s="15"/>
      <c r="AX1691" s="15"/>
      <c r="AY1691" s="15"/>
      <c r="AZ1691" s="15"/>
      <c r="BA1691" s="15"/>
      <c r="BB1691" s="15"/>
      <c r="BC1691" s="15"/>
      <c r="BD1691" s="15"/>
      <c r="BE1691" s="15"/>
      <c r="BF1691" s="15"/>
      <c r="BG1691" s="15"/>
      <c r="BH1691" s="15"/>
      <c r="BI1691" s="15"/>
      <c r="BJ1691" s="15"/>
      <c r="BK1691" s="15"/>
      <c r="BL1691" s="15"/>
      <c r="BM1691" s="15"/>
      <c r="BN1691" s="15"/>
      <c r="BO1691" s="15"/>
    </row>
    <row r="1692" spans="1:67" s="256" customFormat="1">
      <c r="A1692" s="15"/>
      <c r="B1692" s="15"/>
      <c r="C1692" s="171"/>
      <c r="D1692" s="171"/>
      <c r="E1692" s="171"/>
      <c r="F1692" s="171"/>
      <c r="G1692" s="171"/>
      <c r="H1692" s="171"/>
      <c r="I1692" s="171"/>
      <c r="J1692" s="171"/>
      <c r="K1692" s="171"/>
      <c r="L1692" s="171"/>
      <c r="M1692" s="171"/>
      <c r="O1692" s="173"/>
      <c r="P1692" s="173"/>
      <c r="Q1692" s="173"/>
      <c r="R1692" s="173"/>
      <c r="S1692" s="173"/>
      <c r="T1692" s="173"/>
      <c r="U1692" s="173"/>
      <c r="V1692" s="173"/>
      <c r="W1692" s="173"/>
      <c r="X1692" s="173"/>
      <c r="Y1692" s="173"/>
      <c r="Z1692" s="173"/>
      <c r="AA1692" s="173"/>
      <c r="AB1692" s="173"/>
      <c r="AC1692" s="173"/>
      <c r="AD1692" s="173"/>
      <c r="AE1692" s="173"/>
      <c r="AF1692" s="173"/>
      <c r="AG1692" s="173"/>
      <c r="AH1692" s="173"/>
      <c r="AI1692" s="173"/>
      <c r="AJ1692" s="173"/>
      <c r="AK1692" s="173"/>
      <c r="AL1692" s="173"/>
      <c r="AM1692" s="173"/>
      <c r="AN1692" s="173"/>
      <c r="AO1692" s="173"/>
      <c r="AP1692" s="173"/>
      <c r="AQ1692" s="15"/>
      <c r="AR1692" s="15"/>
      <c r="AS1692" s="15"/>
      <c r="AT1692" s="15"/>
      <c r="AU1692" s="15"/>
      <c r="AV1692" s="15"/>
      <c r="AW1692" s="15"/>
      <c r="AX1692" s="15"/>
      <c r="AY1692" s="15"/>
      <c r="AZ1692" s="15"/>
      <c r="BA1692" s="15"/>
      <c r="BB1692" s="15"/>
      <c r="BC1692" s="15"/>
      <c r="BD1692" s="15"/>
      <c r="BE1692" s="15"/>
      <c r="BF1692" s="15"/>
      <c r="BG1692" s="15"/>
      <c r="BH1692" s="15"/>
      <c r="BI1692" s="15"/>
      <c r="BJ1692" s="15"/>
      <c r="BK1692" s="15"/>
      <c r="BL1692" s="15"/>
      <c r="BM1692" s="15"/>
      <c r="BN1692" s="15"/>
      <c r="BO1692" s="15"/>
    </row>
    <row r="1693" spans="1:67" s="256" customFormat="1">
      <c r="A1693" s="15"/>
      <c r="B1693" s="15"/>
      <c r="C1693" s="171"/>
      <c r="D1693" s="171"/>
      <c r="E1693" s="171"/>
      <c r="F1693" s="171"/>
      <c r="G1693" s="171"/>
      <c r="H1693" s="171"/>
      <c r="I1693" s="171"/>
      <c r="J1693" s="171"/>
      <c r="K1693" s="171"/>
      <c r="L1693" s="171"/>
      <c r="M1693" s="171"/>
      <c r="O1693" s="173"/>
      <c r="P1693" s="173"/>
      <c r="Q1693" s="173"/>
      <c r="R1693" s="173"/>
      <c r="S1693" s="173"/>
      <c r="T1693" s="173"/>
      <c r="U1693" s="173"/>
      <c r="V1693" s="173"/>
      <c r="W1693" s="173"/>
      <c r="X1693" s="173"/>
      <c r="Y1693" s="173"/>
      <c r="Z1693" s="173"/>
      <c r="AA1693" s="173"/>
      <c r="AB1693" s="173"/>
      <c r="AC1693" s="173"/>
      <c r="AD1693" s="173"/>
      <c r="AE1693" s="173"/>
      <c r="AF1693" s="173"/>
      <c r="AG1693" s="173"/>
      <c r="AH1693" s="173"/>
      <c r="AI1693" s="173"/>
      <c r="AJ1693" s="173"/>
      <c r="AK1693" s="173"/>
      <c r="AL1693" s="173"/>
      <c r="AM1693" s="173"/>
      <c r="AN1693" s="173"/>
      <c r="AO1693" s="173"/>
      <c r="AP1693" s="173"/>
      <c r="AQ1693" s="15"/>
      <c r="AR1693" s="15"/>
      <c r="AS1693" s="15"/>
      <c r="AT1693" s="15"/>
      <c r="AU1693" s="15"/>
      <c r="AV1693" s="15"/>
      <c r="AW1693" s="15"/>
      <c r="AX1693" s="15"/>
      <c r="AY1693" s="15"/>
      <c r="AZ1693" s="15"/>
      <c r="BA1693" s="15"/>
      <c r="BB1693" s="15"/>
      <c r="BC1693" s="15"/>
      <c r="BD1693" s="15"/>
      <c r="BE1693" s="15"/>
      <c r="BF1693" s="15"/>
      <c r="BG1693" s="15"/>
      <c r="BH1693" s="15"/>
      <c r="BI1693" s="15"/>
      <c r="BJ1693" s="15"/>
      <c r="BK1693" s="15"/>
      <c r="BL1693" s="15"/>
      <c r="BM1693" s="15"/>
      <c r="BN1693" s="15"/>
      <c r="BO1693" s="15"/>
    </row>
    <row r="1694" spans="1:67" s="256" customFormat="1">
      <c r="A1694" s="15"/>
      <c r="B1694" s="15"/>
      <c r="C1694" s="171"/>
      <c r="D1694" s="171"/>
      <c r="E1694" s="171"/>
      <c r="F1694" s="171"/>
      <c r="G1694" s="171"/>
      <c r="H1694" s="171"/>
      <c r="I1694" s="171"/>
      <c r="J1694" s="171"/>
      <c r="K1694" s="171"/>
      <c r="L1694" s="171"/>
      <c r="M1694" s="171"/>
      <c r="O1694" s="173"/>
      <c r="P1694" s="173"/>
      <c r="Q1694" s="173"/>
      <c r="R1694" s="173"/>
      <c r="S1694" s="173"/>
      <c r="T1694" s="173"/>
      <c r="U1694" s="173"/>
      <c r="V1694" s="173"/>
      <c r="W1694" s="173"/>
      <c r="X1694" s="173"/>
      <c r="Y1694" s="173"/>
      <c r="Z1694" s="173"/>
      <c r="AA1694" s="173"/>
      <c r="AB1694" s="173"/>
      <c r="AC1694" s="173"/>
      <c r="AD1694" s="173"/>
      <c r="AE1694" s="173"/>
      <c r="AF1694" s="173"/>
      <c r="AG1694" s="173"/>
      <c r="AH1694" s="173"/>
      <c r="AI1694" s="173"/>
      <c r="AJ1694" s="173"/>
      <c r="AK1694" s="173"/>
      <c r="AL1694" s="173"/>
      <c r="AM1694" s="173"/>
      <c r="AN1694" s="173"/>
      <c r="AO1694" s="173"/>
      <c r="AP1694" s="173"/>
      <c r="AQ1694" s="15"/>
      <c r="AR1694" s="15"/>
      <c r="AS1694" s="15"/>
      <c r="AT1694" s="15"/>
      <c r="AU1694" s="15"/>
      <c r="AV1694" s="15"/>
      <c r="AW1694" s="15"/>
      <c r="AX1694" s="15"/>
      <c r="AY1694" s="15"/>
      <c r="AZ1694" s="15"/>
      <c r="BA1694" s="15"/>
      <c r="BB1694" s="15"/>
      <c r="BC1694" s="15"/>
      <c r="BD1694" s="15"/>
      <c r="BE1694" s="15"/>
      <c r="BF1694" s="15"/>
      <c r="BG1694" s="15"/>
      <c r="BH1694" s="15"/>
      <c r="BI1694" s="15"/>
      <c r="BJ1694" s="15"/>
      <c r="BK1694" s="15"/>
      <c r="BL1694" s="15"/>
      <c r="BM1694" s="15"/>
      <c r="BN1694" s="15"/>
      <c r="BO1694" s="15"/>
    </row>
    <row r="1695" spans="1:67" s="256" customFormat="1">
      <c r="A1695" s="15"/>
      <c r="B1695" s="15"/>
      <c r="C1695" s="171"/>
      <c r="D1695" s="171"/>
      <c r="E1695" s="171"/>
      <c r="F1695" s="171"/>
      <c r="G1695" s="171"/>
      <c r="H1695" s="171"/>
      <c r="I1695" s="171"/>
      <c r="J1695" s="171"/>
      <c r="K1695" s="171"/>
      <c r="L1695" s="171"/>
      <c r="M1695" s="171"/>
      <c r="O1695" s="173"/>
      <c r="P1695" s="173"/>
      <c r="Q1695" s="173"/>
      <c r="R1695" s="173"/>
      <c r="S1695" s="173"/>
      <c r="T1695" s="173"/>
      <c r="U1695" s="173"/>
      <c r="V1695" s="173"/>
      <c r="W1695" s="173"/>
      <c r="X1695" s="173"/>
      <c r="Y1695" s="173"/>
      <c r="Z1695" s="173"/>
      <c r="AA1695" s="173"/>
      <c r="AB1695" s="173"/>
      <c r="AC1695" s="173"/>
      <c r="AD1695" s="173"/>
      <c r="AE1695" s="173"/>
      <c r="AF1695" s="173"/>
      <c r="AG1695" s="173"/>
      <c r="AH1695" s="173"/>
      <c r="AI1695" s="173"/>
      <c r="AJ1695" s="173"/>
      <c r="AK1695" s="173"/>
      <c r="AL1695" s="173"/>
      <c r="AM1695" s="173"/>
      <c r="AN1695" s="173"/>
      <c r="AO1695" s="173"/>
      <c r="AP1695" s="173"/>
      <c r="AQ1695" s="15"/>
      <c r="AR1695" s="15"/>
      <c r="AS1695" s="15"/>
      <c r="AT1695" s="15"/>
      <c r="AU1695" s="15"/>
      <c r="AV1695" s="15"/>
      <c r="AW1695" s="15"/>
      <c r="AX1695" s="15"/>
      <c r="AY1695" s="15"/>
      <c r="AZ1695" s="15"/>
      <c r="BA1695" s="15"/>
      <c r="BB1695" s="15"/>
      <c r="BC1695" s="15"/>
      <c r="BD1695" s="15"/>
      <c r="BE1695" s="15"/>
      <c r="BF1695" s="15"/>
      <c r="BG1695" s="15"/>
      <c r="BH1695" s="15"/>
      <c r="BI1695" s="15"/>
      <c r="BJ1695" s="15"/>
      <c r="BK1695" s="15"/>
      <c r="BL1695" s="15"/>
      <c r="BM1695" s="15"/>
      <c r="BN1695" s="15"/>
      <c r="BO1695" s="15"/>
    </row>
    <row r="1696" spans="1:67" s="256" customFormat="1">
      <c r="A1696" s="15"/>
      <c r="B1696" s="15"/>
      <c r="C1696" s="171"/>
      <c r="D1696" s="171"/>
      <c r="E1696" s="171"/>
      <c r="F1696" s="171"/>
      <c r="G1696" s="171"/>
      <c r="H1696" s="171"/>
      <c r="I1696" s="171"/>
      <c r="J1696" s="171"/>
      <c r="K1696" s="171"/>
      <c r="L1696" s="171"/>
      <c r="M1696" s="171"/>
      <c r="O1696" s="173"/>
      <c r="P1696" s="173"/>
      <c r="Q1696" s="173"/>
      <c r="R1696" s="173"/>
      <c r="S1696" s="173"/>
      <c r="T1696" s="173"/>
      <c r="U1696" s="173"/>
      <c r="V1696" s="173"/>
      <c r="W1696" s="173"/>
      <c r="X1696" s="173"/>
      <c r="Y1696" s="173"/>
      <c r="Z1696" s="173"/>
      <c r="AA1696" s="173"/>
      <c r="AB1696" s="173"/>
      <c r="AC1696" s="173"/>
      <c r="AD1696" s="173"/>
      <c r="AE1696" s="173"/>
      <c r="AF1696" s="173"/>
      <c r="AG1696" s="173"/>
      <c r="AH1696" s="173"/>
      <c r="AI1696" s="173"/>
      <c r="AJ1696" s="173"/>
      <c r="AK1696" s="173"/>
      <c r="AL1696" s="173"/>
      <c r="AM1696" s="173"/>
      <c r="AN1696" s="173"/>
      <c r="AO1696" s="173"/>
      <c r="AP1696" s="173"/>
      <c r="AQ1696" s="15"/>
      <c r="AR1696" s="15"/>
      <c r="AS1696" s="15"/>
      <c r="AT1696" s="15"/>
      <c r="AU1696" s="15"/>
      <c r="AV1696" s="15"/>
      <c r="AW1696" s="15"/>
      <c r="AX1696" s="15"/>
      <c r="AY1696" s="15"/>
      <c r="AZ1696" s="15"/>
      <c r="BA1696" s="15"/>
      <c r="BB1696" s="15"/>
      <c r="BC1696" s="15"/>
      <c r="BD1696" s="15"/>
      <c r="BE1696" s="15"/>
      <c r="BF1696" s="15"/>
      <c r="BG1696" s="15"/>
      <c r="BH1696" s="15"/>
      <c r="BI1696" s="15"/>
      <c r="BJ1696" s="15"/>
      <c r="BK1696" s="15"/>
      <c r="BL1696" s="15"/>
      <c r="BM1696" s="15"/>
      <c r="BN1696" s="15"/>
      <c r="BO1696" s="15"/>
    </row>
    <row r="1697" spans="1:67" s="256" customFormat="1">
      <c r="A1697" s="15"/>
      <c r="B1697" s="15"/>
      <c r="C1697" s="171"/>
      <c r="D1697" s="171"/>
      <c r="E1697" s="171"/>
      <c r="F1697" s="171"/>
      <c r="G1697" s="171"/>
      <c r="H1697" s="171"/>
      <c r="I1697" s="171"/>
      <c r="J1697" s="171"/>
      <c r="K1697" s="171"/>
      <c r="L1697" s="171"/>
      <c r="M1697" s="171"/>
      <c r="O1697" s="173"/>
      <c r="P1697" s="173"/>
      <c r="Q1697" s="173"/>
      <c r="R1697" s="173"/>
      <c r="S1697" s="173"/>
      <c r="T1697" s="173"/>
      <c r="U1697" s="173"/>
      <c r="V1697" s="173"/>
      <c r="W1697" s="173"/>
      <c r="X1697" s="173"/>
      <c r="Y1697" s="173"/>
      <c r="Z1697" s="173"/>
      <c r="AA1697" s="173"/>
      <c r="AB1697" s="173"/>
      <c r="AC1697" s="173"/>
      <c r="AD1697" s="173"/>
      <c r="AE1697" s="173"/>
      <c r="AF1697" s="173"/>
      <c r="AG1697" s="173"/>
      <c r="AH1697" s="173"/>
      <c r="AI1697" s="173"/>
      <c r="AJ1697" s="173"/>
      <c r="AK1697" s="173"/>
      <c r="AL1697" s="173"/>
      <c r="AM1697" s="173"/>
      <c r="AN1697" s="173"/>
      <c r="AO1697" s="173"/>
      <c r="AP1697" s="173"/>
      <c r="AQ1697" s="15"/>
      <c r="AR1697" s="15"/>
      <c r="AS1697" s="15"/>
      <c r="AT1697" s="15"/>
      <c r="AU1697" s="15"/>
      <c r="AV1697" s="15"/>
      <c r="AW1697" s="15"/>
      <c r="AX1697" s="15"/>
      <c r="AY1697" s="15"/>
      <c r="AZ1697" s="15"/>
      <c r="BA1697" s="15"/>
      <c r="BB1697" s="15"/>
      <c r="BC1697" s="15"/>
      <c r="BD1697" s="15"/>
      <c r="BE1697" s="15"/>
      <c r="BF1697" s="15"/>
      <c r="BG1697" s="15"/>
      <c r="BH1697" s="15"/>
      <c r="BI1697" s="15"/>
      <c r="BJ1697" s="15"/>
      <c r="BK1697" s="15"/>
      <c r="BL1697" s="15"/>
      <c r="BM1697" s="15"/>
      <c r="BN1697" s="15"/>
      <c r="BO1697" s="15"/>
    </row>
    <row r="1698" spans="1:67" s="256" customFormat="1">
      <c r="A1698" s="15"/>
      <c r="B1698" s="15"/>
      <c r="C1698" s="171"/>
      <c r="D1698" s="171"/>
      <c r="E1698" s="171"/>
      <c r="F1698" s="171"/>
      <c r="G1698" s="171"/>
      <c r="H1698" s="171"/>
      <c r="I1698" s="171"/>
      <c r="J1698" s="171"/>
      <c r="K1698" s="171"/>
      <c r="L1698" s="171"/>
      <c r="M1698" s="171"/>
      <c r="O1698" s="173"/>
      <c r="P1698" s="173"/>
      <c r="Q1698" s="173"/>
      <c r="R1698" s="173"/>
      <c r="S1698" s="173"/>
      <c r="T1698" s="173"/>
      <c r="U1698" s="173"/>
      <c r="V1698" s="173"/>
      <c r="W1698" s="173"/>
      <c r="X1698" s="173"/>
      <c r="Y1698" s="173"/>
      <c r="Z1698" s="173"/>
      <c r="AA1698" s="173"/>
      <c r="AB1698" s="173"/>
      <c r="AC1698" s="173"/>
      <c r="AD1698" s="173"/>
      <c r="AE1698" s="173"/>
      <c r="AF1698" s="173"/>
      <c r="AG1698" s="173"/>
      <c r="AH1698" s="173"/>
      <c r="AI1698" s="173"/>
      <c r="AJ1698" s="173"/>
      <c r="AK1698" s="173"/>
      <c r="AL1698" s="173"/>
      <c r="AM1698" s="173"/>
      <c r="AN1698" s="173"/>
      <c r="AO1698" s="173"/>
      <c r="AP1698" s="173"/>
      <c r="AQ1698" s="15"/>
      <c r="AR1698" s="15"/>
      <c r="AS1698" s="15"/>
      <c r="AT1698" s="15"/>
      <c r="AU1698" s="15"/>
      <c r="AV1698" s="15"/>
      <c r="AW1698" s="15"/>
      <c r="AX1698" s="15"/>
      <c r="AY1698" s="15"/>
      <c r="AZ1698" s="15"/>
      <c r="BA1698" s="15"/>
      <c r="BB1698" s="15"/>
      <c r="BC1698" s="15"/>
      <c r="BD1698" s="15"/>
      <c r="BE1698" s="15"/>
      <c r="BF1698" s="15"/>
      <c r="BG1698" s="15"/>
      <c r="BH1698" s="15"/>
      <c r="BI1698" s="15"/>
      <c r="BJ1698" s="15"/>
      <c r="BK1698" s="15"/>
      <c r="BL1698" s="15"/>
      <c r="BM1698" s="15"/>
      <c r="BN1698" s="15"/>
      <c r="BO1698" s="15"/>
    </row>
    <row r="1699" spans="1:67" s="256" customFormat="1">
      <c r="A1699" s="15"/>
      <c r="B1699" s="15"/>
      <c r="C1699" s="171"/>
      <c r="D1699" s="171"/>
      <c r="E1699" s="171"/>
      <c r="F1699" s="171"/>
      <c r="G1699" s="171"/>
      <c r="H1699" s="171"/>
      <c r="I1699" s="171"/>
      <c r="J1699" s="171"/>
      <c r="K1699" s="171"/>
      <c r="L1699" s="171"/>
      <c r="M1699" s="171"/>
      <c r="O1699" s="173"/>
      <c r="P1699" s="173"/>
      <c r="Q1699" s="173"/>
      <c r="R1699" s="173"/>
      <c r="S1699" s="173"/>
      <c r="T1699" s="173"/>
      <c r="U1699" s="173"/>
      <c r="V1699" s="173"/>
      <c r="W1699" s="173"/>
      <c r="X1699" s="173"/>
      <c r="Y1699" s="173"/>
      <c r="Z1699" s="173"/>
      <c r="AA1699" s="173"/>
      <c r="AB1699" s="173"/>
      <c r="AC1699" s="173"/>
      <c r="AD1699" s="173"/>
      <c r="AE1699" s="173"/>
      <c r="AF1699" s="173"/>
      <c r="AG1699" s="173"/>
      <c r="AH1699" s="173"/>
      <c r="AI1699" s="173"/>
      <c r="AJ1699" s="173"/>
      <c r="AK1699" s="173"/>
      <c r="AL1699" s="173"/>
      <c r="AM1699" s="173"/>
      <c r="AN1699" s="173"/>
      <c r="AO1699" s="173"/>
      <c r="AP1699" s="173"/>
      <c r="AQ1699" s="15"/>
      <c r="AR1699" s="15"/>
      <c r="AS1699" s="15"/>
      <c r="AT1699" s="15"/>
      <c r="AU1699" s="15"/>
      <c r="AV1699" s="15"/>
      <c r="AW1699" s="15"/>
      <c r="AX1699" s="15"/>
      <c r="AY1699" s="15"/>
      <c r="AZ1699" s="15"/>
      <c r="BA1699" s="15"/>
      <c r="BB1699" s="15"/>
      <c r="BC1699" s="15"/>
      <c r="BD1699" s="15"/>
      <c r="BE1699" s="15"/>
      <c r="BF1699" s="15"/>
      <c r="BG1699" s="15"/>
      <c r="BH1699" s="15"/>
      <c r="BI1699" s="15"/>
      <c r="BJ1699" s="15"/>
      <c r="BK1699" s="15"/>
      <c r="BL1699" s="15"/>
      <c r="BM1699" s="15"/>
      <c r="BN1699" s="15"/>
      <c r="BO1699" s="15"/>
    </row>
    <row r="1700" spans="1:67" s="256" customFormat="1">
      <c r="A1700" s="15"/>
      <c r="B1700" s="15"/>
      <c r="C1700" s="171"/>
      <c r="D1700" s="171"/>
      <c r="E1700" s="171"/>
      <c r="F1700" s="171"/>
      <c r="G1700" s="171"/>
      <c r="H1700" s="171"/>
      <c r="I1700" s="171"/>
      <c r="J1700" s="171"/>
      <c r="K1700" s="171"/>
      <c r="L1700" s="171"/>
      <c r="M1700" s="171"/>
      <c r="O1700" s="173"/>
      <c r="P1700" s="173"/>
      <c r="Q1700" s="173"/>
      <c r="R1700" s="173"/>
      <c r="S1700" s="173"/>
      <c r="T1700" s="173"/>
      <c r="U1700" s="173"/>
      <c r="V1700" s="173"/>
      <c r="W1700" s="173"/>
      <c r="X1700" s="173"/>
      <c r="Y1700" s="173"/>
      <c r="Z1700" s="173"/>
      <c r="AA1700" s="173"/>
      <c r="AB1700" s="173"/>
      <c r="AC1700" s="173"/>
      <c r="AD1700" s="173"/>
      <c r="AE1700" s="173"/>
      <c r="AF1700" s="173"/>
      <c r="AG1700" s="173"/>
      <c r="AH1700" s="173"/>
      <c r="AI1700" s="173"/>
      <c r="AJ1700" s="173"/>
      <c r="AK1700" s="173"/>
      <c r="AL1700" s="173"/>
      <c r="AM1700" s="173"/>
      <c r="AN1700" s="173"/>
      <c r="AO1700" s="173"/>
      <c r="AP1700" s="173"/>
      <c r="AQ1700" s="15"/>
      <c r="AR1700" s="15"/>
      <c r="AS1700" s="15"/>
      <c r="AT1700" s="15"/>
      <c r="AU1700" s="15"/>
      <c r="AV1700" s="15"/>
      <c r="AW1700" s="15"/>
      <c r="AX1700" s="15"/>
      <c r="AY1700" s="15"/>
      <c r="AZ1700" s="15"/>
      <c r="BA1700" s="15"/>
      <c r="BB1700" s="15"/>
      <c r="BC1700" s="15"/>
      <c r="BD1700" s="15"/>
      <c r="BE1700" s="15"/>
      <c r="BF1700" s="15"/>
      <c r="BG1700" s="15"/>
      <c r="BH1700" s="15"/>
      <c r="BI1700" s="15"/>
      <c r="BJ1700" s="15"/>
      <c r="BK1700" s="15"/>
      <c r="BL1700" s="15"/>
      <c r="BM1700" s="15"/>
      <c r="BN1700" s="15"/>
      <c r="BO1700" s="15"/>
    </row>
    <row r="1701" spans="1:67" s="256" customFormat="1">
      <c r="A1701" s="15"/>
      <c r="B1701" s="15"/>
      <c r="C1701" s="171"/>
      <c r="D1701" s="171"/>
      <c r="E1701" s="171"/>
      <c r="F1701" s="171"/>
      <c r="G1701" s="171"/>
      <c r="H1701" s="171"/>
      <c r="I1701" s="171"/>
      <c r="J1701" s="171"/>
      <c r="K1701" s="171"/>
      <c r="L1701" s="171"/>
      <c r="M1701" s="171"/>
      <c r="O1701" s="173"/>
      <c r="P1701" s="173"/>
      <c r="Q1701" s="173"/>
      <c r="R1701" s="173"/>
      <c r="S1701" s="173"/>
      <c r="T1701" s="173"/>
      <c r="U1701" s="173"/>
      <c r="V1701" s="173"/>
      <c r="W1701" s="173"/>
      <c r="X1701" s="173"/>
      <c r="Y1701" s="173"/>
      <c r="Z1701" s="173"/>
      <c r="AA1701" s="173"/>
      <c r="AB1701" s="173"/>
      <c r="AC1701" s="173"/>
      <c r="AD1701" s="173"/>
      <c r="AE1701" s="173"/>
      <c r="AF1701" s="173"/>
      <c r="AG1701" s="173"/>
      <c r="AH1701" s="173"/>
      <c r="AI1701" s="173"/>
      <c r="AJ1701" s="173"/>
      <c r="AK1701" s="173"/>
      <c r="AL1701" s="173"/>
      <c r="AM1701" s="173"/>
      <c r="AN1701" s="173"/>
      <c r="AO1701" s="173"/>
      <c r="AP1701" s="173"/>
      <c r="AQ1701" s="15"/>
      <c r="AR1701" s="15"/>
      <c r="AS1701" s="15"/>
      <c r="AT1701" s="15"/>
      <c r="AU1701" s="15"/>
      <c r="AV1701" s="15"/>
      <c r="AW1701" s="15"/>
      <c r="AX1701" s="15"/>
      <c r="AY1701" s="15"/>
      <c r="AZ1701" s="15"/>
      <c r="BA1701" s="15"/>
      <c r="BB1701" s="15"/>
      <c r="BC1701" s="15"/>
      <c r="BD1701" s="15"/>
      <c r="BE1701" s="15"/>
      <c r="BF1701" s="15"/>
      <c r="BG1701" s="15"/>
      <c r="BH1701" s="15"/>
      <c r="BI1701" s="15"/>
      <c r="BJ1701" s="15"/>
      <c r="BK1701" s="15"/>
      <c r="BL1701" s="15"/>
      <c r="BM1701" s="15"/>
      <c r="BN1701" s="15"/>
      <c r="BO1701" s="15"/>
    </row>
    <row r="1702" spans="1:67" s="256" customFormat="1">
      <c r="A1702" s="15"/>
      <c r="B1702" s="15"/>
      <c r="C1702" s="171"/>
      <c r="D1702" s="171"/>
      <c r="E1702" s="171"/>
      <c r="F1702" s="171"/>
      <c r="G1702" s="171"/>
      <c r="H1702" s="171"/>
      <c r="I1702" s="171"/>
      <c r="J1702" s="171"/>
      <c r="K1702" s="171"/>
      <c r="L1702" s="171"/>
      <c r="M1702" s="171"/>
      <c r="O1702" s="173"/>
      <c r="P1702" s="173"/>
      <c r="Q1702" s="173"/>
      <c r="R1702" s="173"/>
      <c r="S1702" s="173"/>
      <c r="T1702" s="173"/>
      <c r="U1702" s="173"/>
      <c r="V1702" s="173"/>
      <c r="W1702" s="173"/>
      <c r="X1702" s="173"/>
      <c r="Y1702" s="173"/>
      <c r="Z1702" s="173"/>
      <c r="AA1702" s="173"/>
      <c r="AB1702" s="173"/>
      <c r="AC1702" s="173"/>
      <c r="AD1702" s="173"/>
      <c r="AE1702" s="173"/>
      <c r="AF1702" s="173"/>
      <c r="AG1702" s="173"/>
      <c r="AH1702" s="173"/>
      <c r="AI1702" s="173"/>
      <c r="AJ1702" s="173"/>
      <c r="AK1702" s="173"/>
      <c r="AL1702" s="173"/>
      <c r="AM1702" s="173"/>
      <c r="AN1702" s="173"/>
      <c r="AO1702" s="173"/>
      <c r="AP1702" s="173"/>
      <c r="AQ1702" s="15"/>
      <c r="AR1702" s="15"/>
      <c r="AS1702" s="15"/>
      <c r="AT1702" s="15"/>
      <c r="AU1702" s="15"/>
      <c r="AV1702" s="15"/>
      <c r="AW1702" s="15"/>
      <c r="AX1702" s="15"/>
      <c r="AY1702" s="15"/>
      <c r="AZ1702" s="15"/>
      <c r="BA1702" s="15"/>
      <c r="BB1702" s="15"/>
      <c r="BC1702" s="15"/>
      <c r="BD1702" s="15"/>
      <c r="BE1702" s="15"/>
      <c r="BF1702" s="15"/>
      <c r="BG1702" s="15"/>
      <c r="BH1702" s="15"/>
      <c r="BI1702" s="15"/>
      <c r="BJ1702" s="15"/>
      <c r="BK1702" s="15"/>
      <c r="BL1702" s="15"/>
      <c r="BM1702" s="15"/>
      <c r="BN1702" s="15"/>
      <c r="BO1702" s="15"/>
    </row>
    <row r="1703" spans="1:67" s="256" customFormat="1">
      <c r="A1703" s="15"/>
      <c r="B1703" s="15"/>
      <c r="C1703" s="171"/>
      <c r="D1703" s="171"/>
      <c r="E1703" s="171"/>
      <c r="F1703" s="171"/>
      <c r="G1703" s="171"/>
      <c r="H1703" s="171"/>
      <c r="I1703" s="171"/>
      <c r="J1703" s="171"/>
      <c r="K1703" s="171"/>
      <c r="L1703" s="171"/>
      <c r="M1703" s="171"/>
      <c r="O1703" s="173"/>
      <c r="P1703" s="173"/>
      <c r="Q1703" s="173"/>
      <c r="R1703" s="173"/>
      <c r="S1703" s="173"/>
      <c r="T1703" s="173"/>
      <c r="U1703" s="173"/>
      <c r="V1703" s="173"/>
      <c r="W1703" s="173"/>
      <c r="X1703" s="173"/>
      <c r="Y1703" s="173"/>
      <c r="Z1703" s="173"/>
      <c r="AA1703" s="173"/>
      <c r="AB1703" s="173"/>
      <c r="AC1703" s="173"/>
      <c r="AD1703" s="173"/>
      <c r="AE1703" s="173"/>
      <c r="AF1703" s="173"/>
      <c r="AG1703" s="173"/>
      <c r="AH1703" s="173"/>
      <c r="AI1703" s="173"/>
      <c r="AJ1703" s="173"/>
      <c r="AK1703" s="173"/>
      <c r="AL1703" s="173"/>
      <c r="AM1703" s="173"/>
      <c r="AN1703" s="173"/>
      <c r="AO1703" s="173"/>
      <c r="AP1703" s="173"/>
      <c r="AQ1703" s="15"/>
      <c r="AR1703" s="15"/>
      <c r="AS1703" s="15"/>
      <c r="AT1703" s="15"/>
      <c r="AU1703" s="15"/>
      <c r="AV1703" s="15"/>
      <c r="AW1703" s="15"/>
      <c r="AX1703" s="15"/>
      <c r="AY1703" s="15"/>
      <c r="AZ1703" s="15"/>
      <c r="BA1703" s="15"/>
      <c r="BB1703" s="15"/>
      <c r="BC1703" s="15"/>
      <c r="BD1703" s="15"/>
      <c r="BE1703" s="15"/>
      <c r="BF1703" s="15"/>
      <c r="BG1703" s="15"/>
      <c r="BH1703" s="15"/>
      <c r="BI1703" s="15"/>
      <c r="BJ1703" s="15"/>
      <c r="BK1703" s="15"/>
      <c r="BL1703" s="15"/>
      <c r="BM1703" s="15"/>
      <c r="BN1703" s="15"/>
      <c r="BO1703" s="15"/>
    </row>
    <row r="1704" spans="1:67" s="256" customFormat="1">
      <c r="A1704" s="15"/>
      <c r="B1704" s="15"/>
      <c r="C1704" s="171"/>
      <c r="D1704" s="171"/>
      <c r="E1704" s="171"/>
      <c r="F1704" s="171"/>
      <c r="G1704" s="171"/>
      <c r="H1704" s="171"/>
      <c r="I1704" s="171"/>
      <c r="J1704" s="171"/>
      <c r="K1704" s="171"/>
      <c r="L1704" s="171"/>
      <c r="M1704" s="171"/>
      <c r="O1704" s="173"/>
      <c r="P1704" s="173"/>
      <c r="Q1704" s="173"/>
      <c r="R1704" s="173"/>
      <c r="S1704" s="173"/>
      <c r="T1704" s="173"/>
      <c r="U1704" s="173"/>
      <c r="V1704" s="173"/>
      <c r="W1704" s="173"/>
      <c r="X1704" s="173"/>
      <c r="Y1704" s="173"/>
      <c r="Z1704" s="173"/>
      <c r="AA1704" s="173"/>
      <c r="AB1704" s="173"/>
      <c r="AC1704" s="173"/>
      <c r="AD1704" s="173"/>
      <c r="AE1704" s="173"/>
      <c r="AF1704" s="173"/>
      <c r="AG1704" s="173"/>
      <c r="AH1704" s="173"/>
      <c r="AI1704" s="173"/>
      <c r="AJ1704" s="173"/>
      <c r="AK1704" s="173"/>
      <c r="AL1704" s="173"/>
      <c r="AM1704" s="173"/>
      <c r="AN1704" s="173"/>
      <c r="AO1704" s="173"/>
      <c r="AP1704" s="173"/>
      <c r="AQ1704" s="15"/>
      <c r="AR1704" s="15"/>
      <c r="AS1704" s="15"/>
      <c r="AT1704" s="15"/>
      <c r="AU1704" s="15"/>
      <c r="AV1704" s="15"/>
      <c r="AW1704" s="15"/>
      <c r="AX1704" s="15"/>
      <c r="AY1704" s="15"/>
      <c r="AZ1704" s="15"/>
      <c r="BA1704" s="15"/>
      <c r="BB1704" s="15"/>
      <c r="BC1704" s="15"/>
      <c r="BD1704" s="15"/>
      <c r="BE1704" s="15"/>
      <c r="BF1704" s="15"/>
      <c r="BG1704" s="15"/>
      <c r="BH1704" s="15"/>
      <c r="BI1704" s="15"/>
      <c r="BJ1704" s="15"/>
      <c r="BK1704" s="15"/>
      <c r="BL1704" s="15"/>
      <c r="BM1704" s="15"/>
      <c r="BN1704" s="15"/>
      <c r="BO1704" s="15"/>
    </row>
    <row r="1705" spans="1:67" s="256" customFormat="1">
      <c r="A1705" s="15"/>
      <c r="B1705" s="15"/>
      <c r="C1705" s="171"/>
      <c r="D1705" s="171"/>
      <c r="E1705" s="171"/>
      <c r="F1705" s="171"/>
      <c r="G1705" s="171"/>
      <c r="H1705" s="171"/>
      <c r="I1705" s="171"/>
      <c r="J1705" s="171"/>
      <c r="K1705" s="171"/>
      <c r="L1705" s="171"/>
      <c r="M1705" s="171"/>
      <c r="O1705" s="173"/>
      <c r="P1705" s="173"/>
      <c r="Q1705" s="173"/>
      <c r="R1705" s="173"/>
      <c r="S1705" s="173"/>
      <c r="T1705" s="173"/>
      <c r="U1705" s="173"/>
      <c r="V1705" s="173"/>
      <c r="W1705" s="173"/>
      <c r="X1705" s="173"/>
      <c r="Y1705" s="173"/>
      <c r="Z1705" s="173"/>
      <c r="AA1705" s="173"/>
      <c r="AB1705" s="173"/>
      <c r="AC1705" s="173"/>
      <c r="AD1705" s="173"/>
      <c r="AE1705" s="173"/>
      <c r="AF1705" s="173"/>
      <c r="AG1705" s="173"/>
      <c r="AH1705" s="173"/>
      <c r="AI1705" s="173"/>
      <c r="AJ1705" s="173"/>
      <c r="AK1705" s="173"/>
      <c r="AL1705" s="173"/>
      <c r="AM1705" s="173"/>
      <c r="AN1705" s="173"/>
      <c r="AO1705" s="173"/>
      <c r="AP1705" s="173"/>
      <c r="AQ1705" s="15"/>
      <c r="AR1705" s="15"/>
      <c r="AS1705" s="15"/>
      <c r="AT1705" s="15"/>
      <c r="AU1705" s="15"/>
      <c r="AV1705" s="15"/>
      <c r="AW1705" s="15"/>
      <c r="AX1705" s="15"/>
      <c r="AY1705" s="15"/>
      <c r="AZ1705" s="15"/>
      <c r="BA1705" s="15"/>
      <c r="BB1705" s="15"/>
      <c r="BC1705" s="15"/>
      <c r="BD1705" s="15"/>
      <c r="BE1705" s="15"/>
      <c r="BF1705" s="15"/>
      <c r="BG1705" s="15"/>
      <c r="BH1705" s="15"/>
      <c r="BI1705" s="15"/>
      <c r="BJ1705" s="15"/>
      <c r="BK1705" s="15"/>
      <c r="BL1705" s="15"/>
      <c r="BM1705" s="15"/>
      <c r="BN1705" s="15"/>
      <c r="BO1705" s="15"/>
    </row>
    <row r="1706" spans="1:67" s="256" customFormat="1">
      <c r="A1706" s="15"/>
      <c r="B1706" s="15"/>
      <c r="C1706" s="171"/>
      <c r="D1706" s="171"/>
      <c r="E1706" s="171"/>
      <c r="F1706" s="171"/>
      <c r="G1706" s="171"/>
      <c r="H1706" s="171"/>
      <c r="I1706" s="171"/>
      <c r="J1706" s="171"/>
      <c r="K1706" s="171"/>
      <c r="L1706" s="171"/>
      <c r="M1706" s="171"/>
      <c r="O1706" s="173"/>
      <c r="P1706" s="173"/>
      <c r="Q1706" s="173"/>
      <c r="R1706" s="173"/>
      <c r="S1706" s="173"/>
      <c r="T1706" s="173"/>
      <c r="U1706" s="173"/>
      <c r="V1706" s="173"/>
      <c r="W1706" s="173"/>
      <c r="X1706" s="173"/>
      <c r="Y1706" s="173"/>
      <c r="Z1706" s="173"/>
      <c r="AA1706" s="173"/>
      <c r="AB1706" s="173"/>
      <c r="AC1706" s="173"/>
      <c r="AD1706" s="173"/>
      <c r="AE1706" s="173"/>
      <c r="AF1706" s="173"/>
      <c r="AG1706" s="173"/>
      <c r="AH1706" s="173"/>
      <c r="AI1706" s="173"/>
      <c r="AJ1706" s="173"/>
      <c r="AK1706" s="173"/>
      <c r="AL1706" s="173"/>
      <c r="AM1706" s="173"/>
      <c r="AN1706" s="173"/>
      <c r="AO1706" s="173"/>
      <c r="AP1706" s="173"/>
      <c r="AQ1706" s="15"/>
      <c r="AR1706" s="15"/>
      <c r="AS1706" s="15"/>
      <c r="AT1706" s="15"/>
      <c r="AU1706" s="15"/>
      <c r="AV1706" s="15"/>
      <c r="AW1706" s="15"/>
      <c r="AX1706" s="15"/>
      <c r="AY1706" s="15"/>
      <c r="AZ1706" s="15"/>
      <c r="BA1706" s="15"/>
      <c r="BB1706" s="15"/>
      <c r="BC1706" s="15"/>
      <c r="BD1706" s="15"/>
      <c r="BE1706" s="15"/>
      <c r="BF1706" s="15"/>
      <c r="BG1706" s="15"/>
      <c r="BH1706" s="15"/>
      <c r="BI1706" s="15"/>
      <c r="BJ1706" s="15"/>
      <c r="BK1706" s="15"/>
      <c r="BL1706" s="15"/>
      <c r="BM1706" s="15"/>
      <c r="BN1706" s="15"/>
      <c r="BO1706" s="15"/>
    </row>
    <row r="1707" spans="1:67" s="256" customFormat="1">
      <c r="A1707" s="15"/>
      <c r="B1707" s="15"/>
      <c r="C1707" s="171"/>
      <c r="D1707" s="171"/>
      <c r="E1707" s="171"/>
      <c r="F1707" s="171"/>
      <c r="G1707" s="171"/>
      <c r="H1707" s="171"/>
      <c r="I1707" s="171"/>
      <c r="J1707" s="171"/>
      <c r="K1707" s="171"/>
      <c r="L1707" s="171"/>
      <c r="M1707" s="171"/>
      <c r="O1707" s="173"/>
      <c r="P1707" s="173"/>
      <c r="Q1707" s="173"/>
      <c r="R1707" s="173"/>
      <c r="S1707" s="173"/>
      <c r="T1707" s="173"/>
      <c r="U1707" s="173"/>
      <c r="V1707" s="173"/>
      <c r="W1707" s="173"/>
      <c r="X1707" s="173"/>
      <c r="Y1707" s="173"/>
      <c r="Z1707" s="173"/>
      <c r="AA1707" s="173"/>
      <c r="AB1707" s="173"/>
      <c r="AC1707" s="173"/>
      <c r="AD1707" s="173"/>
      <c r="AE1707" s="173"/>
      <c r="AF1707" s="173"/>
      <c r="AG1707" s="173"/>
      <c r="AH1707" s="173"/>
      <c r="AI1707" s="173"/>
      <c r="AJ1707" s="173"/>
      <c r="AK1707" s="173"/>
      <c r="AL1707" s="173"/>
      <c r="AM1707" s="173"/>
      <c r="AN1707" s="173"/>
      <c r="AO1707" s="173"/>
      <c r="AP1707" s="173"/>
      <c r="AQ1707" s="15"/>
      <c r="AR1707" s="15"/>
      <c r="AS1707" s="15"/>
      <c r="AT1707" s="15"/>
      <c r="AU1707" s="15"/>
      <c r="AV1707" s="15"/>
      <c r="AW1707" s="15"/>
      <c r="AX1707" s="15"/>
      <c r="AY1707" s="15"/>
      <c r="AZ1707" s="15"/>
      <c r="BA1707" s="15"/>
      <c r="BB1707" s="15"/>
      <c r="BC1707" s="15"/>
      <c r="BD1707" s="15"/>
      <c r="BE1707" s="15"/>
      <c r="BF1707" s="15"/>
      <c r="BG1707" s="15"/>
      <c r="BH1707" s="15"/>
      <c r="BI1707" s="15"/>
      <c r="BJ1707" s="15"/>
      <c r="BK1707" s="15"/>
      <c r="BL1707" s="15"/>
      <c r="BM1707" s="15"/>
      <c r="BN1707" s="15"/>
      <c r="BO1707" s="15"/>
    </row>
    <row r="1708" spans="1:67" s="256" customFormat="1">
      <c r="A1708" s="15"/>
      <c r="B1708" s="15"/>
      <c r="C1708" s="171"/>
      <c r="D1708" s="171"/>
      <c r="E1708" s="171"/>
      <c r="F1708" s="171"/>
      <c r="G1708" s="171"/>
      <c r="H1708" s="171"/>
      <c r="I1708" s="171"/>
      <c r="J1708" s="171"/>
      <c r="K1708" s="171"/>
      <c r="L1708" s="171"/>
      <c r="M1708" s="171"/>
      <c r="O1708" s="173"/>
      <c r="P1708" s="173"/>
      <c r="Q1708" s="173"/>
      <c r="R1708" s="173"/>
      <c r="S1708" s="173"/>
      <c r="T1708" s="173"/>
      <c r="U1708" s="173"/>
      <c r="V1708" s="173"/>
      <c r="W1708" s="173"/>
      <c r="X1708" s="173"/>
      <c r="Y1708" s="173"/>
      <c r="Z1708" s="173"/>
      <c r="AA1708" s="173"/>
      <c r="AB1708" s="173"/>
      <c r="AC1708" s="173"/>
      <c r="AD1708" s="173"/>
      <c r="AE1708" s="173"/>
      <c r="AF1708" s="173"/>
      <c r="AG1708" s="173"/>
      <c r="AH1708" s="173"/>
      <c r="AI1708" s="173"/>
      <c r="AJ1708" s="173"/>
      <c r="AK1708" s="173"/>
      <c r="AL1708" s="173"/>
      <c r="AM1708" s="173"/>
      <c r="AN1708" s="173"/>
      <c r="AO1708" s="173"/>
      <c r="AP1708" s="173"/>
      <c r="AQ1708" s="15"/>
      <c r="AR1708" s="15"/>
      <c r="AS1708" s="15"/>
      <c r="AT1708" s="15"/>
      <c r="AU1708" s="15"/>
      <c r="AV1708" s="15"/>
      <c r="AW1708" s="15"/>
      <c r="AX1708" s="15"/>
      <c r="AY1708" s="15"/>
      <c r="AZ1708" s="15"/>
      <c r="BA1708" s="15"/>
      <c r="BB1708" s="15"/>
      <c r="BC1708" s="15"/>
      <c r="BD1708" s="15"/>
      <c r="BE1708" s="15"/>
      <c r="BF1708" s="15"/>
      <c r="BG1708" s="15"/>
      <c r="BH1708" s="15"/>
      <c r="BI1708" s="15"/>
      <c r="BJ1708" s="15"/>
      <c r="BK1708" s="15"/>
      <c r="BL1708" s="15"/>
      <c r="BM1708" s="15"/>
      <c r="BN1708" s="15"/>
      <c r="BO1708" s="15"/>
    </row>
    <row r="1709" spans="1:67" s="256" customFormat="1">
      <c r="A1709" s="15"/>
      <c r="B1709" s="15"/>
      <c r="C1709" s="171"/>
      <c r="D1709" s="171"/>
      <c r="E1709" s="171"/>
      <c r="F1709" s="171"/>
      <c r="G1709" s="171"/>
      <c r="H1709" s="171"/>
      <c r="I1709" s="171"/>
      <c r="J1709" s="171"/>
      <c r="K1709" s="171"/>
      <c r="L1709" s="171"/>
      <c r="M1709" s="171"/>
      <c r="O1709" s="173"/>
      <c r="P1709" s="173"/>
      <c r="Q1709" s="173"/>
      <c r="R1709" s="173"/>
      <c r="S1709" s="173"/>
      <c r="T1709" s="173"/>
      <c r="U1709" s="173"/>
      <c r="V1709" s="173"/>
      <c r="W1709" s="173"/>
      <c r="X1709" s="173"/>
      <c r="Y1709" s="173"/>
      <c r="Z1709" s="173"/>
      <c r="AA1709" s="173"/>
      <c r="AB1709" s="173"/>
      <c r="AC1709" s="173"/>
      <c r="AD1709" s="173"/>
      <c r="AE1709" s="173"/>
      <c r="AF1709" s="173"/>
      <c r="AG1709" s="173"/>
      <c r="AH1709" s="173"/>
      <c r="AI1709" s="173"/>
      <c r="AJ1709" s="173"/>
      <c r="AK1709" s="173"/>
      <c r="AL1709" s="173"/>
      <c r="AM1709" s="173"/>
      <c r="AN1709" s="173"/>
      <c r="AO1709" s="173"/>
      <c r="AP1709" s="173"/>
      <c r="AQ1709" s="15"/>
      <c r="AR1709" s="15"/>
      <c r="AS1709" s="15"/>
      <c r="AT1709" s="15"/>
      <c r="AU1709" s="15"/>
      <c r="AV1709" s="15"/>
      <c r="AW1709" s="15"/>
      <c r="AX1709" s="15"/>
      <c r="AY1709" s="15"/>
      <c r="AZ1709" s="15"/>
      <c r="BA1709" s="15"/>
      <c r="BB1709" s="15"/>
      <c r="BC1709" s="15"/>
      <c r="BD1709" s="15"/>
      <c r="BE1709" s="15"/>
      <c r="BF1709" s="15"/>
      <c r="BG1709" s="15"/>
      <c r="BH1709" s="15"/>
      <c r="BI1709" s="15"/>
      <c r="BJ1709" s="15"/>
      <c r="BK1709" s="15"/>
      <c r="BL1709" s="15"/>
      <c r="BM1709" s="15"/>
      <c r="BN1709" s="15"/>
      <c r="BO1709" s="15"/>
    </row>
    <row r="1710" spans="1:67" s="256" customFormat="1">
      <c r="A1710" s="15"/>
      <c r="B1710" s="15"/>
      <c r="C1710" s="171"/>
      <c r="D1710" s="171"/>
      <c r="E1710" s="171"/>
      <c r="F1710" s="171"/>
      <c r="G1710" s="171"/>
      <c r="H1710" s="171"/>
      <c r="I1710" s="171"/>
      <c r="J1710" s="171"/>
      <c r="K1710" s="171"/>
      <c r="L1710" s="171"/>
      <c r="M1710" s="171"/>
      <c r="O1710" s="173"/>
      <c r="P1710" s="173"/>
      <c r="Q1710" s="173"/>
      <c r="R1710" s="173"/>
      <c r="S1710" s="173"/>
      <c r="T1710" s="173"/>
      <c r="U1710" s="173"/>
      <c r="V1710" s="173"/>
      <c r="W1710" s="173"/>
      <c r="X1710" s="173"/>
      <c r="Y1710" s="173"/>
      <c r="Z1710" s="173"/>
      <c r="AA1710" s="173"/>
      <c r="AB1710" s="173"/>
      <c r="AC1710" s="173"/>
      <c r="AD1710" s="173"/>
      <c r="AE1710" s="173"/>
      <c r="AF1710" s="173"/>
      <c r="AG1710" s="173"/>
      <c r="AH1710" s="173"/>
      <c r="AI1710" s="173"/>
      <c r="AJ1710" s="173"/>
      <c r="AK1710" s="173"/>
      <c r="AL1710" s="173"/>
      <c r="AM1710" s="173"/>
      <c r="AN1710" s="173"/>
      <c r="AO1710" s="173"/>
      <c r="AP1710" s="173"/>
      <c r="AQ1710" s="15"/>
      <c r="AR1710" s="15"/>
      <c r="AS1710" s="15"/>
      <c r="AT1710" s="15"/>
      <c r="AU1710" s="15"/>
      <c r="AV1710" s="15"/>
      <c r="AW1710" s="15"/>
      <c r="AX1710" s="15"/>
      <c r="AY1710" s="15"/>
      <c r="AZ1710" s="15"/>
      <c r="BA1710" s="15"/>
      <c r="BB1710" s="15"/>
      <c r="BC1710" s="15"/>
      <c r="BD1710" s="15"/>
      <c r="BE1710" s="15"/>
      <c r="BF1710" s="15"/>
      <c r="BG1710" s="15"/>
      <c r="BH1710" s="15"/>
      <c r="BI1710" s="15"/>
      <c r="BJ1710" s="15"/>
      <c r="BK1710" s="15"/>
      <c r="BL1710" s="15"/>
      <c r="BM1710" s="15"/>
      <c r="BN1710" s="15"/>
      <c r="BO1710" s="15"/>
    </row>
    <row r="1711" spans="1:67" s="256" customFormat="1">
      <c r="A1711" s="15"/>
      <c r="B1711" s="15"/>
      <c r="C1711" s="171"/>
      <c r="D1711" s="171"/>
      <c r="E1711" s="171"/>
      <c r="F1711" s="171"/>
      <c r="G1711" s="171"/>
      <c r="H1711" s="171"/>
      <c r="I1711" s="171"/>
      <c r="J1711" s="171"/>
      <c r="K1711" s="171"/>
      <c r="L1711" s="171"/>
      <c r="M1711" s="171"/>
      <c r="O1711" s="173"/>
      <c r="P1711" s="173"/>
      <c r="Q1711" s="173"/>
      <c r="R1711" s="173"/>
      <c r="S1711" s="173"/>
      <c r="T1711" s="173"/>
      <c r="U1711" s="173"/>
      <c r="V1711" s="173"/>
      <c r="W1711" s="173"/>
      <c r="X1711" s="173"/>
      <c r="Y1711" s="173"/>
      <c r="Z1711" s="173"/>
      <c r="AA1711" s="173"/>
      <c r="AB1711" s="173"/>
      <c r="AC1711" s="173"/>
      <c r="AD1711" s="173"/>
      <c r="AE1711" s="173"/>
      <c r="AF1711" s="173"/>
      <c r="AG1711" s="173"/>
      <c r="AH1711" s="173"/>
      <c r="AI1711" s="173"/>
      <c r="AJ1711" s="173"/>
      <c r="AK1711" s="173"/>
      <c r="AL1711" s="173"/>
      <c r="AM1711" s="173"/>
      <c r="AN1711" s="173"/>
      <c r="AO1711" s="173"/>
      <c r="AP1711" s="173"/>
      <c r="AQ1711" s="15"/>
      <c r="AR1711" s="15"/>
      <c r="AS1711" s="15"/>
      <c r="AT1711" s="15"/>
      <c r="AU1711" s="15"/>
      <c r="AV1711" s="15"/>
      <c r="AW1711" s="15"/>
      <c r="AX1711" s="15"/>
      <c r="AY1711" s="15"/>
      <c r="AZ1711" s="15"/>
      <c r="BA1711" s="15"/>
      <c r="BB1711" s="15"/>
      <c r="BC1711" s="15"/>
      <c r="BD1711" s="15"/>
      <c r="BE1711" s="15"/>
      <c r="BF1711" s="15"/>
      <c r="BG1711" s="15"/>
      <c r="BH1711" s="15"/>
      <c r="BI1711" s="15"/>
      <c r="BJ1711" s="15"/>
      <c r="BK1711" s="15"/>
      <c r="BL1711" s="15"/>
      <c r="BM1711" s="15"/>
      <c r="BN1711" s="15"/>
      <c r="BO1711" s="15"/>
    </row>
    <row r="1712" spans="1:67" s="256" customFormat="1">
      <c r="A1712" s="15"/>
      <c r="B1712" s="15"/>
      <c r="C1712" s="171"/>
      <c r="D1712" s="171"/>
      <c r="E1712" s="171"/>
      <c r="F1712" s="171"/>
      <c r="G1712" s="171"/>
      <c r="H1712" s="171"/>
      <c r="I1712" s="171"/>
      <c r="J1712" s="171"/>
      <c r="K1712" s="171"/>
      <c r="L1712" s="171"/>
      <c r="M1712" s="171"/>
      <c r="O1712" s="173"/>
      <c r="P1712" s="173"/>
      <c r="Q1712" s="173"/>
      <c r="R1712" s="173"/>
      <c r="S1712" s="173"/>
      <c r="T1712" s="173"/>
      <c r="U1712" s="173"/>
      <c r="V1712" s="173"/>
      <c r="W1712" s="173"/>
      <c r="X1712" s="173"/>
      <c r="Y1712" s="173"/>
      <c r="Z1712" s="173"/>
      <c r="AA1712" s="173"/>
      <c r="AB1712" s="173"/>
      <c r="AC1712" s="173"/>
      <c r="AD1712" s="173"/>
      <c r="AE1712" s="173"/>
      <c r="AF1712" s="173"/>
      <c r="AG1712" s="173"/>
      <c r="AH1712" s="173"/>
      <c r="AI1712" s="173"/>
      <c r="AJ1712" s="173"/>
      <c r="AK1712" s="173"/>
      <c r="AL1712" s="173"/>
      <c r="AM1712" s="173"/>
      <c r="AN1712" s="173"/>
      <c r="AO1712" s="173"/>
      <c r="AP1712" s="173"/>
      <c r="AQ1712" s="15"/>
      <c r="AR1712" s="15"/>
      <c r="AS1712" s="15"/>
      <c r="AT1712" s="15"/>
      <c r="AU1712" s="15"/>
      <c r="AV1712" s="15"/>
      <c r="AW1712" s="15"/>
      <c r="AX1712" s="15"/>
      <c r="AY1712" s="15"/>
      <c r="AZ1712" s="15"/>
      <c r="BA1712" s="15"/>
      <c r="BB1712" s="15"/>
      <c r="BC1712" s="15"/>
      <c r="BD1712" s="15"/>
      <c r="BE1712" s="15"/>
      <c r="BF1712" s="15"/>
      <c r="BG1712" s="15"/>
      <c r="BH1712" s="15"/>
      <c r="BI1712" s="15"/>
      <c r="BJ1712" s="15"/>
      <c r="BK1712" s="15"/>
      <c r="BL1712" s="15"/>
      <c r="BM1712" s="15"/>
      <c r="BN1712" s="15"/>
      <c r="BO1712" s="15"/>
    </row>
    <row r="1713" spans="1:67" s="256" customFormat="1">
      <c r="A1713" s="15"/>
      <c r="B1713" s="15"/>
      <c r="C1713" s="171"/>
      <c r="D1713" s="171"/>
      <c r="E1713" s="171"/>
      <c r="F1713" s="171"/>
      <c r="G1713" s="171"/>
      <c r="H1713" s="171"/>
      <c r="I1713" s="171"/>
      <c r="J1713" s="171"/>
      <c r="K1713" s="171"/>
      <c r="L1713" s="171"/>
      <c r="M1713" s="171"/>
      <c r="O1713" s="173"/>
      <c r="P1713" s="173"/>
      <c r="Q1713" s="173"/>
      <c r="R1713" s="173"/>
      <c r="S1713" s="173"/>
      <c r="T1713" s="173"/>
      <c r="U1713" s="173"/>
      <c r="V1713" s="173"/>
      <c r="W1713" s="173"/>
      <c r="X1713" s="173"/>
      <c r="Y1713" s="173"/>
      <c r="Z1713" s="173"/>
      <c r="AA1713" s="173"/>
      <c r="AB1713" s="173"/>
      <c r="AC1713" s="173"/>
      <c r="AD1713" s="173"/>
      <c r="AE1713" s="173"/>
      <c r="AF1713" s="173"/>
      <c r="AG1713" s="173"/>
      <c r="AH1713" s="173"/>
      <c r="AI1713" s="173"/>
      <c r="AJ1713" s="173"/>
      <c r="AK1713" s="173"/>
      <c r="AL1713" s="173"/>
      <c r="AM1713" s="173"/>
      <c r="AN1713" s="173"/>
      <c r="AO1713" s="173"/>
      <c r="AP1713" s="173"/>
      <c r="AQ1713" s="15"/>
      <c r="AR1713" s="15"/>
      <c r="AS1713" s="15"/>
      <c r="AT1713" s="15"/>
      <c r="AU1713" s="15"/>
      <c r="AV1713" s="15"/>
      <c r="AW1713" s="15"/>
      <c r="AX1713" s="15"/>
      <c r="AY1713" s="15"/>
      <c r="AZ1713" s="15"/>
      <c r="BA1713" s="15"/>
      <c r="BB1713" s="15"/>
      <c r="BC1713" s="15"/>
      <c r="BD1713" s="15"/>
      <c r="BE1713" s="15"/>
      <c r="BF1713" s="15"/>
      <c r="BG1713" s="15"/>
      <c r="BH1713" s="15"/>
      <c r="BI1713" s="15"/>
      <c r="BJ1713" s="15"/>
      <c r="BK1713" s="15"/>
      <c r="BL1713" s="15"/>
      <c r="BM1713" s="15"/>
      <c r="BN1713" s="15"/>
      <c r="BO1713" s="15"/>
    </row>
    <row r="1714" spans="1:67" s="256" customFormat="1">
      <c r="A1714" s="15"/>
      <c r="B1714" s="15"/>
      <c r="C1714" s="171"/>
      <c r="D1714" s="171"/>
      <c r="E1714" s="171"/>
      <c r="F1714" s="171"/>
      <c r="G1714" s="171"/>
      <c r="H1714" s="171"/>
      <c r="I1714" s="171"/>
      <c r="J1714" s="171"/>
      <c r="K1714" s="171"/>
      <c r="L1714" s="171"/>
      <c r="M1714" s="171"/>
      <c r="O1714" s="173"/>
      <c r="P1714" s="173"/>
      <c r="Q1714" s="173"/>
      <c r="R1714" s="173"/>
      <c r="S1714" s="173"/>
      <c r="T1714" s="173"/>
      <c r="U1714" s="173"/>
      <c r="V1714" s="173"/>
      <c r="W1714" s="173"/>
      <c r="X1714" s="173"/>
      <c r="Y1714" s="173"/>
      <c r="Z1714" s="173"/>
      <c r="AA1714" s="173"/>
      <c r="AB1714" s="173"/>
      <c r="AC1714" s="173"/>
      <c r="AD1714" s="173"/>
      <c r="AE1714" s="173"/>
      <c r="AF1714" s="173"/>
      <c r="AG1714" s="173"/>
      <c r="AH1714" s="173"/>
      <c r="AI1714" s="173"/>
      <c r="AJ1714" s="173"/>
      <c r="AK1714" s="173"/>
      <c r="AL1714" s="173"/>
      <c r="AM1714" s="173"/>
      <c r="AN1714" s="173"/>
      <c r="AO1714" s="173"/>
      <c r="AP1714" s="173"/>
      <c r="AQ1714" s="15"/>
      <c r="AR1714" s="15"/>
      <c r="AS1714" s="15"/>
      <c r="AT1714" s="15"/>
      <c r="AU1714" s="15"/>
      <c r="AV1714" s="15"/>
      <c r="AW1714" s="15"/>
      <c r="AX1714" s="15"/>
      <c r="AY1714" s="15"/>
      <c r="AZ1714" s="15"/>
      <c r="BA1714" s="15"/>
      <c r="BB1714" s="15"/>
      <c r="BC1714" s="15"/>
      <c r="BD1714" s="15"/>
      <c r="BE1714" s="15"/>
      <c r="BF1714" s="15"/>
      <c r="BG1714" s="15"/>
      <c r="BH1714" s="15"/>
      <c r="BI1714" s="15"/>
      <c r="BJ1714" s="15"/>
      <c r="BK1714" s="15"/>
      <c r="BL1714" s="15"/>
      <c r="BM1714" s="15"/>
      <c r="BN1714" s="15"/>
      <c r="BO1714" s="15"/>
    </row>
    <row r="1715" spans="1:67" s="256" customFormat="1">
      <c r="A1715" s="15"/>
      <c r="B1715" s="15"/>
      <c r="C1715" s="171"/>
      <c r="D1715" s="171"/>
      <c r="E1715" s="171"/>
      <c r="F1715" s="171"/>
      <c r="G1715" s="171"/>
      <c r="H1715" s="171"/>
      <c r="I1715" s="171"/>
      <c r="J1715" s="171"/>
      <c r="K1715" s="171"/>
      <c r="L1715" s="171"/>
      <c r="M1715" s="171"/>
      <c r="O1715" s="173"/>
      <c r="P1715" s="173"/>
      <c r="Q1715" s="173"/>
      <c r="R1715" s="173"/>
      <c r="S1715" s="173"/>
      <c r="T1715" s="173"/>
      <c r="U1715" s="173"/>
      <c r="V1715" s="173"/>
      <c r="W1715" s="173"/>
      <c r="X1715" s="173"/>
      <c r="Y1715" s="173"/>
      <c r="Z1715" s="173"/>
      <c r="AA1715" s="173"/>
      <c r="AB1715" s="173"/>
      <c r="AC1715" s="173"/>
      <c r="AD1715" s="173"/>
      <c r="AE1715" s="173"/>
      <c r="AF1715" s="173"/>
      <c r="AG1715" s="173"/>
      <c r="AH1715" s="173"/>
      <c r="AI1715" s="173"/>
      <c r="AJ1715" s="173"/>
      <c r="AK1715" s="173"/>
      <c r="AL1715" s="173"/>
      <c r="AM1715" s="173"/>
      <c r="AN1715" s="173"/>
      <c r="AO1715" s="173"/>
      <c r="AP1715" s="173"/>
      <c r="AQ1715" s="15"/>
      <c r="AR1715" s="15"/>
      <c r="AS1715" s="15"/>
      <c r="AT1715" s="15"/>
      <c r="AU1715" s="15"/>
      <c r="AV1715" s="15"/>
      <c r="AW1715" s="15"/>
      <c r="AX1715" s="15"/>
      <c r="AY1715" s="15"/>
      <c r="AZ1715" s="15"/>
      <c r="BA1715" s="15"/>
      <c r="BB1715" s="15"/>
      <c r="BC1715" s="15"/>
      <c r="BD1715" s="15"/>
      <c r="BE1715" s="15"/>
      <c r="BF1715" s="15"/>
      <c r="BG1715" s="15"/>
      <c r="BH1715" s="15"/>
      <c r="BI1715" s="15"/>
      <c r="BJ1715" s="15"/>
      <c r="BK1715" s="15"/>
      <c r="BL1715" s="15"/>
      <c r="BM1715" s="15"/>
      <c r="BN1715" s="15"/>
      <c r="BO1715" s="15"/>
    </row>
    <row r="1716" spans="1:67" s="256" customFormat="1">
      <c r="A1716" s="15"/>
      <c r="B1716" s="15"/>
      <c r="C1716" s="171"/>
      <c r="D1716" s="171"/>
      <c r="E1716" s="171"/>
      <c r="F1716" s="171"/>
      <c r="G1716" s="171"/>
      <c r="H1716" s="171"/>
      <c r="I1716" s="171"/>
      <c r="J1716" s="171"/>
      <c r="K1716" s="171"/>
      <c r="L1716" s="171"/>
      <c r="M1716" s="171"/>
      <c r="O1716" s="173"/>
      <c r="P1716" s="173"/>
      <c r="Q1716" s="173"/>
      <c r="R1716" s="173"/>
      <c r="S1716" s="173"/>
      <c r="T1716" s="173"/>
      <c r="U1716" s="173"/>
      <c r="V1716" s="173"/>
      <c r="W1716" s="173"/>
      <c r="X1716" s="173"/>
      <c r="Y1716" s="173"/>
      <c r="Z1716" s="173"/>
      <c r="AA1716" s="173"/>
      <c r="AB1716" s="173"/>
      <c r="AC1716" s="173"/>
      <c r="AD1716" s="173"/>
      <c r="AE1716" s="173"/>
      <c r="AF1716" s="173"/>
      <c r="AG1716" s="173"/>
      <c r="AH1716" s="173"/>
      <c r="AI1716" s="173"/>
      <c r="AJ1716" s="173"/>
      <c r="AK1716" s="173"/>
      <c r="AL1716" s="173"/>
      <c r="AM1716" s="173"/>
      <c r="AN1716" s="173"/>
      <c r="AO1716" s="173"/>
      <c r="AP1716" s="173"/>
      <c r="AQ1716" s="15"/>
      <c r="AR1716" s="15"/>
      <c r="AS1716" s="15"/>
      <c r="AT1716" s="15"/>
      <c r="AU1716" s="15"/>
      <c r="AV1716" s="15"/>
      <c r="AW1716" s="15"/>
      <c r="AX1716" s="15"/>
      <c r="AY1716" s="15"/>
      <c r="AZ1716" s="15"/>
      <c r="BA1716" s="15"/>
      <c r="BB1716" s="15"/>
      <c r="BC1716" s="15"/>
      <c r="BD1716" s="15"/>
      <c r="BE1716" s="15"/>
      <c r="BF1716" s="15"/>
      <c r="BG1716" s="15"/>
      <c r="BH1716" s="15"/>
      <c r="BI1716" s="15"/>
      <c r="BJ1716" s="15"/>
      <c r="BK1716" s="15"/>
      <c r="BL1716" s="15"/>
      <c r="BM1716" s="15"/>
      <c r="BN1716" s="15"/>
      <c r="BO1716" s="15"/>
    </row>
    <row r="1717" spans="1:67" s="256" customFormat="1">
      <c r="A1717" s="15"/>
      <c r="B1717" s="15"/>
      <c r="C1717" s="171"/>
      <c r="D1717" s="171"/>
      <c r="E1717" s="171"/>
      <c r="F1717" s="171"/>
      <c r="G1717" s="171"/>
      <c r="H1717" s="171"/>
      <c r="I1717" s="171"/>
      <c r="J1717" s="171"/>
      <c r="K1717" s="171"/>
      <c r="L1717" s="171"/>
      <c r="M1717" s="171"/>
      <c r="O1717" s="173"/>
      <c r="P1717" s="173"/>
      <c r="Q1717" s="173"/>
      <c r="R1717" s="173"/>
      <c r="S1717" s="173"/>
      <c r="T1717" s="173"/>
      <c r="U1717" s="173"/>
      <c r="V1717" s="173"/>
      <c r="W1717" s="173"/>
      <c r="X1717" s="173"/>
      <c r="Y1717" s="173"/>
      <c r="Z1717" s="173"/>
      <c r="AA1717" s="173"/>
      <c r="AB1717" s="173"/>
      <c r="AC1717" s="173"/>
      <c r="AD1717" s="173"/>
      <c r="AE1717" s="173"/>
      <c r="AF1717" s="173"/>
      <c r="AG1717" s="173"/>
      <c r="AH1717" s="173"/>
      <c r="AI1717" s="173"/>
      <c r="AJ1717" s="173"/>
      <c r="AK1717" s="173"/>
      <c r="AL1717" s="173"/>
      <c r="AM1717" s="173"/>
      <c r="AN1717" s="173"/>
      <c r="AO1717" s="173"/>
      <c r="AP1717" s="173"/>
      <c r="AQ1717" s="15"/>
      <c r="AR1717" s="15"/>
      <c r="AS1717" s="15"/>
      <c r="AT1717" s="15"/>
      <c r="AU1717" s="15"/>
      <c r="AV1717" s="15"/>
      <c r="AW1717" s="15"/>
      <c r="AX1717" s="15"/>
      <c r="AY1717" s="15"/>
      <c r="AZ1717" s="15"/>
      <c r="BA1717" s="15"/>
      <c r="BB1717" s="15"/>
      <c r="BC1717" s="15"/>
      <c r="BD1717" s="15"/>
      <c r="BE1717" s="15"/>
      <c r="BF1717" s="15"/>
      <c r="BG1717" s="15"/>
      <c r="BH1717" s="15"/>
      <c r="BI1717" s="15"/>
      <c r="BJ1717" s="15"/>
      <c r="BK1717" s="15"/>
      <c r="BL1717" s="15"/>
      <c r="BM1717" s="15"/>
      <c r="BN1717" s="15"/>
      <c r="BO1717" s="15"/>
    </row>
    <row r="1718" spans="1:67" s="256" customFormat="1">
      <c r="A1718" s="15"/>
      <c r="B1718" s="15"/>
      <c r="C1718" s="171"/>
      <c r="D1718" s="171"/>
      <c r="E1718" s="171"/>
      <c r="F1718" s="171"/>
      <c r="G1718" s="171"/>
      <c r="H1718" s="171"/>
      <c r="I1718" s="171"/>
      <c r="J1718" s="171"/>
      <c r="K1718" s="171"/>
      <c r="L1718" s="171"/>
      <c r="M1718" s="171"/>
      <c r="O1718" s="173"/>
      <c r="P1718" s="173"/>
      <c r="Q1718" s="173"/>
      <c r="R1718" s="173"/>
      <c r="S1718" s="173"/>
      <c r="T1718" s="173"/>
      <c r="U1718" s="173"/>
      <c r="V1718" s="173"/>
      <c r="W1718" s="173"/>
      <c r="X1718" s="173"/>
      <c r="Y1718" s="173"/>
      <c r="Z1718" s="173"/>
      <c r="AA1718" s="173"/>
      <c r="AB1718" s="173"/>
      <c r="AC1718" s="173"/>
      <c r="AD1718" s="173"/>
      <c r="AE1718" s="173"/>
      <c r="AF1718" s="173"/>
      <c r="AG1718" s="173"/>
      <c r="AH1718" s="173"/>
      <c r="AI1718" s="173"/>
      <c r="AJ1718" s="173"/>
      <c r="AK1718" s="173"/>
      <c r="AL1718" s="173"/>
      <c r="AM1718" s="173"/>
      <c r="AN1718" s="173"/>
      <c r="AO1718" s="173"/>
      <c r="AP1718" s="173"/>
      <c r="AQ1718" s="15"/>
      <c r="AR1718" s="15"/>
      <c r="AS1718" s="15"/>
      <c r="AT1718" s="15"/>
      <c r="AU1718" s="15"/>
      <c r="AV1718" s="15"/>
      <c r="AW1718" s="15"/>
      <c r="AX1718" s="15"/>
      <c r="AY1718" s="15"/>
      <c r="AZ1718" s="15"/>
      <c r="BA1718" s="15"/>
      <c r="BB1718" s="15"/>
      <c r="BC1718" s="15"/>
      <c r="BD1718" s="15"/>
      <c r="BE1718" s="15"/>
      <c r="BF1718" s="15"/>
      <c r="BG1718" s="15"/>
      <c r="BH1718" s="15"/>
      <c r="BI1718" s="15"/>
      <c r="BJ1718" s="15"/>
      <c r="BK1718" s="15"/>
      <c r="BL1718" s="15"/>
      <c r="BM1718" s="15"/>
      <c r="BN1718" s="15"/>
      <c r="BO1718" s="15"/>
    </row>
    <row r="1719" spans="1:67" s="256" customFormat="1">
      <c r="A1719" s="15"/>
      <c r="B1719" s="15"/>
      <c r="C1719" s="171"/>
      <c r="D1719" s="171"/>
      <c r="E1719" s="171"/>
      <c r="F1719" s="171"/>
      <c r="G1719" s="171"/>
      <c r="H1719" s="171"/>
      <c r="I1719" s="171"/>
      <c r="J1719" s="171"/>
      <c r="K1719" s="171"/>
      <c r="L1719" s="171"/>
      <c r="M1719" s="171"/>
      <c r="O1719" s="173"/>
      <c r="P1719" s="173"/>
      <c r="Q1719" s="173"/>
      <c r="R1719" s="173"/>
      <c r="S1719" s="173"/>
      <c r="T1719" s="173"/>
      <c r="U1719" s="173"/>
      <c r="V1719" s="173"/>
      <c r="W1719" s="173"/>
      <c r="X1719" s="173"/>
      <c r="Y1719" s="173"/>
      <c r="Z1719" s="173"/>
      <c r="AA1719" s="173"/>
      <c r="AB1719" s="173"/>
      <c r="AC1719" s="173"/>
      <c r="AD1719" s="173"/>
      <c r="AE1719" s="173"/>
      <c r="AF1719" s="173"/>
      <c r="AG1719" s="173"/>
      <c r="AH1719" s="173"/>
      <c r="AI1719" s="173"/>
      <c r="AJ1719" s="173"/>
      <c r="AK1719" s="173"/>
      <c r="AL1719" s="173"/>
      <c r="AM1719" s="173"/>
      <c r="AN1719" s="173"/>
      <c r="AO1719" s="173"/>
      <c r="AP1719" s="173"/>
      <c r="AQ1719" s="15"/>
      <c r="AR1719" s="15"/>
      <c r="AS1719" s="15"/>
      <c r="AT1719" s="15"/>
      <c r="AU1719" s="15"/>
      <c r="AV1719" s="15"/>
      <c r="AW1719" s="15"/>
      <c r="AX1719" s="15"/>
      <c r="AY1719" s="15"/>
      <c r="AZ1719" s="15"/>
      <c r="BA1719" s="15"/>
      <c r="BB1719" s="15"/>
      <c r="BC1719" s="15"/>
      <c r="BD1719" s="15"/>
      <c r="BE1719" s="15"/>
      <c r="BF1719" s="15"/>
      <c r="BG1719" s="15"/>
      <c r="BH1719" s="15"/>
      <c r="BI1719" s="15"/>
      <c r="BJ1719" s="15"/>
      <c r="BK1719" s="15"/>
      <c r="BL1719" s="15"/>
      <c r="BM1719" s="15"/>
      <c r="BN1719" s="15"/>
      <c r="BO1719" s="15"/>
    </row>
    <row r="1720" spans="1:67" s="256" customFormat="1">
      <c r="A1720" s="15"/>
      <c r="B1720" s="15"/>
      <c r="C1720" s="171"/>
      <c r="D1720" s="171"/>
      <c r="E1720" s="171"/>
      <c r="F1720" s="171"/>
      <c r="G1720" s="171"/>
      <c r="H1720" s="171"/>
      <c r="I1720" s="171"/>
      <c r="J1720" s="171"/>
      <c r="K1720" s="171"/>
      <c r="L1720" s="171"/>
      <c r="M1720" s="171"/>
      <c r="O1720" s="173"/>
      <c r="P1720" s="173"/>
      <c r="Q1720" s="173"/>
      <c r="R1720" s="173"/>
      <c r="S1720" s="173"/>
      <c r="T1720" s="173"/>
      <c r="U1720" s="173"/>
      <c r="V1720" s="173"/>
      <c r="W1720" s="173"/>
      <c r="X1720" s="173"/>
      <c r="Y1720" s="173"/>
      <c r="Z1720" s="173"/>
      <c r="AA1720" s="173"/>
      <c r="AB1720" s="173"/>
      <c r="AC1720" s="173"/>
      <c r="AD1720" s="173"/>
      <c r="AE1720" s="173"/>
      <c r="AF1720" s="173"/>
      <c r="AG1720" s="173"/>
      <c r="AH1720" s="173"/>
      <c r="AI1720" s="173"/>
      <c r="AJ1720" s="173"/>
      <c r="AK1720" s="173"/>
      <c r="AL1720" s="173"/>
      <c r="AM1720" s="173"/>
      <c r="AN1720" s="173"/>
      <c r="AO1720" s="173"/>
      <c r="AP1720" s="173"/>
      <c r="AQ1720" s="15"/>
      <c r="AR1720" s="15"/>
      <c r="AS1720" s="15"/>
      <c r="AT1720" s="15"/>
      <c r="AU1720" s="15"/>
      <c r="AV1720" s="15"/>
      <c r="AW1720" s="15"/>
      <c r="AX1720" s="15"/>
      <c r="AY1720" s="15"/>
      <c r="AZ1720" s="15"/>
      <c r="BA1720" s="15"/>
      <c r="BB1720" s="15"/>
      <c r="BC1720" s="15"/>
      <c r="BD1720" s="15"/>
      <c r="BE1720" s="15"/>
      <c r="BF1720" s="15"/>
      <c r="BG1720" s="15"/>
      <c r="BH1720" s="15"/>
      <c r="BI1720" s="15"/>
      <c r="BJ1720" s="15"/>
      <c r="BK1720" s="15"/>
      <c r="BL1720" s="15"/>
      <c r="BM1720" s="15"/>
      <c r="BN1720" s="15"/>
      <c r="BO1720" s="15"/>
    </row>
    <row r="1721" spans="1:67" s="256" customFormat="1">
      <c r="A1721" s="15"/>
      <c r="B1721" s="15"/>
      <c r="C1721" s="171"/>
      <c r="D1721" s="171"/>
      <c r="E1721" s="171"/>
      <c r="F1721" s="171"/>
      <c r="G1721" s="171"/>
      <c r="H1721" s="171"/>
      <c r="I1721" s="171"/>
      <c r="J1721" s="171"/>
      <c r="K1721" s="171"/>
      <c r="L1721" s="171"/>
      <c r="M1721" s="171"/>
      <c r="O1721" s="173"/>
      <c r="P1721" s="173"/>
      <c r="Q1721" s="173"/>
      <c r="R1721" s="173"/>
      <c r="S1721" s="173"/>
      <c r="T1721" s="173"/>
      <c r="U1721" s="173"/>
      <c r="V1721" s="173"/>
      <c r="W1721" s="173"/>
      <c r="X1721" s="173"/>
      <c r="Y1721" s="173"/>
      <c r="Z1721" s="173"/>
      <c r="AA1721" s="173"/>
      <c r="AB1721" s="173"/>
      <c r="AC1721" s="173"/>
      <c r="AD1721" s="173"/>
      <c r="AE1721" s="173"/>
      <c r="AF1721" s="173"/>
      <c r="AG1721" s="173"/>
      <c r="AH1721" s="173"/>
      <c r="AI1721" s="173"/>
      <c r="AJ1721" s="173"/>
      <c r="AK1721" s="173"/>
      <c r="AL1721" s="173"/>
      <c r="AM1721" s="173"/>
      <c r="AN1721" s="173"/>
      <c r="AO1721" s="173"/>
      <c r="AP1721" s="173"/>
      <c r="AQ1721" s="15"/>
      <c r="AR1721" s="15"/>
      <c r="AS1721" s="15"/>
      <c r="AT1721" s="15"/>
      <c r="AU1721" s="15"/>
      <c r="AV1721" s="15"/>
      <c r="AW1721" s="15"/>
      <c r="AX1721" s="15"/>
      <c r="AY1721" s="15"/>
      <c r="AZ1721" s="15"/>
      <c r="BA1721" s="15"/>
      <c r="BB1721" s="15"/>
      <c r="BC1721" s="15"/>
      <c r="BD1721" s="15"/>
      <c r="BE1721" s="15"/>
      <c r="BF1721" s="15"/>
      <c r="BG1721" s="15"/>
      <c r="BH1721" s="15"/>
      <c r="BI1721" s="15"/>
      <c r="BJ1721" s="15"/>
      <c r="BK1721" s="15"/>
      <c r="BL1721" s="15"/>
      <c r="BM1721" s="15"/>
      <c r="BN1721" s="15"/>
      <c r="BO1721" s="15"/>
    </row>
    <row r="1722" spans="1:67" s="256" customFormat="1">
      <c r="A1722" s="15"/>
      <c r="B1722" s="15"/>
      <c r="C1722" s="171"/>
      <c r="D1722" s="171"/>
      <c r="E1722" s="171"/>
      <c r="F1722" s="171"/>
      <c r="G1722" s="171"/>
      <c r="H1722" s="171"/>
      <c r="I1722" s="171"/>
      <c r="J1722" s="171"/>
      <c r="K1722" s="171"/>
      <c r="L1722" s="171"/>
      <c r="M1722" s="171"/>
      <c r="O1722" s="173"/>
      <c r="P1722" s="173"/>
      <c r="Q1722" s="173"/>
      <c r="R1722" s="173"/>
      <c r="S1722" s="173"/>
      <c r="T1722" s="173"/>
      <c r="U1722" s="173"/>
      <c r="V1722" s="173"/>
      <c r="W1722" s="173"/>
      <c r="X1722" s="173"/>
      <c r="Y1722" s="173"/>
      <c r="Z1722" s="173"/>
      <c r="AA1722" s="173"/>
      <c r="AB1722" s="173"/>
      <c r="AC1722" s="173"/>
      <c r="AD1722" s="173"/>
      <c r="AE1722" s="173"/>
      <c r="AF1722" s="173"/>
      <c r="AG1722" s="173"/>
      <c r="AH1722" s="173"/>
      <c r="AI1722" s="173"/>
      <c r="AJ1722" s="173"/>
      <c r="AK1722" s="173"/>
      <c r="AL1722" s="173"/>
      <c r="AM1722" s="173"/>
      <c r="AN1722" s="173"/>
      <c r="AO1722" s="173"/>
      <c r="AP1722" s="173"/>
      <c r="AQ1722" s="15"/>
      <c r="AR1722" s="15"/>
      <c r="AS1722" s="15"/>
      <c r="AT1722" s="15"/>
      <c r="AU1722" s="15"/>
      <c r="AV1722" s="15"/>
      <c r="AW1722" s="15"/>
      <c r="AX1722" s="15"/>
      <c r="AY1722" s="15"/>
      <c r="AZ1722" s="15"/>
      <c r="BA1722" s="15"/>
      <c r="BB1722" s="15"/>
      <c r="BC1722" s="15"/>
      <c r="BD1722" s="15"/>
      <c r="BE1722" s="15"/>
      <c r="BF1722" s="15"/>
      <c r="BG1722" s="15"/>
      <c r="BH1722" s="15"/>
      <c r="BI1722" s="15"/>
      <c r="BJ1722" s="15"/>
      <c r="BK1722" s="15"/>
      <c r="BL1722" s="15"/>
      <c r="BM1722" s="15"/>
      <c r="BN1722" s="15"/>
      <c r="BO1722" s="15"/>
    </row>
    <row r="1723" spans="1:67" s="256" customFormat="1">
      <c r="A1723" s="15"/>
      <c r="B1723" s="15"/>
      <c r="C1723" s="171"/>
      <c r="D1723" s="171"/>
      <c r="E1723" s="171"/>
      <c r="F1723" s="171"/>
      <c r="G1723" s="171"/>
      <c r="H1723" s="171"/>
      <c r="I1723" s="171"/>
      <c r="J1723" s="171"/>
      <c r="K1723" s="171"/>
      <c r="L1723" s="171"/>
      <c r="M1723" s="171"/>
      <c r="O1723" s="173"/>
      <c r="P1723" s="173"/>
      <c r="Q1723" s="173"/>
      <c r="R1723" s="173"/>
      <c r="S1723" s="173"/>
      <c r="T1723" s="173"/>
      <c r="U1723" s="173"/>
      <c r="V1723" s="173"/>
      <c r="W1723" s="173"/>
      <c r="X1723" s="173"/>
      <c r="Y1723" s="173"/>
      <c r="Z1723" s="173"/>
      <c r="AA1723" s="173"/>
      <c r="AB1723" s="173"/>
      <c r="AC1723" s="173"/>
      <c r="AD1723" s="173"/>
      <c r="AE1723" s="173"/>
      <c r="AF1723" s="173"/>
      <c r="AG1723" s="173"/>
      <c r="AH1723" s="173"/>
      <c r="AI1723" s="173"/>
      <c r="AJ1723" s="173"/>
      <c r="AK1723" s="173"/>
      <c r="AL1723" s="173"/>
      <c r="AM1723" s="173"/>
      <c r="AN1723" s="173"/>
      <c r="AO1723" s="173"/>
      <c r="AP1723" s="173"/>
      <c r="AQ1723" s="15"/>
      <c r="AR1723" s="15"/>
      <c r="AS1723" s="15"/>
      <c r="AT1723" s="15"/>
      <c r="AU1723" s="15"/>
      <c r="AV1723" s="15"/>
      <c r="AW1723" s="15"/>
      <c r="AX1723" s="15"/>
      <c r="AY1723" s="15"/>
      <c r="AZ1723" s="15"/>
      <c r="BA1723" s="15"/>
      <c r="BB1723" s="15"/>
      <c r="BC1723" s="15"/>
      <c r="BD1723" s="15"/>
      <c r="BE1723" s="15"/>
      <c r="BF1723" s="15"/>
      <c r="BG1723" s="15"/>
      <c r="BH1723" s="15"/>
      <c r="BI1723" s="15"/>
      <c r="BJ1723" s="15"/>
      <c r="BK1723" s="15"/>
      <c r="BL1723" s="15"/>
      <c r="BM1723" s="15"/>
      <c r="BN1723" s="15"/>
      <c r="BO1723" s="15"/>
    </row>
    <row r="1724" spans="1:67" s="256" customFormat="1">
      <c r="A1724" s="15"/>
      <c r="B1724" s="15"/>
      <c r="C1724" s="171"/>
      <c r="D1724" s="171"/>
      <c r="E1724" s="171"/>
      <c r="F1724" s="171"/>
      <c r="G1724" s="171"/>
      <c r="H1724" s="171"/>
      <c r="I1724" s="171"/>
      <c r="J1724" s="171"/>
      <c r="K1724" s="171"/>
      <c r="L1724" s="171"/>
      <c r="M1724" s="171"/>
      <c r="O1724" s="173"/>
      <c r="P1724" s="173"/>
      <c r="Q1724" s="173"/>
      <c r="R1724" s="173"/>
      <c r="S1724" s="173"/>
      <c r="T1724" s="173"/>
      <c r="U1724" s="173"/>
      <c r="V1724" s="173"/>
      <c r="W1724" s="173"/>
      <c r="X1724" s="173"/>
      <c r="Y1724" s="173"/>
      <c r="Z1724" s="173"/>
      <c r="AA1724" s="173"/>
      <c r="AB1724" s="173"/>
      <c r="AC1724" s="173"/>
      <c r="AD1724" s="173"/>
      <c r="AE1724" s="173"/>
      <c r="AF1724" s="173"/>
      <c r="AG1724" s="173"/>
      <c r="AH1724" s="173"/>
      <c r="AI1724" s="173"/>
      <c r="AJ1724" s="173"/>
      <c r="AK1724" s="173"/>
      <c r="AL1724" s="173"/>
      <c r="AM1724" s="173"/>
      <c r="AN1724" s="173"/>
      <c r="AO1724" s="173"/>
      <c r="AP1724" s="173"/>
      <c r="AQ1724" s="15"/>
      <c r="AR1724" s="15"/>
      <c r="AS1724" s="15"/>
      <c r="AT1724" s="15"/>
      <c r="AU1724" s="15"/>
      <c r="AV1724" s="15"/>
      <c r="AW1724" s="15"/>
      <c r="AX1724" s="15"/>
      <c r="AY1724" s="15"/>
      <c r="AZ1724" s="15"/>
      <c r="BA1724" s="15"/>
      <c r="BB1724" s="15"/>
      <c r="BC1724" s="15"/>
      <c r="BD1724" s="15"/>
      <c r="BE1724" s="15"/>
      <c r="BF1724" s="15"/>
      <c r="BG1724" s="15"/>
      <c r="BH1724" s="15"/>
      <c r="BI1724" s="15"/>
      <c r="BJ1724" s="15"/>
      <c r="BK1724" s="15"/>
      <c r="BL1724" s="15"/>
      <c r="BM1724" s="15"/>
      <c r="BN1724" s="15"/>
      <c r="BO1724" s="15"/>
    </row>
    <row r="1725" spans="1:67" s="256" customFormat="1">
      <c r="A1725" s="15"/>
      <c r="B1725" s="15"/>
      <c r="C1725" s="171"/>
      <c r="D1725" s="171"/>
      <c r="E1725" s="171"/>
      <c r="F1725" s="171"/>
      <c r="G1725" s="171"/>
      <c r="H1725" s="171"/>
      <c r="I1725" s="171"/>
      <c r="J1725" s="171"/>
      <c r="K1725" s="171"/>
      <c r="L1725" s="171"/>
      <c r="M1725" s="171"/>
      <c r="O1725" s="173"/>
      <c r="P1725" s="173"/>
      <c r="Q1725" s="173"/>
      <c r="R1725" s="173"/>
      <c r="S1725" s="173"/>
      <c r="T1725" s="173"/>
      <c r="U1725" s="173"/>
      <c r="V1725" s="173"/>
      <c r="W1725" s="173"/>
      <c r="X1725" s="173"/>
      <c r="Y1725" s="173"/>
      <c r="Z1725" s="173"/>
      <c r="AA1725" s="173"/>
      <c r="AB1725" s="173"/>
      <c r="AC1725" s="173"/>
      <c r="AD1725" s="173"/>
      <c r="AE1725" s="173"/>
      <c r="AF1725" s="173"/>
      <c r="AG1725" s="173"/>
      <c r="AH1725" s="173"/>
      <c r="AI1725" s="173"/>
      <c r="AJ1725" s="173"/>
      <c r="AK1725" s="173"/>
      <c r="AL1725" s="173"/>
      <c r="AM1725" s="173"/>
      <c r="AN1725" s="173"/>
      <c r="AO1725" s="173"/>
      <c r="AP1725" s="173"/>
      <c r="AQ1725" s="15"/>
      <c r="AR1725" s="15"/>
      <c r="AS1725" s="15"/>
      <c r="AT1725" s="15"/>
      <c r="AU1725" s="15"/>
      <c r="AV1725" s="15"/>
      <c r="AW1725" s="15"/>
      <c r="AX1725" s="15"/>
      <c r="AY1725" s="15"/>
      <c r="AZ1725" s="15"/>
      <c r="BA1725" s="15"/>
      <c r="BB1725" s="15"/>
      <c r="BC1725" s="15"/>
      <c r="BD1725" s="15"/>
      <c r="BE1725" s="15"/>
      <c r="BF1725" s="15"/>
      <c r="BG1725" s="15"/>
      <c r="BH1725" s="15"/>
      <c r="BI1725" s="15"/>
      <c r="BJ1725" s="15"/>
      <c r="BK1725" s="15"/>
      <c r="BL1725" s="15"/>
      <c r="BM1725" s="15"/>
      <c r="BN1725" s="15"/>
      <c r="BO1725" s="15"/>
    </row>
    <row r="1726" spans="1:67" s="256" customFormat="1">
      <c r="A1726" s="15"/>
      <c r="B1726" s="15"/>
      <c r="C1726" s="171"/>
      <c r="D1726" s="171"/>
      <c r="E1726" s="171"/>
      <c r="F1726" s="171"/>
      <c r="G1726" s="171"/>
      <c r="H1726" s="171"/>
      <c r="I1726" s="171"/>
      <c r="J1726" s="171"/>
      <c r="K1726" s="171"/>
      <c r="L1726" s="171"/>
      <c r="M1726" s="171"/>
      <c r="O1726" s="173"/>
      <c r="P1726" s="173"/>
      <c r="Q1726" s="173"/>
      <c r="R1726" s="173"/>
      <c r="S1726" s="173"/>
      <c r="T1726" s="173"/>
      <c r="U1726" s="173"/>
      <c r="V1726" s="173"/>
      <c r="W1726" s="173"/>
      <c r="X1726" s="173"/>
      <c r="Y1726" s="173"/>
      <c r="Z1726" s="173"/>
      <c r="AA1726" s="173"/>
      <c r="AB1726" s="173"/>
      <c r="AC1726" s="173"/>
      <c r="AD1726" s="173"/>
      <c r="AE1726" s="173"/>
      <c r="AF1726" s="173"/>
      <c r="AG1726" s="173"/>
      <c r="AH1726" s="173"/>
      <c r="AI1726" s="173"/>
      <c r="AJ1726" s="173"/>
      <c r="AK1726" s="173"/>
      <c r="AL1726" s="173"/>
      <c r="AM1726" s="173"/>
      <c r="AN1726" s="173"/>
      <c r="AO1726" s="173"/>
      <c r="AP1726" s="173"/>
      <c r="AQ1726" s="15"/>
      <c r="AR1726" s="15"/>
      <c r="AS1726" s="15"/>
      <c r="AT1726" s="15"/>
      <c r="AU1726" s="15"/>
      <c r="AV1726" s="15"/>
      <c r="AW1726" s="15"/>
      <c r="AX1726" s="15"/>
      <c r="AY1726" s="15"/>
      <c r="AZ1726" s="15"/>
      <c r="BA1726" s="15"/>
      <c r="BB1726" s="15"/>
      <c r="BC1726" s="15"/>
      <c r="BD1726" s="15"/>
      <c r="BE1726" s="15"/>
      <c r="BF1726" s="15"/>
      <c r="BG1726" s="15"/>
      <c r="BH1726" s="15"/>
      <c r="BI1726" s="15"/>
      <c r="BJ1726" s="15"/>
      <c r="BK1726" s="15"/>
      <c r="BL1726" s="15"/>
      <c r="BM1726" s="15"/>
      <c r="BN1726" s="15"/>
      <c r="BO1726" s="15"/>
    </row>
    <row r="1727" spans="1:67" s="256" customFormat="1">
      <c r="A1727" s="15"/>
      <c r="B1727" s="15"/>
      <c r="C1727" s="171"/>
      <c r="D1727" s="171"/>
      <c r="E1727" s="171"/>
      <c r="F1727" s="171"/>
      <c r="G1727" s="171"/>
      <c r="H1727" s="171"/>
      <c r="I1727" s="171"/>
      <c r="J1727" s="171"/>
      <c r="K1727" s="171"/>
      <c r="L1727" s="171"/>
      <c r="M1727" s="171"/>
      <c r="O1727" s="173"/>
      <c r="P1727" s="173"/>
      <c r="Q1727" s="173"/>
      <c r="R1727" s="173"/>
      <c r="S1727" s="173"/>
      <c r="T1727" s="173"/>
      <c r="U1727" s="173"/>
      <c r="V1727" s="173"/>
      <c r="W1727" s="173"/>
      <c r="X1727" s="173"/>
      <c r="Y1727" s="173"/>
      <c r="Z1727" s="173"/>
      <c r="AA1727" s="173"/>
      <c r="AB1727" s="173"/>
      <c r="AC1727" s="173"/>
      <c r="AD1727" s="173"/>
      <c r="AE1727" s="173"/>
      <c r="AF1727" s="173"/>
      <c r="AG1727" s="173"/>
      <c r="AH1727" s="173"/>
      <c r="AI1727" s="173"/>
      <c r="AJ1727" s="173"/>
      <c r="AK1727" s="173"/>
      <c r="AL1727" s="173"/>
      <c r="AM1727" s="173"/>
      <c r="AN1727" s="173"/>
      <c r="AO1727" s="173"/>
      <c r="AP1727" s="173"/>
      <c r="AQ1727" s="15"/>
      <c r="AR1727" s="15"/>
      <c r="AS1727" s="15"/>
      <c r="AT1727" s="15"/>
      <c r="AU1727" s="15"/>
      <c r="AV1727" s="15"/>
      <c r="AW1727" s="15"/>
      <c r="AX1727" s="15"/>
      <c r="AY1727" s="15"/>
      <c r="AZ1727" s="15"/>
      <c r="BA1727" s="15"/>
      <c r="BB1727" s="15"/>
      <c r="BC1727" s="15"/>
      <c r="BD1727" s="15"/>
      <c r="BE1727" s="15"/>
      <c r="BF1727" s="15"/>
      <c r="BG1727" s="15"/>
      <c r="BH1727" s="15"/>
      <c r="BI1727" s="15"/>
      <c r="BJ1727" s="15"/>
      <c r="BK1727" s="15"/>
      <c r="BL1727" s="15"/>
      <c r="BM1727" s="15"/>
      <c r="BN1727" s="15"/>
      <c r="BO1727" s="15"/>
    </row>
    <row r="1728" spans="1:67" s="256" customFormat="1">
      <c r="A1728" s="15"/>
      <c r="B1728" s="15"/>
      <c r="C1728" s="171"/>
      <c r="D1728" s="171"/>
      <c r="E1728" s="171"/>
      <c r="F1728" s="171"/>
      <c r="G1728" s="171"/>
      <c r="H1728" s="171"/>
      <c r="I1728" s="171"/>
      <c r="J1728" s="171"/>
      <c r="K1728" s="171"/>
      <c r="L1728" s="171"/>
      <c r="M1728" s="171"/>
      <c r="O1728" s="173"/>
      <c r="P1728" s="173"/>
      <c r="Q1728" s="173"/>
      <c r="R1728" s="173"/>
      <c r="S1728" s="173"/>
      <c r="T1728" s="173"/>
      <c r="U1728" s="173"/>
      <c r="V1728" s="173"/>
      <c r="W1728" s="173"/>
      <c r="X1728" s="173"/>
      <c r="Y1728" s="173"/>
      <c r="Z1728" s="173"/>
      <c r="AA1728" s="173"/>
      <c r="AB1728" s="173"/>
      <c r="AC1728" s="173"/>
      <c r="AD1728" s="173"/>
      <c r="AE1728" s="173"/>
      <c r="AF1728" s="173"/>
      <c r="AG1728" s="173"/>
      <c r="AH1728" s="173"/>
      <c r="AI1728" s="173"/>
      <c r="AJ1728" s="173"/>
      <c r="AK1728" s="173"/>
      <c r="AL1728" s="173"/>
      <c r="AM1728" s="173"/>
      <c r="AN1728" s="173"/>
      <c r="AO1728" s="173"/>
      <c r="AP1728" s="173"/>
      <c r="AQ1728" s="15"/>
      <c r="AR1728" s="15"/>
      <c r="AS1728" s="15"/>
      <c r="AT1728" s="15"/>
      <c r="AU1728" s="15"/>
      <c r="AV1728" s="15"/>
      <c r="AW1728" s="15"/>
      <c r="AX1728" s="15"/>
      <c r="AY1728" s="15"/>
      <c r="AZ1728" s="15"/>
      <c r="BA1728" s="15"/>
      <c r="BB1728" s="15"/>
      <c r="BC1728" s="15"/>
      <c r="BD1728" s="15"/>
      <c r="BE1728" s="15"/>
      <c r="BF1728" s="15"/>
      <c r="BG1728" s="15"/>
      <c r="BH1728" s="15"/>
      <c r="BI1728" s="15"/>
      <c r="BJ1728" s="15"/>
      <c r="BK1728" s="15"/>
      <c r="BL1728" s="15"/>
      <c r="BM1728" s="15"/>
      <c r="BN1728" s="15"/>
      <c r="BO1728" s="15"/>
    </row>
    <row r="1729" spans="1:67" s="256" customFormat="1">
      <c r="A1729" s="15"/>
      <c r="B1729" s="15"/>
      <c r="C1729" s="171"/>
      <c r="D1729" s="171"/>
      <c r="E1729" s="171"/>
      <c r="F1729" s="171"/>
      <c r="G1729" s="171"/>
      <c r="H1729" s="171"/>
      <c r="I1729" s="171"/>
      <c r="J1729" s="171"/>
      <c r="K1729" s="171"/>
      <c r="L1729" s="171"/>
      <c r="M1729" s="171"/>
      <c r="O1729" s="173"/>
      <c r="P1729" s="173"/>
      <c r="Q1729" s="173"/>
      <c r="R1729" s="173"/>
      <c r="S1729" s="173"/>
      <c r="T1729" s="173"/>
      <c r="U1729" s="173"/>
      <c r="V1729" s="173"/>
      <c r="W1729" s="173"/>
      <c r="X1729" s="173"/>
      <c r="Y1729" s="173"/>
      <c r="Z1729" s="173"/>
      <c r="AA1729" s="173"/>
      <c r="AB1729" s="173"/>
      <c r="AC1729" s="173"/>
      <c r="AD1729" s="173"/>
      <c r="AE1729" s="173"/>
      <c r="AF1729" s="173"/>
      <c r="AG1729" s="173"/>
      <c r="AH1729" s="173"/>
      <c r="AI1729" s="173"/>
      <c r="AJ1729" s="173"/>
      <c r="AK1729" s="173"/>
      <c r="AL1729" s="173"/>
      <c r="AM1729" s="173"/>
      <c r="AN1729" s="173"/>
      <c r="AO1729" s="173"/>
      <c r="AP1729" s="173"/>
      <c r="AQ1729" s="15"/>
      <c r="AR1729" s="15"/>
      <c r="AS1729" s="15"/>
      <c r="AT1729" s="15"/>
      <c r="AU1729" s="15"/>
      <c r="AV1729" s="15"/>
      <c r="AW1729" s="15"/>
      <c r="AX1729" s="15"/>
      <c r="AY1729" s="15"/>
      <c r="AZ1729" s="15"/>
      <c r="BA1729" s="15"/>
      <c r="BB1729" s="15"/>
      <c r="BC1729" s="15"/>
      <c r="BD1729" s="15"/>
      <c r="BE1729" s="15"/>
      <c r="BF1729" s="15"/>
      <c r="BG1729" s="15"/>
      <c r="BH1729" s="15"/>
      <c r="BI1729" s="15"/>
      <c r="BJ1729" s="15"/>
      <c r="BK1729" s="15"/>
      <c r="BL1729" s="15"/>
      <c r="BM1729" s="15"/>
      <c r="BN1729" s="15"/>
      <c r="BO1729" s="15"/>
    </row>
    <row r="1730" spans="1:67" s="256" customFormat="1">
      <c r="A1730" s="15"/>
      <c r="B1730" s="15"/>
      <c r="C1730" s="171"/>
      <c r="D1730" s="171"/>
      <c r="E1730" s="171"/>
      <c r="F1730" s="171"/>
      <c r="G1730" s="171"/>
      <c r="H1730" s="171"/>
      <c r="I1730" s="171"/>
      <c r="J1730" s="171"/>
      <c r="K1730" s="171"/>
      <c r="L1730" s="171"/>
      <c r="M1730" s="171"/>
      <c r="O1730" s="173"/>
      <c r="P1730" s="173"/>
      <c r="Q1730" s="173"/>
      <c r="R1730" s="173"/>
      <c r="S1730" s="173"/>
      <c r="T1730" s="173"/>
      <c r="U1730" s="173"/>
      <c r="V1730" s="173"/>
      <c r="W1730" s="173"/>
      <c r="X1730" s="173"/>
      <c r="Y1730" s="173"/>
      <c r="Z1730" s="173"/>
      <c r="AA1730" s="173"/>
      <c r="AB1730" s="173"/>
      <c r="AC1730" s="173"/>
      <c r="AD1730" s="173"/>
      <c r="AE1730" s="173"/>
      <c r="AF1730" s="173"/>
      <c r="AG1730" s="173"/>
      <c r="AH1730" s="173"/>
      <c r="AI1730" s="173"/>
      <c r="AJ1730" s="173"/>
      <c r="AK1730" s="173"/>
      <c r="AL1730" s="173"/>
      <c r="AM1730" s="173"/>
      <c r="AN1730" s="173"/>
      <c r="AO1730" s="173"/>
      <c r="AP1730" s="173"/>
      <c r="AQ1730" s="15"/>
      <c r="AR1730" s="15"/>
      <c r="AS1730" s="15"/>
      <c r="AT1730" s="15"/>
      <c r="AU1730" s="15"/>
      <c r="AV1730" s="15"/>
      <c r="AW1730" s="15"/>
      <c r="AX1730" s="15"/>
      <c r="AY1730" s="15"/>
      <c r="AZ1730" s="15"/>
      <c r="BA1730" s="15"/>
      <c r="BB1730" s="15"/>
      <c r="BC1730" s="15"/>
      <c r="BD1730" s="15"/>
      <c r="BE1730" s="15"/>
      <c r="BF1730" s="15"/>
      <c r="BG1730" s="15"/>
      <c r="BH1730" s="15"/>
      <c r="BI1730" s="15"/>
      <c r="BJ1730" s="15"/>
      <c r="BK1730" s="15"/>
      <c r="BL1730" s="15"/>
      <c r="BM1730" s="15"/>
      <c r="BN1730" s="15"/>
      <c r="BO1730" s="15"/>
    </row>
    <row r="1731" spans="1:67" s="256" customFormat="1">
      <c r="A1731" s="15"/>
      <c r="B1731" s="15"/>
      <c r="C1731" s="171"/>
      <c r="D1731" s="171"/>
      <c r="E1731" s="171"/>
      <c r="F1731" s="171"/>
      <c r="G1731" s="171"/>
      <c r="H1731" s="171"/>
      <c r="I1731" s="171"/>
      <c r="J1731" s="171"/>
      <c r="K1731" s="171"/>
      <c r="L1731" s="171"/>
      <c r="M1731" s="171"/>
      <c r="O1731" s="173"/>
      <c r="P1731" s="173"/>
      <c r="Q1731" s="173"/>
      <c r="R1731" s="173"/>
      <c r="S1731" s="173"/>
      <c r="T1731" s="173"/>
      <c r="U1731" s="173"/>
      <c r="V1731" s="173"/>
      <c r="W1731" s="173"/>
      <c r="X1731" s="173"/>
      <c r="Y1731" s="173"/>
      <c r="Z1731" s="173"/>
      <c r="AA1731" s="173"/>
      <c r="AB1731" s="173"/>
      <c r="AC1731" s="173"/>
      <c r="AD1731" s="173"/>
      <c r="AE1731" s="173"/>
      <c r="AF1731" s="173"/>
      <c r="AG1731" s="173"/>
      <c r="AH1731" s="173"/>
      <c r="AI1731" s="173"/>
      <c r="AJ1731" s="173"/>
      <c r="AK1731" s="173"/>
      <c r="AL1731" s="173"/>
      <c r="AM1731" s="173"/>
      <c r="AN1731" s="173"/>
      <c r="AO1731" s="173"/>
      <c r="AP1731" s="173"/>
      <c r="AQ1731" s="15"/>
      <c r="AR1731" s="15"/>
      <c r="AS1731" s="15"/>
      <c r="AT1731" s="15"/>
      <c r="AU1731" s="15"/>
      <c r="AV1731" s="15"/>
      <c r="AW1731" s="15"/>
      <c r="AX1731" s="15"/>
      <c r="AY1731" s="15"/>
      <c r="AZ1731" s="15"/>
      <c r="BA1731" s="15"/>
      <c r="BB1731" s="15"/>
      <c r="BC1731" s="15"/>
      <c r="BD1731" s="15"/>
      <c r="BE1731" s="15"/>
      <c r="BF1731" s="15"/>
      <c r="BG1731" s="15"/>
      <c r="BH1731" s="15"/>
      <c r="BI1731" s="15"/>
      <c r="BJ1731" s="15"/>
      <c r="BK1731" s="15"/>
      <c r="BL1731" s="15"/>
      <c r="BM1731" s="15"/>
      <c r="BN1731" s="15"/>
      <c r="BO1731" s="15"/>
    </row>
    <row r="1732" spans="1:67" s="256" customFormat="1">
      <c r="A1732" s="15"/>
      <c r="B1732" s="15"/>
      <c r="C1732" s="171"/>
      <c r="D1732" s="171"/>
      <c r="E1732" s="171"/>
      <c r="F1732" s="171"/>
      <c r="G1732" s="171"/>
      <c r="H1732" s="171"/>
      <c r="I1732" s="171"/>
      <c r="J1732" s="171"/>
      <c r="K1732" s="171"/>
      <c r="L1732" s="171"/>
      <c r="M1732" s="171"/>
      <c r="O1732" s="173"/>
      <c r="P1732" s="173"/>
      <c r="Q1732" s="173"/>
      <c r="R1732" s="173"/>
      <c r="S1732" s="173"/>
      <c r="T1732" s="173"/>
      <c r="U1732" s="173"/>
      <c r="V1732" s="173"/>
      <c r="W1732" s="173"/>
      <c r="X1732" s="173"/>
      <c r="Y1732" s="173"/>
      <c r="Z1732" s="173"/>
      <c r="AA1732" s="173"/>
      <c r="AB1732" s="173"/>
      <c r="AC1732" s="173"/>
      <c r="AD1732" s="173"/>
      <c r="AE1732" s="173"/>
      <c r="AF1732" s="173"/>
      <c r="AG1732" s="173"/>
      <c r="AH1732" s="173"/>
      <c r="AI1732" s="173"/>
      <c r="AJ1732" s="173"/>
      <c r="AK1732" s="173"/>
      <c r="AL1732" s="173"/>
      <c r="AM1732" s="173"/>
      <c r="AN1732" s="173"/>
      <c r="AO1732" s="173"/>
      <c r="AP1732" s="173"/>
      <c r="AQ1732" s="15"/>
      <c r="AR1732" s="15"/>
      <c r="AS1732" s="15"/>
      <c r="AT1732" s="15"/>
      <c r="AU1732" s="15"/>
      <c r="AV1732" s="15"/>
      <c r="AW1732" s="15"/>
      <c r="AX1732" s="15"/>
      <c r="AY1732" s="15"/>
      <c r="AZ1732" s="15"/>
      <c r="BA1732" s="15"/>
      <c r="BB1732" s="15"/>
      <c r="BC1732" s="15"/>
      <c r="BD1732" s="15"/>
      <c r="BE1732" s="15"/>
      <c r="BF1732" s="15"/>
      <c r="BG1732" s="15"/>
      <c r="BH1732" s="15"/>
      <c r="BI1732" s="15"/>
      <c r="BJ1732" s="15"/>
      <c r="BK1732" s="15"/>
      <c r="BL1732" s="15"/>
      <c r="BM1732" s="15"/>
      <c r="BN1732" s="15"/>
      <c r="BO1732" s="15"/>
    </row>
    <row r="1733" spans="1:67" s="256" customFormat="1">
      <c r="A1733" s="15"/>
      <c r="B1733" s="15"/>
      <c r="C1733" s="171"/>
      <c r="D1733" s="171"/>
      <c r="E1733" s="171"/>
      <c r="F1733" s="171"/>
      <c r="G1733" s="171"/>
      <c r="H1733" s="171"/>
      <c r="I1733" s="171"/>
      <c r="J1733" s="171"/>
      <c r="K1733" s="171"/>
      <c r="L1733" s="171"/>
      <c r="M1733" s="171"/>
      <c r="O1733" s="173"/>
      <c r="P1733" s="173"/>
      <c r="Q1733" s="173"/>
      <c r="R1733" s="173"/>
      <c r="S1733" s="173"/>
      <c r="T1733" s="173"/>
      <c r="U1733" s="173"/>
      <c r="V1733" s="173"/>
      <c r="W1733" s="173"/>
      <c r="X1733" s="173"/>
      <c r="Y1733" s="173"/>
      <c r="Z1733" s="173"/>
      <c r="AA1733" s="173"/>
      <c r="AB1733" s="173"/>
      <c r="AC1733" s="173"/>
      <c r="AD1733" s="173"/>
      <c r="AE1733" s="173"/>
      <c r="AF1733" s="173"/>
      <c r="AG1733" s="173"/>
      <c r="AH1733" s="173"/>
      <c r="AI1733" s="173"/>
      <c r="AJ1733" s="173"/>
      <c r="AK1733" s="173"/>
      <c r="AL1733" s="173"/>
      <c r="AM1733" s="173"/>
      <c r="AN1733" s="173"/>
      <c r="AO1733" s="173"/>
      <c r="AP1733" s="173"/>
      <c r="AQ1733" s="15"/>
      <c r="AR1733" s="15"/>
      <c r="AS1733" s="15"/>
      <c r="AT1733" s="15"/>
      <c r="AU1733" s="15"/>
      <c r="AV1733" s="15"/>
      <c r="AW1733" s="15"/>
      <c r="AX1733" s="15"/>
      <c r="AY1733" s="15"/>
      <c r="AZ1733" s="15"/>
      <c r="BA1733" s="15"/>
      <c r="BB1733" s="15"/>
      <c r="BC1733" s="15"/>
      <c r="BD1733" s="15"/>
      <c r="BE1733" s="15"/>
      <c r="BF1733" s="15"/>
      <c r="BG1733" s="15"/>
      <c r="BH1733" s="15"/>
      <c r="BI1733" s="15"/>
      <c r="BJ1733" s="15"/>
      <c r="BK1733" s="15"/>
      <c r="BL1733" s="15"/>
      <c r="BM1733" s="15"/>
      <c r="BN1733" s="15"/>
      <c r="BO1733" s="15"/>
    </row>
    <row r="1734" spans="1:67" s="256" customFormat="1">
      <c r="A1734" s="15"/>
      <c r="B1734" s="15"/>
      <c r="C1734" s="171"/>
      <c r="D1734" s="171"/>
      <c r="E1734" s="171"/>
      <c r="F1734" s="171"/>
      <c r="G1734" s="171"/>
      <c r="H1734" s="171"/>
      <c r="I1734" s="171"/>
      <c r="J1734" s="171"/>
      <c r="K1734" s="171"/>
      <c r="L1734" s="171"/>
      <c r="M1734" s="171"/>
      <c r="O1734" s="173"/>
      <c r="P1734" s="173"/>
      <c r="Q1734" s="173"/>
      <c r="R1734" s="173"/>
      <c r="S1734" s="173"/>
      <c r="T1734" s="173"/>
      <c r="U1734" s="173"/>
      <c r="V1734" s="173"/>
      <c r="W1734" s="173"/>
      <c r="X1734" s="173"/>
      <c r="Y1734" s="173"/>
      <c r="Z1734" s="173"/>
      <c r="AA1734" s="173"/>
      <c r="AB1734" s="173"/>
      <c r="AC1734" s="173"/>
      <c r="AD1734" s="173"/>
      <c r="AE1734" s="173"/>
      <c r="AF1734" s="173"/>
      <c r="AG1734" s="173"/>
      <c r="AH1734" s="173"/>
      <c r="AI1734" s="173"/>
      <c r="AJ1734" s="173"/>
      <c r="AK1734" s="173"/>
      <c r="AL1734" s="173"/>
      <c r="AM1734" s="173"/>
      <c r="AN1734" s="173"/>
      <c r="AO1734" s="173"/>
      <c r="AP1734" s="173"/>
      <c r="AQ1734" s="15"/>
      <c r="AR1734" s="15"/>
      <c r="AS1734" s="15"/>
      <c r="AT1734" s="15"/>
      <c r="AU1734" s="15"/>
      <c r="AV1734" s="15"/>
      <c r="AW1734" s="15"/>
      <c r="AX1734" s="15"/>
      <c r="AY1734" s="15"/>
      <c r="AZ1734" s="15"/>
      <c r="BA1734" s="15"/>
      <c r="BB1734" s="15"/>
      <c r="BC1734" s="15"/>
      <c r="BD1734" s="15"/>
      <c r="BE1734" s="15"/>
      <c r="BF1734" s="15"/>
      <c r="BG1734" s="15"/>
      <c r="BH1734" s="15"/>
      <c r="BI1734" s="15"/>
      <c r="BJ1734" s="15"/>
      <c r="BK1734" s="15"/>
      <c r="BL1734" s="15"/>
      <c r="BM1734" s="15"/>
      <c r="BN1734" s="15"/>
      <c r="BO1734" s="15"/>
    </row>
    <row r="1735" spans="1:67" s="256" customFormat="1">
      <c r="A1735" s="15"/>
      <c r="B1735" s="15"/>
      <c r="C1735" s="171"/>
      <c r="D1735" s="171"/>
      <c r="E1735" s="171"/>
      <c r="F1735" s="171"/>
      <c r="G1735" s="171"/>
      <c r="H1735" s="171"/>
      <c r="I1735" s="171"/>
      <c r="J1735" s="171"/>
      <c r="K1735" s="171"/>
      <c r="L1735" s="171"/>
      <c r="M1735" s="171"/>
      <c r="O1735" s="173"/>
      <c r="P1735" s="173"/>
      <c r="Q1735" s="173"/>
      <c r="R1735" s="173"/>
      <c r="S1735" s="173"/>
      <c r="T1735" s="173"/>
      <c r="U1735" s="173"/>
      <c r="V1735" s="173"/>
      <c r="W1735" s="173"/>
      <c r="X1735" s="173"/>
      <c r="Y1735" s="173"/>
      <c r="Z1735" s="173"/>
      <c r="AA1735" s="173"/>
      <c r="AB1735" s="173"/>
      <c r="AC1735" s="173"/>
      <c r="AD1735" s="173"/>
      <c r="AE1735" s="173"/>
      <c r="AF1735" s="173"/>
      <c r="AG1735" s="173"/>
      <c r="AH1735" s="173"/>
      <c r="AI1735" s="173"/>
      <c r="AJ1735" s="173"/>
      <c r="AK1735" s="173"/>
      <c r="AL1735" s="173"/>
      <c r="AM1735" s="173"/>
      <c r="AN1735" s="173"/>
      <c r="AO1735" s="173"/>
      <c r="AP1735" s="173"/>
      <c r="AQ1735" s="15"/>
      <c r="AR1735" s="15"/>
      <c r="AS1735" s="15"/>
      <c r="AT1735" s="15"/>
      <c r="AU1735" s="15"/>
      <c r="AV1735" s="15"/>
      <c r="AW1735" s="15"/>
      <c r="AX1735" s="15"/>
      <c r="AY1735" s="15"/>
      <c r="AZ1735" s="15"/>
      <c r="BA1735" s="15"/>
      <c r="BB1735" s="15"/>
      <c r="BC1735" s="15"/>
      <c r="BD1735" s="15"/>
      <c r="BE1735" s="15"/>
      <c r="BF1735" s="15"/>
      <c r="BG1735" s="15"/>
      <c r="BH1735" s="15"/>
      <c r="BI1735" s="15"/>
      <c r="BJ1735" s="15"/>
      <c r="BK1735" s="15"/>
      <c r="BL1735" s="15"/>
      <c r="BM1735" s="15"/>
      <c r="BN1735" s="15"/>
      <c r="BO1735" s="15"/>
    </row>
    <row r="1736" spans="1:67" s="256" customFormat="1">
      <c r="A1736" s="15"/>
      <c r="B1736" s="15"/>
      <c r="C1736" s="171"/>
      <c r="D1736" s="171"/>
      <c r="E1736" s="171"/>
      <c r="F1736" s="171"/>
      <c r="G1736" s="171"/>
      <c r="H1736" s="171"/>
      <c r="I1736" s="171"/>
      <c r="J1736" s="171"/>
      <c r="K1736" s="171"/>
      <c r="L1736" s="171"/>
      <c r="M1736" s="171"/>
      <c r="O1736" s="173"/>
      <c r="P1736" s="173"/>
      <c r="Q1736" s="173"/>
      <c r="R1736" s="173"/>
      <c r="S1736" s="173"/>
      <c r="T1736" s="173"/>
      <c r="U1736" s="173"/>
      <c r="V1736" s="173"/>
      <c r="W1736" s="173"/>
      <c r="X1736" s="173"/>
      <c r="Y1736" s="173"/>
      <c r="Z1736" s="173"/>
      <c r="AA1736" s="173"/>
      <c r="AB1736" s="173"/>
      <c r="AC1736" s="173"/>
      <c r="AD1736" s="173"/>
      <c r="AE1736" s="173"/>
      <c r="AF1736" s="173"/>
      <c r="AG1736" s="173"/>
      <c r="AH1736" s="173"/>
      <c r="AI1736" s="173"/>
      <c r="AJ1736" s="173"/>
      <c r="AK1736" s="173"/>
      <c r="AL1736" s="173"/>
      <c r="AM1736" s="173"/>
      <c r="AN1736" s="173"/>
      <c r="AO1736" s="173"/>
      <c r="AP1736" s="173"/>
      <c r="AQ1736" s="15"/>
      <c r="AR1736" s="15"/>
      <c r="AS1736" s="15"/>
      <c r="AT1736" s="15"/>
      <c r="AU1736" s="15"/>
      <c r="AV1736" s="15"/>
      <c r="AW1736" s="15"/>
      <c r="AX1736" s="15"/>
      <c r="AY1736" s="15"/>
      <c r="AZ1736" s="15"/>
      <c r="BA1736" s="15"/>
      <c r="BB1736" s="15"/>
      <c r="BC1736" s="15"/>
      <c r="BD1736" s="15"/>
      <c r="BE1736" s="15"/>
      <c r="BF1736" s="15"/>
      <c r="BG1736" s="15"/>
      <c r="BH1736" s="15"/>
      <c r="BI1736" s="15"/>
      <c r="BJ1736" s="15"/>
      <c r="BK1736" s="15"/>
      <c r="BL1736" s="15"/>
      <c r="BM1736" s="15"/>
      <c r="BN1736" s="15"/>
      <c r="BO1736" s="15"/>
    </row>
    <row r="1737" spans="1:67" s="256" customFormat="1">
      <c r="A1737" s="15"/>
      <c r="B1737" s="15"/>
      <c r="C1737" s="171"/>
      <c r="D1737" s="171"/>
      <c r="E1737" s="171"/>
      <c r="F1737" s="171"/>
      <c r="G1737" s="171"/>
      <c r="H1737" s="171"/>
      <c r="I1737" s="171"/>
      <c r="J1737" s="171"/>
      <c r="K1737" s="171"/>
      <c r="L1737" s="171"/>
      <c r="M1737" s="171"/>
      <c r="O1737" s="173"/>
      <c r="P1737" s="173"/>
      <c r="Q1737" s="173"/>
      <c r="R1737" s="173"/>
      <c r="S1737" s="173"/>
      <c r="T1737" s="173"/>
      <c r="U1737" s="173"/>
      <c r="V1737" s="173"/>
      <c r="W1737" s="173"/>
      <c r="X1737" s="173"/>
      <c r="Y1737" s="173"/>
      <c r="Z1737" s="173"/>
      <c r="AA1737" s="173"/>
      <c r="AB1737" s="173"/>
      <c r="AC1737" s="173"/>
      <c r="AD1737" s="173"/>
      <c r="AE1737" s="173"/>
      <c r="AF1737" s="173"/>
      <c r="AG1737" s="173"/>
      <c r="AH1737" s="173"/>
      <c r="AI1737" s="173"/>
      <c r="AJ1737" s="173"/>
      <c r="AK1737" s="173"/>
      <c r="AL1737" s="173"/>
      <c r="AM1737" s="173"/>
      <c r="AN1737" s="173"/>
      <c r="AO1737" s="173"/>
      <c r="AP1737" s="173"/>
      <c r="AQ1737" s="15"/>
      <c r="AR1737" s="15"/>
      <c r="AS1737" s="15"/>
      <c r="AT1737" s="15"/>
      <c r="AU1737" s="15"/>
      <c r="AV1737" s="15"/>
      <c r="AW1737" s="15"/>
      <c r="AX1737" s="15"/>
      <c r="AY1737" s="15"/>
      <c r="AZ1737" s="15"/>
      <c r="BA1737" s="15"/>
      <c r="BB1737" s="15"/>
      <c r="BC1737" s="15"/>
      <c r="BD1737" s="15"/>
      <c r="BE1737" s="15"/>
      <c r="BF1737" s="15"/>
      <c r="BG1737" s="15"/>
      <c r="BH1737" s="15"/>
      <c r="BI1737" s="15"/>
      <c r="BJ1737" s="15"/>
      <c r="BK1737" s="15"/>
      <c r="BL1737" s="15"/>
      <c r="BM1737" s="15"/>
      <c r="BN1737" s="15"/>
      <c r="BO1737" s="15"/>
    </row>
    <row r="1738" spans="1:67" s="256" customFormat="1">
      <c r="A1738" s="15"/>
      <c r="B1738" s="15"/>
      <c r="C1738" s="171"/>
      <c r="D1738" s="171"/>
      <c r="E1738" s="171"/>
      <c r="F1738" s="171"/>
      <c r="G1738" s="171"/>
      <c r="H1738" s="171"/>
      <c r="I1738" s="171"/>
      <c r="J1738" s="171"/>
      <c r="K1738" s="171"/>
      <c r="L1738" s="171"/>
      <c r="M1738" s="171"/>
      <c r="O1738" s="173"/>
      <c r="P1738" s="173"/>
      <c r="Q1738" s="173"/>
      <c r="R1738" s="173"/>
      <c r="S1738" s="173"/>
      <c r="T1738" s="173"/>
      <c r="U1738" s="173"/>
      <c r="V1738" s="173"/>
      <c r="W1738" s="173"/>
      <c r="X1738" s="173"/>
      <c r="Y1738" s="173"/>
      <c r="Z1738" s="173"/>
      <c r="AA1738" s="173"/>
      <c r="AB1738" s="173"/>
      <c r="AC1738" s="173"/>
      <c r="AD1738" s="173"/>
      <c r="AE1738" s="173"/>
      <c r="AF1738" s="173"/>
      <c r="AG1738" s="173"/>
      <c r="AH1738" s="173"/>
      <c r="AI1738" s="173"/>
      <c r="AJ1738" s="173"/>
      <c r="AK1738" s="173"/>
      <c r="AL1738" s="173"/>
      <c r="AM1738" s="173"/>
      <c r="AN1738" s="173"/>
      <c r="AO1738" s="173"/>
      <c r="AP1738" s="173"/>
      <c r="AQ1738" s="15"/>
      <c r="AR1738" s="15"/>
      <c r="AS1738" s="15"/>
      <c r="AT1738" s="15"/>
      <c r="AU1738" s="15"/>
      <c r="AV1738" s="15"/>
      <c r="AW1738" s="15"/>
      <c r="AX1738" s="15"/>
      <c r="AY1738" s="15"/>
      <c r="AZ1738" s="15"/>
      <c r="BA1738" s="15"/>
      <c r="BB1738" s="15"/>
      <c r="BC1738" s="15"/>
      <c r="BD1738" s="15"/>
      <c r="BE1738" s="15"/>
      <c r="BF1738" s="15"/>
      <c r="BG1738" s="15"/>
      <c r="BH1738" s="15"/>
      <c r="BI1738" s="15"/>
      <c r="BJ1738" s="15"/>
      <c r="BK1738" s="15"/>
      <c r="BL1738" s="15"/>
      <c r="BM1738" s="15"/>
      <c r="BN1738" s="15"/>
      <c r="BO1738" s="15"/>
    </row>
    <row r="1739" spans="1:67" s="256" customFormat="1">
      <c r="A1739" s="15"/>
      <c r="B1739" s="15"/>
      <c r="C1739" s="171"/>
      <c r="D1739" s="171"/>
      <c r="E1739" s="171"/>
      <c r="F1739" s="171"/>
      <c r="G1739" s="171"/>
      <c r="H1739" s="171"/>
      <c r="I1739" s="171"/>
      <c r="J1739" s="171"/>
      <c r="K1739" s="171"/>
      <c r="L1739" s="171"/>
      <c r="M1739" s="171"/>
      <c r="O1739" s="173"/>
      <c r="P1739" s="173"/>
      <c r="Q1739" s="173"/>
      <c r="R1739" s="173"/>
      <c r="S1739" s="173"/>
      <c r="T1739" s="173"/>
      <c r="U1739" s="173"/>
      <c r="V1739" s="173"/>
      <c r="W1739" s="173"/>
      <c r="X1739" s="173"/>
      <c r="Y1739" s="173"/>
      <c r="Z1739" s="173"/>
      <c r="AA1739" s="173"/>
      <c r="AB1739" s="173"/>
      <c r="AC1739" s="173"/>
      <c r="AD1739" s="173"/>
      <c r="AE1739" s="173"/>
      <c r="AF1739" s="173"/>
      <c r="AG1739" s="173"/>
      <c r="AH1739" s="173"/>
      <c r="AI1739" s="173"/>
      <c r="AJ1739" s="173"/>
      <c r="AK1739" s="173"/>
      <c r="AL1739" s="173"/>
      <c r="AM1739" s="173"/>
      <c r="AN1739" s="173"/>
      <c r="AO1739" s="173"/>
      <c r="AP1739" s="173"/>
      <c r="AQ1739" s="15"/>
      <c r="AR1739" s="15"/>
      <c r="AS1739" s="15"/>
      <c r="AT1739" s="15"/>
      <c r="AU1739" s="15"/>
      <c r="AV1739" s="15"/>
      <c r="AW1739" s="15"/>
      <c r="AX1739" s="15"/>
      <c r="AY1739" s="15"/>
      <c r="AZ1739" s="15"/>
      <c r="BA1739" s="15"/>
      <c r="BB1739" s="15"/>
      <c r="BC1739" s="15"/>
      <c r="BD1739" s="15"/>
      <c r="BE1739" s="15"/>
      <c r="BF1739" s="15"/>
      <c r="BG1739" s="15"/>
      <c r="BH1739" s="15"/>
      <c r="BI1739" s="15"/>
      <c r="BJ1739" s="15"/>
      <c r="BK1739" s="15"/>
      <c r="BL1739" s="15"/>
      <c r="BM1739" s="15"/>
      <c r="BN1739" s="15"/>
      <c r="BO1739" s="15"/>
    </row>
    <row r="1740" spans="1:67" s="256" customFormat="1">
      <c r="A1740" s="15"/>
      <c r="B1740" s="15"/>
      <c r="C1740" s="171"/>
      <c r="D1740" s="171"/>
      <c r="E1740" s="171"/>
      <c r="F1740" s="171"/>
      <c r="G1740" s="171"/>
      <c r="H1740" s="171"/>
      <c r="I1740" s="171"/>
      <c r="J1740" s="171"/>
      <c r="K1740" s="171"/>
      <c r="L1740" s="171"/>
      <c r="M1740" s="171"/>
      <c r="O1740" s="173"/>
      <c r="P1740" s="173"/>
      <c r="Q1740" s="173"/>
      <c r="R1740" s="173"/>
      <c r="S1740" s="173"/>
      <c r="T1740" s="173"/>
      <c r="U1740" s="173"/>
      <c r="V1740" s="173"/>
      <c r="W1740" s="173"/>
      <c r="X1740" s="173"/>
      <c r="Y1740" s="173"/>
      <c r="Z1740" s="173"/>
      <c r="AA1740" s="173"/>
      <c r="AB1740" s="173"/>
      <c r="AC1740" s="173"/>
      <c r="AD1740" s="173"/>
      <c r="AE1740" s="173"/>
      <c r="AF1740" s="173"/>
      <c r="AG1740" s="173"/>
      <c r="AH1740" s="173"/>
      <c r="AI1740" s="173"/>
      <c r="AJ1740" s="173"/>
      <c r="AK1740" s="173"/>
      <c r="AL1740" s="173"/>
      <c r="AM1740" s="173"/>
      <c r="AN1740" s="173"/>
      <c r="AO1740" s="173"/>
      <c r="AP1740" s="173"/>
      <c r="AQ1740" s="15"/>
      <c r="AR1740" s="15"/>
      <c r="AS1740" s="15"/>
      <c r="AT1740" s="15"/>
      <c r="AU1740" s="15"/>
      <c r="AV1740" s="15"/>
      <c r="AW1740" s="15"/>
      <c r="AX1740" s="15"/>
      <c r="AY1740" s="15"/>
      <c r="AZ1740" s="15"/>
      <c r="BA1740" s="15"/>
      <c r="BB1740" s="15"/>
      <c r="BC1740" s="15"/>
      <c r="BD1740" s="15"/>
      <c r="BE1740" s="15"/>
      <c r="BF1740" s="15"/>
      <c r="BG1740" s="15"/>
      <c r="BH1740" s="15"/>
      <c r="BI1740" s="15"/>
      <c r="BJ1740" s="15"/>
      <c r="BK1740" s="15"/>
      <c r="BL1740" s="15"/>
      <c r="BM1740" s="15"/>
      <c r="BN1740" s="15"/>
      <c r="BO1740" s="15"/>
    </row>
    <row r="1741" spans="1:67" s="256" customFormat="1">
      <c r="A1741" s="15"/>
      <c r="B1741" s="15"/>
      <c r="C1741" s="171"/>
      <c r="D1741" s="171"/>
      <c r="E1741" s="171"/>
      <c r="F1741" s="171"/>
      <c r="G1741" s="171"/>
      <c r="H1741" s="171"/>
      <c r="I1741" s="171"/>
      <c r="J1741" s="171"/>
      <c r="K1741" s="171"/>
      <c r="L1741" s="171"/>
      <c r="M1741" s="171"/>
      <c r="O1741" s="173"/>
      <c r="P1741" s="173"/>
      <c r="Q1741" s="173"/>
      <c r="R1741" s="173"/>
      <c r="S1741" s="173"/>
      <c r="T1741" s="173"/>
      <c r="U1741" s="173"/>
      <c r="V1741" s="173"/>
      <c r="W1741" s="173"/>
      <c r="X1741" s="173"/>
      <c r="Y1741" s="173"/>
      <c r="Z1741" s="173"/>
      <c r="AA1741" s="173"/>
      <c r="AB1741" s="173"/>
      <c r="AC1741" s="173"/>
      <c r="AD1741" s="173"/>
      <c r="AE1741" s="173"/>
      <c r="AF1741" s="173"/>
      <c r="AG1741" s="173"/>
      <c r="AH1741" s="173"/>
      <c r="AI1741" s="173"/>
      <c r="AJ1741" s="173"/>
      <c r="AK1741" s="173"/>
      <c r="AL1741" s="173"/>
      <c r="AM1741" s="173"/>
      <c r="AN1741" s="173"/>
      <c r="AO1741" s="173"/>
      <c r="AP1741" s="173"/>
      <c r="AQ1741" s="15"/>
      <c r="AR1741" s="15"/>
      <c r="AS1741" s="15"/>
      <c r="AT1741" s="15"/>
      <c r="AU1741" s="15"/>
      <c r="AV1741" s="15"/>
      <c r="AW1741" s="15"/>
      <c r="AX1741" s="15"/>
      <c r="AY1741" s="15"/>
      <c r="AZ1741" s="15"/>
      <c r="BA1741" s="15"/>
      <c r="BB1741" s="15"/>
      <c r="BC1741" s="15"/>
      <c r="BD1741" s="15"/>
      <c r="BE1741" s="15"/>
      <c r="BF1741" s="15"/>
      <c r="BG1741" s="15"/>
      <c r="BH1741" s="15"/>
      <c r="BI1741" s="15"/>
      <c r="BJ1741" s="15"/>
      <c r="BK1741" s="15"/>
      <c r="BL1741" s="15"/>
      <c r="BM1741" s="15"/>
      <c r="BN1741" s="15"/>
      <c r="BO1741" s="15"/>
    </row>
    <row r="1742" spans="1:67" s="256" customFormat="1">
      <c r="A1742" s="15"/>
      <c r="B1742" s="15"/>
      <c r="C1742" s="171"/>
      <c r="D1742" s="171"/>
      <c r="E1742" s="171"/>
      <c r="F1742" s="171"/>
      <c r="G1742" s="171"/>
      <c r="H1742" s="171"/>
      <c r="I1742" s="171"/>
      <c r="J1742" s="171"/>
      <c r="K1742" s="171"/>
      <c r="L1742" s="171"/>
      <c r="M1742" s="171"/>
      <c r="O1742" s="173"/>
      <c r="P1742" s="173"/>
      <c r="Q1742" s="173"/>
      <c r="R1742" s="173"/>
      <c r="S1742" s="173"/>
      <c r="T1742" s="173"/>
      <c r="U1742" s="173"/>
      <c r="V1742" s="173"/>
      <c r="W1742" s="173"/>
      <c r="X1742" s="173"/>
      <c r="Y1742" s="173"/>
      <c r="Z1742" s="173"/>
      <c r="AA1742" s="173"/>
      <c r="AB1742" s="173"/>
      <c r="AC1742" s="173"/>
      <c r="AD1742" s="173"/>
      <c r="AE1742" s="173"/>
      <c r="AF1742" s="173"/>
      <c r="AG1742" s="173"/>
      <c r="AH1742" s="173"/>
      <c r="AI1742" s="173"/>
      <c r="AJ1742" s="173"/>
      <c r="AK1742" s="173"/>
      <c r="AL1742" s="173"/>
      <c r="AM1742" s="173"/>
      <c r="AN1742" s="173"/>
      <c r="AO1742" s="173"/>
      <c r="AP1742" s="173"/>
      <c r="AQ1742" s="15"/>
      <c r="AR1742" s="15"/>
      <c r="AS1742" s="15"/>
      <c r="AT1742" s="15"/>
      <c r="AU1742" s="15"/>
      <c r="AV1742" s="15"/>
      <c r="AW1742" s="15"/>
      <c r="AX1742" s="15"/>
      <c r="AY1742" s="15"/>
      <c r="AZ1742" s="15"/>
      <c r="BA1742" s="15"/>
      <c r="BB1742" s="15"/>
      <c r="BC1742" s="15"/>
      <c r="BD1742" s="15"/>
      <c r="BE1742" s="15"/>
      <c r="BF1742" s="15"/>
      <c r="BG1742" s="15"/>
      <c r="BH1742" s="15"/>
      <c r="BI1742" s="15"/>
      <c r="BJ1742" s="15"/>
      <c r="BK1742" s="15"/>
      <c r="BL1742" s="15"/>
      <c r="BM1742" s="15"/>
      <c r="BN1742" s="15"/>
      <c r="BO1742" s="15"/>
    </row>
    <row r="1743" spans="1:67" s="256" customFormat="1">
      <c r="A1743" s="15"/>
      <c r="B1743" s="15"/>
      <c r="C1743" s="171"/>
      <c r="D1743" s="171"/>
      <c r="E1743" s="171"/>
      <c r="F1743" s="171"/>
      <c r="G1743" s="171"/>
      <c r="H1743" s="171"/>
      <c r="I1743" s="171"/>
      <c r="J1743" s="171"/>
      <c r="K1743" s="171"/>
      <c r="L1743" s="171"/>
      <c r="M1743" s="171"/>
      <c r="O1743" s="173"/>
      <c r="P1743" s="173"/>
      <c r="Q1743" s="173"/>
      <c r="R1743" s="173"/>
      <c r="S1743" s="173"/>
      <c r="T1743" s="173"/>
      <c r="U1743" s="173"/>
      <c r="V1743" s="173"/>
      <c r="W1743" s="173"/>
      <c r="X1743" s="173"/>
      <c r="Y1743" s="173"/>
      <c r="Z1743" s="173"/>
      <c r="AA1743" s="173"/>
      <c r="AB1743" s="173"/>
      <c r="AC1743" s="173"/>
      <c r="AD1743" s="173"/>
      <c r="AE1743" s="173"/>
      <c r="AF1743" s="173"/>
      <c r="AG1743" s="173"/>
      <c r="AH1743" s="173"/>
      <c r="AI1743" s="173"/>
      <c r="AJ1743" s="173"/>
      <c r="AK1743" s="173"/>
      <c r="AL1743" s="173"/>
      <c r="AM1743" s="173"/>
      <c r="AN1743" s="173"/>
      <c r="AO1743" s="173"/>
      <c r="AP1743" s="173"/>
      <c r="AQ1743" s="15"/>
      <c r="AR1743" s="15"/>
      <c r="AS1743" s="15"/>
      <c r="AT1743" s="15"/>
      <c r="AU1743" s="15"/>
      <c r="AV1743" s="15"/>
      <c r="AW1743" s="15"/>
      <c r="AX1743" s="15"/>
      <c r="AY1743" s="15"/>
      <c r="AZ1743" s="15"/>
      <c r="BA1743" s="15"/>
      <c r="BB1743" s="15"/>
      <c r="BC1743" s="15"/>
      <c r="BD1743" s="15"/>
      <c r="BE1743" s="15"/>
      <c r="BF1743" s="15"/>
      <c r="BG1743" s="15"/>
      <c r="BH1743" s="15"/>
      <c r="BI1743" s="15"/>
      <c r="BJ1743" s="15"/>
      <c r="BK1743" s="15"/>
      <c r="BL1743" s="15"/>
      <c r="BM1743" s="15"/>
      <c r="BN1743" s="15"/>
      <c r="BO1743" s="15"/>
    </row>
    <row r="1744" spans="1:67" s="256" customFormat="1">
      <c r="A1744" s="15"/>
      <c r="B1744" s="15"/>
      <c r="C1744" s="171"/>
      <c r="D1744" s="171"/>
      <c r="E1744" s="171"/>
      <c r="F1744" s="171"/>
      <c r="G1744" s="171"/>
      <c r="H1744" s="171"/>
      <c r="I1744" s="171"/>
      <c r="J1744" s="171"/>
      <c r="K1744" s="171"/>
      <c r="L1744" s="171"/>
      <c r="M1744" s="171"/>
      <c r="O1744" s="173"/>
      <c r="P1744" s="173"/>
      <c r="Q1744" s="173"/>
      <c r="R1744" s="173"/>
      <c r="S1744" s="173"/>
      <c r="T1744" s="173"/>
      <c r="U1744" s="173"/>
      <c r="V1744" s="173"/>
      <c r="W1744" s="173"/>
      <c r="X1744" s="173"/>
      <c r="Y1744" s="173"/>
      <c r="Z1744" s="173"/>
      <c r="AA1744" s="173"/>
      <c r="AB1744" s="173"/>
      <c r="AC1744" s="173"/>
      <c r="AD1744" s="173"/>
      <c r="AE1744" s="173"/>
      <c r="AF1744" s="173"/>
      <c r="AG1744" s="173"/>
      <c r="AH1744" s="173"/>
      <c r="AI1744" s="173"/>
      <c r="AJ1744" s="173"/>
      <c r="AK1744" s="173"/>
      <c r="AL1744" s="173"/>
      <c r="AM1744" s="173"/>
      <c r="AN1744" s="173"/>
      <c r="AO1744" s="173"/>
      <c r="AP1744" s="173"/>
      <c r="AQ1744" s="15"/>
      <c r="AR1744" s="15"/>
      <c r="AS1744" s="15"/>
      <c r="AT1744" s="15"/>
      <c r="AU1744" s="15"/>
      <c r="AV1744" s="15"/>
      <c r="AW1744" s="15"/>
      <c r="AX1744" s="15"/>
      <c r="AY1744" s="15"/>
      <c r="AZ1744" s="15"/>
      <c r="BA1744" s="15"/>
      <c r="BB1744" s="15"/>
      <c r="BC1744" s="15"/>
      <c r="BD1744" s="15"/>
      <c r="BE1744" s="15"/>
      <c r="BF1744" s="15"/>
      <c r="BG1744" s="15"/>
      <c r="BH1744" s="15"/>
      <c r="BI1744" s="15"/>
      <c r="BJ1744" s="15"/>
      <c r="BK1744" s="15"/>
      <c r="BL1744" s="15"/>
      <c r="BM1744" s="15"/>
      <c r="BN1744" s="15"/>
      <c r="BO1744" s="15"/>
    </row>
    <row r="1745" spans="1:67" s="256" customFormat="1">
      <c r="A1745" s="15"/>
      <c r="B1745" s="15"/>
      <c r="C1745" s="171"/>
      <c r="D1745" s="171"/>
      <c r="E1745" s="171"/>
      <c r="F1745" s="171"/>
      <c r="G1745" s="171"/>
      <c r="H1745" s="171"/>
      <c r="I1745" s="171"/>
      <c r="J1745" s="171"/>
      <c r="K1745" s="171"/>
      <c r="L1745" s="171"/>
      <c r="M1745" s="171"/>
      <c r="O1745" s="173"/>
      <c r="P1745" s="173"/>
      <c r="Q1745" s="173"/>
      <c r="R1745" s="173"/>
      <c r="S1745" s="173"/>
      <c r="T1745" s="173"/>
      <c r="U1745" s="173"/>
      <c r="V1745" s="173"/>
      <c r="W1745" s="173"/>
      <c r="X1745" s="173"/>
      <c r="Y1745" s="173"/>
      <c r="Z1745" s="173"/>
      <c r="AA1745" s="173"/>
      <c r="AB1745" s="173"/>
      <c r="AC1745" s="173"/>
      <c r="AD1745" s="173"/>
      <c r="AE1745" s="173"/>
      <c r="AF1745" s="173"/>
      <c r="AG1745" s="173"/>
      <c r="AH1745" s="173"/>
      <c r="AI1745" s="173"/>
      <c r="AJ1745" s="173"/>
      <c r="AK1745" s="173"/>
      <c r="AL1745" s="173"/>
      <c r="AM1745" s="173"/>
      <c r="AN1745" s="173"/>
      <c r="AO1745" s="173"/>
      <c r="AP1745" s="173"/>
      <c r="AQ1745" s="15"/>
      <c r="AR1745" s="15"/>
      <c r="AS1745" s="15"/>
      <c r="AT1745" s="15"/>
      <c r="AU1745" s="15"/>
      <c r="AV1745" s="15"/>
      <c r="AW1745" s="15"/>
      <c r="AX1745" s="15"/>
      <c r="AY1745" s="15"/>
      <c r="AZ1745" s="15"/>
      <c r="BA1745" s="15"/>
      <c r="BB1745" s="15"/>
      <c r="BC1745" s="15"/>
      <c r="BD1745" s="15"/>
      <c r="BE1745" s="15"/>
      <c r="BF1745" s="15"/>
      <c r="BG1745" s="15"/>
      <c r="BH1745" s="15"/>
      <c r="BI1745" s="15"/>
      <c r="BJ1745" s="15"/>
      <c r="BK1745" s="15"/>
      <c r="BL1745" s="15"/>
      <c r="BM1745" s="15"/>
      <c r="BN1745" s="15"/>
      <c r="BO1745" s="15"/>
    </row>
    <row r="1746" spans="1:67" s="256" customFormat="1">
      <c r="A1746" s="15"/>
      <c r="B1746" s="15"/>
      <c r="C1746" s="171"/>
      <c r="D1746" s="171"/>
      <c r="E1746" s="171"/>
      <c r="F1746" s="171"/>
      <c r="G1746" s="171"/>
      <c r="H1746" s="171"/>
      <c r="I1746" s="171"/>
      <c r="J1746" s="171"/>
      <c r="K1746" s="171"/>
      <c r="L1746" s="171"/>
      <c r="M1746" s="171"/>
      <c r="O1746" s="173"/>
      <c r="P1746" s="173"/>
      <c r="Q1746" s="173"/>
      <c r="R1746" s="173"/>
      <c r="S1746" s="173"/>
      <c r="T1746" s="173"/>
      <c r="U1746" s="173"/>
      <c r="V1746" s="173"/>
      <c r="W1746" s="173"/>
      <c r="X1746" s="173"/>
      <c r="Y1746" s="173"/>
      <c r="Z1746" s="173"/>
      <c r="AA1746" s="173"/>
      <c r="AB1746" s="173"/>
      <c r="AC1746" s="173"/>
      <c r="AD1746" s="173"/>
      <c r="AE1746" s="173"/>
      <c r="AF1746" s="173"/>
      <c r="AG1746" s="173"/>
      <c r="AH1746" s="173"/>
      <c r="AI1746" s="173"/>
      <c r="AJ1746" s="173"/>
      <c r="AK1746" s="173"/>
      <c r="AL1746" s="173"/>
      <c r="AM1746" s="173"/>
      <c r="AN1746" s="173"/>
      <c r="AO1746" s="173"/>
      <c r="AP1746" s="173"/>
      <c r="AQ1746" s="15"/>
      <c r="AR1746" s="15"/>
      <c r="AS1746" s="15"/>
      <c r="AT1746" s="15"/>
      <c r="AU1746" s="15"/>
      <c r="AV1746" s="15"/>
      <c r="AW1746" s="15"/>
      <c r="AX1746" s="15"/>
      <c r="AY1746" s="15"/>
      <c r="AZ1746" s="15"/>
      <c r="BA1746" s="15"/>
      <c r="BB1746" s="15"/>
      <c r="BC1746" s="15"/>
      <c r="BD1746" s="15"/>
      <c r="BE1746" s="15"/>
      <c r="BF1746" s="15"/>
      <c r="BG1746" s="15"/>
      <c r="BH1746" s="15"/>
      <c r="BI1746" s="15"/>
      <c r="BJ1746" s="15"/>
      <c r="BK1746" s="15"/>
      <c r="BL1746" s="15"/>
      <c r="BM1746" s="15"/>
      <c r="BN1746" s="15"/>
      <c r="BO1746" s="15"/>
    </row>
    <row r="1747" spans="1:67" s="256" customFormat="1">
      <c r="A1747" s="15"/>
      <c r="B1747" s="15"/>
      <c r="C1747" s="171"/>
      <c r="D1747" s="171"/>
      <c r="E1747" s="171"/>
      <c r="F1747" s="171"/>
      <c r="G1747" s="171"/>
      <c r="H1747" s="171"/>
      <c r="I1747" s="171"/>
      <c r="J1747" s="171"/>
      <c r="K1747" s="171"/>
      <c r="L1747" s="171"/>
      <c r="M1747" s="171"/>
      <c r="O1747" s="173"/>
      <c r="P1747" s="173"/>
      <c r="Q1747" s="173"/>
      <c r="R1747" s="173"/>
      <c r="S1747" s="173"/>
      <c r="T1747" s="173"/>
      <c r="U1747" s="173"/>
      <c r="V1747" s="173"/>
      <c r="W1747" s="173"/>
      <c r="X1747" s="173"/>
      <c r="Y1747" s="173"/>
      <c r="Z1747" s="173"/>
      <c r="AA1747" s="173"/>
      <c r="AB1747" s="173"/>
      <c r="AC1747" s="173"/>
      <c r="AD1747" s="173"/>
      <c r="AE1747" s="173"/>
      <c r="AF1747" s="173"/>
      <c r="AG1747" s="173"/>
      <c r="AH1747" s="173"/>
      <c r="AI1747" s="173"/>
      <c r="AJ1747" s="173"/>
      <c r="AK1747" s="173"/>
      <c r="AL1747" s="173"/>
      <c r="AM1747" s="173"/>
      <c r="AN1747" s="173"/>
      <c r="AO1747" s="173"/>
      <c r="AP1747" s="173"/>
      <c r="AQ1747" s="15"/>
      <c r="AR1747" s="15"/>
      <c r="AS1747" s="15"/>
      <c r="AT1747" s="15"/>
      <c r="AU1747" s="15"/>
      <c r="AV1747" s="15"/>
      <c r="AW1747" s="15"/>
      <c r="AX1747" s="15"/>
      <c r="AY1747" s="15"/>
      <c r="AZ1747" s="15"/>
      <c r="BA1747" s="15"/>
      <c r="BB1747" s="15"/>
      <c r="BC1747" s="15"/>
      <c r="BD1747" s="15"/>
      <c r="BE1747" s="15"/>
      <c r="BF1747" s="15"/>
      <c r="BG1747" s="15"/>
      <c r="BH1747" s="15"/>
      <c r="BI1747" s="15"/>
      <c r="BJ1747" s="15"/>
      <c r="BK1747" s="15"/>
      <c r="BL1747" s="15"/>
      <c r="BM1747" s="15"/>
      <c r="BN1747" s="15"/>
      <c r="BO1747" s="15"/>
    </row>
    <row r="1748" spans="1:67" s="256" customFormat="1">
      <c r="A1748" s="15"/>
      <c r="B1748" s="15"/>
      <c r="C1748" s="171"/>
      <c r="D1748" s="171"/>
      <c r="E1748" s="171"/>
      <c r="F1748" s="171"/>
      <c r="G1748" s="171"/>
      <c r="H1748" s="171"/>
      <c r="I1748" s="171"/>
      <c r="J1748" s="171"/>
      <c r="K1748" s="171"/>
      <c r="L1748" s="171"/>
      <c r="M1748" s="171"/>
      <c r="O1748" s="173"/>
      <c r="P1748" s="173"/>
      <c r="Q1748" s="173"/>
      <c r="R1748" s="173"/>
      <c r="S1748" s="173"/>
      <c r="T1748" s="173"/>
      <c r="U1748" s="173"/>
      <c r="V1748" s="173"/>
      <c r="W1748" s="173"/>
      <c r="X1748" s="173"/>
      <c r="Y1748" s="173"/>
      <c r="Z1748" s="173"/>
      <c r="AA1748" s="173"/>
      <c r="AB1748" s="173"/>
      <c r="AC1748" s="173"/>
      <c r="AD1748" s="173"/>
      <c r="AE1748" s="173"/>
      <c r="AF1748" s="173"/>
      <c r="AG1748" s="173"/>
      <c r="AH1748" s="173"/>
      <c r="AI1748" s="173"/>
      <c r="AJ1748" s="173"/>
      <c r="AK1748" s="173"/>
      <c r="AL1748" s="173"/>
      <c r="AM1748" s="173"/>
      <c r="AN1748" s="173"/>
      <c r="AO1748" s="173"/>
      <c r="AP1748" s="173"/>
      <c r="AQ1748" s="15"/>
      <c r="AR1748" s="15"/>
      <c r="AS1748" s="15"/>
      <c r="AT1748" s="15"/>
      <c r="AU1748" s="15"/>
      <c r="AV1748" s="15"/>
      <c r="AW1748" s="15"/>
      <c r="AX1748" s="15"/>
      <c r="AY1748" s="15"/>
      <c r="AZ1748" s="15"/>
      <c r="BA1748" s="15"/>
      <c r="BB1748" s="15"/>
      <c r="BC1748" s="15"/>
      <c r="BD1748" s="15"/>
      <c r="BE1748" s="15"/>
      <c r="BF1748" s="15"/>
      <c r="BG1748" s="15"/>
      <c r="BH1748" s="15"/>
      <c r="BI1748" s="15"/>
      <c r="BJ1748" s="15"/>
      <c r="BK1748" s="15"/>
      <c r="BL1748" s="15"/>
      <c r="BM1748" s="15"/>
      <c r="BN1748" s="15"/>
      <c r="BO1748" s="15"/>
    </row>
    <row r="1749" spans="1:67" s="256" customFormat="1">
      <c r="A1749" s="15"/>
      <c r="B1749" s="15"/>
      <c r="C1749" s="171"/>
      <c r="D1749" s="171"/>
      <c r="E1749" s="171"/>
      <c r="F1749" s="171"/>
      <c r="G1749" s="171"/>
      <c r="H1749" s="171"/>
      <c r="I1749" s="171"/>
      <c r="J1749" s="171"/>
      <c r="K1749" s="171"/>
      <c r="L1749" s="171"/>
      <c r="M1749" s="171"/>
      <c r="O1749" s="173"/>
      <c r="P1749" s="173"/>
      <c r="Q1749" s="173"/>
      <c r="R1749" s="173"/>
      <c r="S1749" s="173"/>
      <c r="T1749" s="173"/>
      <c r="U1749" s="173"/>
      <c r="V1749" s="173"/>
      <c r="W1749" s="173"/>
      <c r="X1749" s="173"/>
      <c r="Y1749" s="173"/>
      <c r="Z1749" s="173"/>
      <c r="AA1749" s="173"/>
      <c r="AB1749" s="173"/>
      <c r="AC1749" s="173"/>
      <c r="AD1749" s="173"/>
      <c r="AE1749" s="173"/>
      <c r="AF1749" s="173"/>
      <c r="AG1749" s="173"/>
      <c r="AH1749" s="173"/>
      <c r="AI1749" s="173"/>
      <c r="AJ1749" s="173"/>
      <c r="AK1749" s="173"/>
      <c r="AL1749" s="173"/>
      <c r="AM1749" s="173"/>
      <c r="AN1749" s="173"/>
      <c r="AO1749" s="173"/>
      <c r="AP1749" s="173"/>
      <c r="AQ1749" s="15"/>
      <c r="AR1749" s="15"/>
      <c r="AS1749" s="15"/>
      <c r="AT1749" s="15"/>
      <c r="AU1749" s="15"/>
      <c r="AV1749" s="15"/>
      <c r="AW1749" s="15"/>
      <c r="AX1749" s="15"/>
      <c r="AY1749" s="15"/>
      <c r="AZ1749" s="15"/>
      <c r="BA1749" s="15"/>
      <c r="BB1749" s="15"/>
      <c r="BC1749" s="15"/>
      <c r="BD1749" s="15"/>
      <c r="BE1749" s="15"/>
      <c r="BF1749" s="15"/>
      <c r="BG1749" s="15"/>
      <c r="BH1749" s="15"/>
      <c r="BI1749" s="15"/>
      <c r="BJ1749" s="15"/>
      <c r="BK1749" s="15"/>
      <c r="BL1749" s="15"/>
      <c r="BM1749" s="15"/>
      <c r="BN1749" s="15"/>
      <c r="BO1749" s="15"/>
    </row>
    <row r="1750" spans="1:67" s="256" customFormat="1">
      <c r="A1750" s="15"/>
      <c r="B1750" s="15"/>
      <c r="C1750" s="171"/>
      <c r="D1750" s="171"/>
      <c r="E1750" s="171"/>
      <c r="F1750" s="171"/>
      <c r="G1750" s="171"/>
      <c r="H1750" s="171"/>
      <c r="I1750" s="171"/>
      <c r="J1750" s="171"/>
      <c r="K1750" s="171"/>
      <c r="L1750" s="171"/>
      <c r="M1750" s="171"/>
      <c r="O1750" s="173"/>
      <c r="P1750" s="173"/>
      <c r="Q1750" s="173"/>
      <c r="R1750" s="173"/>
      <c r="S1750" s="173"/>
      <c r="T1750" s="173"/>
      <c r="U1750" s="173"/>
      <c r="V1750" s="173"/>
      <c r="W1750" s="173"/>
      <c r="X1750" s="173"/>
      <c r="Y1750" s="173"/>
      <c r="Z1750" s="173"/>
      <c r="AA1750" s="173"/>
      <c r="AB1750" s="173"/>
      <c r="AC1750" s="173"/>
      <c r="AD1750" s="173"/>
      <c r="AE1750" s="173"/>
      <c r="AF1750" s="173"/>
      <c r="AG1750" s="173"/>
      <c r="AH1750" s="173"/>
      <c r="AI1750" s="173"/>
      <c r="AJ1750" s="173"/>
      <c r="AK1750" s="173"/>
      <c r="AL1750" s="173"/>
      <c r="AM1750" s="173"/>
      <c r="AN1750" s="173"/>
      <c r="AO1750" s="173"/>
      <c r="AP1750" s="173"/>
      <c r="AQ1750" s="15"/>
      <c r="AR1750" s="15"/>
      <c r="AS1750" s="15"/>
      <c r="AT1750" s="15"/>
      <c r="AU1750" s="15"/>
      <c r="AV1750" s="15"/>
      <c r="AW1750" s="15"/>
      <c r="AX1750" s="15"/>
      <c r="AY1750" s="15"/>
      <c r="AZ1750" s="15"/>
      <c r="BA1750" s="15"/>
      <c r="BB1750" s="15"/>
      <c r="BC1750" s="15"/>
      <c r="BD1750" s="15"/>
      <c r="BE1750" s="15"/>
      <c r="BF1750" s="15"/>
      <c r="BG1750" s="15"/>
      <c r="BH1750" s="15"/>
      <c r="BI1750" s="15"/>
      <c r="BJ1750" s="15"/>
      <c r="BK1750" s="15"/>
      <c r="BL1750" s="15"/>
      <c r="BM1750" s="15"/>
      <c r="BN1750" s="15"/>
      <c r="BO1750" s="15"/>
    </row>
    <row r="1751" spans="1:67" s="256" customFormat="1">
      <c r="A1751" s="15"/>
      <c r="B1751" s="15"/>
      <c r="C1751" s="171"/>
      <c r="D1751" s="171"/>
      <c r="E1751" s="171"/>
      <c r="F1751" s="171"/>
      <c r="G1751" s="171"/>
      <c r="H1751" s="171"/>
      <c r="I1751" s="171"/>
      <c r="J1751" s="171"/>
      <c r="K1751" s="171"/>
      <c r="L1751" s="171"/>
      <c r="M1751" s="171"/>
      <c r="O1751" s="173"/>
      <c r="P1751" s="173"/>
      <c r="Q1751" s="173"/>
      <c r="R1751" s="173"/>
      <c r="S1751" s="173"/>
      <c r="T1751" s="173"/>
      <c r="U1751" s="173"/>
      <c r="V1751" s="173"/>
      <c r="W1751" s="173"/>
      <c r="X1751" s="173"/>
      <c r="Y1751" s="173"/>
      <c r="Z1751" s="173"/>
      <c r="AA1751" s="173"/>
      <c r="AB1751" s="173"/>
      <c r="AC1751" s="173"/>
      <c r="AD1751" s="173"/>
      <c r="AE1751" s="173"/>
      <c r="AF1751" s="173"/>
      <c r="AG1751" s="173"/>
      <c r="AH1751" s="173"/>
      <c r="AI1751" s="173"/>
      <c r="AJ1751" s="173"/>
      <c r="AK1751" s="173"/>
      <c r="AL1751" s="173"/>
      <c r="AM1751" s="173"/>
      <c r="AN1751" s="173"/>
      <c r="AO1751" s="173"/>
      <c r="AP1751" s="173"/>
      <c r="AQ1751" s="15"/>
      <c r="AR1751" s="15"/>
      <c r="AS1751" s="15"/>
      <c r="AT1751" s="15"/>
      <c r="AU1751" s="15"/>
      <c r="AV1751" s="15"/>
      <c r="AW1751" s="15"/>
      <c r="AX1751" s="15"/>
      <c r="AY1751" s="15"/>
      <c r="AZ1751" s="15"/>
      <c r="BA1751" s="15"/>
      <c r="BB1751" s="15"/>
      <c r="BC1751" s="15"/>
      <c r="BD1751" s="15"/>
      <c r="BE1751" s="15"/>
      <c r="BF1751" s="15"/>
      <c r="BG1751" s="15"/>
      <c r="BH1751" s="15"/>
      <c r="BI1751" s="15"/>
      <c r="BJ1751" s="15"/>
      <c r="BK1751" s="15"/>
      <c r="BL1751" s="15"/>
      <c r="BM1751" s="15"/>
      <c r="BN1751" s="15"/>
      <c r="BO1751" s="15"/>
    </row>
    <row r="1752" spans="1:67" s="256" customFormat="1">
      <c r="A1752" s="15"/>
      <c r="B1752" s="15"/>
      <c r="C1752" s="171"/>
      <c r="D1752" s="171"/>
      <c r="E1752" s="171"/>
      <c r="F1752" s="171"/>
      <c r="G1752" s="171"/>
      <c r="H1752" s="171"/>
      <c r="I1752" s="171"/>
      <c r="J1752" s="171"/>
      <c r="K1752" s="171"/>
      <c r="L1752" s="171"/>
      <c r="M1752" s="171"/>
      <c r="O1752" s="173"/>
      <c r="P1752" s="173"/>
      <c r="Q1752" s="173"/>
      <c r="R1752" s="173"/>
      <c r="S1752" s="173"/>
      <c r="T1752" s="173"/>
      <c r="U1752" s="173"/>
      <c r="V1752" s="173"/>
      <c r="W1752" s="173"/>
      <c r="X1752" s="173"/>
      <c r="Y1752" s="173"/>
      <c r="Z1752" s="173"/>
      <c r="AA1752" s="173"/>
      <c r="AB1752" s="173"/>
      <c r="AC1752" s="173"/>
      <c r="AD1752" s="173"/>
      <c r="AE1752" s="173"/>
      <c r="AF1752" s="173"/>
      <c r="AG1752" s="173"/>
      <c r="AH1752" s="173"/>
      <c r="AI1752" s="173"/>
      <c r="AJ1752" s="173"/>
      <c r="AK1752" s="173"/>
      <c r="AL1752" s="173"/>
      <c r="AM1752" s="173"/>
      <c r="AN1752" s="173"/>
      <c r="AO1752" s="173"/>
      <c r="AP1752" s="173"/>
      <c r="AQ1752" s="15"/>
      <c r="AR1752" s="15"/>
      <c r="AS1752" s="15"/>
      <c r="AT1752" s="15"/>
      <c r="AU1752" s="15"/>
      <c r="AV1752" s="15"/>
      <c r="AW1752" s="15"/>
      <c r="AX1752" s="15"/>
      <c r="AY1752" s="15"/>
      <c r="AZ1752" s="15"/>
      <c r="BA1752" s="15"/>
      <c r="BB1752" s="15"/>
      <c r="BC1752" s="15"/>
      <c r="BD1752" s="15"/>
      <c r="BE1752" s="15"/>
      <c r="BF1752" s="15"/>
      <c r="BG1752" s="15"/>
      <c r="BH1752" s="15"/>
      <c r="BI1752" s="15"/>
      <c r="BJ1752" s="15"/>
      <c r="BK1752" s="15"/>
      <c r="BL1752" s="15"/>
      <c r="BM1752" s="15"/>
      <c r="BN1752" s="15"/>
      <c r="BO1752" s="15"/>
    </row>
    <row r="1753" spans="1:67" s="256" customFormat="1">
      <c r="A1753" s="15"/>
      <c r="B1753" s="15"/>
      <c r="C1753" s="171"/>
      <c r="D1753" s="171"/>
      <c r="E1753" s="171"/>
      <c r="F1753" s="171"/>
      <c r="G1753" s="171"/>
      <c r="H1753" s="171"/>
      <c r="I1753" s="171"/>
      <c r="J1753" s="171"/>
      <c r="K1753" s="171"/>
      <c r="L1753" s="171"/>
      <c r="M1753" s="171"/>
      <c r="O1753" s="173"/>
      <c r="P1753" s="173"/>
      <c r="Q1753" s="173"/>
      <c r="R1753" s="173"/>
      <c r="S1753" s="173"/>
      <c r="T1753" s="173"/>
      <c r="U1753" s="173"/>
      <c r="V1753" s="173"/>
      <c r="W1753" s="173"/>
      <c r="X1753" s="173"/>
      <c r="Y1753" s="173"/>
      <c r="Z1753" s="173"/>
      <c r="AA1753" s="173"/>
      <c r="AB1753" s="173"/>
      <c r="AC1753" s="173"/>
      <c r="AD1753" s="173"/>
      <c r="AE1753" s="173"/>
      <c r="AF1753" s="173"/>
      <c r="AG1753" s="173"/>
      <c r="AH1753" s="173"/>
      <c r="AI1753" s="173"/>
      <c r="AJ1753" s="173"/>
      <c r="AK1753" s="173"/>
      <c r="AL1753" s="173"/>
      <c r="AM1753" s="173"/>
      <c r="AN1753" s="173"/>
      <c r="AO1753" s="173"/>
      <c r="AP1753" s="173"/>
      <c r="AQ1753" s="15"/>
      <c r="AR1753" s="15"/>
      <c r="AS1753" s="15"/>
      <c r="AT1753" s="15"/>
      <c r="AU1753" s="15"/>
      <c r="AV1753" s="15"/>
      <c r="AW1753" s="15"/>
      <c r="AX1753" s="15"/>
      <c r="AY1753" s="15"/>
      <c r="AZ1753" s="15"/>
      <c r="BA1753" s="15"/>
      <c r="BB1753" s="15"/>
      <c r="BC1753" s="15"/>
      <c r="BD1753" s="15"/>
      <c r="BE1753" s="15"/>
      <c r="BF1753" s="15"/>
      <c r="BG1753" s="15"/>
      <c r="BH1753" s="15"/>
      <c r="BI1753" s="15"/>
      <c r="BJ1753" s="15"/>
      <c r="BK1753" s="15"/>
      <c r="BL1753" s="15"/>
      <c r="BM1753" s="15"/>
      <c r="BN1753" s="15"/>
      <c r="BO1753" s="15"/>
    </row>
    <row r="1754" spans="1:67" s="256" customFormat="1">
      <c r="A1754" s="15"/>
      <c r="B1754" s="15"/>
      <c r="C1754" s="171"/>
      <c r="D1754" s="171"/>
      <c r="E1754" s="171"/>
      <c r="F1754" s="171"/>
      <c r="G1754" s="171"/>
      <c r="H1754" s="171"/>
      <c r="I1754" s="171"/>
      <c r="J1754" s="171"/>
      <c r="K1754" s="171"/>
      <c r="L1754" s="171"/>
      <c r="M1754" s="171"/>
      <c r="O1754" s="173"/>
      <c r="P1754" s="173"/>
      <c r="Q1754" s="173"/>
      <c r="R1754" s="173"/>
      <c r="S1754" s="173"/>
      <c r="T1754" s="173"/>
      <c r="U1754" s="173"/>
      <c r="V1754" s="173"/>
      <c r="W1754" s="173"/>
      <c r="X1754" s="173"/>
      <c r="Y1754" s="173"/>
      <c r="Z1754" s="173"/>
      <c r="AA1754" s="173"/>
      <c r="AB1754" s="173"/>
      <c r="AC1754" s="173"/>
      <c r="AD1754" s="173"/>
      <c r="AE1754" s="173"/>
      <c r="AF1754" s="173"/>
      <c r="AG1754" s="173"/>
      <c r="AH1754" s="173"/>
      <c r="AI1754" s="173"/>
      <c r="AJ1754" s="173"/>
      <c r="AK1754" s="173"/>
      <c r="AL1754" s="173"/>
      <c r="AM1754" s="173"/>
      <c r="AN1754" s="173"/>
      <c r="AO1754" s="173"/>
      <c r="AP1754" s="173"/>
      <c r="AQ1754" s="15"/>
      <c r="AR1754" s="15"/>
      <c r="AS1754" s="15"/>
      <c r="AT1754" s="15"/>
      <c r="AU1754" s="15"/>
      <c r="AV1754" s="15"/>
      <c r="AW1754" s="15"/>
      <c r="AX1754" s="15"/>
      <c r="AY1754" s="15"/>
      <c r="AZ1754" s="15"/>
      <c r="BA1754" s="15"/>
      <c r="BB1754" s="15"/>
      <c r="BC1754" s="15"/>
      <c r="BD1754" s="15"/>
      <c r="BE1754" s="15"/>
      <c r="BF1754" s="15"/>
      <c r="BG1754" s="15"/>
      <c r="BH1754" s="15"/>
      <c r="BI1754" s="15"/>
      <c r="BJ1754" s="15"/>
      <c r="BK1754" s="15"/>
      <c r="BL1754" s="15"/>
      <c r="BM1754" s="15"/>
      <c r="BN1754" s="15"/>
      <c r="BO1754" s="15"/>
    </row>
    <row r="1755" spans="1:67" s="256" customFormat="1">
      <c r="A1755" s="15"/>
      <c r="B1755" s="15"/>
      <c r="C1755" s="171"/>
      <c r="D1755" s="171"/>
      <c r="E1755" s="171"/>
      <c r="F1755" s="171"/>
      <c r="G1755" s="171"/>
      <c r="H1755" s="171"/>
      <c r="I1755" s="171"/>
      <c r="J1755" s="171"/>
      <c r="K1755" s="171"/>
      <c r="L1755" s="171"/>
      <c r="M1755" s="171"/>
      <c r="O1755" s="173"/>
      <c r="P1755" s="173"/>
      <c r="Q1755" s="173"/>
      <c r="R1755" s="173"/>
      <c r="S1755" s="173"/>
      <c r="T1755" s="173"/>
      <c r="U1755" s="173"/>
      <c r="V1755" s="173"/>
      <c r="W1755" s="173"/>
      <c r="X1755" s="173"/>
      <c r="Y1755" s="173"/>
      <c r="Z1755" s="173"/>
      <c r="AA1755" s="173"/>
      <c r="AB1755" s="173"/>
      <c r="AC1755" s="173"/>
      <c r="AD1755" s="173"/>
      <c r="AE1755" s="173"/>
      <c r="AF1755" s="173"/>
      <c r="AG1755" s="173"/>
      <c r="AH1755" s="173"/>
      <c r="AI1755" s="173"/>
      <c r="AJ1755" s="173"/>
      <c r="AK1755" s="173"/>
      <c r="AL1755" s="173"/>
      <c r="AM1755" s="173"/>
      <c r="AN1755" s="173"/>
      <c r="AO1755" s="173"/>
      <c r="AP1755" s="173"/>
      <c r="AQ1755" s="15"/>
      <c r="AR1755" s="15"/>
      <c r="AS1755" s="15"/>
      <c r="AT1755" s="15"/>
      <c r="AU1755" s="15"/>
      <c r="AV1755" s="15"/>
      <c r="AW1755" s="15"/>
      <c r="AX1755" s="15"/>
      <c r="AY1755" s="15"/>
      <c r="AZ1755" s="15"/>
      <c r="BA1755" s="15"/>
      <c r="BB1755" s="15"/>
      <c r="BC1755" s="15"/>
      <c r="BD1755" s="15"/>
      <c r="BE1755" s="15"/>
      <c r="BF1755" s="15"/>
      <c r="BG1755" s="15"/>
      <c r="BH1755" s="15"/>
      <c r="BI1755" s="15"/>
      <c r="BJ1755" s="15"/>
      <c r="BK1755" s="15"/>
      <c r="BL1755" s="15"/>
      <c r="BM1755" s="15"/>
      <c r="BN1755" s="15"/>
      <c r="BO1755" s="15"/>
    </row>
    <row r="1756" spans="1:67" s="256" customFormat="1">
      <c r="A1756" s="15"/>
      <c r="B1756" s="15"/>
      <c r="C1756" s="171"/>
      <c r="D1756" s="171"/>
      <c r="E1756" s="171"/>
      <c r="F1756" s="171"/>
      <c r="G1756" s="171"/>
      <c r="H1756" s="171"/>
      <c r="I1756" s="171"/>
      <c r="J1756" s="171"/>
      <c r="K1756" s="171"/>
      <c r="L1756" s="171"/>
      <c r="M1756" s="171"/>
      <c r="O1756" s="173"/>
      <c r="P1756" s="173"/>
      <c r="Q1756" s="173"/>
      <c r="R1756" s="173"/>
      <c r="S1756" s="173"/>
      <c r="T1756" s="173"/>
      <c r="U1756" s="173"/>
      <c r="V1756" s="173"/>
      <c r="W1756" s="173"/>
      <c r="X1756" s="173"/>
      <c r="Y1756" s="173"/>
      <c r="Z1756" s="173"/>
      <c r="AA1756" s="173"/>
      <c r="AB1756" s="173"/>
      <c r="AC1756" s="173"/>
      <c r="AD1756" s="173"/>
      <c r="AE1756" s="173"/>
      <c r="AF1756" s="173"/>
      <c r="AG1756" s="173"/>
      <c r="AH1756" s="173"/>
      <c r="AI1756" s="173"/>
      <c r="AJ1756" s="173"/>
      <c r="AK1756" s="173"/>
      <c r="AL1756" s="173"/>
      <c r="AM1756" s="173"/>
      <c r="AN1756" s="173"/>
      <c r="AO1756" s="173"/>
      <c r="AP1756" s="173"/>
      <c r="AQ1756" s="15"/>
      <c r="AR1756" s="15"/>
      <c r="AS1756" s="15"/>
      <c r="AT1756" s="15"/>
      <c r="AU1756" s="15"/>
      <c r="AV1756" s="15"/>
      <c r="AW1756" s="15"/>
      <c r="AX1756" s="15"/>
      <c r="AY1756" s="15"/>
      <c r="AZ1756" s="15"/>
      <c r="BA1756" s="15"/>
      <c r="BB1756" s="15"/>
      <c r="BC1756" s="15"/>
      <c r="BD1756" s="15"/>
      <c r="BE1756" s="15"/>
      <c r="BF1756" s="15"/>
      <c r="BG1756" s="15"/>
      <c r="BH1756" s="15"/>
      <c r="BI1756" s="15"/>
      <c r="BJ1756" s="15"/>
      <c r="BK1756" s="15"/>
      <c r="BL1756" s="15"/>
      <c r="BM1756" s="15"/>
      <c r="BN1756" s="15"/>
      <c r="BO1756" s="15"/>
    </row>
    <row r="1757" spans="1:67" s="256" customFormat="1">
      <c r="A1757" s="15"/>
      <c r="B1757" s="15"/>
      <c r="C1757" s="171"/>
      <c r="D1757" s="171"/>
      <c r="E1757" s="171"/>
      <c r="F1757" s="171"/>
      <c r="G1757" s="171"/>
      <c r="H1757" s="171"/>
      <c r="I1757" s="171"/>
      <c r="J1757" s="171"/>
      <c r="K1757" s="171"/>
      <c r="L1757" s="171"/>
      <c r="M1757" s="171"/>
      <c r="O1757" s="173"/>
      <c r="P1757" s="173"/>
      <c r="Q1757" s="173"/>
      <c r="R1757" s="173"/>
      <c r="S1757" s="173"/>
      <c r="T1757" s="173"/>
      <c r="U1757" s="173"/>
      <c r="V1757" s="173"/>
      <c r="W1757" s="173"/>
      <c r="X1757" s="173"/>
      <c r="Y1757" s="173"/>
      <c r="Z1757" s="173"/>
      <c r="AA1757" s="173"/>
      <c r="AB1757" s="173"/>
      <c r="AC1757" s="173"/>
      <c r="AD1757" s="173"/>
      <c r="AE1757" s="173"/>
      <c r="AF1757" s="173"/>
      <c r="AG1757" s="173"/>
      <c r="AH1757" s="173"/>
      <c r="AI1757" s="173"/>
      <c r="AJ1757" s="173"/>
      <c r="AK1757" s="173"/>
      <c r="AL1757" s="173"/>
      <c r="AM1757" s="173"/>
      <c r="AN1757" s="173"/>
      <c r="AO1757" s="173"/>
      <c r="AP1757" s="173"/>
      <c r="AQ1757" s="15"/>
      <c r="AR1757" s="15"/>
      <c r="AS1757" s="15"/>
      <c r="AT1757" s="15"/>
      <c r="AU1757" s="15"/>
      <c r="AV1757" s="15"/>
      <c r="AW1757" s="15"/>
      <c r="AX1757" s="15"/>
      <c r="AY1757" s="15"/>
      <c r="AZ1757" s="15"/>
      <c r="BA1757" s="15"/>
      <c r="BB1757" s="15"/>
      <c r="BC1757" s="15"/>
      <c r="BD1757" s="15"/>
      <c r="BE1757" s="15"/>
      <c r="BF1757" s="15"/>
      <c r="BG1757" s="15"/>
      <c r="BH1757" s="15"/>
      <c r="BI1757" s="15"/>
      <c r="BJ1757" s="15"/>
      <c r="BK1757" s="15"/>
      <c r="BL1757" s="15"/>
      <c r="BM1757" s="15"/>
      <c r="BN1757" s="15"/>
      <c r="BO1757" s="15"/>
    </row>
    <row r="1758" spans="1:67" s="256" customFormat="1">
      <c r="A1758" s="15"/>
      <c r="B1758" s="15"/>
      <c r="C1758" s="171"/>
      <c r="D1758" s="171"/>
      <c r="E1758" s="171"/>
      <c r="F1758" s="171"/>
      <c r="G1758" s="171"/>
      <c r="H1758" s="171"/>
      <c r="I1758" s="171"/>
      <c r="J1758" s="171"/>
      <c r="K1758" s="171"/>
      <c r="L1758" s="171"/>
      <c r="M1758" s="171"/>
      <c r="O1758" s="173"/>
      <c r="P1758" s="173"/>
      <c r="Q1758" s="173"/>
      <c r="R1758" s="173"/>
      <c r="S1758" s="173"/>
      <c r="T1758" s="173"/>
      <c r="U1758" s="173"/>
      <c r="V1758" s="173"/>
      <c r="W1758" s="173"/>
      <c r="X1758" s="173"/>
      <c r="Y1758" s="173"/>
      <c r="Z1758" s="173"/>
      <c r="AA1758" s="173"/>
      <c r="AB1758" s="173"/>
      <c r="AC1758" s="173"/>
      <c r="AD1758" s="173"/>
      <c r="AE1758" s="173"/>
      <c r="AF1758" s="173"/>
      <c r="AG1758" s="173"/>
      <c r="AH1758" s="173"/>
      <c r="AI1758" s="173"/>
      <c r="AJ1758" s="173"/>
      <c r="AK1758" s="173"/>
      <c r="AL1758" s="173"/>
      <c r="AM1758" s="173"/>
      <c r="AN1758" s="173"/>
      <c r="AO1758" s="173"/>
      <c r="AP1758" s="173"/>
      <c r="AQ1758" s="15"/>
      <c r="AR1758" s="15"/>
      <c r="AS1758" s="15"/>
      <c r="AT1758" s="15"/>
      <c r="AU1758" s="15"/>
      <c r="AV1758" s="15"/>
      <c r="AW1758" s="15"/>
      <c r="AX1758" s="15"/>
      <c r="AY1758" s="15"/>
      <c r="AZ1758" s="15"/>
      <c r="BA1758" s="15"/>
      <c r="BB1758" s="15"/>
      <c r="BC1758" s="15"/>
      <c r="BD1758" s="15"/>
      <c r="BE1758" s="15"/>
      <c r="BF1758" s="15"/>
      <c r="BG1758" s="15"/>
      <c r="BH1758" s="15"/>
      <c r="BI1758" s="15"/>
      <c r="BJ1758" s="15"/>
      <c r="BK1758" s="15"/>
      <c r="BL1758" s="15"/>
      <c r="BM1758" s="15"/>
      <c r="BN1758" s="15"/>
      <c r="BO1758" s="15"/>
    </row>
    <row r="1759" spans="1:67" s="256" customFormat="1">
      <c r="A1759" s="15"/>
      <c r="B1759" s="15"/>
      <c r="C1759" s="171"/>
      <c r="D1759" s="171"/>
      <c r="E1759" s="171"/>
      <c r="F1759" s="171"/>
      <c r="G1759" s="171"/>
      <c r="H1759" s="171"/>
      <c r="I1759" s="171"/>
      <c r="J1759" s="171"/>
      <c r="K1759" s="171"/>
      <c r="L1759" s="171"/>
      <c r="M1759" s="171"/>
      <c r="O1759" s="173"/>
      <c r="P1759" s="173"/>
      <c r="Q1759" s="173"/>
      <c r="R1759" s="173"/>
      <c r="S1759" s="173"/>
      <c r="T1759" s="173"/>
      <c r="U1759" s="173"/>
      <c r="V1759" s="173"/>
      <c r="W1759" s="173"/>
      <c r="X1759" s="173"/>
      <c r="Y1759" s="173"/>
      <c r="Z1759" s="173"/>
      <c r="AA1759" s="173"/>
      <c r="AB1759" s="173"/>
      <c r="AC1759" s="173"/>
      <c r="AD1759" s="173"/>
      <c r="AE1759" s="173"/>
      <c r="AF1759" s="173"/>
      <c r="AG1759" s="173"/>
      <c r="AH1759" s="173"/>
      <c r="AI1759" s="173"/>
      <c r="AJ1759" s="173"/>
      <c r="AK1759" s="173"/>
      <c r="AL1759" s="173"/>
      <c r="AM1759" s="173"/>
      <c r="AN1759" s="173"/>
      <c r="AO1759" s="173"/>
      <c r="AP1759" s="173"/>
      <c r="AQ1759" s="15"/>
      <c r="AR1759" s="15"/>
      <c r="AS1759" s="15"/>
      <c r="AT1759" s="15"/>
      <c r="AU1759" s="15"/>
      <c r="AV1759" s="15"/>
      <c r="AW1759" s="15"/>
      <c r="AX1759" s="15"/>
      <c r="AY1759" s="15"/>
      <c r="AZ1759" s="15"/>
      <c r="BA1759" s="15"/>
      <c r="BB1759" s="15"/>
      <c r="BC1759" s="15"/>
      <c r="BD1759" s="15"/>
      <c r="BE1759" s="15"/>
      <c r="BF1759" s="15"/>
      <c r="BG1759" s="15"/>
      <c r="BH1759" s="15"/>
      <c r="BI1759" s="15"/>
      <c r="BJ1759" s="15"/>
      <c r="BK1759" s="15"/>
      <c r="BL1759" s="15"/>
      <c r="BM1759" s="15"/>
      <c r="BN1759" s="15"/>
      <c r="BO1759" s="15"/>
    </row>
    <row r="1760" spans="1:67" s="256" customFormat="1">
      <c r="A1760" s="15"/>
      <c r="B1760" s="15"/>
      <c r="C1760" s="171"/>
      <c r="D1760" s="171"/>
      <c r="E1760" s="171"/>
      <c r="F1760" s="171"/>
      <c r="G1760" s="171"/>
      <c r="H1760" s="171"/>
      <c r="I1760" s="171"/>
      <c r="J1760" s="171"/>
      <c r="K1760" s="171"/>
      <c r="L1760" s="171"/>
      <c r="M1760" s="171"/>
      <c r="O1760" s="173"/>
      <c r="P1760" s="173"/>
      <c r="Q1760" s="173"/>
      <c r="R1760" s="173"/>
      <c r="S1760" s="173"/>
      <c r="T1760" s="173"/>
      <c r="U1760" s="173"/>
      <c r="V1760" s="173"/>
      <c r="W1760" s="173"/>
      <c r="X1760" s="173"/>
      <c r="Y1760" s="173"/>
      <c r="Z1760" s="173"/>
      <c r="AA1760" s="173"/>
      <c r="AB1760" s="173"/>
      <c r="AC1760" s="173"/>
      <c r="AD1760" s="173"/>
      <c r="AE1760" s="173"/>
      <c r="AF1760" s="173"/>
      <c r="AG1760" s="173"/>
      <c r="AH1760" s="173"/>
      <c r="AI1760" s="173"/>
      <c r="AJ1760" s="173"/>
      <c r="AK1760" s="173"/>
      <c r="AL1760" s="173"/>
      <c r="AM1760" s="173"/>
      <c r="AN1760" s="173"/>
      <c r="AO1760" s="173"/>
      <c r="AP1760" s="173"/>
      <c r="AQ1760" s="15"/>
      <c r="AR1760" s="15"/>
      <c r="AS1760" s="15"/>
      <c r="AT1760" s="15"/>
      <c r="AU1760" s="15"/>
      <c r="AV1760" s="15"/>
      <c r="AW1760" s="15"/>
      <c r="AX1760" s="15"/>
      <c r="AY1760" s="15"/>
      <c r="AZ1760" s="15"/>
      <c r="BA1760" s="15"/>
      <c r="BB1760" s="15"/>
      <c r="BC1760" s="15"/>
      <c r="BD1760" s="15"/>
      <c r="BE1760" s="15"/>
      <c r="BF1760" s="15"/>
      <c r="BG1760" s="15"/>
      <c r="BH1760" s="15"/>
      <c r="BI1760" s="15"/>
      <c r="BJ1760" s="15"/>
      <c r="BK1760" s="15"/>
      <c r="BL1760" s="15"/>
      <c r="BM1760" s="15"/>
      <c r="BN1760" s="15"/>
      <c r="BO1760" s="15"/>
    </row>
    <row r="1761" spans="1:67" s="256" customFormat="1">
      <c r="A1761" s="15"/>
      <c r="B1761" s="15"/>
      <c r="C1761" s="171"/>
      <c r="D1761" s="171"/>
      <c r="E1761" s="171"/>
      <c r="F1761" s="171"/>
      <c r="G1761" s="171"/>
      <c r="H1761" s="171"/>
      <c r="I1761" s="171"/>
      <c r="J1761" s="171"/>
      <c r="K1761" s="171"/>
      <c r="L1761" s="171"/>
      <c r="M1761" s="171"/>
      <c r="O1761" s="173"/>
      <c r="P1761" s="173"/>
      <c r="Q1761" s="173"/>
      <c r="R1761" s="173"/>
      <c r="S1761" s="173"/>
      <c r="T1761" s="173"/>
      <c r="U1761" s="173"/>
      <c r="V1761" s="173"/>
      <c r="W1761" s="173"/>
      <c r="X1761" s="173"/>
      <c r="Y1761" s="173"/>
      <c r="Z1761" s="173"/>
      <c r="AA1761" s="173"/>
      <c r="AB1761" s="173"/>
      <c r="AC1761" s="173"/>
      <c r="AD1761" s="173"/>
      <c r="AE1761" s="173"/>
      <c r="AF1761" s="173"/>
      <c r="AG1761" s="173"/>
      <c r="AH1761" s="173"/>
      <c r="AI1761" s="173"/>
      <c r="AJ1761" s="173"/>
      <c r="AK1761" s="173"/>
      <c r="AL1761" s="173"/>
      <c r="AM1761" s="173"/>
      <c r="AN1761" s="173"/>
      <c r="AO1761" s="173"/>
      <c r="AP1761" s="173"/>
      <c r="AQ1761" s="15"/>
      <c r="AR1761" s="15"/>
      <c r="AS1761" s="15"/>
      <c r="AT1761" s="15"/>
      <c r="AU1761" s="15"/>
      <c r="AV1761" s="15"/>
      <c r="AW1761" s="15"/>
      <c r="AX1761" s="15"/>
      <c r="AY1761" s="15"/>
      <c r="AZ1761" s="15"/>
      <c r="BA1761" s="15"/>
      <c r="BB1761" s="15"/>
      <c r="BC1761" s="15"/>
      <c r="BD1761" s="15"/>
      <c r="BE1761" s="15"/>
      <c r="BF1761" s="15"/>
      <c r="BG1761" s="15"/>
      <c r="BH1761" s="15"/>
      <c r="BI1761" s="15"/>
      <c r="BJ1761" s="15"/>
      <c r="BK1761" s="15"/>
      <c r="BL1761" s="15"/>
      <c r="BM1761" s="15"/>
      <c r="BN1761" s="15"/>
      <c r="BO1761" s="15"/>
    </row>
    <row r="1762" spans="1:67" s="256" customFormat="1">
      <c r="A1762" s="15"/>
      <c r="B1762" s="15"/>
      <c r="C1762" s="171"/>
      <c r="D1762" s="171"/>
      <c r="E1762" s="171"/>
      <c r="F1762" s="171"/>
      <c r="G1762" s="171"/>
      <c r="H1762" s="171"/>
      <c r="I1762" s="171"/>
      <c r="J1762" s="171"/>
      <c r="K1762" s="171"/>
      <c r="L1762" s="171"/>
      <c r="M1762" s="171"/>
      <c r="O1762" s="173"/>
      <c r="P1762" s="173"/>
      <c r="Q1762" s="173"/>
      <c r="R1762" s="173"/>
      <c r="S1762" s="173"/>
      <c r="T1762" s="173"/>
      <c r="U1762" s="173"/>
      <c r="V1762" s="173"/>
      <c r="W1762" s="173"/>
      <c r="X1762" s="173"/>
      <c r="Y1762" s="173"/>
      <c r="Z1762" s="173"/>
      <c r="AA1762" s="173"/>
      <c r="AB1762" s="173"/>
      <c r="AC1762" s="173"/>
      <c r="AD1762" s="173"/>
      <c r="AE1762" s="173"/>
      <c r="AF1762" s="173"/>
      <c r="AG1762" s="173"/>
      <c r="AH1762" s="173"/>
      <c r="AI1762" s="173"/>
      <c r="AJ1762" s="173"/>
      <c r="AK1762" s="173"/>
      <c r="AL1762" s="173"/>
      <c r="AM1762" s="173"/>
      <c r="AN1762" s="173"/>
      <c r="AO1762" s="173"/>
      <c r="AP1762" s="173"/>
      <c r="AQ1762" s="15"/>
      <c r="AR1762" s="15"/>
      <c r="AS1762" s="15"/>
      <c r="AT1762" s="15"/>
      <c r="AU1762" s="15"/>
      <c r="AV1762" s="15"/>
      <c r="AW1762" s="15"/>
      <c r="AX1762" s="15"/>
      <c r="AY1762" s="15"/>
      <c r="AZ1762" s="15"/>
      <c r="BA1762" s="15"/>
      <c r="BB1762" s="15"/>
      <c r="BC1762" s="15"/>
      <c r="BD1762" s="15"/>
      <c r="BE1762" s="15"/>
      <c r="BF1762" s="15"/>
      <c r="BG1762" s="15"/>
      <c r="BH1762" s="15"/>
      <c r="BI1762" s="15"/>
      <c r="BJ1762" s="15"/>
      <c r="BK1762" s="15"/>
      <c r="BL1762" s="15"/>
      <c r="BM1762" s="15"/>
      <c r="BN1762" s="15"/>
      <c r="BO1762" s="15"/>
    </row>
    <row r="1763" spans="1:67" s="256" customFormat="1">
      <c r="A1763" s="15"/>
      <c r="B1763" s="15"/>
      <c r="C1763" s="171"/>
      <c r="D1763" s="171"/>
      <c r="E1763" s="171"/>
      <c r="F1763" s="171"/>
      <c r="G1763" s="171"/>
      <c r="H1763" s="171"/>
      <c r="I1763" s="171"/>
      <c r="J1763" s="171"/>
      <c r="K1763" s="171"/>
      <c r="L1763" s="171"/>
      <c r="M1763" s="171"/>
      <c r="O1763" s="173"/>
      <c r="P1763" s="173"/>
      <c r="Q1763" s="173"/>
      <c r="R1763" s="173"/>
      <c r="S1763" s="173"/>
      <c r="T1763" s="173"/>
      <c r="U1763" s="173"/>
      <c r="V1763" s="173"/>
      <c r="W1763" s="173"/>
      <c r="X1763" s="173"/>
      <c r="Y1763" s="173"/>
      <c r="Z1763" s="173"/>
      <c r="AA1763" s="173"/>
      <c r="AB1763" s="173"/>
      <c r="AC1763" s="173"/>
      <c r="AD1763" s="173"/>
      <c r="AE1763" s="173"/>
      <c r="AF1763" s="173"/>
      <c r="AG1763" s="173"/>
      <c r="AH1763" s="173"/>
      <c r="AI1763" s="173"/>
      <c r="AJ1763" s="173"/>
      <c r="AK1763" s="173"/>
      <c r="AL1763" s="173"/>
      <c r="AM1763" s="173"/>
      <c r="AN1763" s="173"/>
      <c r="AO1763" s="173"/>
      <c r="AP1763" s="173"/>
      <c r="AQ1763" s="15"/>
      <c r="AR1763" s="15"/>
      <c r="AS1763" s="15"/>
      <c r="AT1763" s="15"/>
      <c r="AU1763" s="15"/>
      <c r="AV1763" s="15"/>
      <c r="AW1763" s="15"/>
      <c r="AX1763" s="15"/>
      <c r="AY1763" s="15"/>
      <c r="AZ1763" s="15"/>
      <c r="BA1763" s="15"/>
      <c r="BB1763" s="15"/>
      <c r="BC1763" s="15"/>
      <c r="BD1763" s="15"/>
      <c r="BE1763" s="15"/>
      <c r="BF1763" s="15"/>
      <c r="BG1763" s="15"/>
      <c r="BH1763" s="15"/>
      <c r="BI1763" s="15"/>
      <c r="BJ1763" s="15"/>
      <c r="BK1763" s="15"/>
      <c r="BL1763" s="15"/>
      <c r="BM1763" s="15"/>
      <c r="BN1763" s="15"/>
      <c r="BO1763" s="15"/>
    </row>
    <row r="1764" spans="1:67" s="256" customFormat="1">
      <c r="A1764" s="15"/>
      <c r="B1764" s="15"/>
      <c r="C1764" s="171"/>
      <c r="D1764" s="171"/>
      <c r="E1764" s="171"/>
      <c r="F1764" s="171"/>
      <c r="G1764" s="171"/>
      <c r="H1764" s="171"/>
      <c r="I1764" s="171"/>
      <c r="J1764" s="171"/>
      <c r="K1764" s="171"/>
      <c r="L1764" s="171"/>
      <c r="M1764" s="171"/>
      <c r="O1764" s="173"/>
      <c r="P1764" s="173"/>
      <c r="Q1764" s="173"/>
      <c r="R1764" s="173"/>
      <c r="S1764" s="173"/>
      <c r="T1764" s="173"/>
      <c r="U1764" s="173"/>
      <c r="V1764" s="173"/>
      <c r="W1764" s="173"/>
      <c r="X1764" s="173"/>
      <c r="Y1764" s="173"/>
      <c r="Z1764" s="173"/>
      <c r="AA1764" s="173"/>
      <c r="AB1764" s="173"/>
      <c r="AC1764" s="173"/>
      <c r="AD1764" s="173"/>
      <c r="AE1764" s="173"/>
      <c r="AF1764" s="173"/>
      <c r="AG1764" s="173"/>
      <c r="AH1764" s="173"/>
      <c r="AI1764" s="173"/>
      <c r="AJ1764" s="173"/>
      <c r="AK1764" s="173"/>
      <c r="AL1764" s="173"/>
      <c r="AM1764" s="173"/>
      <c r="AN1764" s="173"/>
      <c r="AO1764" s="173"/>
      <c r="AP1764" s="173"/>
      <c r="AQ1764" s="15"/>
      <c r="AR1764" s="15"/>
      <c r="AS1764" s="15"/>
      <c r="AT1764" s="15"/>
      <c r="AU1764" s="15"/>
      <c r="AV1764" s="15"/>
      <c r="AW1764" s="15"/>
      <c r="AX1764" s="15"/>
      <c r="AY1764" s="15"/>
      <c r="AZ1764" s="15"/>
      <c r="BA1764" s="15"/>
      <c r="BB1764" s="15"/>
      <c r="BC1764" s="15"/>
      <c r="BD1764" s="15"/>
      <c r="BE1764" s="15"/>
      <c r="BF1764" s="15"/>
      <c r="BG1764" s="15"/>
      <c r="BH1764" s="15"/>
      <c r="BI1764" s="15"/>
      <c r="BJ1764" s="15"/>
      <c r="BK1764" s="15"/>
      <c r="BL1764" s="15"/>
      <c r="BM1764" s="15"/>
      <c r="BN1764" s="15"/>
      <c r="BO1764" s="15"/>
    </row>
    <row r="1765" spans="1:67" s="256" customFormat="1">
      <c r="A1765" s="15"/>
      <c r="B1765" s="15"/>
      <c r="C1765" s="171"/>
      <c r="D1765" s="171"/>
      <c r="E1765" s="171"/>
      <c r="F1765" s="171"/>
      <c r="G1765" s="171"/>
      <c r="H1765" s="171"/>
      <c r="I1765" s="171"/>
      <c r="J1765" s="171"/>
      <c r="K1765" s="171"/>
      <c r="L1765" s="171"/>
      <c r="M1765" s="171"/>
      <c r="O1765" s="173"/>
      <c r="P1765" s="173"/>
      <c r="Q1765" s="173"/>
      <c r="R1765" s="173"/>
      <c r="S1765" s="173"/>
      <c r="T1765" s="173"/>
      <c r="U1765" s="173"/>
      <c r="V1765" s="173"/>
      <c r="W1765" s="173"/>
      <c r="X1765" s="173"/>
      <c r="Y1765" s="173"/>
      <c r="Z1765" s="173"/>
      <c r="AA1765" s="173"/>
      <c r="AB1765" s="173"/>
      <c r="AC1765" s="173"/>
      <c r="AD1765" s="173"/>
      <c r="AE1765" s="173"/>
      <c r="AF1765" s="173"/>
      <c r="AG1765" s="173"/>
      <c r="AH1765" s="173"/>
      <c r="AI1765" s="173"/>
      <c r="AJ1765" s="173"/>
      <c r="AK1765" s="173"/>
      <c r="AL1765" s="173"/>
      <c r="AM1765" s="173"/>
      <c r="AN1765" s="173"/>
      <c r="AO1765" s="173"/>
      <c r="AP1765" s="173"/>
      <c r="AQ1765" s="15"/>
      <c r="AR1765" s="15"/>
      <c r="AS1765" s="15"/>
      <c r="AT1765" s="15"/>
      <c r="AU1765" s="15"/>
      <c r="AV1765" s="15"/>
      <c r="AW1765" s="15"/>
      <c r="AX1765" s="15"/>
      <c r="AY1765" s="15"/>
      <c r="AZ1765" s="15"/>
      <c r="BA1765" s="15"/>
      <c r="BB1765" s="15"/>
      <c r="BC1765" s="15"/>
      <c r="BD1765" s="15"/>
      <c r="BE1765" s="15"/>
      <c r="BF1765" s="15"/>
      <c r="BG1765" s="15"/>
      <c r="BH1765" s="15"/>
      <c r="BI1765" s="15"/>
      <c r="BJ1765" s="15"/>
      <c r="BK1765" s="15"/>
      <c r="BL1765" s="15"/>
      <c r="BM1765" s="15"/>
      <c r="BN1765" s="15"/>
      <c r="BO1765" s="15"/>
    </row>
    <row r="1766" spans="1:67" s="256" customFormat="1">
      <c r="A1766" s="15"/>
      <c r="B1766" s="15"/>
      <c r="C1766" s="171"/>
      <c r="D1766" s="171"/>
      <c r="E1766" s="171"/>
      <c r="F1766" s="171"/>
      <c r="G1766" s="171"/>
      <c r="H1766" s="171"/>
      <c r="I1766" s="171"/>
      <c r="J1766" s="171"/>
      <c r="K1766" s="171"/>
      <c r="L1766" s="171"/>
      <c r="M1766" s="171"/>
      <c r="O1766" s="173"/>
      <c r="P1766" s="173"/>
      <c r="Q1766" s="173"/>
      <c r="R1766" s="173"/>
      <c r="S1766" s="173"/>
      <c r="T1766" s="173"/>
      <c r="U1766" s="173"/>
      <c r="V1766" s="173"/>
      <c r="W1766" s="173"/>
      <c r="X1766" s="173"/>
      <c r="Y1766" s="173"/>
      <c r="Z1766" s="173"/>
      <c r="AA1766" s="173"/>
      <c r="AB1766" s="173"/>
      <c r="AC1766" s="173"/>
      <c r="AD1766" s="173"/>
      <c r="AE1766" s="173"/>
      <c r="AF1766" s="173"/>
      <c r="AG1766" s="173"/>
      <c r="AH1766" s="173"/>
      <c r="AI1766" s="173"/>
      <c r="AJ1766" s="173"/>
      <c r="AK1766" s="173"/>
      <c r="AL1766" s="173"/>
      <c r="AM1766" s="173"/>
      <c r="AN1766" s="173"/>
      <c r="AO1766" s="173"/>
      <c r="AP1766" s="173"/>
      <c r="AQ1766" s="15"/>
      <c r="AR1766" s="15"/>
      <c r="AS1766" s="15"/>
      <c r="AT1766" s="15"/>
      <c r="AU1766" s="15"/>
      <c r="AV1766" s="15"/>
      <c r="AW1766" s="15"/>
      <c r="AX1766" s="15"/>
      <c r="AY1766" s="15"/>
      <c r="AZ1766" s="15"/>
      <c r="BA1766" s="15"/>
      <c r="BB1766" s="15"/>
      <c r="BC1766" s="15"/>
      <c r="BD1766" s="15"/>
      <c r="BE1766" s="15"/>
      <c r="BF1766" s="15"/>
      <c r="BG1766" s="15"/>
      <c r="BH1766" s="15"/>
      <c r="BI1766" s="15"/>
      <c r="BJ1766" s="15"/>
      <c r="BK1766" s="15"/>
      <c r="BL1766" s="15"/>
      <c r="BM1766" s="15"/>
      <c r="BN1766" s="15"/>
      <c r="BO1766" s="15"/>
    </row>
    <row r="1767" spans="1:67" s="256" customFormat="1">
      <c r="A1767" s="15"/>
      <c r="B1767" s="15"/>
      <c r="C1767" s="171"/>
      <c r="D1767" s="171"/>
      <c r="E1767" s="171"/>
      <c r="F1767" s="171"/>
      <c r="G1767" s="171"/>
      <c r="H1767" s="171"/>
      <c r="I1767" s="171"/>
      <c r="J1767" s="171"/>
      <c r="K1767" s="171"/>
      <c r="L1767" s="171"/>
      <c r="M1767" s="171"/>
      <c r="O1767" s="173"/>
      <c r="P1767" s="173"/>
      <c r="Q1767" s="173"/>
      <c r="R1767" s="173"/>
      <c r="S1767" s="173"/>
      <c r="T1767" s="173"/>
      <c r="U1767" s="173"/>
      <c r="V1767" s="173"/>
      <c r="W1767" s="173"/>
      <c r="X1767" s="173"/>
      <c r="Y1767" s="173"/>
      <c r="Z1767" s="173"/>
      <c r="AA1767" s="173"/>
      <c r="AB1767" s="173"/>
      <c r="AC1767" s="173"/>
      <c r="AD1767" s="173"/>
      <c r="AE1767" s="173"/>
      <c r="AF1767" s="173"/>
      <c r="AG1767" s="173"/>
      <c r="AH1767" s="173"/>
      <c r="AI1767" s="173"/>
      <c r="AJ1767" s="173"/>
      <c r="AK1767" s="173"/>
      <c r="AL1767" s="173"/>
      <c r="AM1767" s="173"/>
      <c r="AN1767" s="173"/>
      <c r="AO1767" s="173"/>
      <c r="AP1767" s="173"/>
      <c r="AQ1767" s="15"/>
      <c r="AR1767" s="15"/>
      <c r="AS1767" s="15"/>
      <c r="AT1767" s="15"/>
      <c r="AU1767" s="15"/>
      <c r="AV1767" s="15"/>
      <c r="AW1767" s="15"/>
      <c r="AX1767" s="15"/>
      <c r="AY1767" s="15"/>
      <c r="AZ1767" s="15"/>
      <c r="BA1767" s="15"/>
      <c r="BB1767" s="15"/>
      <c r="BC1767" s="15"/>
      <c r="BD1767" s="15"/>
      <c r="BE1767" s="15"/>
      <c r="BF1767" s="15"/>
      <c r="BG1767" s="15"/>
      <c r="BH1767" s="15"/>
      <c r="BI1767" s="15"/>
      <c r="BJ1767" s="15"/>
      <c r="BK1767" s="15"/>
      <c r="BL1767" s="15"/>
      <c r="BM1767" s="15"/>
      <c r="BN1767" s="15"/>
      <c r="BO1767" s="15"/>
    </row>
    <row r="1768" spans="1:67" s="256" customFormat="1">
      <c r="A1768" s="15"/>
      <c r="B1768" s="15"/>
      <c r="C1768" s="171"/>
      <c r="D1768" s="171"/>
      <c r="E1768" s="171"/>
      <c r="F1768" s="171"/>
      <c r="G1768" s="171"/>
      <c r="H1768" s="171"/>
      <c r="I1768" s="171"/>
      <c r="J1768" s="171"/>
      <c r="K1768" s="171"/>
      <c r="L1768" s="171"/>
      <c r="M1768" s="171"/>
      <c r="O1768" s="173"/>
      <c r="P1768" s="173"/>
      <c r="Q1768" s="173"/>
      <c r="R1768" s="173"/>
      <c r="S1768" s="173"/>
      <c r="T1768" s="173"/>
      <c r="U1768" s="173"/>
      <c r="V1768" s="173"/>
      <c r="W1768" s="173"/>
      <c r="X1768" s="173"/>
      <c r="Y1768" s="173"/>
      <c r="Z1768" s="173"/>
      <c r="AA1768" s="173"/>
      <c r="AB1768" s="173"/>
      <c r="AC1768" s="173"/>
      <c r="AD1768" s="173"/>
      <c r="AE1768" s="173"/>
      <c r="AF1768" s="173"/>
      <c r="AG1768" s="173"/>
      <c r="AH1768" s="173"/>
      <c r="AI1768" s="173"/>
      <c r="AJ1768" s="173"/>
      <c r="AK1768" s="173"/>
      <c r="AL1768" s="173"/>
      <c r="AM1768" s="173"/>
      <c r="AN1768" s="173"/>
      <c r="AO1768" s="173"/>
      <c r="AP1768" s="173"/>
      <c r="AQ1768" s="15"/>
      <c r="AR1768" s="15"/>
      <c r="AS1768" s="15"/>
      <c r="AT1768" s="15"/>
      <c r="AU1768" s="15"/>
      <c r="AV1768" s="15"/>
      <c r="AW1768" s="15"/>
      <c r="AX1768" s="15"/>
      <c r="AY1768" s="15"/>
      <c r="AZ1768" s="15"/>
      <c r="BA1768" s="15"/>
      <c r="BB1768" s="15"/>
      <c r="BC1768" s="15"/>
      <c r="BD1768" s="15"/>
      <c r="BE1768" s="15"/>
      <c r="BF1768" s="15"/>
      <c r="BG1768" s="15"/>
      <c r="BH1768" s="15"/>
      <c r="BI1768" s="15"/>
      <c r="BJ1768" s="15"/>
      <c r="BK1768" s="15"/>
      <c r="BL1768" s="15"/>
      <c r="BM1768" s="15"/>
      <c r="BN1768" s="15"/>
      <c r="BO1768" s="15"/>
    </row>
    <row r="1769" spans="1:67" s="256" customFormat="1">
      <c r="A1769" s="15"/>
      <c r="B1769" s="15"/>
      <c r="C1769" s="171"/>
      <c r="D1769" s="171"/>
      <c r="E1769" s="171"/>
      <c r="F1769" s="171"/>
      <c r="G1769" s="171"/>
      <c r="H1769" s="171"/>
      <c r="I1769" s="171"/>
      <c r="J1769" s="171"/>
      <c r="K1769" s="171"/>
      <c r="L1769" s="171"/>
      <c r="M1769" s="171"/>
      <c r="O1769" s="173"/>
      <c r="P1769" s="173"/>
      <c r="Q1769" s="173"/>
      <c r="R1769" s="173"/>
      <c r="S1769" s="173"/>
      <c r="T1769" s="173"/>
      <c r="U1769" s="173"/>
      <c r="V1769" s="173"/>
      <c r="W1769" s="173"/>
      <c r="X1769" s="173"/>
      <c r="Y1769" s="173"/>
      <c r="Z1769" s="173"/>
      <c r="AA1769" s="173"/>
      <c r="AB1769" s="173"/>
      <c r="AC1769" s="173"/>
      <c r="AD1769" s="173"/>
      <c r="AE1769" s="173"/>
      <c r="AF1769" s="173"/>
      <c r="AG1769" s="173"/>
      <c r="AH1769" s="173"/>
      <c r="AI1769" s="173"/>
      <c r="AJ1769" s="173"/>
      <c r="AK1769" s="173"/>
      <c r="AL1769" s="173"/>
      <c r="AM1769" s="173"/>
      <c r="AN1769" s="173"/>
      <c r="AO1769" s="173"/>
      <c r="AP1769" s="173"/>
      <c r="AQ1769" s="15"/>
      <c r="AR1769" s="15"/>
      <c r="AS1769" s="15"/>
      <c r="AT1769" s="15"/>
      <c r="AU1769" s="15"/>
      <c r="AV1769" s="15"/>
      <c r="AW1769" s="15"/>
      <c r="AX1769" s="15"/>
      <c r="AY1769" s="15"/>
      <c r="AZ1769" s="15"/>
      <c r="BA1769" s="15"/>
      <c r="BB1769" s="15"/>
      <c r="BC1769" s="15"/>
      <c r="BD1769" s="15"/>
      <c r="BE1769" s="15"/>
      <c r="BF1769" s="15"/>
      <c r="BG1769" s="15"/>
      <c r="BH1769" s="15"/>
      <c r="BI1769" s="15"/>
      <c r="BJ1769" s="15"/>
      <c r="BK1769" s="15"/>
      <c r="BL1769" s="15"/>
      <c r="BM1769" s="15"/>
      <c r="BN1769" s="15"/>
      <c r="BO1769" s="15"/>
    </row>
    <row r="1770" spans="1:67" s="256" customFormat="1">
      <c r="A1770" s="15"/>
      <c r="B1770" s="15"/>
      <c r="C1770" s="171"/>
      <c r="D1770" s="171"/>
      <c r="E1770" s="171"/>
      <c r="F1770" s="171"/>
      <c r="G1770" s="171"/>
      <c r="H1770" s="171"/>
      <c r="I1770" s="171"/>
      <c r="J1770" s="171"/>
      <c r="K1770" s="171"/>
      <c r="L1770" s="171"/>
      <c r="M1770" s="171"/>
      <c r="O1770" s="173"/>
      <c r="P1770" s="173"/>
      <c r="Q1770" s="173"/>
      <c r="R1770" s="173"/>
      <c r="S1770" s="173"/>
      <c r="T1770" s="173"/>
      <c r="U1770" s="173"/>
      <c r="V1770" s="173"/>
      <c r="W1770" s="173"/>
      <c r="X1770" s="173"/>
      <c r="Y1770" s="173"/>
      <c r="Z1770" s="173"/>
      <c r="AA1770" s="173"/>
      <c r="AB1770" s="173"/>
      <c r="AC1770" s="173"/>
      <c r="AD1770" s="173"/>
      <c r="AE1770" s="173"/>
      <c r="AF1770" s="173"/>
      <c r="AG1770" s="173"/>
      <c r="AH1770" s="173"/>
      <c r="AI1770" s="173"/>
      <c r="AJ1770" s="173"/>
      <c r="AK1770" s="173"/>
      <c r="AL1770" s="173"/>
      <c r="AM1770" s="173"/>
      <c r="AN1770" s="173"/>
      <c r="AO1770" s="173"/>
      <c r="AP1770" s="173"/>
      <c r="AQ1770" s="15"/>
      <c r="AR1770" s="15"/>
      <c r="AS1770" s="15"/>
      <c r="AT1770" s="15"/>
      <c r="AU1770" s="15"/>
      <c r="AV1770" s="15"/>
      <c r="AW1770" s="15"/>
      <c r="AX1770" s="15"/>
      <c r="AY1770" s="15"/>
      <c r="AZ1770" s="15"/>
      <c r="BA1770" s="15"/>
      <c r="BB1770" s="15"/>
      <c r="BC1770" s="15"/>
      <c r="BD1770" s="15"/>
      <c r="BE1770" s="15"/>
      <c r="BF1770" s="15"/>
      <c r="BG1770" s="15"/>
      <c r="BH1770" s="15"/>
      <c r="BI1770" s="15"/>
      <c r="BJ1770" s="15"/>
      <c r="BK1770" s="15"/>
      <c r="BL1770" s="15"/>
      <c r="BM1770" s="15"/>
      <c r="BN1770" s="15"/>
      <c r="BO1770" s="15"/>
    </row>
    <row r="1771" spans="1:67" s="256" customFormat="1">
      <c r="A1771" s="15"/>
      <c r="B1771" s="15"/>
      <c r="C1771" s="171"/>
      <c r="D1771" s="171"/>
      <c r="E1771" s="171"/>
      <c r="F1771" s="171"/>
      <c r="G1771" s="171"/>
      <c r="H1771" s="171"/>
      <c r="I1771" s="171"/>
      <c r="J1771" s="171"/>
      <c r="K1771" s="171"/>
      <c r="L1771" s="171"/>
      <c r="M1771" s="171"/>
      <c r="O1771" s="173"/>
      <c r="P1771" s="173"/>
      <c r="Q1771" s="173"/>
      <c r="R1771" s="173"/>
      <c r="S1771" s="173"/>
      <c r="T1771" s="173"/>
      <c r="U1771" s="173"/>
      <c r="V1771" s="173"/>
      <c r="W1771" s="173"/>
      <c r="X1771" s="173"/>
      <c r="Y1771" s="173"/>
      <c r="Z1771" s="173"/>
      <c r="AA1771" s="173"/>
      <c r="AB1771" s="173"/>
      <c r="AC1771" s="173"/>
      <c r="AD1771" s="173"/>
      <c r="AE1771" s="173"/>
      <c r="AF1771" s="173"/>
      <c r="AG1771" s="173"/>
      <c r="AH1771" s="173"/>
      <c r="AI1771" s="173"/>
      <c r="AJ1771" s="173"/>
      <c r="AK1771" s="173"/>
      <c r="AL1771" s="173"/>
      <c r="AM1771" s="173"/>
      <c r="AN1771" s="173"/>
      <c r="AO1771" s="173"/>
      <c r="AP1771" s="173"/>
      <c r="AQ1771" s="15"/>
      <c r="AR1771" s="15"/>
      <c r="AS1771" s="15"/>
      <c r="AT1771" s="15"/>
      <c r="AU1771" s="15"/>
      <c r="AV1771" s="15"/>
      <c r="AW1771" s="15"/>
      <c r="AX1771" s="15"/>
      <c r="AY1771" s="15"/>
      <c r="AZ1771" s="15"/>
      <c r="BA1771" s="15"/>
      <c r="BB1771" s="15"/>
      <c r="BC1771" s="15"/>
      <c r="BD1771" s="15"/>
      <c r="BE1771" s="15"/>
      <c r="BF1771" s="15"/>
      <c r="BG1771" s="15"/>
      <c r="BH1771" s="15"/>
      <c r="BI1771" s="15"/>
      <c r="BJ1771" s="15"/>
      <c r="BK1771" s="15"/>
      <c r="BL1771" s="15"/>
      <c r="BM1771" s="15"/>
      <c r="BN1771" s="15"/>
      <c r="BO1771" s="15"/>
    </row>
    <row r="1772" spans="1:67" s="256" customFormat="1">
      <c r="A1772" s="15"/>
      <c r="B1772" s="15"/>
      <c r="C1772" s="171"/>
      <c r="D1772" s="171"/>
      <c r="E1772" s="171"/>
      <c r="F1772" s="171"/>
      <c r="G1772" s="171"/>
      <c r="H1772" s="171"/>
      <c r="I1772" s="171"/>
      <c r="J1772" s="171"/>
      <c r="K1772" s="171"/>
      <c r="L1772" s="171"/>
      <c r="M1772" s="171"/>
      <c r="O1772" s="173"/>
      <c r="P1772" s="173"/>
      <c r="Q1772" s="173"/>
      <c r="R1772" s="173"/>
      <c r="S1772" s="173"/>
      <c r="T1772" s="173"/>
      <c r="U1772" s="173"/>
      <c r="V1772" s="173"/>
      <c r="W1772" s="173"/>
      <c r="X1772" s="173"/>
      <c r="Y1772" s="173"/>
      <c r="Z1772" s="173"/>
      <c r="AA1772" s="173"/>
      <c r="AB1772" s="173"/>
      <c r="AC1772" s="173"/>
      <c r="AD1772" s="173"/>
      <c r="AE1772" s="173"/>
      <c r="AF1772" s="173"/>
      <c r="AG1772" s="173"/>
      <c r="AH1772" s="173"/>
      <c r="AI1772" s="173"/>
      <c r="AJ1772" s="173"/>
      <c r="AK1772" s="173"/>
      <c r="AL1772" s="173"/>
      <c r="AM1772" s="173"/>
      <c r="AN1772" s="173"/>
      <c r="AO1772" s="173"/>
      <c r="AP1772" s="173"/>
      <c r="AQ1772" s="15"/>
      <c r="AR1772" s="15"/>
      <c r="AS1772" s="15"/>
      <c r="AT1772" s="15"/>
      <c r="AU1772" s="15"/>
      <c r="AV1772" s="15"/>
      <c r="AW1772" s="15"/>
      <c r="AX1772" s="15"/>
      <c r="AY1772" s="15"/>
      <c r="AZ1772" s="15"/>
      <c r="BA1772" s="15"/>
      <c r="BB1772" s="15"/>
      <c r="BC1772" s="15"/>
      <c r="BD1772" s="15"/>
      <c r="BE1772" s="15"/>
      <c r="BF1772" s="15"/>
      <c r="BG1772" s="15"/>
      <c r="BH1772" s="15"/>
      <c r="BI1772" s="15"/>
      <c r="BJ1772" s="15"/>
      <c r="BK1772" s="15"/>
      <c r="BL1772" s="15"/>
      <c r="BM1772" s="15"/>
      <c r="BN1772" s="15"/>
      <c r="BO1772" s="15"/>
    </row>
    <row r="1773" spans="1:67" s="256" customFormat="1">
      <c r="A1773" s="15"/>
      <c r="B1773" s="15"/>
      <c r="C1773" s="171"/>
      <c r="D1773" s="171"/>
      <c r="E1773" s="171"/>
      <c r="F1773" s="171"/>
      <c r="G1773" s="171"/>
      <c r="H1773" s="171"/>
      <c r="I1773" s="171"/>
      <c r="J1773" s="171"/>
      <c r="K1773" s="171"/>
      <c r="L1773" s="171"/>
      <c r="M1773" s="171"/>
      <c r="O1773" s="173"/>
      <c r="P1773" s="173"/>
      <c r="Q1773" s="173"/>
      <c r="R1773" s="173"/>
      <c r="S1773" s="173"/>
      <c r="T1773" s="173"/>
      <c r="U1773" s="173"/>
      <c r="V1773" s="173"/>
      <c r="W1773" s="173"/>
      <c r="X1773" s="173"/>
      <c r="Y1773" s="173"/>
      <c r="Z1773" s="173"/>
      <c r="AA1773" s="173"/>
      <c r="AB1773" s="173"/>
      <c r="AC1773" s="173"/>
      <c r="AD1773" s="173"/>
      <c r="AE1773" s="173"/>
      <c r="AF1773" s="173"/>
      <c r="AG1773" s="173"/>
      <c r="AH1773" s="173"/>
      <c r="AI1773" s="173"/>
      <c r="AJ1773" s="173"/>
      <c r="AK1773" s="173"/>
      <c r="AL1773" s="173"/>
      <c r="AM1773" s="173"/>
      <c r="AN1773" s="173"/>
      <c r="AO1773" s="173"/>
      <c r="AP1773" s="173"/>
      <c r="AQ1773" s="15"/>
      <c r="AR1773" s="15"/>
      <c r="AS1773" s="15"/>
      <c r="AT1773" s="15"/>
      <c r="AU1773" s="15"/>
      <c r="AV1773" s="15"/>
      <c r="AW1773" s="15"/>
      <c r="AX1773" s="15"/>
      <c r="AY1773" s="15"/>
      <c r="AZ1773" s="15"/>
      <c r="BA1773" s="15"/>
      <c r="BB1773" s="15"/>
      <c r="BC1773" s="15"/>
      <c r="BD1773" s="15"/>
      <c r="BE1773" s="15"/>
      <c r="BF1773" s="15"/>
      <c r="BG1773" s="15"/>
      <c r="BH1773" s="15"/>
      <c r="BI1773" s="15"/>
      <c r="BJ1773" s="15"/>
      <c r="BK1773" s="15"/>
      <c r="BL1773" s="15"/>
      <c r="BM1773" s="15"/>
      <c r="BN1773" s="15"/>
      <c r="BO1773" s="15"/>
    </row>
    <row r="1774" spans="1:67" s="256" customFormat="1">
      <c r="A1774" s="15"/>
      <c r="B1774" s="15"/>
      <c r="C1774" s="171"/>
      <c r="D1774" s="171"/>
      <c r="E1774" s="171"/>
      <c r="F1774" s="171"/>
      <c r="G1774" s="171"/>
      <c r="H1774" s="171"/>
      <c r="I1774" s="171"/>
      <c r="J1774" s="171"/>
      <c r="K1774" s="171"/>
      <c r="L1774" s="171"/>
      <c r="M1774" s="171"/>
      <c r="O1774" s="173"/>
      <c r="P1774" s="173"/>
      <c r="Q1774" s="173"/>
      <c r="R1774" s="173"/>
      <c r="S1774" s="173"/>
      <c r="T1774" s="173"/>
      <c r="U1774" s="173"/>
      <c r="V1774" s="173"/>
      <c r="W1774" s="173"/>
      <c r="X1774" s="173"/>
      <c r="Y1774" s="173"/>
      <c r="Z1774" s="173"/>
      <c r="AA1774" s="173"/>
      <c r="AB1774" s="173"/>
      <c r="AC1774" s="173"/>
      <c r="AD1774" s="173"/>
      <c r="AE1774" s="173"/>
      <c r="AF1774" s="173"/>
      <c r="AG1774" s="173"/>
      <c r="AH1774" s="173"/>
      <c r="AI1774" s="173"/>
      <c r="AJ1774" s="173"/>
      <c r="AK1774" s="173"/>
      <c r="AL1774" s="173"/>
      <c r="AM1774" s="173"/>
      <c r="AN1774" s="173"/>
      <c r="AO1774" s="173"/>
      <c r="AP1774" s="173"/>
      <c r="AQ1774" s="15"/>
      <c r="AR1774" s="15"/>
      <c r="AS1774" s="15"/>
      <c r="AT1774" s="15"/>
      <c r="AU1774" s="15"/>
      <c r="AV1774" s="15"/>
      <c r="AW1774" s="15"/>
      <c r="AX1774" s="15"/>
      <c r="AY1774" s="15"/>
      <c r="AZ1774" s="15"/>
      <c r="BA1774" s="15"/>
      <c r="BB1774" s="15"/>
      <c r="BC1774" s="15"/>
      <c r="BD1774" s="15"/>
      <c r="BE1774" s="15"/>
      <c r="BF1774" s="15"/>
      <c r="BG1774" s="15"/>
      <c r="BH1774" s="15"/>
      <c r="BI1774" s="15"/>
      <c r="BJ1774" s="15"/>
      <c r="BK1774" s="15"/>
      <c r="BL1774" s="15"/>
      <c r="BM1774" s="15"/>
      <c r="BN1774" s="15"/>
      <c r="BO1774" s="15"/>
    </row>
    <row r="1775" spans="1:67" s="256" customFormat="1">
      <c r="A1775" s="15"/>
      <c r="B1775" s="15"/>
      <c r="C1775" s="171"/>
      <c r="D1775" s="171"/>
      <c r="E1775" s="171"/>
      <c r="F1775" s="171"/>
      <c r="G1775" s="171"/>
      <c r="H1775" s="171"/>
      <c r="I1775" s="171"/>
      <c r="J1775" s="171"/>
      <c r="K1775" s="171"/>
      <c r="L1775" s="171"/>
      <c r="M1775" s="171"/>
      <c r="O1775" s="173"/>
      <c r="P1775" s="173"/>
      <c r="Q1775" s="173"/>
      <c r="R1775" s="173"/>
      <c r="S1775" s="173"/>
      <c r="T1775" s="173"/>
      <c r="U1775" s="173"/>
      <c r="V1775" s="173"/>
      <c r="W1775" s="173"/>
      <c r="X1775" s="173"/>
      <c r="Y1775" s="173"/>
      <c r="Z1775" s="173"/>
      <c r="AA1775" s="173"/>
      <c r="AB1775" s="173"/>
      <c r="AC1775" s="173"/>
      <c r="AD1775" s="173"/>
      <c r="AE1775" s="173"/>
      <c r="AF1775" s="173"/>
      <c r="AG1775" s="173"/>
      <c r="AH1775" s="173"/>
      <c r="AI1775" s="173"/>
      <c r="AJ1775" s="173"/>
      <c r="AK1775" s="173"/>
      <c r="AL1775" s="173"/>
      <c r="AM1775" s="173"/>
      <c r="AN1775" s="173"/>
      <c r="AO1775" s="173"/>
      <c r="AP1775" s="173"/>
      <c r="AQ1775" s="15"/>
      <c r="AR1775" s="15"/>
      <c r="AS1775" s="15"/>
      <c r="AT1775" s="15"/>
      <c r="AU1775" s="15"/>
      <c r="AV1775" s="15"/>
      <c r="AW1775" s="15"/>
      <c r="AX1775" s="15"/>
      <c r="AY1775" s="15"/>
      <c r="AZ1775" s="15"/>
      <c r="BA1775" s="15"/>
      <c r="BB1775" s="15"/>
      <c r="BC1775" s="15"/>
      <c r="BD1775" s="15"/>
      <c r="BE1775" s="15"/>
      <c r="BF1775" s="15"/>
      <c r="BG1775" s="15"/>
      <c r="BH1775" s="15"/>
      <c r="BI1775" s="15"/>
      <c r="BJ1775" s="15"/>
      <c r="BK1775" s="15"/>
      <c r="BL1775" s="15"/>
      <c r="BM1775" s="15"/>
      <c r="BN1775" s="15"/>
      <c r="BO1775" s="15"/>
    </row>
    <row r="1776" spans="1:67" s="256" customFormat="1">
      <c r="A1776" s="15"/>
      <c r="B1776" s="15"/>
      <c r="C1776" s="171"/>
      <c r="D1776" s="171"/>
      <c r="E1776" s="171"/>
      <c r="F1776" s="171"/>
      <c r="G1776" s="171"/>
      <c r="H1776" s="171"/>
      <c r="I1776" s="171"/>
      <c r="J1776" s="171"/>
      <c r="K1776" s="171"/>
      <c r="L1776" s="171"/>
      <c r="M1776" s="171"/>
      <c r="O1776" s="173"/>
      <c r="P1776" s="173"/>
      <c r="Q1776" s="173"/>
      <c r="R1776" s="173"/>
      <c r="S1776" s="173"/>
      <c r="T1776" s="173"/>
      <c r="U1776" s="173"/>
      <c r="V1776" s="173"/>
      <c r="W1776" s="173"/>
      <c r="X1776" s="173"/>
      <c r="Y1776" s="173"/>
      <c r="Z1776" s="173"/>
      <c r="AA1776" s="173"/>
      <c r="AB1776" s="173"/>
      <c r="AC1776" s="173"/>
      <c r="AD1776" s="173"/>
      <c r="AE1776" s="173"/>
      <c r="AF1776" s="173"/>
      <c r="AG1776" s="173"/>
      <c r="AH1776" s="173"/>
      <c r="AI1776" s="173"/>
      <c r="AJ1776" s="173"/>
      <c r="AK1776" s="173"/>
      <c r="AL1776" s="173"/>
      <c r="AM1776" s="173"/>
      <c r="AN1776" s="173"/>
      <c r="AO1776" s="173"/>
      <c r="AP1776" s="173"/>
      <c r="AQ1776" s="15"/>
      <c r="AR1776" s="15"/>
      <c r="AS1776" s="15"/>
      <c r="AT1776" s="15"/>
      <c r="AU1776" s="15"/>
      <c r="AV1776" s="15"/>
      <c r="AW1776" s="15"/>
      <c r="AX1776" s="15"/>
      <c r="AY1776" s="15"/>
      <c r="AZ1776" s="15"/>
      <c r="BA1776" s="15"/>
      <c r="BB1776" s="15"/>
      <c r="BC1776" s="15"/>
      <c r="BD1776" s="15"/>
      <c r="BE1776" s="15"/>
      <c r="BF1776" s="15"/>
      <c r="BG1776" s="15"/>
      <c r="BH1776" s="15"/>
      <c r="BI1776" s="15"/>
      <c r="BJ1776" s="15"/>
      <c r="BK1776" s="15"/>
      <c r="BL1776" s="15"/>
      <c r="BM1776" s="15"/>
      <c r="BN1776" s="15"/>
      <c r="BO1776" s="15"/>
    </row>
    <row r="1777" spans="1:67" s="256" customFormat="1">
      <c r="A1777" s="15"/>
      <c r="B1777" s="15"/>
      <c r="C1777" s="171"/>
      <c r="D1777" s="171"/>
      <c r="E1777" s="171"/>
      <c r="F1777" s="171"/>
      <c r="G1777" s="171"/>
      <c r="H1777" s="171"/>
      <c r="I1777" s="171"/>
      <c r="J1777" s="171"/>
      <c r="K1777" s="171"/>
      <c r="L1777" s="171"/>
      <c r="M1777" s="171"/>
      <c r="O1777" s="173"/>
      <c r="P1777" s="173"/>
      <c r="Q1777" s="173"/>
      <c r="R1777" s="173"/>
      <c r="S1777" s="173"/>
      <c r="T1777" s="173"/>
      <c r="U1777" s="173"/>
      <c r="V1777" s="173"/>
      <c r="W1777" s="173"/>
      <c r="X1777" s="173"/>
      <c r="Y1777" s="173"/>
      <c r="Z1777" s="173"/>
      <c r="AA1777" s="173"/>
      <c r="AB1777" s="173"/>
      <c r="AC1777" s="173"/>
      <c r="AD1777" s="173"/>
      <c r="AE1777" s="173"/>
      <c r="AF1777" s="173"/>
      <c r="AG1777" s="173"/>
      <c r="AH1777" s="173"/>
      <c r="AI1777" s="173"/>
      <c r="AJ1777" s="173"/>
      <c r="AK1777" s="173"/>
      <c r="AL1777" s="173"/>
      <c r="AM1777" s="173"/>
      <c r="AN1777" s="173"/>
      <c r="AO1777" s="173"/>
      <c r="AP1777" s="173"/>
      <c r="AQ1777" s="15"/>
      <c r="AR1777" s="15"/>
      <c r="AS1777" s="15"/>
      <c r="AT1777" s="15"/>
      <c r="AU1777" s="15"/>
      <c r="AV1777" s="15"/>
      <c r="AW1777" s="15"/>
      <c r="AX1777" s="15"/>
      <c r="AY1777" s="15"/>
      <c r="AZ1777" s="15"/>
      <c r="BA1777" s="15"/>
      <c r="BB1777" s="15"/>
      <c r="BC1777" s="15"/>
      <c r="BD1777" s="15"/>
      <c r="BE1777" s="15"/>
      <c r="BF1777" s="15"/>
      <c r="BG1777" s="15"/>
      <c r="BH1777" s="15"/>
      <c r="BI1777" s="15"/>
      <c r="BJ1777" s="15"/>
      <c r="BK1777" s="15"/>
      <c r="BL1777" s="15"/>
      <c r="BM1777" s="15"/>
      <c r="BN1777" s="15"/>
      <c r="BO1777" s="15"/>
    </row>
    <row r="1778" spans="1:67" s="256" customFormat="1">
      <c r="A1778" s="15"/>
      <c r="B1778" s="15"/>
      <c r="C1778" s="171"/>
      <c r="D1778" s="171"/>
      <c r="E1778" s="171"/>
      <c r="F1778" s="171"/>
      <c r="G1778" s="171"/>
      <c r="H1778" s="171"/>
      <c r="I1778" s="171"/>
      <c r="J1778" s="171"/>
      <c r="K1778" s="171"/>
      <c r="L1778" s="171"/>
      <c r="M1778" s="171"/>
      <c r="O1778" s="173"/>
      <c r="P1778" s="173"/>
      <c r="Q1778" s="173"/>
      <c r="R1778" s="173"/>
      <c r="S1778" s="173"/>
      <c r="T1778" s="173"/>
      <c r="U1778" s="173"/>
      <c r="V1778" s="173"/>
      <c r="W1778" s="173"/>
      <c r="X1778" s="173"/>
      <c r="Y1778" s="173"/>
      <c r="Z1778" s="173"/>
      <c r="AA1778" s="173"/>
      <c r="AB1778" s="173"/>
      <c r="AC1778" s="173"/>
      <c r="AD1778" s="173"/>
      <c r="AE1778" s="173"/>
      <c r="AF1778" s="173"/>
      <c r="AG1778" s="173"/>
      <c r="AH1778" s="173"/>
      <c r="AI1778" s="173"/>
      <c r="AJ1778" s="173"/>
      <c r="AK1778" s="173"/>
      <c r="AL1778" s="173"/>
      <c r="AM1778" s="173"/>
      <c r="AN1778" s="173"/>
      <c r="AO1778" s="173"/>
      <c r="AP1778" s="173"/>
      <c r="AQ1778" s="15"/>
      <c r="AR1778" s="15"/>
      <c r="AS1778" s="15"/>
      <c r="AT1778" s="15"/>
      <c r="AU1778" s="15"/>
      <c r="AV1778" s="15"/>
      <c r="AW1778" s="15"/>
      <c r="AX1778" s="15"/>
      <c r="AY1778" s="15"/>
      <c r="AZ1778" s="15"/>
      <c r="BA1778" s="15"/>
      <c r="BB1778" s="15"/>
      <c r="BC1778" s="15"/>
      <c r="BD1778" s="15"/>
      <c r="BE1778" s="15"/>
      <c r="BF1778" s="15"/>
      <c r="BG1778" s="15"/>
      <c r="BH1778" s="15"/>
      <c r="BI1778" s="15"/>
      <c r="BJ1778" s="15"/>
      <c r="BK1778" s="15"/>
      <c r="BL1778" s="15"/>
      <c r="BM1778" s="15"/>
      <c r="BN1778" s="15"/>
      <c r="BO1778" s="15"/>
    </row>
    <row r="1779" spans="1:67" s="256" customFormat="1">
      <c r="A1779" s="15"/>
      <c r="B1779" s="15"/>
      <c r="C1779" s="171"/>
      <c r="D1779" s="171"/>
      <c r="E1779" s="171"/>
      <c r="F1779" s="171"/>
      <c r="G1779" s="171"/>
      <c r="H1779" s="171"/>
      <c r="I1779" s="171"/>
      <c r="J1779" s="171"/>
      <c r="K1779" s="171"/>
      <c r="L1779" s="171"/>
      <c r="M1779" s="171"/>
      <c r="O1779" s="173"/>
      <c r="P1779" s="173"/>
      <c r="Q1779" s="173"/>
      <c r="R1779" s="173"/>
      <c r="S1779" s="173"/>
      <c r="T1779" s="173"/>
      <c r="U1779" s="173"/>
      <c r="V1779" s="173"/>
      <c r="W1779" s="173"/>
      <c r="X1779" s="173"/>
      <c r="Y1779" s="173"/>
      <c r="Z1779" s="173"/>
      <c r="AA1779" s="173"/>
      <c r="AB1779" s="173"/>
      <c r="AC1779" s="173"/>
      <c r="AD1779" s="173"/>
      <c r="AE1779" s="173"/>
      <c r="AF1779" s="173"/>
      <c r="AG1779" s="173"/>
      <c r="AH1779" s="173"/>
      <c r="AI1779" s="173"/>
      <c r="AJ1779" s="173"/>
      <c r="AK1779" s="173"/>
      <c r="AL1779" s="173"/>
      <c r="AM1779" s="173"/>
      <c r="AN1779" s="173"/>
      <c r="AO1779" s="173"/>
      <c r="AP1779" s="173"/>
      <c r="AQ1779" s="15"/>
      <c r="AR1779" s="15"/>
      <c r="AS1779" s="15"/>
      <c r="AT1779" s="15"/>
      <c r="AU1779" s="15"/>
      <c r="AV1779" s="15"/>
      <c r="AW1779" s="15"/>
      <c r="AX1779" s="15"/>
      <c r="AY1779" s="15"/>
      <c r="AZ1779" s="15"/>
      <c r="BA1779" s="15"/>
      <c r="BB1779" s="15"/>
      <c r="BC1779" s="15"/>
      <c r="BD1779" s="15"/>
      <c r="BE1779" s="15"/>
      <c r="BF1779" s="15"/>
      <c r="BG1779" s="15"/>
      <c r="BH1779" s="15"/>
      <c r="BI1779" s="15"/>
      <c r="BJ1779" s="15"/>
      <c r="BK1779" s="15"/>
      <c r="BL1779" s="15"/>
      <c r="BM1779" s="15"/>
      <c r="BN1779" s="15"/>
      <c r="BO1779" s="15"/>
    </row>
    <row r="1780" spans="1:67" s="256" customFormat="1">
      <c r="A1780" s="15"/>
      <c r="B1780" s="15"/>
      <c r="C1780" s="171"/>
      <c r="D1780" s="171"/>
      <c r="E1780" s="171"/>
      <c r="F1780" s="171"/>
      <c r="G1780" s="171"/>
      <c r="H1780" s="171"/>
      <c r="I1780" s="171"/>
      <c r="J1780" s="171"/>
      <c r="K1780" s="171"/>
      <c r="L1780" s="171"/>
      <c r="M1780" s="171"/>
      <c r="O1780" s="173"/>
      <c r="P1780" s="173"/>
      <c r="Q1780" s="173"/>
      <c r="R1780" s="173"/>
      <c r="S1780" s="173"/>
      <c r="T1780" s="173"/>
      <c r="U1780" s="173"/>
      <c r="V1780" s="173"/>
      <c r="W1780" s="173"/>
      <c r="X1780" s="173"/>
      <c r="Y1780" s="173"/>
      <c r="Z1780" s="173"/>
      <c r="AA1780" s="173"/>
      <c r="AB1780" s="173"/>
      <c r="AC1780" s="173"/>
      <c r="AD1780" s="173"/>
      <c r="AE1780" s="173"/>
      <c r="AF1780" s="173"/>
      <c r="AG1780" s="173"/>
      <c r="AH1780" s="173"/>
      <c r="AI1780" s="173"/>
      <c r="AJ1780" s="173"/>
      <c r="AK1780" s="173"/>
      <c r="AL1780" s="173"/>
      <c r="AM1780" s="173"/>
      <c r="AN1780" s="173"/>
      <c r="AO1780" s="173"/>
      <c r="AP1780" s="173"/>
      <c r="AQ1780" s="15"/>
      <c r="AR1780" s="15"/>
      <c r="AS1780" s="15"/>
      <c r="AT1780" s="15"/>
      <c r="AU1780" s="15"/>
      <c r="AV1780" s="15"/>
      <c r="AW1780" s="15"/>
      <c r="AX1780" s="15"/>
      <c r="AY1780" s="15"/>
      <c r="AZ1780" s="15"/>
      <c r="BA1780" s="15"/>
      <c r="BB1780" s="15"/>
      <c r="BC1780" s="15"/>
      <c r="BD1780" s="15"/>
      <c r="BE1780" s="15"/>
      <c r="BF1780" s="15"/>
      <c r="BG1780" s="15"/>
      <c r="BH1780" s="15"/>
      <c r="BI1780" s="15"/>
      <c r="BJ1780" s="15"/>
      <c r="BK1780" s="15"/>
      <c r="BL1780" s="15"/>
      <c r="BM1780" s="15"/>
      <c r="BN1780" s="15"/>
      <c r="BO1780" s="15"/>
    </row>
    <row r="1781" spans="1:67" s="256" customFormat="1">
      <c r="A1781" s="15"/>
      <c r="B1781" s="15"/>
      <c r="C1781" s="171"/>
      <c r="D1781" s="171"/>
      <c r="E1781" s="171"/>
      <c r="F1781" s="171"/>
      <c r="G1781" s="171"/>
      <c r="H1781" s="171"/>
      <c r="I1781" s="171"/>
      <c r="J1781" s="171"/>
      <c r="K1781" s="171"/>
      <c r="L1781" s="171"/>
      <c r="M1781" s="171"/>
      <c r="O1781" s="173"/>
      <c r="P1781" s="173"/>
      <c r="Q1781" s="173"/>
      <c r="R1781" s="173"/>
      <c r="S1781" s="173"/>
      <c r="T1781" s="173"/>
      <c r="U1781" s="173"/>
      <c r="V1781" s="173"/>
      <c r="W1781" s="173"/>
      <c r="X1781" s="173"/>
      <c r="Y1781" s="173"/>
      <c r="Z1781" s="173"/>
      <c r="AA1781" s="173"/>
      <c r="AB1781" s="173"/>
      <c r="AC1781" s="173"/>
      <c r="AD1781" s="173"/>
      <c r="AE1781" s="173"/>
      <c r="AF1781" s="173"/>
      <c r="AG1781" s="173"/>
      <c r="AH1781" s="173"/>
      <c r="AI1781" s="173"/>
      <c r="AJ1781" s="173"/>
      <c r="AK1781" s="173"/>
      <c r="AL1781" s="173"/>
      <c r="AM1781" s="173"/>
      <c r="AN1781" s="173"/>
      <c r="AO1781" s="173"/>
      <c r="AP1781" s="173"/>
      <c r="AQ1781" s="15"/>
      <c r="AR1781" s="15"/>
      <c r="AS1781" s="15"/>
      <c r="AT1781" s="15"/>
      <c r="AU1781" s="15"/>
      <c r="AV1781" s="15"/>
      <c r="AW1781" s="15"/>
      <c r="AX1781" s="15"/>
      <c r="AY1781" s="15"/>
      <c r="AZ1781" s="15"/>
      <c r="BA1781" s="15"/>
      <c r="BB1781" s="15"/>
      <c r="BC1781" s="15"/>
      <c r="BD1781" s="15"/>
      <c r="BE1781" s="15"/>
      <c r="BF1781" s="15"/>
      <c r="BG1781" s="15"/>
      <c r="BH1781" s="15"/>
      <c r="BI1781" s="15"/>
      <c r="BJ1781" s="15"/>
      <c r="BK1781" s="15"/>
      <c r="BL1781" s="15"/>
      <c r="BM1781" s="15"/>
      <c r="BN1781" s="15"/>
      <c r="BO1781" s="15"/>
    </row>
    <row r="1782" spans="1:67" s="256" customFormat="1">
      <c r="A1782" s="15"/>
      <c r="B1782" s="15"/>
      <c r="C1782" s="171"/>
      <c r="D1782" s="171"/>
      <c r="E1782" s="171"/>
      <c r="F1782" s="171"/>
      <c r="G1782" s="171"/>
      <c r="H1782" s="171"/>
      <c r="I1782" s="171"/>
      <c r="J1782" s="171"/>
      <c r="K1782" s="171"/>
      <c r="L1782" s="171"/>
      <c r="M1782" s="171"/>
      <c r="O1782" s="173"/>
      <c r="P1782" s="173"/>
      <c r="Q1782" s="173"/>
      <c r="R1782" s="173"/>
      <c r="S1782" s="173"/>
      <c r="T1782" s="173"/>
      <c r="U1782" s="173"/>
      <c r="V1782" s="173"/>
      <c r="W1782" s="173"/>
      <c r="X1782" s="173"/>
      <c r="Y1782" s="173"/>
      <c r="Z1782" s="173"/>
      <c r="AA1782" s="173"/>
      <c r="AB1782" s="173"/>
      <c r="AC1782" s="173"/>
      <c r="AD1782" s="173"/>
      <c r="AE1782" s="173"/>
      <c r="AF1782" s="173"/>
      <c r="AG1782" s="173"/>
      <c r="AH1782" s="173"/>
      <c r="AI1782" s="173"/>
      <c r="AJ1782" s="173"/>
      <c r="AK1782" s="173"/>
      <c r="AL1782" s="173"/>
      <c r="AM1782" s="173"/>
      <c r="AN1782" s="173"/>
      <c r="AO1782" s="173"/>
      <c r="AP1782" s="173"/>
      <c r="AQ1782" s="15"/>
      <c r="AR1782" s="15"/>
      <c r="AS1782" s="15"/>
      <c r="AT1782" s="15"/>
      <c r="AU1782" s="15"/>
      <c r="AV1782" s="15"/>
      <c r="AW1782" s="15"/>
      <c r="AX1782" s="15"/>
      <c r="AY1782" s="15"/>
      <c r="AZ1782" s="15"/>
      <c r="BA1782" s="15"/>
      <c r="BB1782" s="15"/>
      <c r="BC1782" s="15"/>
      <c r="BD1782" s="15"/>
      <c r="BE1782" s="15"/>
      <c r="BF1782" s="15"/>
      <c r="BG1782" s="15"/>
      <c r="BH1782" s="15"/>
      <c r="BI1782" s="15"/>
      <c r="BJ1782" s="15"/>
      <c r="BK1782" s="15"/>
      <c r="BL1782" s="15"/>
      <c r="BM1782" s="15"/>
      <c r="BN1782" s="15"/>
      <c r="BO1782" s="15"/>
    </row>
    <row r="1783" spans="1:67" s="256" customFormat="1">
      <c r="A1783" s="15"/>
      <c r="B1783" s="15"/>
      <c r="C1783" s="171"/>
      <c r="D1783" s="171"/>
      <c r="E1783" s="171"/>
      <c r="F1783" s="171"/>
      <c r="G1783" s="171"/>
      <c r="H1783" s="171"/>
      <c r="I1783" s="171"/>
      <c r="J1783" s="171"/>
      <c r="K1783" s="171"/>
      <c r="L1783" s="171"/>
      <c r="M1783" s="171"/>
      <c r="O1783" s="173"/>
      <c r="P1783" s="173"/>
      <c r="Q1783" s="173"/>
      <c r="R1783" s="173"/>
      <c r="S1783" s="173"/>
      <c r="T1783" s="173"/>
      <c r="U1783" s="173"/>
      <c r="V1783" s="173"/>
      <c r="W1783" s="173"/>
      <c r="X1783" s="173"/>
      <c r="Y1783" s="173"/>
      <c r="Z1783" s="173"/>
      <c r="AA1783" s="173"/>
      <c r="AB1783" s="173"/>
      <c r="AC1783" s="173"/>
      <c r="AD1783" s="173"/>
      <c r="AE1783" s="173"/>
      <c r="AF1783" s="173"/>
      <c r="AG1783" s="173"/>
      <c r="AH1783" s="173"/>
      <c r="AI1783" s="173"/>
      <c r="AJ1783" s="173"/>
      <c r="AK1783" s="173"/>
      <c r="AL1783" s="173"/>
      <c r="AM1783" s="173"/>
      <c r="AN1783" s="173"/>
      <c r="AO1783" s="173"/>
      <c r="AP1783" s="173"/>
      <c r="AQ1783" s="15"/>
      <c r="AR1783" s="15"/>
      <c r="AS1783" s="15"/>
      <c r="AT1783" s="15"/>
      <c r="AU1783" s="15"/>
      <c r="AV1783" s="15"/>
      <c r="AW1783" s="15"/>
      <c r="AX1783" s="15"/>
      <c r="AY1783" s="15"/>
      <c r="AZ1783" s="15"/>
      <c r="BA1783" s="15"/>
      <c r="BB1783" s="15"/>
      <c r="BC1783" s="15"/>
      <c r="BD1783" s="15"/>
      <c r="BE1783" s="15"/>
      <c r="BF1783" s="15"/>
      <c r="BG1783" s="15"/>
      <c r="BH1783" s="15"/>
      <c r="BI1783" s="15"/>
      <c r="BJ1783" s="15"/>
      <c r="BK1783" s="15"/>
      <c r="BL1783" s="15"/>
      <c r="BM1783" s="15"/>
      <c r="BN1783" s="15"/>
      <c r="BO1783" s="15"/>
    </row>
    <row r="1784" spans="1:67" s="256" customFormat="1">
      <c r="A1784" s="15"/>
      <c r="B1784" s="15"/>
      <c r="C1784" s="171"/>
      <c r="D1784" s="171"/>
      <c r="E1784" s="171"/>
      <c r="F1784" s="171"/>
      <c r="G1784" s="171"/>
      <c r="H1784" s="171"/>
      <c r="I1784" s="171"/>
      <c r="J1784" s="171"/>
      <c r="K1784" s="171"/>
      <c r="L1784" s="171"/>
      <c r="M1784" s="171"/>
      <c r="O1784" s="173"/>
      <c r="P1784" s="173"/>
      <c r="Q1784" s="173"/>
      <c r="R1784" s="173"/>
      <c r="S1784" s="173"/>
      <c r="T1784" s="173"/>
      <c r="U1784" s="173"/>
      <c r="V1784" s="173"/>
      <c r="W1784" s="173"/>
      <c r="X1784" s="173"/>
      <c r="Y1784" s="173"/>
      <c r="Z1784" s="173"/>
      <c r="AA1784" s="173"/>
      <c r="AB1784" s="173"/>
      <c r="AC1784" s="173"/>
      <c r="AD1784" s="173"/>
      <c r="AE1784" s="173"/>
      <c r="AF1784" s="173"/>
      <c r="AG1784" s="173"/>
      <c r="AH1784" s="173"/>
      <c r="AI1784" s="173"/>
      <c r="AJ1784" s="173"/>
      <c r="AK1784" s="173"/>
      <c r="AL1784" s="173"/>
      <c r="AM1784" s="173"/>
      <c r="AN1784" s="173"/>
      <c r="AO1784" s="173"/>
      <c r="AP1784" s="173"/>
      <c r="AQ1784" s="15"/>
      <c r="AR1784" s="15"/>
      <c r="AS1784" s="15"/>
      <c r="AT1784" s="15"/>
      <c r="AU1784" s="15"/>
      <c r="AV1784" s="15"/>
      <c r="AW1784" s="15"/>
      <c r="AX1784" s="15"/>
      <c r="AY1784" s="15"/>
      <c r="AZ1784" s="15"/>
      <c r="BA1784" s="15"/>
      <c r="BB1784" s="15"/>
      <c r="BC1784" s="15"/>
      <c r="BD1784" s="15"/>
      <c r="BE1784" s="15"/>
      <c r="BF1784" s="15"/>
      <c r="BG1784" s="15"/>
      <c r="BH1784" s="15"/>
      <c r="BI1784" s="15"/>
      <c r="BJ1784" s="15"/>
      <c r="BK1784" s="15"/>
      <c r="BL1784" s="15"/>
      <c r="BM1784" s="15"/>
      <c r="BN1784" s="15"/>
      <c r="BO1784" s="15"/>
    </row>
    <row r="1785" spans="1:67" s="256" customFormat="1">
      <c r="A1785" s="15"/>
      <c r="B1785" s="15"/>
      <c r="C1785" s="171"/>
      <c r="D1785" s="171"/>
      <c r="E1785" s="171"/>
      <c r="F1785" s="171"/>
      <c r="G1785" s="171"/>
      <c r="H1785" s="171"/>
      <c r="I1785" s="171"/>
      <c r="J1785" s="171"/>
      <c r="K1785" s="171"/>
      <c r="L1785" s="171"/>
      <c r="M1785" s="171"/>
      <c r="O1785" s="173"/>
      <c r="P1785" s="173"/>
      <c r="Q1785" s="173"/>
      <c r="R1785" s="173"/>
      <c r="S1785" s="173"/>
      <c r="T1785" s="173"/>
      <c r="U1785" s="173"/>
      <c r="V1785" s="173"/>
      <c r="W1785" s="173"/>
      <c r="X1785" s="173"/>
      <c r="Y1785" s="173"/>
      <c r="Z1785" s="173"/>
      <c r="AA1785" s="173"/>
      <c r="AB1785" s="173"/>
      <c r="AC1785" s="173"/>
      <c r="AD1785" s="173"/>
      <c r="AE1785" s="173"/>
      <c r="AF1785" s="173"/>
      <c r="AG1785" s="173"/>
      <c r="AH1785" s="173"/>
      <c r="AI1785" s="173"/>
      <c r="AJ1785" s="173"/>
      <c r="AK1785" s="173"/>
      <c r="AL1785" s="173"/>
      <c r="AM1785" s="173"/>
      <c r="AN1785" s="173"/>
      <c r="AO1785" s="173"/>
      <c r="AP1785" s="173"/>
      <c r="AQ1785" s="15"/>
      <c r="AR1785" s="15"/>
      <c r="AS1785" s="15"/>
      <c r="AT1785" s="15"/>
      <c r="AU1785" s="15"/>
      <c r="AV1785" s="15"/>
      <c r="AW1785" s="15"/>
      <c r="AX1785" s="15"/>
      <c r="AY1785" s="15"/>
      <c r="AZ1785" s="15"/>
      <c r="BA1785" s="15"/>
      <c r="BB1785" s="15"/>
      <c r="BC1785" s="15"/>
      <c r="BD1785" s="15"/>
      <c r="BE1785" s="15"/>
      <c r="BF1785" s="15"/>
      <c r="BG1785" s="15"/>
      <c r="BH1785" s="15"/>
      <c r="BI1785" s="15"/>
      <c r="BJ1785" s="15"/>
      <c r="BK1785" s="15"/>
      <c r="BL1785" s="15"/>
      <c r="BM1785" s="15"/>
      <c r="BN1785" s="15"/>
      <c r="BO1785" s="15"/>
    </row>
    <row r="1786" spans="1:67" s="256" customFormat="1">
      <c r="A1786" s="15"/>
      <c r="B1786" s="15"/>
      <c r="C1786" s="171"/>
      <c r="D1786" s="171"/>
      <c r="E1786" s="171"/>
      <c r="F1786" s="171"/>
      <c r="G1786" s="171"/>
      <c r="H1786" s="171"/>
      <c r="I1786" s="171"/>
      <c r="J1786" s="171"/>
      <c r="K1786" s="171"/>
      <c r="L1786" s="171"/>
      <c r="M1786" s="171"/>
      <c r="O1786" s="173"/>
      <c r="P1786" s="173"/>
      <c r="Q1786" s="173"/>
      <c r="R1786" s="173"/>
      <c r="S1786" s="173"/>
      <c r="T1786" s="173"/>
      <c r="U1786" s="173"/>
      <c r="V1786" s="173"/>
      <c r="W1786" s="173"/>
      <c r="X1786" s="173"/>
      <c r="Y1786" s="173"/>
      <c r="Z1786" s="173"/>
      <c r="AA1786" s="173"/>
      <c r="AB1786" s="173"/>
      <c r="AC1786" s="173"/>
      <c r="AD1786" s="173"/>
      <c r="AE1786" s="173"/>
      <c r="AF1786" s="173"/>
      <c r="AG1786" s="173"/>
      <c r="AH1786" s="173"/>
      <c r="AI1786" s="173"/>
      <c r="AJ1786" s="173"/>
      <c r="AK1786" s="173"/>
      <c r="AL1786" s="173"/>
      <c r="AM1786" s="173"/>
      <c r="AN1786" s="173"/>
      <c r="AO1786" s="173"/>
      <c r="AP1786" s="173"/>
      <c r="AQ1786" s="15"/>
      <c r="AR1786" s="15"/>
      <c r="AS1786" s="15"/>
      <c r="AT1786" s="15"/>
      <c r="AU1786" s="15"/>
      <c r="AV1786" s="15"/>
      <c r="AW1786" s="15"/>
      <c r="AX1786" s="15"/>
      <c r="AY1786" s="15"/>
      <c r="AZ1786" s="15"/>
      <c r="BA1786" s="15"/>
      <c r="BB1786" s="15"/>
      <c r="BC1786" s="15"/>
      <c r="BD1786" s="15"/>
      <c r="BE1786" s="15"/>
      <c r="BF1786" s="15"/>
      <c r="BG1786" s="15"/>
      <c r="BH1786" s="15"/>
      <c r="BI1786" s="15"/>
      <c r="BJ1786" s="15"/>
      <c r="BK1786" s="15"/>
      <c r="BL1786" s="15"/>
      <c r="BM1786" s="15"/>
      <c r="BN1786" s="15"/>
      <c r="BO1786" s="15"/>
    </row>
    <row r="1787" spans="1:67" s="256" customFormat="1">
      <c r="A1787" s="15"/>
      <c r="B1787" s="15"/>
      <c r="C1787" s="171"/>
      <c r="D1787" s="171"/>
      <c r="E1787" s="171"/>
      <c r="F1787" s="171"/>
      <c r="G1787" s="171"/>
      <c r="H1787" s="171"/>
      <c r="I1787" s="171"/>
      <c r="J1787" s="171"/>
      <c r="K1787" s="171"/>
      <c r="L1787" s="171"/>
      <c r="M1787" s="171"/>
      <c r="O1787" s="173"/>
      <c r="P1787" s="173"/>
      <c r="Q1787" s="173"/>
      <c r="R1787" s="173"/>
      <c r="S1787" s="173"/>
      <c r="T1787" s="173"/>
      <c r="U1787" s="173"/>
      <c r="V1787" s="173"/>
      <c r="W1787" s="173"/>
      <c r="X1787" s="173"/>
      <c r="Y1787" s="173"/>
      <c r="Z1787" s="173"/>
      <c r="AA1787" s="173"/>
      <c r="AB1787" s="173"/>
      <c r="AC1787" s="173"/>
      <c r="AD1787" s="173"/>
      <c r="AE1787" s="173"/>
      <c r="AF1787" s="173"/>
      <c r="AG1787" s="173"/>
      <c r="AH1787" s="173"/>
      <c r="AI1787" s="173"/>
      <c r="AJ1787" s="173"/>
      <c r="AK1787" s="173"/>
      <c r="AL1787" s="173"/>
      <c r="AM1787" s="173"/>
      <c r="AN1787" s="173"/>
      <c r="AO1787" s="173"/>
      <c r="AP1787" s="173"/>
      <c r="AQ1787" s="15"/>
      <c r="AR1787" s="15"/>
      <c r="AS1787" s="15"/>
      <c r="AT1787" s="15"/>
      <c r="AU1787" s="15"/>
      <c r="AV1787" s="15"/>
      <c r="AW1787" s="15"/>
      <c r="AX1787" s="15"/>
      <c r="AY1787" s="15"/>
      <c r="AZ1787" s="15"/>
      <c r="BA1787" s="15"/>
      <c r="BB1787" s="15"/>
      <c r="BC1787" s="15"/>
      <c r="BD1787" s="15"/>
      <c r="BE1787" s="15"/>
      <c r="BF1787" s="15"/>
      <c r="BG1787" s="15"/>
      <c r="BH1787" s="15"/>
      <c r="BI1787" s="15"/>
      <c r="BJ1787" s="15"/>
      <c r="BK1787" s="15"/>
      <c r="BL1787" s="15"/>
      <c r="BM1787" s="15"/>
      <c r="BN1787" s="15"/>
      <c r="BO1787" s="15"/>
    </row>
    <row r="1788" spans="1:67" s="256" customFormat="1">
      <c r="A1788" s="15"/>
      <c r="B1788" s="15"/>
      <c r="C1788" s="171"/>
      <c r="D1788" s="171"/>
      <c r="E1788" s="171"/>
      <c r="F1788" s="171"/>
      <c r="G1788" s="171"/>
      <c r="H1788" s="171"/>
      <c r="I1788" s="171"/>
      <c r="J1788" s="171"/>
      <c r="K1788" s="171"/>
      <c r="L1788" s="171"/>
      <c r="M1788" s="171"/>
      <c r="O1788" s="173"/>
      <c r="P1788" s="173"/>
      <c r="Q1788" s="173"/>
      <c r="R1788" s="173"/>
      <c r="S1788" s="173"/>
      <c r="T1788" s="173"/>
      <c r="U1788" s="173"/>
      <c r="V1788" s="173"/>
      <c r="W1788" s="173"/>
      <c r="X1788" s="173"/>
      <c r="Y1788" s="173"/>
      <c r="Z1788" s="173"/>
      <c r="AA1788" s="173"/>
      <c r="AB1788" s="173"/>
      <c r="AC1788" s="173"/>
      <c r="AD1788" s="173"/>
      <c r="AE1788" s="173"/>
      <c r="AF1788" s="173"/>
      <c r="AG1788" s="173"/>
      <c r="AH1788" s="173"/>
      <c r="AI1788" s="173"/>
      <c r="AJ1788" s="173"/>
      <c r="AK1788" s="173"/>
      <c r="AL1788" s="173"/>
      <c r="AM1788" s="173"/>
      <c r="AN1788" s="173"/>
      <c r="AO1788" s="173"/>
      <c r="AP1788" s="173"/>
      <c r="AQ1788" s="15"/>
      <c r="AR1788" s="15"/>
      <c r="AS1788" s="15"/>
      <c r="AT1788" s="15"/>
      <c r="AU1788" s="15"/>
      <c r="AV1788" s="15"/>
      <c r="AW1788" s="15"/>
      <c r="AX1788" s="15"/>
      <c r="AY1788" s="15"/>
      <c r="AZ1788" s="15"/>
      <c r="BA1788" s="15"/>
      <c r="BB1788" s="15"/>
      <c r="BC1788" s="15"/>
      <c r="BD1788" s="15"/>
      <c r="BE1788" s="15"/>
      <c r="BF1788" s="15"/>
      <c r="BG1788" s="15"/>
      <c r="BH1788" s="15"/>
      <c r="BI1788" s="15"/>
      <c r="BJ1788" s="15"/>
      <c r="BK1788" s="15"/>
      <c r="BL1788" s="15"/>
      <c r="BM1788" s="15"/>
      <c r="BN1788" s="15"/>
      <c r="BO1788" s="15"/>
    </row>
    <row r="1789" spans="1:67" s="256" customFormat="1">
      <c r="A1789" s="15"/>
      <c r="B1789" s="15"/>
      <c r="C1789" s="171"/>
      <c r="D1789" s="171"/>
      <c r="E1789" s="171"/>
      <c r="F1789" s="171"/>
      <c r="G1789" s="171"/>
      <c r="H1789" s="171"/>
      <c r="I1789" s="171"/>
      <c r="J1789" s="171"/>
      <c r="K1789" s="171"/>
      <c r="L1789" s="171"/>
      <c r="M1789" s="171"/>
      <c r="O1789" s="173"/>
      <c r="P1789" s="173"/>
      <c r="Q1789" s="173"/>
      <c r="R1789" s="173"/>
      <c r="S1789" s="173"/>
      <c r="T1789" s="173"/>
      <c r="U1789" s="173"/>
      <c r="V1789" s="173"/>
      <c r="W1789" s="173"/>
      <c r="X1789" s="173"/>
      <c r="Y1789" s="173"/>
      <c r="Z1789" s="173"/>
      <c r="AA1789" s="173"/>
      <c r="AB1789" s="173"/>
      <c r="AC1789" s="173"/>
      <c r="AD1789" s="173"/>
      <c r="AE1789" s="173"/>
      <c r="AF1789" s="173"/>
      <c r="AG1789" s="173"/>
      <c r="AH1789" s="173"/>
      <c r="AI1789" s="173"/>
      <c r="AJ1789" s="173"/>
      <c r="AK1789" s="173"/>
      <c r="AL1789" s="173"/>
      <c r="AM1789" s="173"/>
      <c r="AN1789" s="173"/>
      <c r="AO1789" s="173"/>
      <c r="AP1789" s="173"/>
      <c r="AQ1789" s="15"/>
      <c r="AR1789" s="15"/>
      <c r="AS1789" s="15"/>
      <c r="AT1789" s="15"/>
      <c r="AU1789" s="15"/>
      <c r="AV1789" s="15"/>
      <c r="AW1789" s="15"/>
      <c r="AX1789" s="15"/>
      <c r="AY1789" s="15"/>
      <c r="AZ1789" s="15"/>
      <c r="BA1789" s="15"/>
      <c r="BB1789" s="15"/>
      <c r="BC1789" s="15"/>
      <c r="BD1789" s="15"/>
      <c r="BE1789" s="15"/>
      <c r="BF1789" s="15"/>
      <c r="BG1789" s="15"/>
      <c r="BH1789" s="15"/>
      <c r="BI1789" s="15"/>
      <c r="BJ1789" s="15"/>
      <c r="BK1789" s="15"/>
      <c r="BL1789" s="15"/>
      <c r="BM1789" s="15"/>
      <c r="BN1789" s="15"/>
      <c r="BO1789" s="15"/>
    </row>
    <row r="1790" spans="1:67" s="256" customFormat="1">
      <c r="A1790" s="15"/>
      <c r="B1790" s="15"/>
      <c r="C1790" s="171"/>
      <c r="D1790" s="171"/>
      <c r="E1790" s="171"/>
      <c r="F1790" s="171"/>
      <c r="G1790" s="171"/>
      <c r="H1790" s="171"/>
      <c r="I1790" s="171"/>
      <c r="J1790" s="171"/>
      <c r="K1790" s="171"/>
      <c r="L1790" s="171"/>
      <c r="M1790" s="171"/>
      <c r="O1790" s="173"/>
      <c r="P1790" s="173"/>
      <c r="Q1790" s="173"/>
      <c r="R1790" s="173"/>
      <c r="S1790" s="173"/>
      <c r="T1790" s="173"/>
      <c r="U1790" s="173"/>
      <c r="V1790" s="173"/>
      <c r="W1790" s="173"/>
      <c r="X1790" s="173"/>
      <c r="Y1790" s="173"/>
      <c r="Z1790" s="173"/>
      <c r="AA1790" s="173"/>
      <c r="AB1790" s="173"/>
      <c r="AC1790" s="173"/>
      <c r="AD1790" s="173"/>
      <c r="AE1790" s="173"/>
      <c r="AF1790" s="173"/>
      <c r="AG1790" s="173"/>
      <c r="AH1790" s="173"/>
      <c r="AI1790" s="173"/>
      <c r="AJ1790" s="173"/>
      <c r="AK1790" s="173"/>
      <c r="AL1790" s="173"/>
      <c r="AM1790" s="173"/>
      <c r="AN1790" s="173"/>
      <c r="AO1790" s="173"/>
      <c r="AP1790" s="173"/>
      <c r="AQ1790" s="15"/>
      <c r="AR1790" s="15"/>
      <c r="AS1790" s="15"/>
      <c r="AT1790" s="15"/>
      <c r="AU1790" s="15"/>
      <c r="AV1790" s="15"/>
      <c r="AW1790" s="15"/>
      <c r="AX1790" s="15"/>
      <c r="AY1790" s="15"/>
      <c r="AZ1790" s="15"/>
      <c r="BA1790" s="15"/>
      <c r="BB1790" s="15"/>
      <c r="BC1790" s="15"/>
      <c r="BD1790" s="15"/>
      <c r="BE1790" s="15"/>
      <c r="BF1790" s="15"/>
      <c r="BG1790" s="15"/>
      <c r="BH1790" s="15"/>
      <c r="BI1790" s="15"/>
      <c r="BJ1790" s="15"/>
      <c r="BK1790" s="15"/>
      <c r="BL1790" s="15"/>
      <c r="BM1790" s="15"/>
      <c r="BN1790" s="15"/>
      <c r="BO1790" s="15"/>
    </row>
    <row r="1791" spans="1:67" s="256" customFormat="1">
      <c r="A1791" s="15"/>
      <c r="B1791" s="15"/>
      <c r="C1791" s="171"/>
      <c r="D1791" s="171"/>
      <c r="E1791" s="171"/>
      <c r="F1791" s="171"/>
      <c r="G1791" s="171"/>
      <c r="H1791" s="171"/>
      <c r="I1791" s="171"/>
      <c r="J1791" s="171"/>
      <c r="K1791" s="171"/>
      <c r="L1791" s="171"/>
      <c r="M1791" s="171"/>
      <c r="O1791" s="173"/>
      <c r="P1791" s="173"/>
      <c r="Q1791" s="173"/>
      <c r="R1791" s="173"/>
      <c r="S1791" s="173"/>
      <c r="T1791" s="173"/>
      <c r="U1791" s="173"/>
      <c r="V1791" s="173"/>
      <c r="W1791" s="173"/>
      <c r="X1791" s="173"/>
      <c r="Y1791" s="173"/>
      <c r="Z1791" s="173"/>
      <c r="AA1791" s="173"/>
      <c r="AB1791" s="173"/>
      <c r="AC1791" s="173"/>
      <c r="AD1791" s="173"/>
      <c r="AE1791" s="173"/>
      <c r="AF1791" s="173"/>
      <c r="AG1791" s="173"/>
      <c r="AH1791" s="173"/>
      <c r="AI1791" s="173"/>
      <c r="AJ1791" s="173"/>
      <c r="AK1791" s="173"/>
      <c r="AL1791" s="173"/>
      <c r="AM1791" s="173"/>
      <c r="AN1791" s="173"/>
      <c r="AO1791" s="173"/>
      <c r="AP1791" s="173"/>
      <c r="AQ1791" s="15"/>
      <c r="AR1791" s="15"/>
      <c r="AS1791" s="15"/>
      <c r="AT1791" s="15"/>
      <c r="AU1791" s="15"/>
      <c r="AV1791" s="15"/>
      <c r="AW1791" s="15"/>
      <c r="AX1791" s="15"/>
      <c r="AY1791" s="15"/>
      <c r="AZ1791" s="15"/>
      <c r="BA1791" s="15"/>
      <c r="BB1791" s="15"/>
      <c r="BC1791" s="15"/>
      <c r="BD1791" s="15"/>
      <c r="BE1791" s="15"/>
      <c r="BF1791" s="15"/>
      <c r="BG1791" s="15"/>
      <c r="BH1791" s="15"/>
      <c r="BI1791" s="15"/>
      <c r="BJ1791" s="15"/>
      <c r="BK1791" s="15"/>
      <c r="BL1791" s="15"/>
      <c r="BM1791" s="15"/>
      <c r="BN1791" s="15"/>
      <c r="BO1791" s="15"/>
    </row>
    <row r="1792" spans="1:67" s="256" customFormat="1">
      <c r="A1792" s="15"/>
      <c r="B1792" s="15"/>
      <c r="C1792" s="171"/>
      <c r="D1792" s="171"/>
      <c r="E1792" s="171"/>
      <c r="F1792" s="171"/>
      <c r="G1792" s="171"/>
      <c r="H1792" s="171"/>
      <c r="I1792" s="171"/>
      <c r="J1792" s="171"/>
      <c r="K1792" s="171"/>
      <c r="L1792" s="171"/>
      <c r="M1792" s="171"/>
      <c r="O1792" s="173"/>
      <c r="P1792" s="173"/>
      <c r="Q1792" s="173"/>
      <c r="R1792" s="173"/>
      <c r="S1792" s="173"/>
      <c r="T1792" s="173"/>
      <c r="U1792" s="173"/>
      <c r="V1792" s="173"/>
      <c r="W1792" s="173"/>
      <c r="X1792" s="173"/>
      <c r="Y1792" s="173"/>
      <c r="Z1792" s="173"/>
      <c r="AA1792" s="173"/>
      <c r="AB1792" s="173"/>
      <c r="AC1792" s="173"/>
      <c r="AD1792" s="173"/>
      <c r="AE1792" s="173"/>
      <c r="AF1792" s="173"/>
      <c r="AG1792" s="173"/>
      <c r="AH1792" s="173"/>
      <c r="AI1792" s="173"/>
      <c r="AJ1792" s="173"/>
      <c r="AK1792" s="173"/>
      <c r="AL1792" s="173"/>
      <c r="AM1792" s="173"/>
      <c r="AN1792" s="173"/>
      <c r="AO1792" s="173"/>
      <c r="AP1792" s="173"/>
      <c r="AQ1792" s="15"/>
      <c r="AR1792" s="15"/>
      <c r="AS1792" s="15"/>
      <c r="AT1792" s="15"/>
      <c r="AU1792" s="15"/>
      <c r="AV1792" s="15"/>
      <c r="AW1792" s="15"/>
      <c r="AX1792" s="15"/>
      <c r="AY1792" s="15"/>
      <c r="AZ1792" s="15"/>
      <c r="BA1792" s="15"/>
      <c r="BB1792" s="15"/>
      <c r="BC1792" s="15"/>
      <c r="BD1792" s="15"/>
      <c r="BE1792" s="15"/>
      <c r="BF1792" s="15"/>
      <c r="BG1792" s="15"/>
      <c r="BH1792" s="15"/>
      <c r="BI1792" s="15"/>
      <c r="BJ1792" s="15"/>
      <c r="BK1792" s="15"/>
      <c r="BL1792" s="15"/>
      <c r="BM1792" s="15"/>
      <c r="BN1792" s="15"/>
      <c r="BO1792" s="15"/>
    </row>
    <row r="1793" spans="1:67" s="256" customFormat="1">
      <c r="A1793" s="15"/>
      <c r="B1793" s="15"/>
      <c r="C1793" s="171"/>
      <c r="D1793" s="171"/>
      <c r="E1793" s="171"/>
      <c r="F1793" s="171"/>
      <c r="G1793" s="171"/>
      <c r="H1793" s="171"/>
      <c r="I1793" s="171"/>
      <c r="J1793" s="171"/>
      <c r="K1793" s="171"/>
      <c r="L1793" s="171"/>
      <c r="M1793" s="171"/>
      <c r="O1793" s="173"/>
      <c r="P1793" s="173"/>
      <c r="Q1793" s="173"/>
      <c r="R1793" s="173"/>
      <c r="S1793" s="173"/>
      <c r="T1793" s="173"/>
      <c r="U1793" s="173"/>
      <c r="V1793" s="173"/>
      <c r="W1793" s="173"/>
      <c r="X1793" s="173"/>
      <c r="Y1793" s="173"/>
      <c r="Z1793" s="173"/>
      <c r="AA1793" s="173"/>
      <c r="AB1793" s="173"/>
      <c r="AC1793" s="173"/>
      <c r="AD1793" s="173"/>
      <c r="AE1793" s="173"/>
      <c r="AF1793" s="173"/>
      <c r="AG1793" s="173"/>
      <c r="AH1793" s="173"/>
      <c r="AI1793" s="173"/>
      <c r="AJ1793" s="173"/>
      <c r="AK1793" s="173"/>
      <c r="AL1793" s="173"/>
      <c r="AM1793" s="173"/>
      <c r="AN1793" s="173"/>
      <c r="AO1793" s="173"/>
      <c r="AP1793" s="173"/>
      <c r="AQ1793" s="15"/>
      <c r="AR1793" s="15"/>
      <c r="AS1793" s="15"/>
      <c r="AT1793" s="15"/>
      <c r="AU1793" s="15"/>
      <c r="AV1793" s="15"/>
      <c r="AW1793" s="15"/>
      <c r="AX1793" s="15"/>
      <c r="AY1793" s="15"/>
      <c r="AZ1793" s="15"/>
      <c r="BA1793" s="15"/>
      <c r="BB1793" s="15"/>
      <c r="BC1793" s="15"/>
      <c r="BD1793" s="15"/>
      <c r="BE1793" s="15"/>
      <c r="BF1793" s="15"/>
      <c r="BG1793" s="15"/>
      <c r="BH1793" s="15"/>
      <c r="BI1793" s="15"/>
      <c r="BJ1793" s="15"/>
      <c r="BK1793" s="15"/>
      <c r="BL1793" s="15"/>
      <c r="BM1793" s="15"/>
      <c r="BN1793" s="15"/>
      <c r="BO1793" s="15"/>
    </row>
    <row r="1794" spans="1:67" s="256" customFormat="1">
      <c r="A1794" s="15"/>
      <c r="B1794" s="15"/>
      <c r="C1794" s="171"/>
      <c r="D1794" s="171"/>
      <c r="E1794" s="171"/>
      <c r="F1794" s="171"/>
      <c r="G1794" s="171"/>
      <c r="H1794" s="171"/>
      <c r="I1794" s="171"/>
      <c r="J1794" s="171"/>
      <c r="K1794" s="171"/>
      <c r="L1794" s="171"/>
      <c r="M1794" s="171"/>
      <c r="O1794" s="173"/>
      <c r="P1794" s="173"/>
      <c r="Q1794" s="173"/>
      <c r="R1794" s="173"/>
      <c r="S1794" s="173"/>
      <c r="T1794" s="173"/>
      <c r="U1794" s="173"/>
      <c r="V1794" s="173"/>
      <c r="W1794" s="173"/>
      <c r="X1794" s="173"/>
      <c r="Y1794" s="173"/>
      <c r="Z1794" s="173"/>
      <c r="AA1794" s="173"/>
      <c r="AB1794" s="173"/>
      <c r="AC1794" s="173"/>
      <c r="AD1794" s="173"/>
      <c r="AE1794" s="173"/>
      <c r="AF1794" s="173"/>
      <c r="AG1794" s="173"/>
      <c r="AH1794" s="173"/>
      <c r="AI1794" s="173"/>
      <c r="AJ1794" s="173"/>
      <c r="AK1794" s="173"/>
      <c r="AL1794" s="173"/>
      <c r="AM1794" s="173"/>
      <c r="AN1794" s="173"/>
      <c r="AO1794" s="173"/>
      <c r="AP1794" s="173"/>
      <c r="AQ1794" s="15"/>
      <c r="AR1794" s="15"/>
      <c r="AS1794" s="15"/>
      <c r="AT1794" s="15"/>
      <c r="AU1794" s="15"/>
      <c r="AV1794" s="15"/>
      <c r="AW1794" s="15"/>
      <c r="AX1794" s="15"/>
      <c r="AY1794" s="15"/>
      <c r="AZ1794" s="15"/>
      <c r="BA1794" s="15"/>
      <c r="BB1794" s="15"/>
      <c r="BC1794" s="15"/>
      <c r="BD1794" s="15"/>
      <c r="BE1794" s="15"/>
      <c r="BF1794" s="15"/>
      <c r="BG1794" s="15"/>
      <c r="BH1794" s="15"/>
      <c r="BI1794" s="15"/>
      <c r="BJ1794" s="15"/>
      <c r="BK1794" s="15"/>
      <c r="BL1794" s="15"/>
      <c r="BM1794" s="15"/>
      <c r="BN1794" s="15"/>
      <c r="BO1794" s="15"/>
    </row>
    <row r="1795" spans="1:67" s="256" customFormat="1">
      <c r="A1795" s="15"/>
      <c r="B1795" s="15"/>
      <c r="C1795" s="171"/>
      <c r="D1795" s="171"/>
      <c r="E1795" s="171"/>
      <c r="F1795" s="171"/>
      <c r="G1795" s="171"/>
      <c r="H1795" s="171"/>
      <c r="I1795" s="171"/>
      <c r="J1795" s="171"/>
      <c r="K1795" s="171"/>
      <c r="L1795" s="171"/>
      <c r="M1795" s="171"/>
      <c r="O1795" s="173"/>
      <c r="P1795" s="173"/>
      <c r="Q1795" s="173"/>
      <c r="R1795" s="173"/>
      <c r="S1795" s="173"/>
      <c r="T1795" s="173"/>
      <c r="U1795" s="173"/>
      <c r="V1795" s="173"/>
      <c r="W1795" s="173"/>
      <c r="X1795" s="173"/>
      <c r="Y1795" s="173"/>
      <c r="Z1795" s="173"/>
      <c r="AA1795" s="173"/>
      <c r="AB1795" s="173"/>
      <c r="AC1795" s="173"/>
      <c r="AD1795" s="173"/>
      <c r="AE1795" s="173"/>
      <c r="AF1795" s="173"/>
      <c r="AG1795" s="173"/>
      <c r="AH1795" s="173"/>
      <c r="AI1795" s="173"/>
      <c r="AJ1795" s="173"/>
      <c r="AK1795" s="173"/>
      <c r="AL1795" s="173"/>
      <c r="AM1795" s="173"/>
      <c r="AN1795" s="173"/>
      <c r="AO1795" s="173"/>
      <c r="AP1795" s="173"/>
      <c r="AQ1795" s="15"/>
      <c r="AR1795" s="15"/>
      <c r="AS1795" s="15"/>
      <c r="AT1795" s="15"/>
      <c r="AU1795" s="15"/>
      <c r="AV1795" s="15"/>
      <c r="AW1795" s="15"/>
      <c r="AX1795" s="15"/>
      <c r="AY1795" s="15"/>
      <c r="AZ1795" s="15"/>
      <c r="BA1795" s="15"/>
      <c r="BB1795" s="15"/>
      <c r="BC1795" s="15"/>
      <c r="BD1795" s="15"/>
      <c r="BE1795" s="15"/>
      <c r="BF1795" s="15"/>
      <c r="BG1795" s="15"/>
      <c r="BH1795" s="15"/>
      <c r="BI1795" s="15"/>
      <c r="BJ1795" s="15"/>
      <c r="BK1795" s="15"/>
      <c r="BL1795" s="15"/>
      <c r="BM1795" s="15"/>
      <c r="BN1795" s="15"/>
      <c r="BO1795" s="15"/>
    </row>
    <row r="1796" spans="1:67" s="256" customFormat="1">
      <c r="A1796" s="15"/>
      <c r="B1796" s="15"/>
      <c r="C1796" s="171"/>
      <c r="D1796" s="171"/>
      <c r="E1796" s="171"/>
      <c r="F1796" s="171"/>
      <c r="G1796" s="171"/>
      <c r="H1796" s="171"/>
      <c r="I1796" s="171"/>
      <c r="J1796" s="171"/>
      <c r="K1796" s="171"/>
      <c r="L1796" s="171"/>
      <c r="M1796" s="171"/>
      <c r="O1796" s="173"/>
      <c r="P1796" s="173"/>
      <c r="Q1796" s="173"/>
      <c r="R1796" s="173"/>
      <c r="S1796" s="173"/>
      <c r="T1796" s="173"/>
      <c r="U1796" s="173"/>
      <c r="V1796" s="173"/>
      <c r="W1796" s="173"/>
      <c r="X1796" s="173"/>
      <c r="Y1796" s="173"/>
      <c r="Z1796" s="173"/>
      <c r="AA1796" s="173"/>
      <c r="AB1796" s="173"/>
      <c r="AC1796" s="173"/>
      <c r="AD1796" s="173"/>
      <c r="AE1796" s="173"/>
      <c r="AF1796" s="173"/>
      <c r="AG1796" s="173"/>
      <c r="AH1796" s="173"/>
      <c r="AI1796" s="173"/>
      <c r="AJ1796" s="173"/>
      <c r="AK1796" s="173"/>
      <c r="AL1796" s="173"/>
      <c r="AM1796" s="173"/>
      <c r="AN1796" s="173"/>
      <c r="AO1796" s="173"/>
      <c r="AP1796" s="173"/>
      <c r="AQ1796" s="15"/>
      <c r="AR1796" s="15"/>
      <c r="AS1796" s="15"/>
      <c r="AT1796" s="15"/>
      <c r="AU1796" s="15"/>
      <c r="AV1796" s="15"/>
      <c r="AW1796" s="15"/>
      <c r="AX1796" s="15"/>
      <c r="AY1796" s="15"/>
      <c r="AZ1796" s="15"/>
      <c r="BA1796" s="15"/>
      <c r="BB1796" s="15"/>
      <c r="BC1796" s="15"/>
      <c r="BD1796" s="15"/>
      <c r="BE1796" s="15"/>
      <c r="BF1796" s="15"/>
      <c r="BG1796" s="15"/>
      <c r="BH1796" s="15"/>
      <c r="BI1796" s="15"/>
      <c r="BJ1796" s="15"/>
      <c r="BK1796" s="15"/>
      <c r="BL1796" s="15"/>
      <c r="BM1796" s="15"/>
      <c r="BN1796" s="15"/>
      <c r="BO1796" s="15"/>
    </row>
    <row r="1797" spans="1:67" s="256" customFormat="1">
      <c r="A1797" s="15"/>
      <c r="B1797" s="15"/>
      <c r="C1797" s="171"/>
      <c r="D1797" s="171"/>
      <c r="E1797" s="171"/>
      <c r="F1797" s="171"/>
      <c r="G1797" s="171"/>
      <c r="H1797" s="171"/>
      <c r="I1797" s="171"/>
      <c r="J1797" s="171"/>
      <c r="K1797" s="171"/>
      <c r="L1797" s="171"/>
      <c r="M1797" s="171"/>
      <c r="O1797" s="173"/>
      <c r="P1797" s="173"/>
      <c r="Q1797" s="173"/>
      <c r="R1797" s="173"/>
      <c r="S1797" s="173"/>
      <c r="T1797" s="173"/>
      <c r="U1797" s="173"/>
      <c r="V1797" s="173"/>
      <c r="W1797" s="173"/>
      <c r="X1797" s="173"/>
      <c r="Y1797" s="173"/>
      <c r="Z1797" s="173"/>
      <c r="AA1797" s="173"/>
      <c r="AB1797" s="173"/>
      <c r="AC1797" s="173"/>
      <c r="AD1797" s="173"/>
      <c r="AE1797" s="173"/>
      <c r="AF1797" s="173"/>
      <c r="AG1797" s="173"/>
      <c r="AH1797" s="173"/>
      <c r="AI1797" s="173"/>
      <c r="AJ1797" s="173"/>
      <c r="AK1797" s="173"/>
      <c r="AL1797" s="173"/>
      <c r="AM1797" s="173"/>
      <c r="AN1797" s="173"/>
      <c r="AO1797" s="173"/>
      <c r="AP1797" s="173"/>
      <c r="AQ1797" s="15"/>
      <c r="AR1797" s="15"/>
      <c r="AS1797" s="15"/>
      <c r="AT1797" s="15"/>
      <c r="AU1797" s="15"/>
      <c r="AV1797" s="15"/>
      <c r="AW1797" s="15"/>
      <c r="AX1797" s="15"/>
      <c r="AY1797" s="15"/>
      <c r="AZ1797" s="15"/>
      <c r="BA1797" s="15"/>
      <c r="BB1797" s="15"/>
      <c r="BC1797" s="15"/>
      <c r="BD1797" s="15"/>
      <c r="BE1797" s="15"/>
      <c r="BF1797" s="15"/>
      <c r="BG1797" s="15"/>
      <c r="BH1797" s="15"/>
      <c r="BI1797" s="15"/>
      <c r="BJ1797" s="15"/>
      <c r="BK1797" s="15"/>
      <c r="BL1797" s="15"/>
      <c r="BM1797" s="15"/>
      <c r="BN1797" s="15"/>
      <c r="BO1797" s="15"/>
    </row>
    <row r="1798" spans="1:67" s="256" customFormat="1">
      <c r="A1798" s="15"/>
      <c r="B1798" s="15"/>
      <c r="C1798" s="171"/>
      <c r="D1798" s="171"/>
      <c r="E1798" s="171"/>
      <c r="F1798" s="171"/>
      <c r="G1798" s="171"/>
      <c r="H1798" s="171"/>
      <c r="I1798" s="171"/>
      <c r="J1798" s="171"/>
      <c r="K1798" s="171"/>
      <c r="L1798" s="171"/>
      <c r="M1798" s="171"/>
      <c r="O1798" s="173"/>
      <c r="P1798" s="173"/>
      <c r="Q1798" s="173"/>
      <c r="R1798" s="173"/>
      <c r="S1798" s="173"/>
      <c r="T1798" s="173"/>
      <c r="U1798" s="173"/>
      <c r="V1798" s="173"/>
      <c r="W1798" s="173"/>
      <c r="X1798" s="173"/>
      <c r="Y1798" s="173"/>
      <c r="Z1798" s="173"/>
      <c r="AA1798" s="173"/>
      <c r="AB1798" s="173"/>
      <c r="AC1798" s="173"/>
      <c r="AD1798" s="173"/>
      <c r="AE1798" s="173"/>
      <c r="AF1798" s="173"/>
      <c r="AG1798" s="173"/>
      <c r="AH1798" s="173"/>
      <c r="AI1798" s="173"/>
      <c r="AJ1798" s="173"/>
      <c r="AK1798" s="173"/>
      <c r="AL1798" s="173"/>
      <c r="AM1798" s="173"/>
      <c r="AN1798" s="173"/>
      <c r="AO1798" s="173"/>
      <c r="AP1798" s="173"/>
      <c r="AQ1798" s="15"/>
      <c r="AR1798" s="15"/>
      <c r="AS1798" s="15"/>
      <c r="AT1798" s="15"/>
      <c r="AU1798" s="15"/>
      <c r="AV1798" s="15"/>
      <c r="AW1798" s="15"/>
      <c r="AX1798" s="15"/>
      <c r="AY1798" s="15"/>
      <c r="AZ1798" s="15"/>
      <c r="BA1798" s="15"/>
      <c r="BB1798" s="15"/>
      <c r="BC1798" s="15"/>
      <c r="BD1798" s="15"/>
      <c r="BE1798" s="15"/>
      <c r="BF1798" s="15"/>
      <c r="BG1798" s="15"/>
      <c r="BH1798" s="15"/>
      <c r="BI1798" s="15"/>
      <c r="BJ1798" s="15"/>
      <c r="BK1798" s="15"/>
      <c r="BL1798" s="15"/>
      <c r="BM1798" s="15"/>
      <c r="BN1798" s="15"/>
      <c r="BO1798" s="15"/>
    </row>
    <row r="1799" spans="1:67" s="256" customFormat="1">
      <c r="A1799" s="15"/>
      <c r="B1799" s="15"/>
      <c r="C1799" s="171"/>
      <c r="D1799" s="171"/>
      <c r="E1799" s="171"/>
      <c r="F1799" s="171"/>
      <c r="G1799" s="171"/>
      <c r="H1799" s="171"/>
      <c r="I1799" s="171"/>
      <c r="J1799" s="171"/>
      <c r="K1799" s="171"/>
      <c r="L1799" s="171"/>
      <c r="M1799" s="171"/>
      <c r="O1799" s="173"/>
      <c r="P1799" s="173"/>
      <c r="Q1799" s="173"/>
      <c r="R1799" s="173"/>
      <c r="S1799" s="173"/>
      <c r="T1799" s="173"/>
      <c r="U1799" s="173"/>
      <c r="V1799" s="173"/>
      <c r="W1799" s="173"/>
      <c r="X1799" s="173"/>
      <c r="Y1799" s="173"/>
      <c r="Z1799" s="173"/>
      <c r="AA1799" s="173"/>
      <c r="AB1799" s="173"/>
      <c r="AC1799" s="173"/>
      <c r="AD1799" s="173"/>
      <c r="AE1799" s="173"/>
      <c r="AF1799" s="173"/>
      <c r="AG1799" s="173"/>
      <c r="AH1799" s="173"/>
      <c r="AI1799" s="173"/>
      <c r="AJ1799" s="173"/>
      <c r="AK1799" s="173"/>
      <c r="AL1799" s="173"/>
      <c r="AM1799" s="173"/>
      <c r="AN1799" s="173"/>
      <c r="AO1799" s="173"/>
      <c r="AP1799" s="173"/>
      <c r="AQ1799" s="15"/>
      <c r="AR1799" s="15"/>
      <c r="AS1799" s="15"/>
      <c r="AT1799" s="15"/>
      <c r="AU1799" s="15"/>
      <c r="AV1799" s="15"/>
      <c r="AW1799" s="15"/>
      <c r="AX1799" s="15"/>
      <c r="AY1799" s="15"/>
      <c r="AZ1799" s="15"/>
      <c r="BA1799" s="15"/>
      <c r="BB1799" s="15"/>
      <c r="BC1799" s="15"/>
      <c r="BD1799" s="15"/>
      <c r="BE1799" s="15"/>
      <c r="BF1799" s="15"/>
      <c r="BG1799" s="15"/>
      <c r="BH1799" s="15"/>
      <c r="BI1799" s="15"/>
      <c r="BJ1799" s="15"/>
      <c r="BK1799" s="15"/>
      <c r="BL1799" s="15"/>
      <c r="BM1799" s="15"/>
      <c r="BN1799" s="15"/>
      <c r="BO1799" s="15"/>
    </row>
    <row r="1800" spans="1:67" s="256" customFormat="1">
      <c r="A1800" s="15"/>
      <c r="B1800" s="15"/>
      <c r="C1800" s="171"/>
      <c r="D1800" s="171"/>
      <c r="E1800" s="171"/>
      <c r="F1800" s="171"/>
      <c r="G1800" s="171"/>
      <c r="H1800" s="171"/>
      <c r="I1800" s="171"/>
      <c r="J1800" s="171"/>
      <c r="K1800" s="171"/>
      <c r="L1800" s="171"/>
      <c r="M1800" s="171"/>
      <c r="O1800" s="173"/>
      <c r="P1800" s="173"/>
      <c r="Q1800" s="173"/>
      <c r="R1800" s="173"/>
      <c r="S1800" s="173"/>
      <c r="T1800" s="173"/>
      <c r="U1800" s="173"/>
      <c r="V1800" s="173"/>
      <c r="W1800" s="173"/>
      <c r="X1800" s="173"/>
      <c r="Y1800" s="173"/>
      <c r="Z1800" s="173"/>
      <c r="AA1800" s="173"/>
      <c r="AB1800" s="173"/>
      <c r="AC1800" s="173"/>
      <c r="AD1800" s="173"/>
      <c r="AE1800" s="173"/>
      <c r="AF1800" s="173"/>
      <c r="AG1800" s="173"/>
      <c r="AH1800" s="173"/>
      <c r="AI1800" s="173"/>
      <c r="AJ1800" s="173"/>
      <c r="AK1800" s="173"/>
      <c r="AL1800" s="173"/>
      <c r="AM1800" s="173"/>
      <c r="AN1800" s="173"/>
      <c r="AO1800" s="173"/>
      <c r="AP1800" s="173"/>
      <c r="AQ1800" s="15"/>
      <c r="AR1800" s="15"/>
      <c r="AS1800" s="15"/>
      <c r="AT1800" s="15"/>
      <c r="AU1800" s="15"/>
      <c r="AV1800" s="15"/>
      <c r="AW1800" s="15"/>
      <c r="AX1800" s="15"/>
      <c r="AY1800" s="15"/>
      <c r="AZ1800" s="15"/>
      <c r="BA1800" s="15"/>
      <c r="BB1800" s="15"/>
      <c r="BC1800" s="15"/>
      <c r="BD1800" s="15"/>
      <c r="BE1800" s="15"/>
      <c r="BF1800" s="15"/>
      <c r="BG1800" s="15"/>
      <c r="BH1800" s="15"/>
      <c r="BI1800" s="15"/>
      <c r="BJ1800" s="15"/>
      <c r="BK1800" s="15"/>
      <c r="BL1800" s="15"/>
      <c r="BM1800" s="15"/>
      <c r="BN1800" s="15"/>
      <c r="BO1800" s="15"/>
    </row>
    <row r="1801" spans="1:67" s="256" customFormat="1">
      <c r="A1801" s="15"/>
      <c r="B1801" s="15"/>
      <c r="C1801" s="171"/>
      <c r="D1801" s="171"/>
      <c r="E1801" s="171"/>
      <c r="F1801" s="171"/>
      <c r="G1801" s="171"/>
      <c r="H1801" s="171"/>
      <c r="I1801" s="171"/>
      <c r="J1801" s="171"/>
      <c r="K1801" s="171"/>
      <c r="L1801" s="171"/>
      <c r="M1801" s="171"/>
      <c r="O1801" s="173"/>
      <c r="P1801" s="173"/>
      <c r="Q1801" s="173"/>
      <c r="R1801" s="173"/>
      <c r="S1801" s="173"/>
      <c r="T1801" s="173"/>
      <c r="U1801" s="173"/>
      <c r="V1801" s="173"/>
      <c r="W1801" s="173"/>
      <c r="X1801" s="173"/>
      <c r="Y1801" s="173"/>
      <c r="Z1801" s="173"/>
      <c r="AA1801" s="173"/>
      <c r="AB1801" s="173"/>
      <c r="AC1801" s="173"/>
      <c r="AD1801" s="173"/>
      <c r="AE1801" s="173"/>
      <c r="AF1801" s="173"/>
      <c r="AG1801" s="173"/>
      <c r="AH1801" s="173"/>
      <c r="AI1801" s="173"/>
      <c r="AJ1801" s="173"/>
      <c r="AK1801" s="173"/>
      <c r="AL1801" s="173"/>
      <c r="AM1801" s="173"/>
      <c r="AN1801" s="173"/>
      <c r="AO1801" s="173"/>
      <c r="AP1801" s="173"/>
      <c r="AQ1801" s="15"/>
      <c r="AR1801" s="15"/>
      <c r="AS1801" s="15"/>
      <c r="AT1801" s="15"/>
      <c r="AU1801" s="15"/>
      <c r="AV1801" s="15"/>
      <c r="AW1801" s="15"/>
      <c r="AX1801" s="15"/>
      <c r="AY1801" s="15"/>
      <c r="AZ1801" s="15"/>
      <c r="BA1801" s="15"/>
      <c r="BB1801" s="15"/>
      <c r="BC1801" s="15"/>
      <c r="BD1801" s="15"/>
      <c r="BE1801" s="15"/>
      <c r="BF1801" s="15"/>
      <c r="BG1801" s="15"/>
      <c r="BH1801" s="15"/>
      <c r="BI1801" s="15"/>
      <c r="BJ1801" s="15"/>
      <c r="BK1801" s="15"/>
      <c r="BL1801" s="15"/>
      <c r="BM1801" s="15"/>
      <c r="BN1801" s="15"/>
      <c r="BO1801" s="15"/>
    </row>
    <row r="1802" spans="1:67" s="256" customFormat="1">
      <c r="A1802" s="15"/>
      <c r="B1802" s="15"/>
      <c r="C1802" s="171"/>
      <c r="D1802" s="171"/>
      <c r="E1802" s="171"/>
      <c r="F1802" s="171"/>
      <c r="G1802" s="171"/>
      <c r="H1802" s="171"/>
      <c r="I1802" s="171"/>
      <c r="J1802" s="171"/>
      <c r="K1802" s="171"/>
      <c r="L1802" s="171"/>
      <c r="M1802" s="171"/>
      <c r="O1802" s="173"/>
      <c r="P1802" s="173"/>
      <c r="Q1802" s="173"/>
      <c r="R1802" s="173"/>
      <c r="S1802" s="173"/>
      <c r="T1802" s="173"/>
      <c r="U1802" s="173"/>
      <c r="V1802" s="173"/>
      <c r="W1802" s="173"/>
      <c r="X1802" s="173"/>
      <c r="Y1802" s="173"/>
      <c r="Z1802" s="173"/>
      <c r="AA1802" s="173"/>
      <c r="AB1802" s="173"/>
      <c r="AC1802" s="173"/>
      <c r="AD1802" s="173"/>
      <c r="AE1802" s="173"/>
      <c r="AF1802" s="173"/>
      <c r="AG1802" s="173"/>
      <c r="AH1802" s="173"/>
      <c r="AI1802" s="173"/>
      <c r="AJ1802" s="173"/>
      <c r="AK1802" s="173"/>
      <c r="AL1802" s="173"/>
      <c r="AM1802" s="173"/>
      <c r="AN1802" s="173"/>
      <c r="AO1802" s="173"/>
      <c r="AP1802" s="173"/>
      <c r="AQ1802" s="15"/>
      <c r="AR1802" s="15"/>
      <c r="AS1802" s="15"/>
      <c r="AT1802" s="15"/>
      <c r="AU1802" s="15"/>
      <c r="AV1802" s="15"/>
      <c r="AW1802" s="15"/>
      <c r="AX1802" s="15"/>
      <c r="AY1802" s="15"/>
      <c r="AZ1802" s="15"/>
      <c r="BA1802" s="15"/>
      <c r="BB1802" s="15"/>
      <c r="BC1802" s="15"/>
      <c r="BD1802" s="15"/>
      <c r="BE1802" s="15"/>
      <c r="BF1802" s="15"/>
      <c r="BG1802" s="15"/>
      <c r="BH1802" s="15"/>
      <c r="BI1802" s="15"/>
      <c r="BJ1802" s="15"/>
      <c r="BK1802" s="15"/>
      <c r="BL1802" s="15"/>
      <c r="BM1802" s="15"/>
      <c r="BN1802" s="15"/>
      <c r="BO1802" s="15"/>
    </row>
    <row r="1803" spans="1:67" s="256" customFormat="1">
      <c r="A1803" s="15"/>
      <c r="B1803" s="15"/>
      <c r="C1803" s="171"/>
      <c r="D1803" s="171"/>
      <c r="E1803" s="171"/>
      <c r="F1803" s="171"/>
      <c r="G1803" s="171"/>
      <c r="H1803" s="171"/>
      <c r="I1803" s="171"/>
      <c r="J1803" s="171"/>
      <c r="K1803" s="171"/>
      <c r="L1803" s="171"/>
      <c r="M1803" s="171"/>
      <c r="O1803" s="173"/>
      <c r="P1803" s="173"/>
      <c r="Q1803" s="173"/>
      <c r="R1803" s="173"/>
      <c r="S1803" s="173"/>
      <c r="T1803" s="173"/>
      <c r="U1803" s="173"/>
      <c r="V1803" s="173"/>
      <c r="W1803" s="173"/>
      <c r="X1803" s="173"/>
      <c r="Y1803" s="173"/>
      <c r="Z1803" s="173"/>
      <c r="AA1803" s="173"/>
      <c r="AB1803" s="173"/>
      <c r="AC1803" s="173"/>
      <c r="AD1803" s="173"/>
      <c r="AE1803" s="173"/>
      <c r="AF1803" s="173"/>
      <c r="AG1803" s="173"/>
      <c r="AH1803" s="173"/>
      <c r="AI1803" s="173"/>
      <c r="AJ1803" s="173"/>
      <c r="AK1803" s="173"/>
      <c r="AL1803" s="173"/>
      <c r="AM1803" s="173"/>
      <c r="AN1803" s="173"/>
      <c r="AO1803" s="173"/>
      <c r="AP1803" s="173"/>
      <c r="AQ1803" s="15"/>
      <c r="AR1803" s="15"/>
      <c r="AS1803" s="15"/>
      <c r="AT1803" s="15"/>
      <c r="AU1803" s="15"/>
      <c r="AV1803" s="15"/>
      <c r="AW1803" s="15"/>
      <c r="AX1803" s="15"/>
      <c r="AY1803" s="15"/>
      <c r="AZ1803" s="15"/>
      <c r="BA1803" s="15"/>
      <c r="BB1803" s="15"/>
      <c r="BC1803" s="15"/>
      <c r="BD1803" s="15"/>
      <c r="BE1803" s="15"/>
      <c r="BF1803" s="15"/>
      <c r="BG1803" s="15"/>
      <c r="BH1803" s="15"/>
      <c r="BI1803" s="15"/>
      <c r="BJ1803" s="15"/>
      <c r="BK1803" s="15"/>
      <c r="BL1803" s="15"/>
      <c r="BM1803" s="15"/>
      <c r="BN1803" s="15"/>
      <c r="BO1803" s="15"/>
    </row>
    <row r="1804" spans="1:67" s="256" customFormat="1">
      <c r="A1804" s="15"/>
      <c r="B1804" s="15"/>
      <c r="C1804" s="171"/>
      <c r="D1804" s="171"/>
      <c r="E1804" s="171"/>
      <c r="F1804" s="171"/>
      <c r="G1804" s="171"/>
      <c r="H1804" s="171"/>
      <c r="I1804" s="171"/>
      <c r="J1804" s="171"/>
      <c r="K1804" s="171"/>
      <c r="L1804" s="171"/>
      <c r="M1804" s="171"/>
      <c r="O1804" s="173"/>
      <c r="P1804" s="173"/>
      <c r="Q1804" s="173"/>
      <c r="R1804" s="173"/>
      <c r="S1804" s="173"/>
      <c r="T1804" s="173"/>
      <c r="U1804" s="173"/>
      <c r="V1804" s="173"/>
      <c r="W1804" s="173"/>
      <c r="X1804" s="173"/>
      <c r="Y1804" s="173"/>
      <c r="Z1804" s="173"/>
      <c r="AA1804" s="173"/>
      <c r="AB1804" s="173"/>
      <c r="AC1804" s="173"/>
      <c r="AD1804" s="173"/>
      <c r="AE1804" s="173"/>
      <c r="AF1804" s="173"/>
      <c r="AG1804" s="173"/>
      <c r="AH1804" s="173"/>
      <c r="AI1804" s="173"/>
      <c r="AJ1804" s="173"/>
      <c r="AK1804" s="173"/>
      <c r="AL1804" s="173"/>
      <c r="AM1804" s="173"/>
      <c r="AN1804" s="173"/>
      <c r="AO1804" s="173"/>
      <c r="AP1804" s="173"/>
      <c r="AQ1804" s="15"/>
      <c r="AR1804" s="15"/>
      <c r="AS1804" s="15"/>
      <c r="AT1804" s="15"/>
      <c r="AU1804" s="15"/>
      <c r="AV1804" s="15"/>
      <c r="AW1804" s="15"/>
      <c r="AX1804" s="15"/>
      <c r="AY1804" s="15"/>
      <c r="AZ1804" s="15"/>
      <c r="BA1804" s="15"/>
      <c r="BB1804" s="15"/>
      <c r="BC1804" s="15"/>
      <c r="BD1804" s="15"/>
      <c r="BE1804" s="15"/>
      <c r="BF1804" s="15"/>
      <c r="BG1804" s="15"/>
      <c r="BH1804" s="15"/>
      <c r="BI1804" s="15"/>
      <c r="BJ1804" s="15"/>
      <c r="BK1804" s="15"/>
      <c r="BL1804" s="15"/>
      <c r="BM1804" s="15"/>
      <c r="BN1804" s="15"/>
      <c r="BO1804" s="15"/>
    </row>
    <row r="1805" spans="1:67" s="256" customFormat="1">
      <c r="A1805" s="15"/>
      <c r="B1805" s="15"/>
      <c r="C1805" s="171"/>
      <c r="D1805" s="171"/>
      <c r="E1805" s="171"/>
      <c r="F1805" s="171"/>
      <c r="G1805" s="171"/>
      <c r="H1805" s="171"/>
      <c r="I1805" s="171"/>
      <c r="J1805" s="171"/>
      <c r="K1805" s="171"/>
      <c r="L1805" s="171"/>
      <c r="M1805" s="171"/>
      <c r="O1805" s="173"/>
      <c r="P1805" s="173"/>
      <c r="Q1805" s="173"/>
      <c r="R1805" s="173"/>
      <c r="S1805" s="173"/>
      <c r="T1805" s="173"/>
      <c r="U1805" s="173"/>
      <c r="V1805" s="173"/>
      <c r="W1805" s="173"/>
      <c r="X1805" s="173"/>
      <c r="Y1805" s="173"/>
      <c r="Z1805" s="173"/>
      <c r="AA1805" s="173"/>
      <c r="AB1805" s="173"/>
      <c r="AC1805" s="173"/>
      <c r="AD1805" s="173"/>
      <c r="AE1805" s="173"/>
      <c r="AF1805" s="173"/>
      <c r="AG1805" s="173"/>
      <c r="AH1805" s="173"/>
      <c r="AI1805" s="173"/>
      <c r="AJ1805" s="173"/>
      <c r="AK1805" s="173"/>
      <c r="AL1805" s="173"/>
      <c r="AM1805" s="173"/>
      <c r="AN1805" s="173"/>
      <c r="AO1805" s="173"/>
      <c r="AP1805" s="173"/>
      <c r="AQ1805" s="15"/>
      <c r="AR1805" s="15"/>
      <c r="AS1805" s="15"/>
      <c r="AT1805" s="15"/>
      <c r="AU1805" s="15"/>
      <c r="AV1805" s="15"/>
      <c r="AW1805" s="15"/>
      <c r="AX1805" s="15"/>
      <c r="AY1805" s="15"/>
      <c r="AZ1805" s="15"/>
      <c r="BA1805" s="15"/>
      <c r="BB1805" s="15"/>
      <c r="BC1805" s="15"/>
      <c r="BD1805" s="15"/>
      <c r="BE1805" s="15"/>
      <c r="BF1805" s="15"/>
      <c r="BG1805" s="15"/>
      <c r="BH1805" s="15"/>
      <c r="BI1805" s="15"/>
      <c r="BJ1805" s="15"/>
      <c r="BK1805" s="15"/>
      <c r="BL1805" s="15"/>
      <c r="BM1805" s="15"/>
      <c r="BN1805" s="15"/>
      <c r="BO1805" s="15"/>
    </row>
    <row r="1806" spans="1:67" s="256" customFormat="1">
      <c r="A1806" s="15"/>
      <c r="B1806" s="15"/>
      <c r="C1806" s="171"/>
      <c r="D1806" s="171"/>
      <c r="E1806" s="171"/>
      <c r="F1806" s="171"/>
      <c r="G1806" s="171"/>
      <c r="H1806" s="171"/>
      <c r="I1806" s="171"/>
      <c r="J1806" s="171"/>
      <c r="K1806" s="171"/>
      <c r="L1806" s="171"/>
      <c r="M1806" s="171"/>
      <c r="O1806" s="173"/>
      <c r="P1806" s="173"/>
      <c r="Q1806" s="173"/>
      <c r="R1806" s="173"/>
      <c r="S1806" s="173"/>
      <c r="T1806" s="173"/>
      <c r="U1806" s="173"/>
      <c r="V1806" s="173"/>
      <c r="W1806" s="173"/>
      <c r="X1806" s="173"/>
      <c r="Y1806" s="173"/>
      <c r="Z1806" s="173"/>
      <c r="AA1806" s="173"/>
      <c r="AB1806" s="173"/>
      <c r="AC1806" s="173"/>
      <c r="AD1806" s="173"/>
      <c r="AE1806" s="173"/>
      <c r="AF1806" s="173"/>
      <c r="AG1806" s="173"/>
      <c r="AH1806" s="173"/>
      <c r="AI1806" s="173"/>
      <c r="AJ1806" s="173"/>
      <c r="AK1806" s="173"/>
      <c r="AL1806" s="173"/>
      <c r="AM1806" s="173"/>
      <c r="AN1806" s="173"/>
      <c r="AO1806" s="173"/>
      <c r="AP1806" s="173"/>
      <c r="AQ1806" s="15"/>
      <c r="AR1806" s="15"/>
      <c r="AS1806" s="15"/>
      <c r="AT1806" s="15"/>
      <c r="AU1806" s="15"/>
      <c r="AV1806" s="15"/>
      <c r="AW1806" s="15"/>
      <c r="AX1806" s="15"/>
      <c r="AY1806" s="15"/>
      <c r="AZ1806" s="15"/>
      <c r="BA1806" s="15"/>
      <c r="BB1806" s="15"/>
      <c r="BC1806" s="15"/>
      <c r="BD1806" s="15"/>
      <c r="BE1806" s="15"/>
      <c r="BF1806" s="15"/>
      <c r="BG1806" s="15"/>
      <c r="BH1806" s="15"/>
      <c r="BI1806" s="15"/>
      <c r="BJ1806" s="15"/>
      <c r="BK1806" s="15"/>
      <c r="BL1806" s="15"/>
      <c r="BM1806" s="15"/>
      <c r="BN1806" s="15"/>
      <c r="BO1806" s="15"/>
    </row>
    <row r="1807" spans="1:67" s="256" customFormat="1">
      <c r="A1807" s="15"/>
      <c r="B1807" s="15"/>
      <c r="C1807" s="171"/>
      <c r="D1807" s="171"/>
      <c r="E1807" s="171"/>
      <c r="F1807" s="171"/>
      <c r="G1807" s="171"/>
      <c r="H1807" s="171"/>
      <c r="I1807" s="171"/>
      <c r="J1807" s="171"/>
      <c r="K1807" s="171"/>
      <c r="L1807" s="171"/>
      <c r="M1807" s="171"/>
      <c r="O1807" s="173"/>
      <c r="P1807" s="173"/>
      <c r="Q1807" s="173"/>
      <c r="R1807" s="173"/>
      <c r="S1807" s="173"/>
      <c r="T1807" s="173"/>
      <c r="U1807" s="173"/>
      <c r="V1807" s="173"/>
      <c r="W1807" s="173"/>
      <c r="X1807" s="173"/>
      <c r="Y1807" s="173"/>
      <c r="Z1807" s="173"/>
      <c r="AA1807" s="173"/>
      <c r="AB1807" s="173"/>
      <c r="AC1807" s="173"/>
      <c r="AD1807" s="173"/>
      <c r="AE1807" s="173"/>
      <c r="AF1807" s="173"/>
      <c r="AG1807" s="173"/>
      <c r="AH1807" s="173"/>
      <c r="AI1807" s="173"/>
      <c r="AJ1807" s="173"/>
      <c r="AK1807" s="173"/>
      <c r="AL1807" s="173"/>
      <c r="AM1807" s="173"/>
      <c r="AN1807" s="173"/>
      <c r="AO1807" s="173"/>
      <c r="AP1807" s="173"/>
      <c r="AQ1807" s="15"/>
      <c r="AR1807" s="15"/>
      <c r="AS1807" s="15"/>
      <c r="AT1807" s="15"/>
      <c r="AU1807" s="15"/>
      <c r="AV1807" s="15"/>
      <c r="AW1807" s="15"/>
      <c r="AX1807" s="15"/>
      <c r="AY1807" s="15"/>
      <c r="AZ1807" s="15"/>
      <c r="BA1807" s="15"/>
      <c r="BB1807" s="15"/>
      <c r="BC1807" s="15"/>
      <c r="BD1807" s="15"/>
      <c r="BE1807" s="15"/>
      <c r="BF1807" s="15"/>
      <c r="BG1807" s="15"/>
      <c r="BH1807" s="15"/>
      <c r="BI1807" s="15"/>
      <c r="BJ1807" s="15"/>
      <c r="BK1807" s="15"/>
      <c r="BL1807" s="15"/>
      <c r="BM1807" s="15"/>
      <c r="BN1807" s="15"/>
      <c r="BO1807" s="15"/>
    </row>
    <row r="1808" spans="1:67" s="256" customFormat="1">
      <c r="A1808" s="15"/>
      <c r="B1808" s="15"/>
      <c r="C1808" s="171"/>
      <c r="D1808" s="171"/>
      <c r="E1808" s="171"/>
      <c r="F1808" s="171"/>
      <c r="G1808" s="171"/>
      <c r="H1808" s="171"/>
      <c r="I1808" s="171"/>
      <c r="J1808" s="171"/>
      <c r="K1808" s="171"/>
      <c r="L1808" s="171"/>
      <c r="M1808" s="171"/>
      <c r="O1808" s="173"/>
      <c r="P1808" s="173"/>
      <c r="Q1808" s="173"/>
      <c r="R1808" s="173"/>
      <c r="S1808" s="173"/>
      <c r="T1808" s="173"/>
      <c r="U1808" s="173"/>
      <c r="V1808" s="173"/>
      <c r="W1808" s="173"/>
      <c r="X1808" s="173"/>
      <c r="Y1808" s="173"/>
      <c r="Z1808" s="173"/>
      <c r="AA1808" s="173"/>
      <c r="AB1808" s="173"/>
      <c r="AC1808" s="173"/>
      <c r="AD1808" s="173"/>
      <c r="AE1808" s="173"/>
      <c r="AF1808" s="173"/>
      <c r="AG1808" s="173"/>
      <c r="AH1808" s="173"/>
      <c r="AI1808" s="173"/>
      <c r="AJ1808" s="173"/>
      <c r="AK1808" s="173"/>
      <c r="AL1808" s="173"/>
      <c r="AM1808" s="173"/>
      <c r="AN1808" s="173"/>
      <c r="AO1808" s="173"/>
      <c r="AP1808" s="173"/>
      <c r="AQ1808" s="15"/>
      <c r="AR1808" s="15"/>
      <c r="AS1808" s="15"/>
      <c r="AT1808" s="15"/>
      <c r="AU1808" s="15"/>
      <c r="AV1808" s="15"/>
      <c r="AW1808" s="15"/>
      <c r="AX1808" s="15"/>
      <c r="AY1808" s="15"/>
      <c r="AZ1808" s="15"/>
      <c r="BA1808" s="15"/>
      <c r="BB1808" s="15"/>
      <c r="BC1808" s="15"/>
      <c r="BD1808" s="15"/>
      <c r="BE1808" s="15"/>
      <c r="BF1808" s="15"/>
      <c r="BG1808" s="15"/>
      <c r="BH1808" s="15"/>
      <c r="BI1808" s="15"/>
      <c r="BJ1808" s="15"/>
      <c r="BK1808" s="15"/>
      <c r="BL1808" s="15"/>
      <c r="BM1808" s="15"/>
      <c r="BN1808" s="15"/>
      <c r="BO1808" s="15"/>
    </row>
    <row r="1809" spans="1:67" s="256" customFormat="1">
      <c r="A1809" s="15"/>
      <c r="B1809" s="15"/>
      <c r="C1809" s="171"/>
      <c r="D1809" s="171"/>
      <c r="E1809" s="171"/>
      <c r="F1809" s="171"/>
      <c r="G1809" s="171"/>
      <c r="H1809" s="171"/>
      <c r="I1809" s="171"/>
      <c r="J1809" s="171"/>
      <c r="K1809" s="171"/>
      <c r="L1809" s="171"/>
      <c r="M1809" s="171"/>
      <c r="O1809" s="173"/>
      <c r="P1809" s="173"/>
      <c r="Q1809" s="173"/>
      <c r="R1809" s="173"/>
      <c r="S1809" s="173"/>
      <c r="T1809" s="173"/>
      <c r="U1809" s="173"/>
      <c r="V1809" s="173"/>
      <c r="W1809" s="173"/>
      <c r="X1809" s="173"/>
      <c r="Y1809" s="173"/>
      <c r="Z1809" s="173"/>
      <c r="AA1809" s="173"/>
      <c r="AB1809" s="173"/>
      <c r="AC1809" s="173"/>
      <c r="AD1809" s="173"/>
      <c r="AE1809" s="173"/>
      <c r="AF1809" s="173"/>
      <c r="AG1809" s="173"/>
      <c r="AH1809" s="173"/>
      <c r="AI1809" s="173"/>
      <c r="AJ1809" s="173"/>
      <c r="AK1809" s="173"/>
      <c r="AL1809" s="173"/>
      <c r="AM1809" s="173"/>
      <c r="AN1809" s="173"/>
      <c r="AO1809" s="173"/>
      <c r="AP1809" s="173"/>
      <c r="AQ1809" s="15"/>
      <c r="AR1809" s="15"/>
      <c r="AS1809" s="15"/>
      <c r="AT1809" s="15"/>
      <c r="AU1809" s="15"/>
      <c r="AV1809" s="15"/>
      <c r="AW1809" s="15"/>
      <c r="AX1809" s="15"/>
      <c r="AY1809" s="15"/>
      <c r="AZ1809" s="15"/>
      <c r="BA1809" s="15"/>
      <c r="BB1809" s="15"/>
      <c r="BC1809" s="15"/>
      <c r="BD1809" s="15"/>
      <c r="BE1809" s="15"/>
      <c r="BF1809" s="15"/>
      <c r="BG1809" s="15"/>
      <c r="BH1809" s="15"/>
      <c r="BI1809" s="15"/>
      <c r="BJ1809" s="15"/>
      <c r="BK1809" s="15"/>
      <c r="BL1809" s="15"/>
      <c r="BM1809" s="15"/>
      <c r="BN1809" s="15"/>
      <c r="BO1809" s="15"/>
    </row>
    <row r="1810" spans="1:67" s="256" customFormat="1">
      <c r="A1810" s="15"/>
      <c r="B1810" s="15"/>
      <c r="C1810" s="171"/>
      <c r="D1810" s="171"/>
      <c r="E1810" s="171"/>
      <c r="F1810" s="171"/>
      <c r="G1810" s="171"/>
      <c r="H1810" s="171"/>
      <c r="I1810" s="171"/>
      <c r="J1810" s="171"/>
      <c r="K1810" s="171"/>
      <c r="L1810" s="171"/>
      <c r="M1810" s="171"/>
      <c r="O1810" s="173"/>
      <c r="P1810" s="173"/>
      <c r="Q1810" s="173"/>
      <c r="R1810" s="173"/>
      <c r="S1810" s="173"/>
      <c r="T1810" s="173"/>
      <c r="U1810" s="173"/>
      <c r="V1810" s="173"/>
      <c r="W1810" s="173"/>
      <c r="X1810" s="173"/>
      <c r="Y1810" s="173"/>
      <c r="Z1810" s="173"/>
      <c r="AA1810" s="173"/>
      <c r="AB1810" s="173"/>
      <c r="AC1810" s="173"/>
      <c r="AD1810" s="173"/>
      <c r="AE1810" s="173"/>
      <c r="AF1810" s="173"/>
      <c r="AG1810" s="173"/>
      <c r="AH1810" s="173"/>
      <c r="AI1810" s="173"/>
      <c r="AJ1810" s="173"/>
      <c r="AK1810" s="173"/>
      <c r="AL1810" s="173"/>
      <c r="AM1810" s="173"/>
      <c r="AN1810" s="173"/>
      <c r="AO1810" s="173"/>
      <c r="AP1810" s="173"/>
      <c r="AQ1810" s="15"/>
      <c r="AR1810" s="15"/>
      <c r="AS1810" s="15"/>
      <c r="AT1810" s="15"/>
      <c r="AU1810" s="15"/>
      <c r="AV1810" s="15"/>
      <c r="AW1810" s="15"/>
      <c r="AX1810" s="15"/>
      <c r="AY1810" s="15"/>
      <c r="AZ1810" s="15"/>
      <c r="BA1810" s="15"/>
      <c r="BB1810" s="15"/>
      <c r="BC1810" s="15"/>
      <c r="BD1810" s="15"/>
      <c r="BE1810" s="15"/>
      <c r="BF1810" s="15"/>
      <c r="BG1810" s="15"/>
      <c r="BH1810" s="15"/>
      <c r="BI1810" s="15"/>
      <c r="BJ1810" s="15"/>
      <c r="BK1810" s="15"/>
      <c r="BL1810" s="15"/>
      <c r="BM1810" s="15"/>
      <c r="BN1810" s="15"/>
      <c r="BO1810" s="15"/>
    </row>
    <row r="1811" spans="1:67" s="256" customFormat="1">
      <c r="A1811" s="15"/>
      <c r="B1811" s="15"/>
      <c r="C1811" s="171"/>
      <c r="D1811" s="171"/>
      <c r="E1811" s="171"/>
      <c r="F1811" s="171"/>
      <c r="G1811" s="171"/>
      <c r="H1811" s="171"/>
      <c r="I1811" s="171"/>
      <c r="J1811" s="171"/>
      <c r="K1811" s="171"/>
      <c r="L1811" s="171"/>
      <c r="M1811" s="171"/>
      <c r="O1811" s="173"/>
      <c r="P1811" s="173"/>
      <c r="Q1811" s="173"/>
      <c r="R1811" s="173"/>
      <c r="S1811" s="173"/>
      <c r="T1811" s="173"/>
      <c r="U1811" s="173"/>
      <c r="V1811" s="173"/>
      <c r="W1811" s="173"/>
      <c r="X1811" s="173"/>
      <c r="Y1811" s="173"/>
      <c r="Z1811" s="173"/>
      <c r="AA1811" s="173"/>
      <c r="AB1811" s="173"/>
      <c r="AC1811" s="173"/>
      <c r="AD1811" s="173"/>
      <c r="AE1811" s="173"/>
      <c r="AF1811" s="173"/>
      <c r="AG1811" s="173"/>
      <c r="AH1811" s="173"/>
      <c r="AI1811" s="173"/>
      <c r="AJ1811" s="173"/>
      <c r="AK1811" s="173"/>
      <c r="AL1811" s="173"/>
      <c r="AM1811" s="173"/>
      <c r="AN1811" s="173"/>
      <c r="AO1811" s="173"/>
      <c r="AP1811" s="173"/>
      <c r="AQ1811" s="15"/>
      <c r="AR1811" s="15"/>
      <c r="AS1811" s="15"/>
      <c r="AT1811" s="15"/>
      <c r="AU1811" s="15"/>
      <c r="AV1811" s="15"/>
      <c r="AW1811" s="15"/>
      <c r="AX1811" s="15"/>
      <c r="AY1811" s="15"/>
      <c r="AZ1811" s="15"/>
      <c r="BA1811" s="15"/>
      <c r="BB1811" s="15"/>
      <c r="BC1811" s="15"/>
      <c r="BD1811" s="15"/>
      <c r="BE1811" s="15"/>
      <c r="BF1811" s="15"/>
      <c r="BG1811" s="15"/>
      <c r="BH1811" s="15"/>
      <c r="BI1811" s="15"/>
      <c r="BJ1811" s="15"/>
      <c r="BK1811" s="15"/>
      <c r="BL1811" s="15"/>
      <c r="BM1811" s="15"/>
      <c r="BN1811" s="15"/>
      <c r="BO1811" s="15"/>
    </row>
    <row r="1812" spans="1:67" s="256" customFormat="1">
      <c r="A1812" s="15"/>
      <c r="B1812" s="15"/>
      <c r="C1812" s="171"/>
      <c r="D1812" s="171"/>
      <c r="E1812" s="171"/>
      <c r="F1812" s="171"/>
      <c r="G1812" s="171"/>
      <c r="H1812" s="171"/>
      <c r="I1812" s="171"/>
      <c r="J1812" s="171"/>
      <c r="K1812" s="171"/>
      <c r="L1812" s="171"/>
      <c r="M1812" s="171"/>
      <c r="O1812" s="173"/>
      <c r="P1812" s="173"/>
      <c r="Q1812" s="173"/>
      <c r="R1812" s="173"/>
      <c r="S1812" s="173"/>
      <c r="T1812" s="173"/>
      <c r="U1812" s="173"/>
      <c r="V1812" s="173"/>
      <c r="W1812" s="173"/>
      <c r="X1812" s="173"/>
      <c r="Y1812" s="173"/>
      <c r="Z1812" s="173"/>
      <c r="AA1812" s="173"/>
      <c r="AB1812" s="173"/>
      <c r="AC1812" s="173"/>
      <c r="AD1812" s="173"/>
      <c r="AE1812" s="173"/>
      <c r="AF1812" s="173"/>
      <c r="AG1812" s="173"/>
      <c r="AH1812" s="173"/>
      <c r="AI1812" s="173"/>
      <c r="AJ1812" s="173"/>
      <c r="AK1812" s="173"/>
      <c r="AL1812" s="173"/>
      <c r="AM1812" s="173"/>
      <c r="AN1812" s="173"/>
      <c r="AO1812" s="173"/>
      <c r="AP1812" s="173"/>
      <c r="AQ1812" s="15"/>
      <c r="AR1812" s="15"/>
      <c r="AS1812" s="15"/>
      <c r="AT1812" s="15"/>
      <c r="AU1812" s="15"/>
      <c r="AV1812" s="15"/>
      <c r="AW1812" s="15"/>
      <c r="AX1812" s="15"/>
      <c r="AY1812" s="15"/>
      <c r="AZ1812" s="15"/>
      <c r="BA1812" s="15"/>
      <c r="BB1812" s="15"/>
      <c r="BC1812" s="15"/>
      <c r="BD1812" s="15"/>
      <c r="BE1812" s="15"/>
      <c r="BF1812" s="15"/>
      <c r="BG1812" s="15"/>
      <c r="BH1812" s="15"/>
      <c r="BI1812" s="15"/>
      <c r="BJ1812" s="15"/>
      <c r="BK1812" s="15"/>
      <c r="BL1812" s="15"/>
      <c r="BM1812" s="15"/>
      <c r="BN1812" s="15"/>
      <c r="BO1812" s="15"/>
    </row>
    <row r="1813" spans="1:67" s="256" customFormat="1">
      <c r="A1813" s="15"/>
      <c r="B1813" s="15"/>
      <c r="C1813" s="171"/>
      <c r="D1813" s="171"/>
      <c r="E1813" s="171"/>
      <c r="F1813" s="171"/>
      <c r="G1813" s="171"/>
      <c r="H1813" s="171"/>
      <c r="I1813" s="171"/>
      <c r="J1813" s="171"/>
      <c r="K1813" s="171"/>
      <c r="L1813" s="171"/>
      <c r="M1813" s="171"/>
      <c r="O1813" s="173"/>
      <c r="P1813" s="173"/>
      <c r="Q1813" s="173"/>
      <c r="R1813" s="173"/>
      <c r="S1813" s="173"/>
      <c r="T1813" s="173"/>
      <c r="U1813" s="173"/>
      <c r="V1813" s="173"/>
      <c r="W1813" s="173"/>
      <c r="X1813" s="173"/>
      <c r="Y1813" s="173"/>
      <c r="Z1813" s="173"/>
      <c r="AA1813" s="173"/>
      <c r="AB1813" s="173"/>
      <c r="AC1813" s="173"/>
      <c r="AD1813" s="173"/>
      <c r="AE1813" s="173"/>
      <c r="AF1813" s="173"/>
      <c r="AG1813" s="173"/>
      <c r="AH1813" s="173"/>
      <c r="AI1813" s="173"/>
      <c r="AJ1813" s="173"/>
      <c r="AK1813" s="173"/>
      <c r="AL1813" s="173"/>
      <c r="AM1813" s="173"/>
      <c r="AN1813" s="173"/>
      <c r="AO1813" s="173"/>
      <c r="AP1813" s="173"/>
      <c r="AQ1813" s="15"/>
      <c r="AR1813" s="15"/>
      <c r="AS1813" s="15"/>
      <c r="AT1813" s="15"/>
      <c r="AU1813" s="15"/>
      <c r="AV1813" s="15"/>
      <c r="AW1813" s="15"/>
      <c r="AX1813" s="15"/>
      <c r="AY1813" s="15"/>
      <c r="AZ1813" s="15"/>
      <c r="BA1813" s="15"/>
      <c r="BB1813" s="15"/>
      <c r="BC1813" s="15"/>
      <c r="BD1813" s="15"/>
      <c r="BE1813" s="15"/>
      <c r="BF1813" s="15"/>
      <c r="BG1813" s="15"/>
      <c r="BH1813" s="15"/>
      <c r="BI1813" s="15"/>
      <c r="BJ1813" s="15"/>
      <c r="BK1813" s="15"/>
      <c r="BL1813" s="15"/>
      <c r="BM1813" s="15"/>
      <c r="BN1813" s="15"/>
      <c r="BO1813" s="15"/>
    </row>
    <row r="1814" spans="1:67" s="256" customFormat="1">
      <c r="A1814" s="15"/>
      <c r="B1814" s="15"/>
      <c r="C1814" s="171"/>
      <c r="D1814" s="171"/>
      <c r="E1814" s="171"/>
      <c r="F1814" s="171"/>
      <c r="G1814" s="171"/>
      <c r="H1814" s="171"/>
      <c r="I1814" s="171"/>
      <c r="J1814" s="171"/>
      <c r="K1814" s="171"/>
      <c r="L1814" s="171"/>
      <c r="M1814" s="171"/>
      <c r="O1814" s="173"/>
      <c r="P1814" s="173"/>
      <c r="Q1814" s="173"/>
      <c r="R1814" s="173"/>
      <c r="S1814" s="173"/>
      <c r="T1814" s="173"/>
      <c r="U1814" s="173"/>
      <c r="V1814" s="173"/>
      <c r="W1814" s="173"/>
      <c r="X1814" s="173"/>
      <c r="Y1814" s="173"/>
      <c r="Z1814" s="173"/>
      <c r="AA1814" s="173"/>
      <c r="AB1814" s="173"/>
      <c r="AC1814" s="173"/>
      <c r="AD1814" s="173"/>
      <c r="AE1814" s="173"/>
      <c r="AF1814" s="173"/>
      <c r="AG1814" s="173"/>
      <c r="AH1814" s="173"/>
      <c r="AI1814" s="173"/>
      <c r="AJ1814" s="173"/>
      <c r="AK1814" s="173"/>
      <c r="AL1814" s="173"/>
      <c r="AM1814" s="173"/>
      <c r="AN1814" s="173"/>
      <c r="AO1814" s="173"/>
      <c r="AP1814" s="173"/>
      <c r="AQ1814" s="15"/>
      <c r="AR1814" s="15"/>
      <c r="AS1814" s="15"/>
      <c r="AT1814" s="15"/>
      <c r="AU1814" s="15"/>
      <c r="AV1814" s="15"/>
      <c r="AW1814" s="15"/>
      <c r="AX1814" s="15"/>
      <c r="AY1814" s="15"/>
      <c r="AZ1814" s="15"/>
      <c r="BA1814" s="15"/>
      <c r="BB1814" s="15"/>
      <c r="BC1814" s="15"/>
      <c r="BD1814" s="15"/>
      <c r="BE1814" s="15"/>
      <c r="BF1814" s="15"/>
      <c r="BG1814" s="15"/>
      <c r="BH1814" s="15"/>
      <c r="BI1814" s="15"/>
      <c r="BJ1814" s="15"/>
      <c r="BK1814" s="15"/>
      <c r="BL1814" s="15"/>
      <c r="BM1814" s="15"/>
      <c r="BN1814" s="15"/>
      <c r="BO1814" s="15"/>
    </row>
    <row r="1815" spans="1:67" s="256" customFormat="1">
      <c r="A1815" s="15"/>
      <c r="B1815" s="15"/>
      <c r="C1815" s="171"/>
      <c r="D1815" s="171"/>
      <c r="E1815" s="171"/>
      <c r="F1815" s="171"/>
      <c r="G1815" s="171"/>
      <c r="H1815" s="171"/>
      <c r="I1815" s="171"/>
      <c r="J1815" s="171"/>
      <c r="K1815" s="171"/>
      <c r="L1815" s="171"/>
      <c r="M1815" s="171"/>
      <c r="O1815" s="173"/>
      <c r="P1815" s="173"/>
      <c r="Q1815" s="173"/>
      <c r="R1815" s="173"/>
      <c r="S1815" s="173"/>
      <c r="T1815" s="173"/>
      <c r="U1815" s="173"/>
      <c r="V1815" s="173"/>
      <c r="W1815" s="173"/>
      <c r="X1815" s="173"/>
      <c r="Y1815" s="173"/>
      <c r="Z1815" s="173"/>
      <c r="AA1815" s="173"/>
      <c r="AB1815" s="173"/>
      <c r="AC1815" s="173"/>
      <c r="AD1815" s="173"/>
      <c r="AE1815" s="173"/>
      <c r="AF1815" s="173"/>
      <c r="AG1815" s="173"/>
      <c r="AH1815" s="173"/>
      <c r="AI1815" s="173"/>
      <c r="AJ1815" s="173"/>
      <c r="AK1815" s="173"/>
      <c r="AL1815" s="173"/>
      <c r="AM1815" s="173"/>
      <c r="AN1815" s="173"/>
      <c r="AO1815" s="173"/>
      <c r="AP1815" s="173"/>
      <c r="AQ1815" s="15"/>
      <c r="AR1815" s="15"/>
      <c r="AS1815" s="15"/>
      <c r="AT1815" s="15"/>
      <c r="AU1815" s="15"/>
      <c r="AV1815" s="15"/>
      <c r="AW1815" s="15"/>
      <c r="AX1815" s="15"/>
      <c r="AY1815" s="15"/>
      <c r="AZ1815" s="15"/>
      <c r="BA1815" s="15"/>
      <c r="BB1815" s="15"/>
      <c r="BC1815" s="15"/>
      <c r="BD1815" s="15"/>
      <c r="BE1815" s="15"/>
      <c r="BF1815" s="15"/>
      <c r="BG1815" s="15"/>
      <c r="BH1815" s="15"/>
      <c r="BI1815" s="15"/>
      <c r="BJ1815" s="15"/>
      <c r="BK1815" s="15"/>
      <c r="BL1815" s="15"/>
      <c r="BM1815" s="15"/>
      <c r="BN1815" s="15"/>
      <c r="BO1815" s="15"/>
    </row>
    <row r="1816" spans="1:67" s="256" customFormat="1">
      <c r="A1816" s="15"/>
      <c r="B1816" s="15"/>
      <c r="C1816" s="171"/>
      <c r="D1816" s="171"/>
      <c r="E1816" s="171"/>
      <c r="F1816" s="171"/>
      <c r="G1816" s="171"/>
      <c r="H1816" s="171"/>
      <c r="I1816" s="171"/>
      <c r="J1816" s="171"/>
      <c r="K1816" s="171"/>
      <c r="L1816" s="171"/>
      <c r="M1816" s="171"/>
      <c r="O1816" s="173"/>
      <c r="P1816" s="173"/>
      <c r="Q1816" s="173"/>
      <c r="R1816" s="173"/>
      <c r="S1816" s="173"/>
      <c r="T1816" s="173"/>
      <c r="U1816" s="173"/>
      <c r="V1816" s="173"/>
      <c r="W1816" s="173"/>
      <c r="X1816" s="173"/>
      <c r="Y1816" s="173"/>
      <c r="Z1816" s="173"/>
      <c r="AA1816" s="173"/>
      <c r="AB1816" s="173"/>
      <c r="AC1816" s="173"/>
      <c r="AD1816" s="173"/>
      <c r="AE1816" s="173"/>
      <c r="AF1816" s="173"/>
      <c r="AG1816" s="173"/>
      <c r="AH1816" s="173"/>
      <c r="AI1816" s="173"/>
      <c r="AJ1816" s="173"/>
      <c r="AK1816" s="173"/>
      <c r="AL1816" s="173"/>
      <c r="AM1816" s="173"/>
      <c r="AN1816" s="173"/>
      <c r="AO1816" s="173"/>
      <c r="AP1816" s="173"/>
      <c r="AQ1816" s="15"/>
      <c r="AR1816" s="15"/>
      <c r="AS1816" s="15"/>
      <c r="AT1816" s="15"/>
      <c r="AU1816" s="15"/>
      <c r="AV1816" s="15"/>
      <c r="AW1816" s="15"/>
      <c r="AX1816" s="15"/>
      <c r="AY1816" s="15"/>
      <c r="AZ1816" s="15"/>
      <c r="BA1816" s="15"/>
      <c r="BB1816" s="15"/>
      <c r="BC1816" s="15"/>
      <c r="BD1816" s="15"/>
      <c r="BE1816" s="15"/>
      <c r="BF1816" s="15"/>
      <c r="BG1816" s="15"/>
      <c r="BH1816" s="15"/>
      <c r="BI1816" s="15"/>
      <c r="BJ1816" s="15"/>
      <c r="BK1816" s="15"/>
      <c r="BL1816" s="15"/>
      <c r="BM1816" s="15"/>
      <c r="BN1816" s="15"/>
      <c r="BO1816" s="15"/>
    </row>
    <row r="1817" spans="1:67" s="256" customFormat="1">
      <c r="A1817" s="15"/>
      <c r="B1817" s="15"/>
      <c r="C1817" s="171"/>
      <c r="D1817" s="171"/>
      <c r="E1817" s="171"/>
      <c r="F1817" s="171"/>
      <c r="G1817" s="171"/>
      <c r="H1817" s="171"/>
      <c r="I1817" s="171"/>
      <c r="J1817" s="171"/>
      <c r="K1817" s="171"/>
      <c r="L1817" s="171"/>
      <c r="M1817" s="171"/>
      <c r="O1817" s="173"/>
      <c r="P1817" s="173"/>
      <c r="Q1817" s="173"/>
      <c r="R1817" s="173"/>
      <c r="S1817" s="173"/>
      <c r="T1817" s="173"/>
      <c r="U1817" s="173"/>
      <c r="V1817" s="173"/>
      <c r="W1817" s="173"/>
      <c r="X1817" s="173"/>
      <c r="Y1817" s="173"/>
      <c r="Z1817" s="173"/>
      <c r="AA1817" s="173"/>
      <c r="AB1817" s="173"/>
      <c r="AC1817" s="173"/>
      <c r="AD1817" s="173"/>
      <c r="AE1817" s="173"/>
      <c r="AF1817" s="173"/>
      <c r="AG1817" s="173"/>
      <c r="AH1817" s="173"/>
      <c r="AI1817" s="173"/>
      <c r="AJ1817" s="173"/>
      <c r="AK1817" s="173"/>
      <c r="AL1817" s="173"/>
      <c r="AM1817" s="173"/>
      <c r="AN1817" s="173"/>
      <c r="AO1817" s="173"/>
      <c r="AP1817" s="173"/>
      <c r="AQ1817" s="15"/>
      <c r="AR1817" s="15"/>
      <c r="AS1817" s="15"/>
      <c r="AT1817" s="15"/>
      <c r="AU1817" s="15"/>
      <c r="AV1817" s="15"/>
      <c r="AW1817" s="15"/>
      <c r="AX1817" s="15"/>
      <c r="AY1817" s="15"/>
      <c r="AZ1817" s="15"/>
      <c r="BA1817" s="15"/>
      <c r="BB1817" s="15"/>
      <c r="BC1817" s="15"/>
      <c r="BD1817" s="15"/>
      <c r="BE1817" s="15"/>
      <c r="BF1817" s="15"/>
      <c r="BG1817" s="15"/>
      <c r="BH1817" s="15"/>
      <c r="BI1817" s="15"/>
      <c r="BJ1817" s="15"/>
      <c r="BK1817" s="15"/>
      <c r="BL1817" s="15"/>
      <c r="BM1817" s="15"/>
      <c r="BN1817" s="15"/>
      <c r="BO1817" s="15"/>
    </row>
    <row r="1818" spans="1:67" s="256" customFormat="1">
      <c r="A1818" s="15"/>
      <c r="B1818" s="15"/>
      <c r="C1818" s="171"/>
      <c r="D1818" s="171"/>
      <c r="E1818" s="171"/>
      <c r="F1818" s="171"/>
      <c r="G1818" s="171"/>
      <c r="H1818" s="171"/>
      <c r="I1818" s="171"/>
      <c r="J1818" s="171"/>
      <c r="K1818" s="171"/>
      <c r="L1818" s="171"/>
      <c r="M1818" s="171"/>
      <c r="O1818" s="173"/>
      <c r="P1818" s="173"/>
      <c r="Q1818" s="173"/>
      <c r="R1818" s="173"/>
      <c r="S1818" s="173"/>
      <c r="T1818" s="173"/>
      <c r="U1818" s="173"/>
      <c r="V1818" s="173"/>
      <c r="W1818" s="173"/>
      <c r="X1818" s="173"/>
      <c r="Y1818" s="173"/>
      <c r="Z1818" s="173"/>
      <c r="AA1818" s="173"/>
      <c r="AB1818" s="173"/>
      <c r="AC1818" s="173"/>
      <c r="AD1818" s="173"/>
      <c r="AE1818" s="173"/>
      <c r="AF1818" s="173"/>
      <c r="AG1818" s="173"/>
      <c r="AH1818" s="173"/>
      <c r="AI1818" s="173"/>
      <c r="AJ1818" s="173"/>
      <c r="AK1818" s="173"/>
      <c r="AL1818" s="173"/>
      <c r="AM1818" s="173"/>
      <c r="AN1818" s="173"/>
      <c r="AO1818" s="173"/>
      <c r="AP1818" s="173"/>
      <c r="AQ1818" s="15"/>
      <c r="AR1818" s="15"/>
      <c r="AS1818" s="15"/>
      <c r="AT1818" s="15"/>
      <c r="AU1818" s="15"/>
      <c r="AV1818" s="15"/>
      <c r="AW1818" s="15"/>
      <c r="AX1818" s="15"/>
      <c r="AY1818" s="15"/>
      <c r="AZ1818" s="15"/>
      <c r="BA1818" s="15"/>
      <c r="BB1818" s="15"/>
      <c r="BC1818" s="15"/>
      <c r="BD1818" s="15"/>
      <c r="BE1818" s="15"/>
      <c r="BF1818" s="15"/>
      <c r="BG1818" s="15"/>
      <c r="BH1818" s="15"/>
      <c r="BI1818" s="15"/>
      <c r="BJ1818" s="15"/>
      <c r="BK1818" s="15"/>
      <c r="BL1818" s="15"/>
      <c r="BM1818" s="15"/>
      <c r="BN1818" s="15"/>
      <c r="BO1818" s="15"/>
    </row>
    <row r="1819" spans="1:67" s="256" customFormat="1">
      <c r="A1819" s="15"/>
      <c r="B1819" s="15"/>
      <c r="C1819" s="171"/>
      <c r="D1819" s="171"/>
      <c r="E1819" s="171"/>
      <c r="F1819" s="171"/>
      <c r="G1819" s="171"/>
      <c r="H1819" s="171"/>
      <c r="I1819" s="171"/>
      <c r="J1819" s="171"/>
      <c r="K1819" s="171"/>
      <c r="L1819" s="171"/>
      <c r="M1819" s="171"/>
      <c r="O1819" s="173"/>
      <c r="P1819" s="173"/>
      <c r="Q1819" s="173"/>
      <c r="R1819" s="173"/>
      <c r="S1819" s="173"/>
      <c r="T1819" s="173"/>
      <c r="U1819" s="173"/>
      <c r="V1819" s="173"/>
      <c r="W1819" s="173"/>
      <c r="X1819" s="173"/>
      <c r="Y1819" s="173"/>
      <c r="Z1819" s="173"/>
      <c r="AA1819" s="173"/>
      <c r="AB1819" s="173"/>
      <c r="AC1819" s="173"/>
      <c r="AD1819" s="173"/>
      <c r="AE1819" s="173"/>
      <c r="AF1819" s="173"/>
      <c r="AG1819" s="173"/>
      <c r="AH1819" s="173"/>
      <c r="AI1819" s="173"/>
      <c r="AJ1819" s="173"/>
      <c r="AK1819" s="173"/>
      <c r="AL1819" s="173"/>
      <c r="AM1819" s="173"/>
      <c r="AN1819" s="173"/>
      <c r="AO1819" s="173"/>
      <c r="AP1819" s="173"/>
      <c r="AQ1819" s="15"/>
      <c r="AR1819" s="15"/>
      <c r="AS1819" s="15"/>
      <c r="AT1819" s="15"/>
      <c r="AU1819" s="15"/>
      <c r="AV1819" s="15"/>
      <c r="AW1819" s="15"/>
      <c r="AX1819" s="15"/>
      <c r="AY1819" s="15"/>
      <c r="AZ1819" s="15"/>
      <c r="BA1819" s="15"/>
      <c r="BB1819" s="15"/>
      <c r="BC1819" s="15"/>
      <c r="BD1819" s="15"/>
      <c r="BE1819" s="15"/>
      <c r="BF1819" s="15"/>
      <c r="BG1819" s="15"/>
      <c r="BH1819" s="15"/>
      <c r="BI1819" s="15"/>
      <c r="BJ1819" s="15"/>
      <c r="BK1819" s="15"/>
      <c r="BL1819" s="15"/>
      <c r="BM1819" s="15"/>
      <c r="BN1819" s="15"/>
      <c r="BO1819" s="15"/>
    </row>
    <row r="1820" spans="1:67" s="256" customFormat="1">
      <c r="A1820" s="15"/>
      <c r="B1820" s="15"/>
      <c r="C1820" s="171"/>
      <c r="D1820" s="171"/>
      <c r="E1820" s="171"/>
      <c r="F1820" s="171"/>
      <c r="G1820" s="171"/>
      <c r="H1820" s="171"/>
      <c r="I1820" s="171"/>
      <c r="J1820" s="171"/>
      <c r="K1820" s="171"/>
      <c r="L1820" s="171"/>
      <c r="M1820" s="171"/>
      <c r="O1820" s="173"/>
      <c r="P1820" s="173"/>
      <c r="Q1820" s="173"/>
      <c r="R1820" s="173"/>
      <c r="S1820" s="173"/>
      <c r="T1820" s="173"/>
      <c r="U1820" s="173"/>
      <c r="V1820" s="173"/>
      <c r="W1820" s="173"/>
      <c r="X1820" s="173"/>
      <c r="Y1820" s="173"/>
      <c r="Z1820" s="173"/>
      <c r="AA1820" s="173"/>
      <c r="AB1820" s="173"/>
      <c r="AC1820" s="173"/>
      <c r="AD1820" s="173"/>
      <c r="AE1820" s="173"/>
      <c r="AF1820" s="173"/>
      <c r="AG1820" s="173"/>
      <c r="AH1820" s="173"/>
      <c r="AI1820" s="173"/>
      <c r="AJ1820" s="173"/>
      <c r="AK1820" s="173"/>
      <c r="AL1820" s="173"/>
      <c r="AM1820" s="173"/>
      <c r="AN1820" s="173"/>
      <c r="AO1820" s="173"/>
      <c r="AP1820" s="173"/>
      <c r="AQ1820" s="15"/>
      <c r="AR1820" s="15"/>
      <c r="AS1820" s="15"/>
      <c r="AT1820" s="15"/>
      <c r="AU1820" s="15"/>
      <c r="AV1820" s="15"/>
      <c r="AW1820" s="15"/>
      <c r="AX1820" s="15"/>
      <c r="AY1820" s="15"/>
      <c r="AZ1820" s="15"/>
      <c r="BA1820" s="15"/>
      <c r="BB1820" s="15"/>
      <c r="BC1820" s="15"/>
      <c r="BD1820" s="15"/>
      <c r="BE1820" s="15"/>
      <c r="BF1820" s="15"/>
      <c r="BG1820" s="15"/>
      <c r="BH1820" s="15"/>
      <c r="BI1820" s="15"/>
      <c r="BJ1820" s="15"/>
      <c r="BK1820" s="15"/>
      <c r="BL1820" s="15"/>
      <c r="BM1820" s="15"/>
      <c r="BN1820" s="15"/>
      <c r="BO1820" s="15"/>
    </row>
    <row r="1821" spans="1:67" s="256" customFormat="1">
      <c r="A1821" s="15"/>
      <c r="B1821" s="15"/>
      <c r="C1821" s="171"/>
      <c r="D1821" s="171"/>
      <c r="E1821" s="171"/>
      <c r="F1821" s="171"/>
      <c r="G1821" s="171"/>
      <c r="H1821" s="171"/>
      <c r="I1821" s="171"/>
      <c r="J1821" s="171"/>
      <c r="K1821" s="171"/>
      <c r="L1821" s="171"/>
      <c r="M1821" s="171"/>
      <c r="O1821" s="173"/>
      <c r="P1821" s="173"/>
      <c r="Q1821" s="173"/>
      <c r="R1821" s="173"/>
      <c r="S1821" s="173"/>
      <c r="T1821" s="173"/>
      <c r="U1821" s="173"/>
      <c r="V1821" s="173"/>
      <c r="W1821" s="173"/>
      <c r="X1821" s="173"/>
      <c r="Y1821" s="173"/>
      <c r="Z1821" s="173"/>
      <c r="AA1821" s="173"/>
      <c r="AB1821" s="173"/>
      <c r="AC1821" s="173"/>
      <c r="AD1821" s="173"/>
      <c r="AE1821" s="173"/>
      <c r="AF1821" s="173"/>
      <c r="AG1821" s="173"/>
      <c r="AH1821" s="173"/>
      <c r="AI1821" s="173"/>
      <c r="AJ1821" s="173"/>
      <c r="AK1821" s="173"/>
      <c r="AL1821" s="173"/>
      <c r="AM1821" s="173"/>
      <c r="AN1821" s="173"/>
      <c r="AO1821" s="173"/>
      <c r="AP1821" s="173"/>
      <c r="AQ1821" s="15"/>
      <c r="AR1821" s="15"/>
      <c r="AS1821" s="15"/>
      <c r="AT1821" s="15"/>
      <c r="AU1821" s="15"/>
      <c r="AV1821" s="15"/>
      <c r="AW1821" s="15"/>
      <c r="AX1821" s="15"/>
      <c r="AY1821" s="15"/>
      <c r="AZ1821" s="15"/>
      <c r="BA1821" s="15"/>
      <c r="BB1821" s="15"/>
      <c r="BC1821" s="15"/>
      <c r="BD1821" s="15"/>
      <c r="BE1821" s="15"/>
      <c r="BF1821" s="15"/>
      <c r="BG1821" s="15"/>
      <c r="BH1821" s="15"/>
      <c r="BI1821" s="15"/>
      <c r="BJ1821" s="15"/>
      <c r="BK1821" s="15"/>
      <c r="BL1821" s="15"/>
      <c r="BM1821" s="15"/>
      <c r="BN1821" s="15"/>
      <c r="BO1821" s="15"/>
    </row>
    <row r="1822" spans="1:67" s="256" customFormat="1">
      <c r="A1822" s="15"/>
      <c r="B1822" s="15"/>
      <c r="C1822" s="171"/>
      <c r="D1822" s="171"/>
      <c r="E1822" s="171"/>
      <c r="F1822" s="171"/>
      <c r="G1822" s="171"/>
      <c r="H1822" s="171"/>
      <c r="I1822" s="171"/>
      <c r="J1822" s="171"/>
      <c r="K1822" s="171"/>
      <c r="L1822" s="171"/>
      <c r="M1822" s="171"/>
      <c r="O1822" s="173"/>
      <c r="P1822" s="173"/>
      <c r="Q1822" s="173"/>
      <c r="R1822" s="173"/>
      <c r="S1822" s="173"/>
      <c r="T1822" s="173"/>
      <c r="U1822" s="173"/>
      <c r="V1822" s="173"/>
      <c r="W1822" s="173"/>
      <c r="X1822" s="173"/>
      <c r="Y1822" s="173"/>
      <c r="Z1822" s="173"/>
      <c r="AA1822" s="173"/>
      <c r="AB1822" s="173"/>
      <c r="AC1822" s="173"/>
      <c r="AD1822" s="173"/>
      <c r="AE1822" s="173"/>
      <c r="AF1822" s="173"/>
      <c r="AG1822" s="173"/>
      <c r="AH1822" s="173"/>
      <c r="AI1822" s="173"/>
      <c r="AJ1822" s="173"/>
      <c r="AK1822" s="173"/>
      <c r="AL1822" s="173"/>
      <c r="AM1822" s="173"/>
      <c r="AN1822" s="173"/>
      <c r="AO1822" s="173"/>
      <c r="AP1822" s="173"/>
      <c r="AQ1822" s="15"/>
      <c r="AR1822" s="15"/>
      <c r="AS1822" s="15"/>
      <c r="AT1822" s="15"/>
      <c r="AU1822" s="15"/>
      <c r="AV1822" s="15"/>
      <c r="AW1822" s="15"/>
      <c r="AX1822" s="15"/>
      <c r="AY1822" s="15"/>
      <c r="AZ1822" s="15"/>
      <c r="BA1822" s="15"/>
      <c r="BB1822" s="15"/>
      <c r="BC1822" s="15"/>
      <c r="BD1822" s="15"/>
      <c r="BE1822" s="15"/>
      <c r="BF1822" s="15"/>
      <c r="BG1822" s="15"/>
      <c r="BH1822" s="15"/>
      <c r="BI1822" s="15"/>
      <c r="BJ1822" s="15"/>
      <c r="BK1822" s="15"/>
      <c r="BL1822" s="15"/>
      <c r="BM1822" s="15"/>
      <c r="BN1822" s="15"/>
      <c r="BO1822" s="15"/>
    </row>
    <row r="1823" spans="1:67" s="256" customFormat="1">
      <c r="A1823" s="15"/>
      <c r="B1823" s="15"/>
      <c r="C1823" s="171"/>
      <c r="D1823" s="171"/>
      <c r="E1823" s="171"/>
      <c r="F1823" s="171"/>
      <c r="G1823" s="171"/>
      <c r="H1823" s="171"/>
      <c r="I1823" s="171"/>
      <c r="J1823" s="171"/>
      <c r="K1823" s="171"/>
      <c r="L1823" s="171"/>
      <c r="M1823" s="171"/>
      <c r="O1823" s="173"/>
      <c r="P1823" s="173"/>
      <c r="Q1823" s="173"/>
      <c r="R1823" s="173"/>
      <c r="S1823" s="173"/>
      <c r="T1823" s="173"/>
      <c r="U1823" s="173"/>
      <c r="V1823" s="173"/>
      <c r="W1823" s="173"/>
      <c r="X1823" s="173"/>
      <c r="Y1823" s="173"/>
      <c r="Z1823" s="173"/>
      <c r="AA1823" s="173"/>
      <c r="AB1823" s="173"/>
      <c r="AC1823" s="173"/>
      <c r="AD1823" s="173"/>
      <c r="AE1823" s="173"/>
      <c r="AF1823" s="173"/>
      <c r="AG1823" s="173"/>
      <c r="AH1823" s="173"/>
      <c r="AI1823" s="173"/>
      <c r="AJ1823" s="173"/>
      <c r="AK1823" s="173"/>
      <c r="AL1823" s="173"/>
      <c r="AM1823" s="173"/>
      <c r="AN1823" s="173"/>
      <c r="AO1823" s="173"/>
      <c r="AP1823" s="173"/>
      <c r="AQ1823" s="15"/>
      <c r="AR1823" s="15"/>
      <c r="AS1823" s="15"/>
      <c r="AT1823" s="15"/>
      <c r="AU1823" s="15"/>
      <c r="AV1823" s="15"/>
      <c r="AW1823" s="15"/>
      <c r="AX1823" s="15"/>
      <c r="AY1823" s="15"/>
      <c r="AZ1823" s="15"/>
      <c r="BA1823" s="15"/>
      <c r="BB1823" s="15"/>
      <c r="BC1823" s="15"/>
      <c r="BD1823" s="15"/>
      <c r="BE1823" s="15"/>
      <c r="BF1823" s="15"/>
      <c r="BG1823" s="15"/>
      <c r="BH1823" s="15"/>
      <c r="BI1823" s="15"/>
      <c r="BJ1823" s="15"/>
      <c r="BK1823" s="15"/>
      <c r="BL1823" s="15"/>
      <c r="BM1823" s="15"/>
      <c r="BN1823" s="15"/>
      <c r="BO1823" s="15"/>
    </row>
    <row r="1824" spans="1:67" s="256" customFormat="1">
      <c r="A1824" s="15"/>
      <c r="B1824" s="15"/>
      <c r="C1824" s="171"/>
      <c r="D1824" s="171"/>
      <c r="E1824" s="171"/>
      <c r="F1824" s="171"/>
      <c r="G1824" s="171"/>
      <c r="H1824" s="171"/>
      <c r="I1824" s="171"/>
      <c r="J1824" s="171"/>
      <c r="K1824" s="171"/>
      <c r="L1824" s="171"/>
      <c r="M1824" s="171"/>
      <c r="O1824" s="173"/>
      <c r="P1824" s="173"/>
      <c r="Q1824" s="173"/>
      <c r="R1824" s="173"/>
      <c r="S1824" s="173"/>
      <c r="T1824" s="173"/>
      <c r="U1824" s="173"/>
      <c r="V1824" s="173"/>
      <c r="W1824" s="173"/>
      <c r="X1824" s="173"/>
      <c r="Y1824" s="173"/>
      <c r="Z1824" s="173"/>
      <c r="AA1824" s="173"/>
      <c r="AB1824" s="173"/>
      <c r="AC1824" s="173"/>
      <c r="AD1824" s="173"/>
      <c r="AE1824" s="173"/>
      <c r="AF1824" s="173"/>
      <c r="AG1824" s="173"/>
      <c r="AH1824" s="173"/>
      <c r="AI1824" s="173"/>
      <c r="AJ1824" s="173"/>
      <c r="AK1824" s="173"/>
      <c r="AL1824" s="173"/>
      <c r="AM1824" s="173"/>
      <c r="AN1824" s="173"/>
      <c r="AO1824" s="173"/>
      <c r="AP1824" s="173"/>
      <c r="AQ1824" s="15"/>
      <c r="AR1824" s="15"/>
      <c r="AS1824" s="15"/>
      <c r="AT1824" s="15"/>
      <c r="AU1824" s="15"/>
      <c r="AV1824" s="15"/>
      <c r="AW1824" s="15"/>
      <c r="AX1824" s="15"/>
      <c r="AY1824" s="15"/>
      <c r="AZ1824" s="15"/>
      <c r="BA1824" s="15"/>
      <c r="BB1824" s="15"/>
      <c r="BC1824" s="15"/>
      <c r="BD1824" s="15"/>
      <c r="BE1824" s="15"/>
      <c r="BF1824" s="15"/>
      <c r="BG1824" s="15"/>
      <c r="BH1824" s="15"/>
      <c r="BI1824" s="15"/>
      <c r="BJ1824" s="15"/>
      <c r="BK1824" s="15"/>
      <c r="BL1824" s="15"/>
      <c r="BM1824" s="15"/>
      <c r="BN1824" s="15"/>
      <c r="BO1824" s="15"/>
    </row>
    <row r="1825" spans="1:67" s="256" customFormat="1">
      <c r="A1825" s="15"/>
      <c r="B1825" s="15"/>
      <c r="C1825" s="171"/>
      <c r="D1825" s="171"/>
      <c r="E1825" s="171"/>
      <c r="F1825" s="171"/>
      <c r="G1825" s="171"/>
      <c r="H1825" s="171"/>
      <c r="I1825" s="171"/>
      <c r="J1825" s="171"/>
      <c r="K1825" s="171"/>
      <c r="L1825" s="171"/>
      <c r="M1825" s="171"/>
      <c r="O1825" s="173"/>
      <c r="P1825" s="173"/>
      <c r="Q1825" s="173"/>
      <c r="R1825" s="173"/>
      <c r="S1825" s="173"/>
      <c r="T1825" s="173"/>
      <c r="U1825" s="173"/>
      <c r="V1825" s="173"/>
      <c r="W1825" s="173"/>
      <c r="X1825" s="173"/>
      <c r="Y1825" s="173"/>
      <c r="Z1825" s="173"/>
      <c r="AA1825" s="173"/>
      <c r="AB1825" s="173"/>
      <c r="AC1825" s="173"/>
      <c r="AD1825" s="173"/>
      <c r="AE1825" s="173"/>
      <c r="AF1825" s="173"/>
      <c r="AG1825" s="173"/>
      <c r="AH1825" s="173"/>
      <c r="AI1825" s="173"/>
      <c r="AJ1825" s="173"/>
      <c r="AK1825" s="173"/>
      <c r="AL1825" s="173"/>
      <c r="AM1825" s="173"/>
      <c r="AN1825" s="173"/>
      <c r="AO1825" s="173"/>
      <c r="AP1825" s="173"/>
      <c r="AQ1825" s="15"/>
      <c r="AR1825" s="15"/>
      <c r="AS1825" s="15"/>
      <c r="AT1825" s="15"/>
      <c r="AU1825" s="15"/>
      <c r="AV1825" s="15"/>
      <c r="AW1825" s="15"/>
      <c r="AX1825" s="15"/>
      <c r="AY1825" s="15"/>
      <c r="AZ1825" s="15"/>
      <c r="BA1825" s="15"/>
      <c r="BB1825" s="15"/>
      <c r="BC1825" s="15"/>
      <c r="BD1825" s="15"/>
      <c r="BE1825" s="15"/>
      <c r="BF1825" s="15"/>
      <c r="BG1825" s="15"/>
      <c r="BH1825" s="15"/>
      <c r="BI1825" s="15"/>
      <c r="BJ1825" s="15"/>
      <c r="BK1825" s="15"/>
      <c r="BL1825" s="15"/>
      <c r="BM1825" s="15"/>
      <c r="BN1825" s="15"/>
      <c r="BO1825" s="15"/>
    </row>
    <row r="1826" spans="1:67" s="256" customFormat="1">
      <c r="A1826" s="15"/>
      <c r="B1826" s="15"/>
      <c r="C1826" s="171"/>
      <c r="D1826" s="171"/>
      <c r="E1826" s="171"/>
      <c r="F1826" s="171"/>
      <c r="G1826" s="171"/>
      <c r="H1826" s="171"/>
      <c r="I1826" s="171"/>
      <c r="J1826" s="171"/>
      <c r="K1826" s="171"/>
      <c r="L1826" s="171"/>
      <c r="M1826" s="171"/>
      <c r="O1826" s="173"/>
      <c r="P1826" s="173"/>
      <c r="Q1826" s="173"/>
      <c r="R1826" s="173"/>
      <c r="S1826" s="173"/>
      <c r="T1826" s="173"/>
      <c r="U1826" s="173"/>
      <c r="V1826" s="173"/>
      <c r="W1826" s="173"/>
      <c r="X1826" s="173"/>
      <c r="Y1826" s="173"/>
      <c r="Z1826" s="173"/>
      <c r="AA1826" s="173"/>
      <c r="AB1826" s="173"/>
      <c r="AC1826" s="173"/>
      <c r="AD1826" s="173"/>
      <c r="AE1826" s="173"/>
      <c r="AF1826" s="173"/>
      <c r="AG1826" s="173"/>
      <c r="AH1826" s="173"/>
      <c r="AI1826" s="173"/>
      <c r="AJ1826" s="173"/>
      <c r="AK1826" s="173"/>
      <c r="AL1826" s="173"/>
      <c r="AM1826" s="173"/>
      <c r="AN1826" s="173"/>
      <c r="AO1826" s="173"/>
      <c r="AP1826" s="173"/>
      <c r="AQ1826" s="15"/>
      <c r="AR1826" s="15"/>
      <c r="AS1826" s="15"/>
      <c r="AT1826" s="15"/>
      <c r="AU1826" s="15"/>
      <c r="AV1826" s="15"/>
      <c r="AW1826" s="15"/>
      <c r="AX1826" s="15"/>
      <c r="AY1826" s="15"/>
      <c r="AZ1826" s="15"/>
      <c r="BA1826" s="15"/>
      <c r="BB1826" s="15"/>
      <c r="BC1826" s="15"/>
      <c r="BD1826" s="15"/>
      <c r="BE1826" s="15"/>
      <c r="BF1826" s="15"/>
      <c r="BG1826" s="15"/>
      <c r="BH1826" s="15"/>
      <c r="BI1826" s="15"/>
      <c r="BJ1826" s="15"/>
      <c r="BK1826" s="15"/>
      <c r="BL1826" s="15"/>
      <c r="BM1826" s="15"/>
      <c r="BN1826" s="15"/>
      <c r="BO1826" s="15"/>
    </row>
    <row r="1827" spans="1:67" s="256" customFormat="1">
      <c r="A1827" s="15"/>
      <c r="B1827" s="15"/>
      <c r="C1827" s="171"/>
      <c r="D1827" s="171"/>
      <c r="E1827" s="171"/>
      <c r="F1827" s="171"/>
      <c r="G1827" s="171"/>
      <c r="H1827" s="171"/>
      <c r="I1827" s="171"/>
      <c r="J1827" s="171"/>
      <c r="K1827" s="171"/>
      <c r="L1827" s="171"/>
      <c r="M1827" s="171"/>
      <c r="O1827" s="173"/>
      <c r="P1827" s="173"/>
      <c r="Q1827" s="173"/>
      <c r="R1827" s="173"/>
      <c r="S1827" s="173"/>
      <c r="T1827" s="173"/>
      <c r="U1827" s="173"/>
      <c r="V1827" s="173"/>
      <c r="W1827" s="173"/>
      <c r="X1827" s="173"/>
      <c r="Y1827" s="173"/>
      <c r="Z1827" s="173"/>
      <c r="AA1827" s="173"/>
      <c r="AB1827" s="173"/>
      <c r="AC1827" s="173"/>
      <c r="AD1827" s="173"/>
      <c r="AE1827" s="173"/>
      <c r="AF1827" s="173"/>
      <c r="AG1827" s="173"/>
      <c r="AH1827" s="173"/>
      <c r="AI1827" s="173"/>
      <c r="AJ1827" s="173"/>
      <c r="AK1827" s="173"/>
      <c r="AL1827" s="173"/>
      <c r="AM1827" s="173"/>
      <c r="AN1827" s="173"/>
      <c r="AO1827" s="173"/>
      <c r="AP1827" s="173"/>
      <c r="AQ1827" s="15"/>
      <c r="AR1827" s="15"/>
      <c r="AS1827" s="15"/>
      <c r="AT1827" s="15"/>
      <c r="AU1827" s="15"/>
      <c r="AV1827" s="15"/>
      <c r="AW1827" s="15"/>
      <c r="AX1827" s="15"/>
      <c r="AY1827" s="15"/>
      <c r="AZ1827" s="15"/>
      <c r="BA1827" s="15"/>
      <c r="BB1827" s="15"/>
      <c r="BC1827" s="15"/>
      <c r="BD1827" s="15"/>
      <c r="BE1827" s="15"/>
      <c r="BF1827" s="15"/>
      <c r="BG1827" s="15"/>
      <c r="BH1827" s="15"/>
      <c r="BI1827" s="15"/>
      <c r="BJ1827" s="15"/>
      <c r="BK1827" s="15"/>
      <c r="BL1827" s="15"/>
      <c r="BM1827" s="15"/>
      <c r="BN1827" s="15"/>
      <c r="BO1827" s="15"/>
    </row>
    <row r="1828" spans="1:67" s="256" customFormat="1">
      <c r="A1828" s="15"/>
      <c r="B1828" s="15"/>
      <c r="C1828" s="171"/>
      <c r="D1828" s="171"/>
      <c r="E1828" s="171"/>
      <c r="F1828" s="171"/>
      <c r="G1828" s="171"/>
      <c r="H1828" s="171"/>
      <c r="I1828" s="171"/>
      <c r="J1828" s="171"/>
      <c r="K1828" s="171"/>
      <c r="L1828" s="171"/>
      <c r="M1828" s="171"/>
      <c r="O1828" s="173"/>
      <c r="P1828" s="173"/>
      <c r="Q1828" s="173"/>
      <c r="R1828" s="173"/>
      <c r="S1828" s="173"/>
      <c r="T1828" s="173"/>
      <c r="U1828" s="173"/>
      <c r="V1828" s="173"/>
      <c r="W1828" s="173"/>
      <c r="X1828" s="173"/>
      <c r="Y1828" s="173"/>
      <c r="Z1828" s="173"/>
      <c r="AA1828" s="173"/>
      <c r="AB1828" s="173"/>
      <c r="AC1828" s="173"/>
      <c r="AD1828" s="173"/>
      <c r="AE1828" s="173"/>
      <c r="AF1828" s="173"/>
      <c r="AG1828" s="173"/>
      <c r="AH1828" s="173"/>
      <c r="AI1828" s="173"/>
      <c r="AJ1828" s="173"/>
      <c r="AK1828" s="173"/>
      <c r="AL1828" s="173"/>
      <c r="AM1828" s="173"/>
      <c r="AN1828" s="173"/>
      <c r="AO1828" s="173"/>
      <c r="AP1828" s="173"/>
      <c r="AQ1828" s="15"/>
      <c r="AR1828" s="15"/>
      <c r="AS1828" s="15"/>
      <c r="AT1828" s="15"/>
      <c r="AU1828" s="15"/>
      <c r="AV1828" s="15"/>
      <c r="AW1828" s="15"/>
      <c r="AX1828" s="15"/>
      <c r="AY1828" s="15"/>
      <c r="AZ1828" s="15"/>
      <c r="BA1828" s="15"/>
      <c r="BB1828" s="15"/>
      <c r="BC1828" s="15"/>
      <c r="BD1828" s="15"/>
      <c r="BE1828" s="15"/>
      <c r="BF1828" s="15"/>
      <c r="BG1828" s="15"/>
      <c r="BH1828" s="15"/>
      <c r="BI1828" s="15"/>
      <c r="BJ1828" s="15"/>
      <c r="BK1828" s="15"/>
      <c r="BL1828" s="15"/>
      <c r="BM1828" s="15"/>
      <c r="BN1828" s="15"/>
      <c r="BO1828" s="15"/>
    </row>
    <row r="1829" spans="1:67" s="256" customFormat="1">
      <c r="A1829" s="15"/>
      <c r="B1829" s="15"/>
      <c r="C1829" s="171"/>
      <c r="D1829" s="171"/>
      <c r="E1829" s="171"/>
      <c r="F1829" s="171"/>
      <c r="G1829" s="171"/>
      <c r="H1829" s="171"/>
      <c r="I1829" s="171"/>
      <c r="J1829" s="171"/>
      <c r="K1829" s="171"/>
      <c r="L1829" s="171"/>
      <c r="M1829" s="171"/>
      <c r="O1829" s="173"/>
      <c r="P1829" s="173"/>
      <c r="Q1829" s="173"/>
      <c r="R1829" s="173"/>
      <c r="S1829" s="173"/>
      <c r="T1829" s="173"/>
      <c r="U1829" s="173"/>
      <c r="V1829" s="173"/>
      <c r="W1829" s="173"/>
      <c r="X1829" s="173"/>
      <c r="Y1829" s="173"/>
      <c r="Z1829" s="173"/>
      <c r="AA1829" s="173"/>
      <c r="AB1829" s="173"/>
      <c r="AC1829" s="173"/>
      <c r="AD1829" s="173"/>
      <c r="AE1829" s="173"/>
      <c r="AF1829" s="173"/>
      <c r="AG1829" s="173"/>
      <c r="AH1829" s="173"/>
      <c r="AI1829" s="173"/>
      <c r="AJ1829" s="173"/>
      <c r="AK1829" s="173"/>
      <c r="AL1829" s="173"/>
      <c r="AM1829" s="173"/>
      <c r="AN1829" s="173"/>
      <c r="AO1829" s="173"/>
      <c r="AP1829" s="173"/>
      <c r="AQ1829" s="15"/>
      <c r="AR1829" s="15"/>
      <c r="AS1829" s="15"/>
      <c r="AT1829" s="15"/>
      <c r="AU1829" s="15"/>
      <c r="AV1829" s="15"/>
      <c r="AW1829" s="15"/>
      <c r="AX1829" s="15"/>
      <c r="AY1829" s="15"/>
      <c r="AZ1829" s="15"/>
      <c r="BA1829" s="15"/>
      <c r="BB1829" s="15"/>
      <c r="BC1829" s="15"/>
      <c r="BD1829" s="15"/>
      <c r="BE1829" s="15"/>
      <c r="BF1829" s="15"/>
      <c r="BG1829" s="15"/>
      <c r="BH1829" s="15"/>
      <c r="BI1829" s="15"/>
      <c r="BJ1829" s="15"/>
      <c r="BK1829" s="15"/>
      <c r="BL1829" s="15"/>
      <c r="BM1829" s="15"/>
      <c r="BN1829" s="15"/>
      <c r="BO1829" s="15"/>
    </row>
    <row r="1830" spans="1:67" s="256" customFormat="1">
      <c r="A1830" s="15"/>
      <c r="B1830" s="15"/>
      <c r="C1830" s="171"/>
      <c r="D1830" s="171"/>
      <c r="E1830" s="171"/>
      <c r="F1830" s="171"/>
      <c r="G1830" s="171"/>
      <c r="H1830" s="171"/>
      <c r="I1830" s="171"/>
      <c r="J1830" s="171"/>
      <c r="K1830" s="171"/>
      <c r="L1830" s="171"/>
      <c r="M1830" s="171"/>
      <c r="O1830" s="173"/>
      <c r="P1830" s="173"/>
      <c r="Q1830" s="173"/>
      <c r="R1830" s="173"/>
      <c r="S1830" s="173"/>
      <c r="T1830" s="173"/>
      <c r="U1830" s="173"/>
      <c r="V1830" s="173"/>
      <c r="W1830" s="173"/>
      <c r="X1830" s="173"/>
      <c r="Y1830" s="173"/>
      <c r="Z1830" s="173"/>
      <c r="AA1830" s="173"/>
      <c r="AB1830" s="173"/>
      <c r="AC1830" s="173"/>
      <c r="AD1830" s="173"/>
      <c r="AE1830" s="173"/>
      <c r="AF1830" s="173"/>
      <c r="AG1830" s="173"/>
      <c r="AH1830" s="173"/>
      <c r="AI1830" s="173"/>
      <c r="AJ1830" s="173"/>
      <c r="AK1830" s="173"/>
      <c r="AL1830" s="173"/>
      <c r="AM1830" s="173"/>
      <c r="AN1830" s="173"/>
      <c r="AO1830" s="173"/>
      <c r="AP1830" s="173"/>
      <c r="AQ1830" s="15"/>
      <c r="AR1830" s="15"/>
      <c r="AS1830" s="15"/>
      <c r="AT1830" s="15"/>
      <c r="AU1830" s="15"/>
      <c r="AV1830" s="15"/>
      <c r="AW1830" s="15"/>
      <c r="AX1830" s="15"/>
      <c r="AY1830" s="15"/>
      <c r="AZ1830" s="15"/>
      <c r="BA1830" s="15"/>
      <c r="BB1830" s="15"/>
      <c r="BC1830" s="15"/>
      <c r="BD1830" s="15"/>
      <c r="BE1830" s="15"/>
      <c r="BF1830" s="15"/>
      <c r="BG1830" s="15"/>
      <c r="BH1830" s="15"/>
      <c r="BI1830" s="15"/>
      <c r="BJ1830" s="15"/>
      <c r="BK1830" s="15"/>
      <c r="BL1830" s="15"/>
      <c r="BM1830" s="15"/>
      <c r="BN1830" s="15"/>
      <c r="BO1830" s="15"/>
    </row>
    <row r="1831" spans="1:67" s="256" customFormat="1">
      <c r="A1831" s="15"/>
      <c r="B1831" s="15"/>
      <c r="C1831" s="171"/>
      <c r="D1831" s="171"/>
      <c r="E1831" s="171"/>
      <c r="F1831" s="171"/>
      <c r="G1831" s="171"/>
      <c r="H1831" s="171"/>
      <c r="I1831" s="171"/>
      <c r="J1831" s="171"/>
      <c r="K1831" s="171"/>
      <c r="L1831" s="171"/>
      <c r="M1831" s="171"/>
      <c r="O1831" s="173"/>
      <c r="P1831" s="173"/>
      <c r="Q1831" s="173"/>
      <c r="R1831" s="173"/>
      <c r="S1831" s="173"/>
      <c r="T1831" s="173"/>
      <c r="U1831" s="173"/>
      <c r="V1831" s="173"/>
      <c r="W1831" s="173"/>
      <c r="X1831" s="173"/>
      <c r="Y1831" s="173"/>
      <c r="Z1831" s="173"/>
      <c r="AA1831" s="173"/>
      <c r="AB1831" s="173"/>
      <c r="AC1831" s="173"/>
      <c r="AD1831" s="173"/>
      <c r="AE1831" s="173"/>
      <c r="AF1831" s="173"/>
      <c r="AG1831" s="173"/>
      <c r="AH1831" s="173"/>
      <c r="AI1831" s="173"/>
      <c r="AJ1831" s="173"/>
      <c r="AK1831" s="173"/>
      <c r="AL1831" s="173"/>
      <c r="AM1831" s="173"/>
      <c r="AN1831" s="173"/>
      <c r="AO1831" s="173"/>
      <c r="AP1831" s="173"/>
      <c r="AQ1831" s="15"/>
      <c r="AR1831" s="15"/>
      <c r="AS1831" s="15"/>
      <c r="AT1831" s="15"/>
      <c r="AU1831" s="15"/>
      <c r="AV1831" s="15"/>
      <c r="AW1831" s="15"/>
      <c r="AX1831" s="15"/>
      <c r="AY1831" s="15"/>
      <c r="AZ1831" s="15"/>
      <c r="BA1831" s="15"/>
      <c r="BB1831" s="15"/>
      <c r="BC1831" s="15"/>
      <c r="BD1831" s="15"/>
      <c r="BE1831" s="15"/>
      <c r="BF1831" s="15"/>
      <c r="BG1831" s="15"/>
      <c r="BH1831" s="15"/>
      <c r="BI1831" s="15"/>
      <c r="BJ1831" s="15"/>
      <c r="BK1831" s="15"/>
      <c r="BL1831" s="15"/>
      <c r="BM1831" s="15"/>
      <c r="BN1831" s="15"/>
      <c r="BO1831" s="15"/>
    </row>
    <row r="1832" spans="1:67" s="256" customFormat="1">
      <c r="A1832" s="15"/>
      <c r="B1832" s="15"/>
      <c r="C1832" s="171"/>
      <c r="D1832" s="171"/>
      <c r="E1832" s="171"/>
      <c r="F1832" s="171"/>
      <c r="G1832" s="171"/>
      <c r="H1832" s="171"/>
      <c r="I1832" s="171"/>
      <c r="J1832" s="171"/>
      <c r="K1832" s="171"/>
      <c r="L1832" s="171"/>
      <c r="M1832" s="171"/>
      <c r="O1832" s="173"/>
      <c r="P1832" s="173"/>
      <c r="Q1832" s="173"/>
      <c r="R1832" s="173"/>
      <c r="S1832" s="173"/>
      <c r="T1832" s="173"/>
      <c r="U1832" s="173"/>
      <c r="V1832" s="173"/>
      <c r="W1832" s="173"/>
      <c r="X1832" s="173"/>
      <c r="Y1832" s="173"/>
      <c r="Z1832" s="173"/>
      <c r="AA1832" s="173"/>
      <c r="AB1832" s="173"/>
      <c r="AC1832" s="173"/>
      <c r="AD1832" s="173"/>
      <c r="AE1832" s="173"/>
      <c r="AF1832" s="173"/>
      <c r="AG1832" s="173"/>
      <c r="AH1832" s="173"/>
      <c r="AI1832" s="173"/>
      <c r="AJ1832" s="173"/>
      <c r="AK1832" s="173"/>
      <c r="AL1832" s="173"/>
      <c r="AM1832" s="173"/>
      <c r="AN1832" s="173"/>
      <c r="AO1832" s="173"/>
      <c r="AP1832" s="173"/>
      <c r="AQ1832" s="15"/>
      <c r="AR1832" s="15"/>
      <c r="AS1832" s="15"/>
      <c r="AT1832" s="15"/>
      <c r="AU1832" s="15"/>
      <c r="AV1832" s="15"/>
      <c r="AW1832" s="15"/>
      <c r="AX1832" s="15"/>
      <c r="AY1832" s="15"/>
      <c r="AZ1832" s="15"/>
      <c r="BA1832" s="15"/>
      <c r="BB1832" s="15"/>
      <c r="BC1832" s="15"/>
      <c r="BD1832" s="15"/>
      <c r="BE1832" s="15"/>
      <c r="BF1832" s="15"/>
      <c r="BG1832" s="15"/>
      <c r="BH1832" s="15"/>
      <c r="BI1832" s="15"/>
      <c r="BJ1832" s="15"/>
      <c r="BK1832" s="15"/>
      <c r="BL1832" s="15"/>
      <c r="BM1832" s="15"/>
      <c r="BN1832" s="15"/>
      <c r="BO1832" s="15"/>
    </row>
    <row r="1833" spans="1:67" s="256" customFormat="1">
      <c r="A1833" s="15"/>
      <c r="B1833" s="15"/>
      <c r="C1833" s="171"/>
      <c r="D1833" s="171"/>
      <c r="E1833" s="171"/>
      <c r="F1833" s="171"/>
      <c r="G1833" s="171"/>
      <c r="H1833" s="171"/>
      <c r="I1833" s="171"/>
      <c r="J1833" s="171"/>
      <c r="K1833" s="171"/>
      <c r="L1833" s="171"/>
      <c r="M1833" s="171"/>
      <c r="O1833" s="173"/>
      <c r="P1833" s="173"/>
      <c r="Q1833" s="173"/>
      <c r="R1833" s="173"/>
      <c r="S1833" s="173"/>
      <c r="T1833" s="173"/>
      <c r="U1833" s="173"/>
      <c r="V1833" s="173"/>
      <c r="W1833" s="173"/>
      <c r="X1833" s="173"/>
      <c r="Y1833" s="173"/>
      <c r="Z1833" s="173"/>
      <c r="AA1833" s="173"/>
      <c r="AB1833" s="173"/>
      <c r="AC1833" s="173"/>
      <c r="AD1833" s="173"/>
      <c r="AE1833" s="173"/>
      <c r="AF1833" s="173"/>
      <c r="AG1833" s="173"/>
      <c r="AH1833" s="173"/>
      <c r="AI1833" s="173"/>
      <c r="AJ1833" s="173"/>
      <c r="AK1833" s="173"/>
      <c r="AL1833" s="173"/>
      <c r="AM1833" s="173"/>
      <c r="AN1833" s="173"/>
      <c r="AO1833" s="173"/>
      <c r="AP1833" s="173"/>
      <c r="AQ1833" s="15"/>
      <c r="AR1833" s="15"/>
      <c r="AS1833" s="15"/>
      <c r="AT1833" s="15"/>
      <c r="AU1833" s="15"/>
      <c r="AV1833" s="15"/>
      <c r="AW1833" s="15"/>
      <c r="AX1833" s="15"/>
      <c r="AY1833" s="15"/>
      <c r="AZ1833" s="15"/>
      <c r="BA1833" s="15"/>
      <c r="BB1833" s="15"/>
      <c r="BC1833" s="15"/>
      <c r="BD1833" s="15"/>
      <c r="BE1833" s="15"/>
      <c r="BF1833" s="15"/>
      <c r="BG1833" s="15"/>
      <c r="BH1833" s="15"/>
      <c r="BI1833" s="15"/>
      <c r="BJ1833" s="15"/>
      <c r="BK1833" s="15"/>
      <c r="BL1833" s="15"/>
      <c r="BM1833" s="15"/>
      <c r="BN1833" s="15"/>
      <c r="BO1833" s="15"/>
    </row>
    <row r="1834" spans="1:67" s="256" customFormat="1">
      <c r="A1834" s="15"/>
      <c r="B1834" s="15"/>
      <c r="C1834" s="171"/>
      <c r="D1834" s="171"/>
      <c r="E1834" s="171"/>
      <c r="F1834" s="171"/>
      <c r="G1834" s="171"/>
      <c r="H1834" s="171"/>
      <c r="I1834" s="171"/>
      <c r="J1834" s="171"/>
      <c r="K1834" s="171"/>
      <c r="L1834" s="171"/>
      <c r="M1834" s="171"/>
      <c r="O1834" s="173"/>
      <c r="P1834" s="173"/>
      <c r="Q1834" s="173"/>
      <c r="R1834" s="173"/>
      <c r="S1834" s="173"/>
      <c r="T1834" s="173"/>
      <c r="U1834" s="173"/>
      <c r="V1834" s="173"/>
      <c r="W1834" s="173"/>
      <c r="X1834" s="173"/>
      <c r="Y1834" s="173"/>
      <c r="Z1834" s="173"/>
      <c r="AA1834" s="173"/>
      <c r="AB1834" s="173"/>
      <c r="AC1834" s="173"/>
      <c r="AD1834" s="173"/>
      <c r="AE1834" s="173"/>
      <c r="AF1834" s="173"/>
      <c r="AG1834" s="173"/>
      <c r="AH1834" s="173"/>
      <c r="AI1834" s="173"/>
      <c r="AJ1834" s="173"/>
      <c r="AK1834" s="173"/>
      <c r="AL1834" s="173"/>
      <c r="AM1834" s="173"/>
      <c r="AN1834" s="173"/>
      <c r="AO1834" s="173"/>
      <c r="AP1834" s="173"/>
      <c r="AQ1834" s="15"/>
      <c r="AR1834" s="15"/>
      <c r="AS1834" s="15"/>
      <c r="AT1834" s="15"/>
      <c r="AU1834" s="15"/>
      <c r="AV1834" s="15"/>
      <c r="AW1834" s="15"/>
      <c r="AX1834" s="15"/>
      <c r="AY1834" s="15"/>
      <c r="AZ1834" s="15"/>
      <c r="BA1834" s="15"/>
      <c r="BB1834" s="15"/>
      <c r="BC1834" s="15"/>
      <c r="BD1834" s="15"/>
      <c r="BE1834" s="15"/>
      <c r="BF1834" s="15"/>
      <c r="BG1834" s="15"/>
      <c r="BH1834" s="15"/>
      <c r="BI1834" s="15"/>
      <c r="BJ1834" s="15"/>
      <c r="BK1834" s="15"/>
      <c r="BL1834" s="15"/>
      <c r="BM1834" s="15"/>
      <c r="BN1834" s="15"/>
      <c r="BO1834" s="15"/>
    </row>
    <row r="1835" spans="1:67" s="256" customFormat="1">
      <c r="A1835" s="15"/>
      <c r="B1835" s="15"/>
      <c r="C1835" s="171"/>
      <c r="D1835" s="171"/>
      <c r="E1835" s="171"/>
      <c r="F1835" s="171"/>
      <c r="G1835" s="171"/>
      <c r="H1835" s="171"/>
      <c r="I1835" s="171"/>
      <c r="J1835" s="171"/>
      <c r="K1835" s="171"/>
      <c r="L1835" s="171"/>
      <c r="M1835" s="171"/>
      <c r="O1835" s="173"/>
      <c r="P1835" s="173"/>
      <c r="Q1835" s="173"/>
      <c r="R1835" s="173"/>
      <c r="S1835" s="173"/>
      <c r="T1835" s="173"/>
      <c r="U1835" s="173"/>
      <c r="V1835" s="173"/>
      <c r="W1835" s="173"/>
      <c r="X1835" s="173"/>
      <c r="Y1835" s="173"/>
      <c r="Z1835" s="173"/>
      <c r="AA1835" s="173"/>
      <c r="AB1835" s="173"/>
      <c r="AC1835" s="173"/>
      <c r="AD1835" s="173"/>
      <c r="AE1835" s="173"/>
      <c r="AF1835" s="173"/>
      <c r="AG1835" s="173"/>
      <c r="AH1835" s="173"/>
      <c r="AI1835" s="173"/>
      <c r="AJ1835" s="173"/>
      <c r="AK1835" s="173"/>
      <c r="AL1835" s="173"/>
      <c r="AM1835" s="173"/>
      <c r="AN1835" s="173"/>
      <c r="AO1835" s="173"/>
      <c r="AP1835" s="173"/>
      <c r="AQ1835" s="15"/>
      <c r="AR1835" s="15"/>
      <c r="AS1835" s="15"/>
      <c r="AT1835" s="15"/>
      <c r="AU1835" s="15"/>
      <c r="AV1835" s="15"/>
      <c r="AW1835" s="15"/>
      <c r="AX1835" s="15"/>
      <c r="AY1835" s="15"/>
      <c r="AZ1835" s="15"/>
      <c r="BA1835" s="15"/>
      <c r="BB1835" s="15"/>
      <c r="BC1835" s="15"/>
      <c r="BD1835" s="15"/>
      <c r="BE1835" s="15"/>
      <c r="BF1835" s="15"/>
      <c r="BG1835" s="15"/>
      <c r="BH1835" s="15"/>
      <c r="BI1835" s="15"/>
      <c r="BJ1835" s="15"/>
      <c r="BK1835" s="15"/>
      <c r="BL1835" s="15"/>
      <c r="BM1835" s="15"/>
      <c r="BN1835" s="15"/>
      <c r="BO1835" s="15"/>
    </row>
    <row r="1836" spans="1:67" s="256" customFormat="1">
      <c r="A1836" s="15"/>
      <c r="B1836" s="15"/>
      <c r="C1836" s="171"/>
      <c r="D1836" s="171"/>
      <c r="E1836" s="171"/>
      <c r="F1836" s="171"/>
      <c r="G1836" s="171"/>
      <c r="H1836" s="171"/>
      <c r="I1836" s="171"/>
      <c r="J1836" s="171"/>
      <c r="K1836" s="171"/>
      <c r="L1836" s="171"/>
      <c r="M1836" s="171"/>
      <c r="O1836" s="173"/>
      <c r="P1836" s="173"/>
      <c r="Q1836" s="173"/>
      <c r="R1836" s="173"/>
      <c r="S1836" s="173"/>
      <c r="T1836" s="173"/>
      <c r="U1836" s="173"/>
      <c r="V1836" s="173"/>
      <c r="W1836" s="173"/>
      <c r="X1836" s="173"/>
      <c r="Y1836" s="173"/>
      <c r="Z1836" s="173"/>
      <c r="AA1836" s="173"/>
      <c r="AB1836" s="173"/>
      <c r="AC1836" s="173"/>
      <c r="AD1836" s="173"/>
      <c r="AE1836" s="173"/>
      <c r="AF1836" s="173"/>
      <c r="AG1836" s="173"/>
      <c r="AH1836" s="173"/>
      <c r="AI1836" s="173"/>
      <c r="AJ1836" s="173"/>
      <c r="AK1836" s="173"/>
      <c r="AL1836" s="173"/>
      <c r="AM1836" s="173"/>
      <c r="AN1836" s="173"/>
      <c r="AO1836" s="173"/>
      <c r="AP1836" s="173"/>
      <c r="AQ1836" s="15"/>
      <c r="AR1836" s="15"/>
      <c r="AS1836" s="15"/>
      <c r="AT1836" s="15"/>
      <c r="AU1836" s="15"/>
      <c r="AV1836" s="15"/>
      <c r="AW1836" s="15"/>
      <c r="AX1836" s="15"/>
      <c r="AY1836" s="15"/>
      <c r="AZ1836" s="15"/>
      <c r="BA1836" s="15"/>
      <c r="BB1836" s="15"/>
      <c r="BC1836" s="15"/>
      <c r="BD1836" s="15"/>
      <c r="BE1836" s="15"/>
      <c r="BF1836" s="15"/>
      <c r="BG1836" s="15"/>
      <c r="BH1836" s="15"/>
      <c r="BI1836" s="15"/>
      <c r="BJ1836" s="15"/>
      <c r="BK1836" s="15"/>
      <c r="BL1836" s="15"/>
      <c r="BM1836" s="15"/>
      <c r="BN1836" s="15"/>
      <c r="BO1836" s="15"/>
    </row>
    <row r="1837" spans="1:67" s="256" customFormat="1">
      <c r="A1837" s="15"/>
      <c r="B1837" s="15"/>
      <c r="C1837" s="171"/>
      <c r="D1837" s="171"/>
      <c r="E1837" s="171"/>
      <c r="F1837" s="171"/>
      <c r="G1837" s="171"/>
      <c r="H1837" s="171"/>
      <c r="I1837" s="171"/>
      <c r="J1837" s="171"/>
      <c r="K1837" s="171"/>
      <c r="L1837" s="171"/>
      <c r="M1837" s="171"/>
      <c r="O1837" s="173"/>
      <c r="P1837" s="173"/>
      <c r="Q1837" s="173"/>
      <c r="R1837" s="173"/>
      <c r="S1837" s="173"/>
      <c r="T1837" s="173"/>
      <c r="U1837" s="173"/>
      <c r="V1837" s="173"/>
      <c r="W1837" s="173"/>
      <c r="X1837" s="173"/>
      <c r="Y1837" s="173"/>
      <c r="Z1837" s="173"/>
      <c r="AA1837" s="173"/>
      <c r="AB1837" s="173"/>
      <c r="AC1837" s="173"/>
      <c r="AD1837" s="173"/>
      <c r="AE1837" s="173"/>
      <c r="AF1837" s="173"/>
      <c r="AG1837" s="173"/>
      <c r="AH1837" s="173"/>
      <c r="AI1837" s="173"/>
      <c r="AJ1837" s="173"/>
      <c r="AK1837" s="173"/>
      <c r="AL1837" s="173"/>
      <c r="AM1837" s="173"/>
      <c r="AN1837" s="173"/>
      <c r="AO1837" s="173"/>
      <c r="AP1837" s="173"/>
      <c r="AQ1837" s="15"/>
      <c r="AR1837" s="15"/>
      <c r="AS1837" s="15"/>
      <c r="AT1837" s="15"/>
      <c r="AU1837" s="15"/>
      <c r="AV1837" s="15"/>
      <c r="AW1837" s="15"/>
      <c r="AX1837" s="15"/>
      <c r="AY1837" s="15"/>
      <c r="AZ1837" s="15"/>
      <c r="BA1837" s="15"/>
      <c r="BB1837" s="15"/>
      <c r="BC1837" s="15"/>
      <c r="BD1837" s="15"/>
      <c r="BE1837" s="15"/>
      <c r="BF1837" s="15"/>
      <c r="BG1837" s="15"/>
      <c r="BH1837" s="15"/>
      <c r="BI1837" s="15"/>
      <c r="BJ1837" s="15"/>
      <c r="BK1837" s="15"/>
      <c r="BL1837" s="15"/>
      <c r="BM1837" s="15"/>
      <c r="BN1837" s="15"/>
      <c r="BO1837" s="15"/>
    </row>
    <row r="1838" spans="1:67" s="256" customFormat="1">
      <c r="A1838" s="15"/>
      <c r="B1838" s="15"/>
      <c r="C1838" s="171"/>
      <c r="D1838" s="171"/>
      <c r="E1838" s="171"/>
      <c r="F1838" s="171"/>
      <c r="G1838" s="171"/>
      <c r="H1838" s="171"/>
      <c r="I1838" s="171"/>
      <c r="J1838" s="171"/>
      <c r="K1838" s="171"/>
      <c r="L1838" s="171"/>
      <c r="M1838" s="171"/>
      <c r="O1838" s="173"/>
      <c r="P1838" s="173"/>
      <c r="Q1838" s="173"/>
      <c r="R1838" s="173"/>
      <c r="S1838" s="173"/>
      <c r="T1838" s="173"/>
      <c r="U1838" s="173"/>
      <c r="V1838" s="173"/>
      <c r="W1838" s="173"/>
      <c r="X1838" s="173"/>
      <c r="Y1838" s="173"/>
      <c r="Z1838" s="173"/>
      <c r="AA1838" s="173"/>
      <c r="AB1838" s="173"/>
      <c r="AC1838" s="173"/>
      <c r="AD1838" s="173"/>
      <c r="AE1838" s="173"/>
      <c r="AF1838" s="173"/>
      <c r="AG1838" s="173"/>
      <c r="AH1838" s="173"/>
      <c r="AI1838" s="173"/>
      <c r="AJ1838" s="173"/>
      <c r="AK1838" s="173"/>
      <c r="AL1838" s="173"/>
      <c r="AM1838" s="173"/>
      <c r="AN1838" s="173"/>
      <c r="AO1838" s="173"/>
      <c r="AP1838" s="173"/>
      <c r="AQ1838" s="15"/>
      <c r="AR1838" s="15"/>
      <c r="AS1838" s="15"/>
      <c r="AT1838" s="15"/>
      <c r="AU1838" s="15"/>
      <c r="AV1838" s="15"/>
      <c r="AW1838" s="15"/>
      <c r="AX1838" s="15"/>
      <c r="AY1838" s="15"/>
      <c r="AZ1838" s="15"/>
      <c r="BA1838" s="15"/>
      <c r="BB1838" s="15"/>
      <c r="BC1838" s="15"/>
      <c r="BD1838" s="15"/>
      <c r="BE1838" s="15"/>
      <c r="BF1838" s="15"/>
      <c r="BG1838" s="15"/>
      <c r="BH1838" s="15"/>
      <c r="BI1838" s="15"/>
      <c r="BJ1838" s="15"/>
      <c r="BK1838" s="15"/>
      <c r="BL1838" s="15"/>
      <c r="BM1838" s="15"/>
      <c r="BN1838" s="15"/>
      <c r="BO1838" s="15"/>
    </row>
    <row r="1839" spans="1:67" s="256" customFormat="1">
      <c r="A1839" s="15"/>
      <c r="B1839" s="15"/>
      <c r="C1839" s="171"/>
      <c r="D1839" s="171"/>
      <c r="E1839" s="171"/>
      <c r="F1839" s="171"/>
      <c r="G1839" s="171"/>
      <c r="H1839" s="171"/>
      <c r="I1839" s="171"/>
      <c r="J1839" s="171"/>
      <c r="K1839" s="171"/>
      <c r="L1839" s="171"/>
      <c r="M1839" s="171"/>
      <c r="O1839" s="173"/>
      <c r="P1839" s="173"/>
      <c r="Q1839" s="173"/>
      <c r="R1839" s="173"/>
      <c r="S1839" s="173"/>
      <c r="T1839" s="173"/>
      <c r="U1839" s="173"/>
      <c r="V1839" s="173"/>
      <c r="W1839" s="173"/>
      <c r="X1839" s="173"/>
      <c r="Y1839" s="173"/>
      <c r="Z1839" s="173"/>
      <c r="AA1839" s="173"/>
      <c r="AB1839" s="173"/>
      <c r="AC1839" s="173"/>
      <c r="AD1839" s="173"/>
      <c r="AE1839" s="173"/>
      <c r="AF1839" s="173"/>
      <c r="AG1839" s="173"/>
      <c r="AH1839" s="173"/>
      <c r="AI1839" s="173"/>
      <c r="AJ1839" s="173"/>
      <c r="AK1839" s="173"/>
      <c r="AL1839" s="173"/>
      <c r="AM1839" s="173"/>
      <c r="AN1839" s="173"/>
      <c r="AO1839" s="173"/>
      <c r="AP1839" s="173"/>
      <c r="AQ1839" s="15"/>
      <c r="AR1839" s="15"/>
      <c r="AS1839" s="15"/>
      <c r="AT1839" s="15"/>
      <c r="AU1839" s="15"/>
      <c r="AV1839" s="15"/>
      <c r="AW1839" s="15"/>
      <c r="AX1839" s="15"/>
      <c r="AY1839" s="15"/>
      <c r="AZ1839" s="15"/>
      <c r="BA1839" s="15"/>
      <c r="BB1839" s="15"/>
      <c r="BC1839" s="15"/>
      <c r="BD1839" s="15"/>
      <c r="BE1839" s="15"/>
      <c r="BF1839" s="15"/>
      <c r="BG1839" s="15"/>
      <c r="BH1839" s="15"/>
      <c r="BI1839" s="15"/>
      <c r="BJ1839" s="15"/>
      <c r="BK1839" s="15"/>
      <c r="BL1839" s="15"/>
      <c r="BM1839" s="15"/>
      <c r="BN1839" s="15"/>
      <c r="BO1839" s="15"/>
    </row>
    <row r="1840" spans="1:67" s="256" customFormat="1">
      <c r="A1840" s="15"/>
      <c r="B1840" s="15"/>
      <c r="C1840" s="171"/>
      <c r="D1840" s="171"/>
      <c r="E1840" s="171"/>
      <c r="F1840" s="171"/>
      <c r="G1840" s="171"/>
      <c r="H1840" s="171"/>
      <c r="I1840" s="171"/>
      <c r="J1840" s="171"/>
      <c r="K1840" s="171"/>
      <c r="L1840" s="171"/>
      <c r="M1840" s="171"/>
      <c r="O1840" s="173"/>
      <c r="P1840" s="173"/>
      <c r="Q1840" s="173"/>
      <c r="R1840" s="173"/>
      <c r="S1840" s="173"/>
      <c r="T1840" s="173"/>
      <c r="U1840" s="173"/>
      <c r="V1840" s="173"/>
      <c r="W1840" s="173"/>
      <c r="X1840" s="173"/>
      <c r="Y1840" s="173"/>
      <c r="Z1840" s="173"/>
      <c r="AA1840" s="173"/>
      <c r="AB1840" s="173"/>
      <c r="AC1840" s="173"/>
      <c r="AD1840" s="173"/>
      <c r="AE1840" s="173"/>
      <c r="AF1840" s="173"/>
      <c r="AG1840" s="173"/>
      <c r="AH1840" s="173"/>
      <c r="AI1840" s="173"/>
      <c r="AJ1840" s="173"/>
      <c r="AK1840" s="173"/>
      <c r="AL1840" s="173"/>
      <c r="AM1840" s="173"/>
      <c r="AN1840" s="173"/>
      <c r="AO1840" s="173"/>
      <c r="AP1840" s="173"/>
      <c r="AQ1840" s="15"/>
      <c r="AR1840" s="15"/>
      <c r="AS1840" s="15"/>
      <c r="AT1840" s="15"/>
      <c r="AU1840" s="15"/>
      <c r="AV1840" s="15"/>
      <c r="AW1840" s="15"/>
      <c r="AX1840" s="15"/>
      <c r="AY1840" s="15"/>
      <c r="AZ1840" s="15"/>
      <c r="BA1840" s="15"/>
      <c r="BB1840" s="15"/>
      <c r="BC1840" s="15"/>
      <c r="BD1840" s="15"/>
      <c r="BE1840" s="15"/>
      <c r="BF1840" s="15"/>
      <c r="BG1840" s="15"/>
      <c r="BH1840" s="15"/>
      <c r="BI1840" s="15"/>
      <c r="BJ1840" s="15"/>
      <c r="BK1840" s="15"/>
      <c r="BL1840" s="15"/>
      <c r="BM1840" s="15"/>
      <c r="BN1840" s="15"/>
      <c r="BO1840" s="15"/>
    </row>
    <row r="1841" spans="1:67" s="256" customFormat="1">
      <c r="A1841" s="15"/>
      <c r="B1841" s="15"/>
      <c r="C1841" s="171"/>
      <c r="D1841" s="171"/>
      <c r="E1841" s="171"/>
      <c r="F1841" s="171"/>
      <c r="G1841" s="171"/>
      <c r="H1841" s="171"/>
      <c r="I1841" s="171"/>
      <c r="J1841" s="171"/>
      <c r="K1841" s="171"/>
      <c r="L1841" s="171"/>
      <c r="M1841" s="171"/>
      <c r="O1841" s="173"/>
      <c r="P1841" s="173"/>
      <c r="Q1841" s="173"/>
      <c r="R1841" s="173"/>
      <c r="S1841" s="173"/>
      <c r="T1841" s="173"/>
      <c r="U1841" s="173"/>
      <c r="V1841" s="173"/>
      <c r="W1841" s="173"/>
      <c r="X1841" s="173"/>
      <c r="Y1841" s="173"/>
      <c r="Z1841" s="173"/>
      <c r="AA1841" s="173"/>
      <c r="AB1841" s="173"/>
      <c r="AC1841" s="173"/>
      <c r="AD1841" s="173"/>
      <c r="AE1841" s="173"/>
      <c r="AF1841" s="173"/>
      <c r="AG1841" s="173"/>
      <c r="AH1841" s="173"/>
      <c r="AI1841" s="173"/>
      <c r="AJ1841" s="173"/>
      <c r="AK1841" s="173"/>
      <c r="AL1841" s="173"/>
      <c r="AM1841" s="173"/>
      <c r="AN1841" s="173"/>
      <c r="AO1841" s="173"/>
      <c r="AP1841" s="173"/>
      <c r="AQ1841" s="15"/>
      <c r="AR1841" s="15"/>
      <c r="AS1841" s="15"/>
      <c r="AT1841" s="15"/>
      <c r="AU1841" s="15"/>
      <c r="AV1841" s="15"/>
      <c r="AW1841" s="15"/>
      <c r="AX1841" s="15"/>
      <c r="AY1841" s="15"/>
      <c r="AZ1841" s="15"/>
      <c r="BA1841" s="15"/>
      <c r="BB1841" s="15"/>
      <c r="BC1841" s="15"/>
      <c r="BD1841" s="15"/>
      <c r="BE1841" s="15"/>
      <c r="BF1841" s="15"/>
      <c r="BG1841" s="15"/>
      <c r="BH1841" s="15"/>
      <c r="BI1841" s="15"/>
      <c r="BJ1841" s="15"/>
      <c r="BK1841" s="15"/>
      <c r="BL1841" s="15"/>
      <c r="BM1841" s="15"/>
      <c r="BN1841" s="15"/>
      <c r="BO1841" s="15"/>
    </row>
    <row r="1842" spans="1:67" s="256" customFormat="1">
      <c r="A1842" s="15"/>
      <c r="B1842" s="15"/>
      <c r="C1842" s="171"/>
      <c r="D1842" s="171"/>
      <c r="E1842" s="171"/>
      <c r="F1842" s="171"/>
      <c r="G1842" s="171"/>
      <c r="H1842" s="171"/>
      <c r="I1842" s="171"/>
      <c r="J1842" s="171"/>
      <c r="K1842" s="171"/>
      <c r="L1842" s="171"/>
      <c r="M1842" s="171"/>
      <c r="O1842" s="173"/>
      <c r="P1842" s="173"/>
      <c r="Q1842" s="173"/>
      <c r="R1842" s="173"/>
      <c r="S1842" s="173"/>
      <c r="T1842" s="173"/>
      <c r="U1842" s="173"/>
      <c r="V1842" s="173"/>
      <c r="W1842" s="173"/>
      <c r="X1842" s="173"/>
      <c r="Y1842" s="173"/>
      <c r="Z1842" s="173"/>
      <c r="AA1842" s="173"/>
      <c r="AB1842" s="173"/>
      <c r="AC1842" s="173"/>
      <c r="AD1842" s="173"/>
      <c r="AE1842" s="173"/>
      <c r="AF1842" s="173"/>
      <c r="AG1842" s="173"/>
      <c r="AH1842" s="173"/>
      <c r="AI1842" s="173"/>
      <c r="AJ1842" s="173"/>
      <c r="AK1842" s="173"/>
      <c r="AL1842" s="173"/>
      <c r="AM1842" s="173"/>
      <c r="AN1842" s="173"/>
      <c r="AO1842" s="173"/>
      <c r="AP1842" s="173"/>
      <c r="AQ1842" s="15"/>
      <c r="AR1842" s="15"/>
      <c r="AS1842" s="15"/>
      <c r="AT1842" s="15"/>
      <c r="AU1842" s="15"/>
      <c r="AV1842" s="15"/>
      <c r="AW1842" s="15"/>
      <c r="AX1842" s="15"/>
      <c r="AY1842" s="15"/>
      <c r="AZ1842" s="15"/>
      <c r="BA1842" s="15"/>
      <c r="BB1842" s="15"/>
      <c r="BC1842" s="15"/>
      <c r="BD1842" s="15"/>
      <c r="BE1842" s="15"/>
      <c r="BF1842" s="15"/>
      <c r="BG1842" s="15"/>
      <c r="BH1842" s="15"/>
      <c r="BI1842" s="15"/>
      <c r="BJ1842" s="15"/>
      <c r="BK1842" s="15"/>
      <c r="BL1842" s="15"/>
      <c r="BM1842" s="15"/>
      <c r="BN1842" s="15"/>
      <c r="BO1842" s="15"/>
    </row>
    <row r="1843" spans="1:67" s="256" customFormat="1">
      <c r="A1843" s="15"/>
      <c r="B1843" s="15"/>
      <c r="C1843" s="171"/>
      <c r="D1843" s="171"/>
      <c r="E1843" s="171"/>
      <c r="F1843" s="171"/>
      <c r="G1843" s="171"/>
      <c r="H1843" s="171"/>
      <c r="I1843" s="171"/>
      <c r="J1843" s="171"/>
      <c r="K1843" s="171"/>
      <c r="L1843" s="171"/>
      <c r="M1843" s="171"/>
      <c r="O1843" s="173"/>
      <c r="P1843" s="173"/>
      <c r="Q1843" s="173"/>
      <c r="R1843" s="173"/>
      <c r="S1843" s="173"/>
      <c r="T1843" s="173"/>
      <c r="U1843" s="173"/>
      <c r="V1843" s="173"/>
      <c r="W1843" s="173"/>
      <c r="X1843" s="173"/>
      <c r="Y1843" s="173"/>
      <c r="Z1843" s="173"/>
      <c r="AA1843" s="173"/>
      <c r="AB1843" s="173"/>
      <c r="AC1843" s="173"/>
      <c r="AD1843" s="173"/>
      <c r="AE1843" s="173"/>
      <c r="AF1843" s="173"/>
      <c r="AG1843" s="173"/>
      <c r="AH1843" s="173"/>
      <c r="AI1843" s="173"/>
      <c r="AJ1843" s="173"/>
      <c r="AK1843" s="173"/>
      <c r="AL1843" s="173"/>
      <c r="AM1843" s="173"/>
      <c r="AN1843" s="173"/>
      <c r="AO1843" s="173"/>
      <c r="AP1843" s="173"/>
      <c r="AQ1843" s="15"/>
      <c r="AR1843" s="15"/>
      <c r="AS1843" s="15"/>
      <c r="AT1843" s="15"/>
      <c r="AU1843" s="15"/>
      <c r="AV1843" s="15"/>
      <c r="AW1843" s="15"/>
      <c r="AX1843" s="15"/>
      <c r="AY1843" s="15"/>
      <c r="AZ1843" s="15"/>
      <c r="BA1843" s="15"/>
      <c r="BB1843" s="15"/>
      <c r="BC1843" s="15"/>
      <c r="BD1843" s="15"/>
      <c r="BE1843" s="15"/>
      <c r="BF1843" s="15"/>
      <c r="BG1843" s="15"/>
      <c r="BH1843" s="15"/>
      <c r="BI1843" s="15"/>
      <c r="BJ1843" s="15"/>
      <c r="BK1843" s="15"/>
      <c r="BL1843" s="15"/>
      <c r="BM1843" s="15"/>
      <c r="BN1843" s="15"/>
      <c r="BO1843" s="15"/>
    </row>
    <row r="1844" spans="1:67" s="256" customFormat="1">
      <c r="A1844" s="15"/>
      <c r="B1844" s="15"/>
      <c r="C1844" s="171"/>
      <c r="D1844" s="171"/>
      <c r="E1844" s="171"/>
      <c r="F1844" s="171"/>
      <c r="G1844" s="171"/>
      <c r="H1844" s="171"/>
      <c r="I1844" s="171"/>
      <c r="J1844" s="171"/>
      <c r="K1844" s="171"/>
      <c r="L1844" s="171"/>
      <c r="M1844" s="171"/>
      <c r="O1844" s="173"/>
      <c r="P1844" s="173"/>
      <c r="Q1844" s="173"/>
      <c r="R1844" s="173"/>
      <c r="S1844" s="173"/>
      <c r="T1844" s="173"/>
      <c r="U1844" s="173"/>
      <c r="V1844" s="173"/>
      <c r="W1844" s="173"/>
      <c r="X1844" s="173"/>
      <c r="Y1844" s="173"/>
      <c r="Z1844" s="173"/>
      <c r="AA1844" s="173"/>
      <c r="AB1844" s="173"/>
      <c r="AC1844" s="173"/>
      <c r="AD1844" s="173"/>
      <c r="AE1844" s="173"/>
      <c r="AF1844" s="173"/>
      <c r="AG1844" s="173"/>
      <c r="AH1844" s="173"/>
      <c r="AI1844" s="173"/>
      <c r="AJ1844" s="173"/>
      <c r="AK1844" s="173"/>
      <c r="AL1844" s="173"/>
      <c r="AM1844" s="173"/>
      <c r="AN1844" s="173"/>
      <c r="AO1844" s="173"/>
      <c r="AP1844" s="173"/>
      <c r="AQ1844" s="15"/>
      <c r="AR1844" s="15"/>
      <c r="AS1844" s="15"/>
      <c r="AT1844" s="15"/>
      <c r="AU1844" s="15"/>
      <c r="AV1844" s="15"/>
      <c r="AW1844" s="15"/>
      <c r="AX1844" s="15"/>
      <c r="AY1844" s="15"/>
      <c r="AZ1844" s="15"/>
      <c r="BA1844" s="15"/>
      <c r="BB1844" s="15"/>
      <c r="BC1844" s="15"/>
      <c r="BD1844" s="15"/>
      <c r="BE1844" s="15"/>
      <c r="BF1844" s="15"/>
      <c r="BG1844" s="15"/>
      <c r="BH1844" s="15"/>
      <c r="BI1844" s="15"/>
      <c r="BJ1844" s="15"/>
      <c r="BK1844" s="15"/>
      <c r="BL1844" s="15"/>
      <c r="BM1844" s="15"/>
      <c r="BN1844" s="15"/>
      <c r="BO1844" s="15"/>
    </row>
    <row r="1845" spans="1:67" s="256" customFormat="1">
      <c r="A1845" s="15"/>
      <c r="B1845" s="15"/>
      <c r="C1845" s="171"/>
      <c r="D1845" s="171"/>
      <c r="E1845" s="171"/>
      <c r="F1845" s="171"/>
      <c r="G1845" s="171"/>
      <c r="H1845" s="171"/>
      <c r="I1845" s="171"/>
      <c r="J1845" s="171"/>
      <c r="K1845" s="171"/>
      <c r="L1845" s="171"/>
      <c r="M1845" s="171"/>
      <c r="O1845" s="173"/>
      <c r="P1845" s="173"/>
      <c r="Q1845" s="173"/>
      <c r="R1845" s="173"/>
      <c r="S1845" s="173"/>
      <c r="T1845" s="173"/>
      <c r="U1845" s="173"/>
      <c r="V1845" s="173"/>
      <c r="W1845" s="173"/>
      <c r="X1845" s="173"/>
      <c r="Y1845" s="173"/>
      <c r="Z1845" s="173"/>
      <c r="AA1845" s="173"/>
      <c r="AB1845" s="173"/>
      <c r="AC1845" s="173"/>
      <c r="AD1845" s="173"/>
      <c r="AE1845" s="173"/>
      <c r="AF1845" s="173"/>
      <c r="AG1845" s="173"/>
      <c r="AH1845" s="173"/>
      <c r="AI1845" s="173"/>
      <c r="AJ1845" s="173"/>
      <c r="AK1845" s="173"/>
      <c r="AL1845" s="173"/>
      <c r="AM1845" s="173"/>
      <c r="AN1845" s="173"/>
      <c r="AO1845" s="173"/>
      <c r="AP1845" s="173"/>
      <c r="AQ1845" s="15"/>
      <c r="AR1845" s="15"/>
      <c r="AS1845" s="15"/>
      <c r="AT1845" s="15"/>
      <c r="AU1845" s="15"/>
      <c r="AV1845" s="15"/>
      <c r="AW1845" s="15"/>
      <c r="AX1845" s="15"/>
      <c r="AY1845" s="15"/>
      <c r="AZ1845" s="15"/>
      <c r="BA1845" s="15"/>
      <c r="BB1845" s="15"/>
      <c r="BC1845" s="15"/>
      <c r="BD1845" s="15"/>
      <c r="BE1845" s="15"/>
      <c r="BF1845" s="15"/>
      <c r="BG1845" s="15"/>
      <c r="BH1845" s="15"/>
      <c r="BI1845" s="15"/>
      <c r="BJ1845" s="15"/>
      <c r="BK1845" s="15"/>
      <c r="BL1845" s="15"/>
      <c r="BM1845" s="15"/>
      <c r="BN1845" s="15"/>
      <c r="BO1845" s="15"/>
    </row>
    <row r="1846" spans="1:67" s="256" customFormat="1">
      <c r="A1846" s="15"/>
      <c r="B1846" s="15"/>
      <c r="C1846" s="171"/>
      <c r="D1846" s="171"/>
      <c r="E1846" s="171"/>
      <c r="F1846" s="171"/>
      <c r="G1846" s="171"/>
      <c r="H1846" s="171"/>
      <c r="I1846" s="171"/>
      <c r="J1846" s="171"/>
      <c r="K1846" s="171"/>
      <c r="L1846" s="171"/>
      <c r="M1846" s="171"/>
      <c r="O1846" s="173"/>
      <c r="P1846" s="173"/>
      <c r="Q1846" s="173"/>
      <c r="R1846" s="173"/>
      <c r="S1846" s="173"/>
      <c r="T1846" s="173"/>
      <c r="U1846" s="173"/>
      <c r="V1846" s="173"/>
      <c r="W1846" s="173"/>
      <c r="X1846" s="173"/>
      <c r="Y1846" s="173"/>
      <c r="Z1846" s="173"/>
      <c r="AA1846" s="173"/>
      <c r="AB1846" s="173"/>
      <c r="AC1846" s="173"/>
      <c r="AD1846" s="173"/>
      <c r="AE1846" s="173"/>
      <c r="AF1846" s="173"/>
      <c r="AG1846" s="173"/>
      <c r="AH1846" s="173"/>
      <c r="AI1846" s="173"/>
      <c r="AJ1846" s="173"/>
      <c r="AK1846" s="173"/>
      <c r="AL1846" s="173"/>
      <c r="AM1846" s="173"/>
      <c r="AN1846" s="173"/>
      <c r="AO1846" s="173"/>
      <c r="AP1846" s="173"/>
      <c r="AQ1846" s="15"/>
      <c r="AR1846" s="15"/>
      <c r="AS1846" s="15"/>
      <c r="AT1846" s="15"/>
      <c r="AU1846" s="15"/>
      <c r="AV1846" s="15"/>
      <c r="AW1846" s="15"/>
      <c r="AX1846" s="15"/>
      <c r="AY1846" s="15"/>
      <c r="AZ1846" s="15"/>
      <c r="BA1846" s="15"/>
      <c r="BB1846" s="15"/>
      <c r="BC1846" s="15"/>
      <c r="BD1846" s="15"/>
      <c r="BE1846" s="15"/>
      <c r="BF1846" s="15"/>
      <c r="BG1846" s="15"/>
      <c r="BH1846" s="15"/>
      <c r="BI1846" s="15"/>
      <c r="BJ1846" s="15"/>
      <c r="BK1846" s="15"/>
      <c r="BL1846" s="15"/>
      <c r="BM1846" s="15"/>
      <c r="BN1846" s="15"/>
      <c r="BO1846" s="15"/>
    </row>
    <row r="1847" spans="1:67" s="256" customFormat="1">
      <c r="A1847" s="15"/>
      <c r="B1847" s="15"/>
      <c r="C1847" s="171"/>
      <c r="D1847" s="171"/>
      <c r="E1847" s="171"/>
      <c r="F1847" s="171"/>
      <c r="G1847" s="171"/>
      <c r="H1847" s="171"/>
      <c r="I1847" s="171"/>
      <c r="J1847" s="171"/>
      <c r="K1847" s="171"/>
      <c r="L1847" s="171"/>
      <c r="M1847" s="171"/>
      <c r="O1847" s="173"/>
      <c r="P1847" s="173"/>
      <c r="Q1847" s="173"/>
      <c r="R1847" s="173"/>
      <c r="S1847" s="173"/>
      <c r="T1847" s="173"/>
      <c r="U1847" s="173"/>
      <c r="V1847" s="173"/>
      <c r="W1847" s="173"/>
      <c r="X1847" s="173"/>
      <c r="Y1847" s="173"/>
      <c r="Z1847" s="173"/>
      <c r="AA1847" s="173"/>
      <c r="AB1847" s="173"/>
      <c r="AC1847" s="173"/>
      <c r="AD1847" s="173"/>
      <c r="AE1847" s="173"/>
      <c r="AF1847" s="173"/>
      <c r="AG1847" s="173"/>
      <c r="AH1847" s="173"/>
      <c r="AI1847" s="173"/>
      <c r="AJ1847" s="173"/>
      <c r="AK1847" s="173"/>
      <c r="AL1847" s="173"/>
      <c r="AM1847" s="173"/>
      <c r="AN1847" s="173"/>
      <c r="AO1847" s="173"/>
      <c r="AP1847" s="173"/>
      <c r="AQ1847" s="15"/>
      <c r="AR1847" s="15"/>
      <c r="AS1847" s="15"/>
      <c r="AT1847" s="15"/>
      <c r="AU1847" s="15"/>
      <c r="AV1847" s="15"/>
      <c r="AW1847" s="15"/>
      <c r="AX1847" s="15"/>
      <c r="AY1847" s="15"/>
      <c r="AZ1847" s="15"/>
      <c r="BA1847" s="15"/>
      <c r="BB1847" s="15"/>
      <c r="BC1847" s="15"/>
      <c r="BD1847" s="15"/>
      <c r="BE1847" s="15"/>
      <c r="BF1847" s="15"/>
      <c r="BG1847" s="15"/>
      <c r="BH1847" s="15"/>
      <c r="BI1847" s="15"/>
      <c r="BJ1847" s="15"/>
      <c r="BK1847" s="15"/>
      <c r="BL1847" s="15"/>
      <c r="BM1847" s="15"/>
      <c r="BN1847" s="15"/>
      <c r="BO1847" s="15"/>
    </row>
    <row r="1848" spans="1:67" s="256" customFormat="1">
      <c r="A1848" s="15"/>
      <c r="B1848" s="15"/>
      <c r="C1848" s="171"/>
      <c r="D1848" s="171"/>
      <c r="E1848" s="171"/>
      <c r="F1848" s="171"/>
      <c r="G1848" s="171"/>
      <c r="H1848" s="171"/>
      <c r="I1848" s="171"/>
      <c r="J1848" s="171"/>
      <c r="K1848" s="171"/>
      <c r="L1848" s="171"/>
      <c r="M1848" s="171"/>
      <c r="O1848" s="173"/>
      <c r="P1848" s="173"/>
      <c r="Q1848" s="173"/>
      <c r="R1848" s="173"/>
      <c r="S1848" s="173"/>
      <c r="T1848" s="173"/>
      <c r="U1848" s="173"/>
      <c r="V1848" s="173"/>
      <c r="W1848" s="173"/>
      <c r="X1848" s="173"/>
      <c r="Y1848" s="173"/>
      <c r="Z1848" s="173"/>
      <c r="AA1848" s="173"/>
      <c r="AB1848" s="173"/>
      <c r="AC1848" s="173"/>
      <c r="AD1848" s="173"/>
      <c r="AE1848" s="173"/>
      <c r="AF1848" s="173"/>
      <c r="AG1848" s="173"/>
      <c r="AH1848" s="173"/>
      <c r="AI1848" s="173"/>
      <c r="AJ1848" s="173"/>
      <c r="AK1848" s="173"/>
      <c r="AL1848" s="173"/>
      <c r="AM1848" s="173"/>
      <c r="AN1848" s="173"/>
      <c r="AO1848" s="173"/>
      <c r="AP1848" s="173"/>
      <c r="AQ1848" s="15"/>
      <c r="AR1848" s="15"/>
      <c r="AS1848" s="15"/>
      <c r="AT1848" s="15"/>
      <c r="AU1848" s="15"/>
      <c r="AV1848" s="15"/>
      <c r="AW1848" s="15"/>
      <c r="AX1848" s="15"/>
      <c r="AY1848" s="15"/>
      <c r="AZ1848" s="15"/>
      <c r="BA1848" s="15"/>
      <c r="BB1848" s="15"/>
      <c r="BC1848" s="15"/>
      <c r="BD1848" s="15"/>
      <c r="BE1848" s="15"/>
      <c r="BF1848" s="15"/>
      <c r="BG1848" s="15"/>
      <c r="BH1848" s="15"/>
      <c r="BI1848" s="15"/>
      <c r="BJ1848" s="15"/>
      <c r="BK1848" s="15"/>
      <c r="BL1848" s="15"/>
      <c r="BM1848" s="15"/>
      <c r="BN1848" s="15"/>
      <c r="BO1848" s="15"/>
    </row>
    <row r="1849" spans="1:67" s="256" customFormat="1">
      <c r="A1849" s="15"/>
      <c r="B1849" s="15"/>
      <c r="C1849" s="171"/>
      <c r="D1849" s="171"/>
      <c r="E1849" s="171"/>
      <c r="F1849" s="171"/>
      <c r="G1849" s="171"/>
      <c r="H1849" s="171"/>
      <c r="I1849" s="171"/>
      <c r="J1849" s="171"/>
      <c r="K1849" s="171"/>
      <c r="L1849" s="171"/>
      <c r="M1849" s="171"/>
      <c r="O1849" s="173"/>
      <c r="P1849" s="173"/>
      <c r="Q1849" s="173"/>
      <c r="R1849" s="173"/>
      <c r="S1849" s="173"/>
      <c r="T1849" s="173"/>
      <c r="U1849" s="173"/>
      <c r="V1849" s="173"/>
      <c r="W1849" s="173"/>
      <c r="X1849" s="173"/>
      <c r="Y1849" s="173"/>
      <c r="Z1849" s="173"/>
      <c r="AA1849" s="173"/>
      <c r="AB1849" s="173"/>
      <c r="AC1849" s="173"/>
      <c r="AD1849" s="173"/>
      <c r="AE1849" s="173"/>
      <c r="AF1849" s="173"/>
      <c r="AG1849" s="173"/>
      <c r="AH1849" s="173"/>
      <c r="AI1849" s="173"/>
      <c r="AJ1849" s="173"/>
      <c r="AK1849" s="173"/>
      <c r="AL1849" s="173"/>
      <c r="AM1849" s="173"/>
      <c r="AN1849" s="173"/>
      <c r="AO1849" s="173"/>
      <c r="AP1849" s="173"/>
      <c r="AQ1849" s="15"/>
      <c r="AR1849" s="15"/>
      <c r="AS1849" s="15"/>
      <c r="AT1849" s="15"/>
      <c r="AU1849" s="15"/>
      <c r="AV1849" s="15"/>
      <c r="AW1849" s="15"/>
      <c r="AX1849" s="15"/>
      <c r="AY1849" s="15"/>
      <c r="AZ1849" s="15"/>
      <c r="BA1849" s="15"/>
      <c r="BB1849" s="15"/>
      <c r="BC1849" s="15"/>
      <c r="BD1849" s="15"/>
      <c r="BE1849" s="15"/>
      <c r="BF1849" s="15"/>
      <c r="BG1849" s="15"/>
      <c r="BH1849" s="15"/>
      <c r="BI1849" s="15"/>
      <c r="BJ1849" s="15"/>
      <c r="BK1849" s="15"/>
      <c r="BL1849" s="15"/>
      <c r="BM1849" s="15"/>
      <c r="BN1849" s="15"/>
      <c r="BO1849" s="15"/>
    </row>
    <row r="1850" spans="1:67" s="256" customFormat="1">
      <c r="A1850" s="15"/>
      <c r="B1850" s="15"/>
      <c r="C1850" s="171"/>
      <c r="D1850" s="171"/>
      <c r="E1850" s="171"/>
      <c r="F1850" s="171"/>
      <c r="G1850" s="171"/>
      <c r="H1850" s="171"/>
      <c r="I1850" s="171"/>
      <c r="J1850" s="171"/>
      <c r="K1850" s="171"/>
      <c r="L1850" s="171"/>
      <c r="M1850" s="171"/>
      <c r="O1850" s="173"/>
      <c r="P1850" s="173"/>
      <c r="Q1850" s="173"/>
      <c r="R1850" s="173"/>
      <c r="S1850" s="173"/>
      <c r="T1850" s="173"/>
      <c r="U1850" s="173"/>
      <c r="V1850" s="173"/>
      <c r="W1850" s="173"/>
      <c r="X1850" s="173"/>
      <c r="Y1850" s="173"/>
      <c r="Z1850" s="173"/>
      <c r="AA1850" s="173"/>
      <c r="AB1850" s="173"/>
      <c r="AC1850" s="173"/>
      <c r="AD1850" s="173"/>
      <c r="AE1850" s="173"/>
      <c r="AF1850" s="173"/>
      <c r="AG1850" s="173"/>
      <c r="AH1850" s="173"/>
      <c r="AI1850" s="173"/>
      <c r="AJ1850" s="173"/>
      <c r="AK1850" s="173"/>
      <c r="AL1850" s="173"/>
      <c r="AM1850" s="173"/>
      <c r="AN1850" s="173"/>
      <c r="AO1850" s="173"/>
      <c r="AP1850" s="173"/>
      <c r="AQ1850" s="15"/>
      <c r="AR1850" s="15"/>
      <c r="AS1850" s="15"/>
      <c r="AT1850" s="15"/>
      <c r="AU1850" s="15"/>
      <c r="AV1850" s="15"/>
      <c r="AW1850" s="15"/>
      <c r="AX1850" s="15"/>
      <c r="AY1850" s="15"/>
      <c r="AZ1850" s="15"/>
      <c r="BA1850" s="15"/>
      <c r="BB1850" s="15"/>
      <c r="BC1850" s="15"/>
      <c r="BD1850" s="15"/>
      <c r="BE1850" s="15"/>
      <c r="BF1850" s="15"/>
      <c r="BG1850" s="15"/>
      <c r="BH1850" s="15"/>
      <c r="BI1850" s="15"/>
      <c r="BJ1850" s="15"/>
      <c r="BK1850" s="15"/>
      <c r="BL1850" s="15"/>
      <c r="BM1850" s="15"/>
      <c r="BN1850" s="15"/>
      <c r="BO1850" s="15"/>
    </row>
    <row r="1851" spans="1:67" s="256" customFormat="1">
      <c r="A1851" s="15"/>
      <c r="B1851" s="15"/>
      <c r="C1851" s="171"/>
      <c r="D1851" s="171"/>
      <c r="E1851" s="171"/>
      <c r="F1851" s="171"/>
      <c r="G1851" s="171"/>
      <c r="H1851" s="171"/>
      <c r="I1851" s="171"/>
      <c r="J1851" s="171"/>
      <c r="K1851" s="171"/>
      <c r="L1851" s="171"/>
      <c r="M1851" s="171"/>
      <c r="O1851" s="173"/>
      <c r="P1851" s="173"/>
      <c r="Q1851" s="173"/>
      <c r="R1851" s="173"/>
      <c r="S1851" s="173"/>
      <c r="T1851" s="173"/>
      <c r="U1851" s="173"/>
      <c r="V1851" s="173"/>
      <c r="W1851" s="173"/>
      <c r="X1851" s="173"/>
      <c r="Y1851" s="173"/>
      <c r="Z1851" s="173"/>
      <c r="AA1851" s="173"/>
      <c r="AB1851" s="173"/>
      <c r="AC1851" s="173"/>
      <c r="AD1851" s="173"/>
      <c r="AE1851" s="173"/>
      <c r="AF1851" s="173"/>
      <c r="AG1851" s="173"/>
      <c r="AH1851" s="173"/>
      <c r="AI1851" s="173"/>
      <c r="AJ1851" s="173"/>
      <c r="AK1851" s="173"/>
      <c r="AL1851" s="173"/>
      <c r="AM1851" s="173"/>
      <c r="AN1851" s="173"/>
      <c r="AO1851" s="173"/>
      <c r="AP1851" s="173"/>
      <c r="AQ1851" s="15"/>
      <c r="AR1851" s="15"/>
      <c r="AS1851" s="15"/>
      <c r="AT1851" s="15"/>
      <c r="AU1851" s="15"/>
      <c r="AV1851" s="15"/>
      <c r="AW1851" s="15"/>
      <c r="AX1851" s="15"/>
      <c r="AY1851" s="15"/>
      <c r="AZ1851" s="15"/>
      <c r="BA1851" s="15"/>
      <c r="BB1851" s="15"/>
      <c r="BC1851" s="15"/>
      <c r="BD1851" s="15"/>
      <c r="BE1851" s="15"/>
      <c r="BF1851" s="15"/>
      <c r="BG1851" s="15"/>
      <c r="BH1851" s="15"/>
      <c r="BI1851" s="15"/>
      <c r="BJ1851" s="15"/>
      <c r="BK1851" s="15"/>
      <c r="BL1851" s="15"/>
      <c r="BM1851" s="15"/>
      <c r="BN1851" s="15"/>
      <c r="BO1851" s="15"/>
    </row>
    <row r="1852" spans="1:67" s="256" customFormat="1">
      <c r="A1852" s="15"/>
      <c r="B1852" s="15"/>
      <c r="C1852" s="171"/>
      <c r="D1852" s="171"/>
      <c r="E1852" s="171"/>
      <c r="F1852" s="171"/>
      <c r="G1852" s="171"/>
      <c r="H1852" s="171"/>
      <c r="I1852" s="171"/>
      <c r="J1852" s="171"/>
      <c r="K1852" s="171"/>
      <c r="L1852" s="171"/>
      <c r="M1852" s="171"/>
      <c r="O1852" s="173"/>
      <c r="P1852" s="173"/>
      <c r="Q1852" s="173"/>
      <c r="R1852" s="173"/>
      <c r="S1852" s="173"/>
      <c r="T1852" s="173"/>
      <c r="U1852" s="173"/>
      <c r="V1852" s="173"/>
      <c r="W1852" s="173"/>
      <c r="X1852" s="173"/>
      <c r="Y1852" s="173"/>
      <c r="Z1852" s="173"/>
      <c r="AA1852" s="173"/>
      <c r="AB1852" s="173"/>
      <c r="AC1852" s="173"/>
      <c r="AD1852" s="173"/>
      <c r="AE1852" s="173"/>
      <c r="AF1852" s="173"/>
      <c r="AG1852" s="173"/>
      <c r="AH1852" s="173"/>
      <c r="AI1852" s="173"/>
      <c r="AJ1852" s="173"/>
      <c r="AK1852" s="173"/>
      <c r="AL1852" s="173"/>
      <c r="AM1852" s="173"/>
      <c r="AN1852" s="173"/>
      <c r="AO1852" s="173"/>
      <c r="AP1852" s="173"/>
      <c r="AQ1852" s="15"/>
      <c r="AR1852" s="15"/>
      <c r="AS1852" s="15"/>
      <c r="AT1852" s="15"/>
      <c r="AU1852" s="15"/>
      <c r="AV1852" s="15"/>
      <c r="AW1852" s="15"/>
      <c r="AX1852" s="15"/>
      <c r="AY1852" s="15"/>
      <c r="AZ1852" s="15"/>
      <c r="BA1852" s="15"/>
      <c r="BB1852" s="15"/>
      <c r="BC1852" s="15"/>
      <c r="BD1852" s="15"/>
      <c r="BE1852" s="15"/>
      <c r="BF1852" s="15"/>
      <c r="BG1852" s="15"/>
      <c r="BH1852" s="15"/>
      <c r="BI1852" s="15"/>
      <c r="BJ1852" s="15"/>
      <c r="BK1852" s="15"/>
      <c r="BL1852" s="15"/>
      <c r="BM1852" s="15"/>
      <c r="BN1852" s="15"/>
      <c r="BO1852" s="15"/>
    </row>
    <row r="1853" spans="1:67" s="256" customFormat="1">
      <c r="A1853" s="15"/>
      <c r="B1853" s="15"/>
      <c r="C1853" s="171"/>
      <c r="D1853" s="171"/>
      <c r="E1853" s="171"/>
      <c r="F1853" s="171"/>
      <c r="G1853" s="171"/>
      <c r="H1853" s="171"/>
      <c r="I1853" s="171"/>
      <c r="J1853" s="171"/>
      <c r="K1853" s="171"/>
      <c r="L1853" s="171"/>
      <c r="M1853" s="171"/>
      <c r="O1853" s="173"/>
      <c r="P1853" s="173"/>
      <c r="Q1853" s="173"/>
      <c r="R1853" s="173"/>
      <c r="S1853" s="173"/>
      <c r="T1853" s="173"/>
      <c r="U1853" s="173"/>
      <c r="V1853" s="173"/>
      <c r="W1853" s="173"/>
      <c r="X1853" s="173"/>
      <c r="Y1853" s="173"/>
      <c r="Z1853" s="173"/>
      <c r="AA1853" s="173"/>
      <c r="AB1853" s="173"/>
      <c r="AC1853" s="173"/>
      <c r="AD1853" s="173"/>
      <c r="AE1853" s="173"/>
      <c r="AF1853" s="173"/>
      <c r="AG1853" s="173"/>
      <c r="AH1853" s="173"/>
      <c r="AI1853" s="173"/>
      <c r="AJ1853" s="173"/>
      <c r="AK1853" s="173"/>
      <c r="AL1853" s="173"/>
      <c r="AM1853" s="173"/>
      <c r="AN1853" s="173"/>
      <c r="AO1853" s="173"/>
      <c r="AP1853" s="173"/>
      <c r="AQ1853" s="15"/>
      <c r="AR1853" s="15"/>
      <c r="AS1853" s="15"/>
      <c r="AT1853" s="15"/>
      <c r="AU1853" s="15"/>
      <c r="AV1853" s="15"/>
      <c r="AW1853" s="15"/>
      <c r="AX1853" s="15"/>
      <c r="AY1853" s="15"/>
      <c r="AZ1853" s="15"/>
      <c r="BA1853" s="15"/>
      <c r="BB1853" s="15"/>
      <c r="BC1853" s="15"/>
      <c r="BD1853" s="15"/>
      <c r="BE1853" s="15"/>
      <c r="BF1853" s="15"/>
      <c r="BG1853" s="15"/>
      <c r="BH1853" s="15"/>
      <c r="BI1853" s="15"/>
      <c r="BJ1853" s="15"/>
      <c r="BK1853" s="15"/>
      <c r="BL1853" s="15"/>
      <c r="BM1853" s="15"/>
      <c r="BN1853" s="15"/>
      <c r="BO1853" s="15"/>
    </row>
    <row r="1854" spans="1:67" s="256" customFormat="1">
      <c r="A1854" s="15"/>
      <c r="B1854" s="15"/>
      <c r="C1854" s="171"/>
      <c r="D1854" s="171"/>
      <c r="E1854" s="171"/>
      <c r="F1854" s="171"/>
      <c r="G1854" s="171"/>
      <c r="H1854" s="171"/>
      <c r="I1854" s="171"/>
      <c r="J1854" s="171"/>
      <c r="K1854" s="171"/>
      <c r="L1854" s="171"/>
      <c r="M1854" s="171"/>
      <c r="O1854" s="173"/>
      <c r="P1854" s="173"/>
      <c r="Q1854" s="173"/>
      <c r="R1854" s="173"/>
      <c r="S1854" s="173"/>
      <c r="T1854" s="173"/>
      <c r="U1854" s="173"/>
      <c r="V1854" s="173"/>
      <c r="W1854" s="173"/>
      <c r="X1854" s="173"/>
      <c r="Y1854" s="173"/>
      <c r="Z1854" s="173"/>
      <c r="AA1854" s="173"/>
      <c r="AB1854" s="173"/>
      <c r="AC1854" s="173"/>
      <c r="AD1854" s="173"/>
      <c r="AE1854" s="173"/>
      <c r="AF1854" s="173"/>
      <c r="AG1854" s="173"/>
      <c r="AH1854" s="173"/>
      <c r="AI1854" s="173"/>
      <c r="AJ1854" s="173"/>
      <c r="AK1854" s="173"/>
      <c r="AL1854" s="173"/>
      <c r="AM1854" s="173"/>
      <c r="AN1854" s="173"/>
      <c r="AO1854" s="173"/>
      <c r="AP1854" s="173"/>
      <c r="AQ1854" s="15"/>
      <c r="AR1854" s="15"/>
      <c r="AS1854" s="15"/>
      <c r="AT1854" s="15"/>
      <c r="AU1854" s="15"/>
      <c r="AV1854" s="15"/>
      <c r="AW1854" s="15"/>
      <c r="AX1854" s="15"/>
      <c r="AY1854" s="15"/>
      <c r="AZ1854" s="15"/>
      <c r="BA1854" s="15"/>
      <c r="BB1854" s="15"/>
      <c r="BC1854" s="15"/>
      <c r="BD1854" s="15"/>
      <c r="BE1854" s="15"/>
      <c r="BF1854" s="15"/>
      <c r="BG1854" s="15"/>
      <c r="BH1854" s="15"/>
      <c r="BI1854" s="15"/>
      <c r="BJ1854" s="15"/>
      <c r="BK1854" s="15"/>
      <c r="BL1854" s="15"/>
      <c r="BM1854" s="15"/>
      <c r="BN1854" s="15"/>
      <c r="BO1854" s="15"/>
    </row>
    <row r="1855" spans="1:67" s="256" customFormat="1">
      <c r="A1855" s="15"/>
      <c r="B1855" s="15"/>
      <c r="C1855" s="171"/>
      <c r="D1855" s="171"/>
      <c r="E1855" s="171"/>
      <c r="F1855" s="171"/>
      <c r="G1855" s="171"/>
      <c r="H1855" s="171"/>
      <c r="I1855" s="171"/>
      <c r="J1855" s="171"/>
      <c r="K1855" s="171"/>
      <c r="L1855" s="171"/>
      <c r="M1855" s="171"/>
      <c r="O1855" s="173"/>
      <c r="P1855" s="173"/>
      <c r="Q1855" s="173"/>
      <c r="R1855" s="173"/>
      <c r="S1855" s="173"/>
      <c r="T1855" s="173"/>
      <c r="U1855" s="173"/>
      <c r="V1855" s="173"/>
      <c r="W1855" s="173"/>
      <c r="X1855" s="173"/>
      <c r="Y1855" s="173"/>
      <c r="Z1855" s="173"/>
      <c r="AA1855" s="173"/>
      <c r="AB1855" s="173"/>
      <c r="AC1855" s="173"/>
      <c r="AD1855" s="173"/>
      <c r="AE1855" s="173"/>
      <c r="AF1855" s="173"/>
      <c r="AG1855" s="173"/>
      <c r="AH1855" s="173"/>
      <c r="AI1855" s="173"/>
      <c r="AJ1855" s="173"/>
      <c r="AK1855" s="173"/>
      <c r="AL1855" s="173"/>
      <c r="AM1855" s="173"/>
      <c r="AN1855" s="173"/>
      <c r="AO1855" s="173"/>
      <c r="AP1855" s="173"/>
      <c r="AQ1855" s="15"/>
      <c r="AR1855" s="15"/>
      <c r="AS1855" s="15"/>
      <c r="AT1855" s="15"/>
      <c r="AU1855" s="15"/>
      <c r="AV1855" s="15"/>
      <c r="AW1855" s="15"/>
      <c r="AX1855" s="15"/>
      <c r="AY1855" s="15"/>
      <c r="AZ1855" s="15"/>
      <c r="BA1855" s="15"/>
      <c r="BB1855" s="15"/>
      <c r="BC1855" s="15"/>
      <c r="BD1855" s="15"/>
      <c r="BE1855" s="15"/>
      <c r="BF1855" s="15"/>
      <c r="BG1855" s="15"/>
      <c r="BH1855" s="15"/>
      <c r="BI1855" s="15"/>
      <c r="BJ1855" s="15"/>
      <c r="BK1855" s="15"/>
      <c r="BL1855" s="15"/>
      <c r="BM1855" s="15"/>
      <c r="BN1855" s="15"/>
      <c r="BO1855" s="15"/>
    </row>
    <row r="1856" spans="1:67" s="256" customFormat="1">
      <c r="A1856" s="15"/>
      <c r="B1856" s="15"/>
      <c r="C1856" s="171"/>
      <c r="D1856" s="171"/>
      <c r="E1856" s="171"/>
      <c r="F1856" s="171"/>
      <c r="G1856" s="171"/>
      <c r="H1856" s="171"/>
      <c r="I1856" s="171"/>
      <c r="J1856" s="171"/>
      <c r="K1856" s="171"/>
      <c r="L1856" s="171"/>
      <c r="M1856" s="171"/>
      <c r="O1856" s="173"/>
      <c r="P1856" s="173"/>
      <c r="Q1856" s="173"/>
      <c r="R1856" s="173"/>
      <c r="S1856" s="173"/>
      <c r="T1856" s="173"/>
      <c r="U1856" s="173"/>
      <c r="V1856" s="173"/>
      <c r="W1856" s="173"/>
      <c r="X1856" s="173"/>
      <c r="Y1856" s="173"/>
      <c r="Z1856" s="173"/>
      <c r="AA1856" s="173"/>
      <c r="AB1856" s="173"/>
      <c r="AC1856" s="173"/>
      <c r="AD1856" s="173"/>
      <c r="AE1856" s="173"/>
      <c r="AF1856" s="173"/>
      <c r="AG1856" s="173"/>
      <c r="AH1856" s="173"/>
      <c r="AI1856" s="173"/>
      <c r="AJ1856" s="173"/>
      <c r="AK1856" s="173"/>
      <c r="AL1856" s="173"/>
      <c r="AM1856" s="173"/>
      <c r="AN1856" s="173"/>
      <c r="AO1856" s="173"/>
      <c r="AP1856" s="173"/>
      <c r="AQ1856" s="15"/>
      <c r="AR1856" s="15"/>
      <c r="AS1856" s="15"/>
      <c r="AT1856" s="15"/>
      <c r="AU1856" s="15"/>
      <c r="AV1856" s="15"/>
      <c r="AW1856" s="15"/>
      <c r="AX1856" s="15"/>
      <c r="AY1856" s="15"/>
      <c r="AZ1856" s="15"/>
      <c r="BA1856" s="15"/>
      <c r="BB1856" s="15"/>
      <c r="BC1856" s="15"/>
      <c r="BD1856" s="15"/>
      <c r="BE1856" s="15"/>
      <c r="BF1856" s="15"/>
      <c r="BG1856" s="15"/>
      <c r="BH1856" s="15"/>
      <c r="BI1856" s="15"/>
      <c r="BJ1856" s="15"/>
      <c r="BK1856" s="15"/>
      <c r="BL1856" s="15"/>
      <c r="BM1856" s="15"/>
      <c r="BN1856" s="15"/>
      <c r="BO1856" s="15"/>
    </row>
    <row r="1857" spans="1:67" s="256" customFormat="1">
      <c r="A1857" s="15"/>
      <c r="B1857" s="15"/>
      <c r="C1857" s="171"/>
      <c r="D1857" s="171"/>
      <c r="E1857" s="171"/>
      <c r="F1857" s="171"/>
      <c r="G1857" s="171"/>
      <c r="H1857" s="171"/>
      <c r="I1857" s="171"/>
      <c r="J1857" s="171"/>
      <c r="K1857" s="171"/>
      <c r="L1857" s="171"/>
      <c r="M1857" s="171"/>
      <c r="O1857" s="173"/>
      <c r="P1857" s="173"/>
      <c r="Q1857" s="173"/>
      <c r="R1857" s="173"/>
      <c r="S1857" s="173"/>
      <c r="T1857" s="173"/>
      <c r="U1857" s="173"/>
      <c r="V1857" s="173"/>
      <c r="W1857" s="173"/>
      <c r="X1857" s="173"/>
      <c r="Y1857" s="173"/>
      <c r="Z1857" s="173"/>
      <c r="AA1857" s="173"/>
      <c r="AB1857" s="173"/>
      <c r="AC1857" s="173"/>
      <c r="AD1857" s="173"/>
      <c r="AE1857" s="173"/>
      <c r="AF1857" s="173"/>
      <c r="AG1857" s="173"/>
      <c r="AH1857" s="173"/>
      <c r="AI1857" s="173"/>
      <c r="AJ1857" s="173"/>
      <c r="AK1857" s="173"/>
      <c r="AL1857" s="173"/>
      <c r="AM1857" s="173"/>
      <c r="AN1857" s="173"/>
      <c r="AO1857" s="173"/>
      <c r="AP1857" s="173"/>
      <c r="AQ1857" s="15"/>
      <c r="AR1857" s="15"/>
      <c r="AS1857" s="15"/>
      <c r="AT1857" s="15"/>
      <c r="AU1857" s="15"/>
      <c r="AV1857" s="15"/>
      <c r="AW1857" s="15"/>
      <c r="AX1857" s="15"/>
      <c r="AY1857" s="15"/>
      <c r="AZ1857" s="15"/>
      <c r="BA1857" s="15"/>
      <c r="BB1857" s="15"/>
      <c r="BC1857" s="15"/>
      <c r="BD1857" s="15"/>
      <c r="BE1857" s="15"/>
      <c r="BF1857" s="15"/>
      <c r="BG1857" s="15"/>
      <c r="BH1857" s="15"/>
      <c r="BI1857" s="15"/>
      <c r="BJ1857" s="15"/>
      <c r="BK1857" s="15"/>
      <c r="BL1857" s="15"/>
      <c r="BM1857" s="15"/>
      <c r="BN1857" s="15"/>
      <c r="BO1857" s="15"/>
    </row>
    <row r="1858" spans="1:67" s="256" customFormat="1">
      <c r="A1858" s="15"/>
      <c r="B1858" s="15"/>
      <c r="C1858" s="171"/>
      <c r="D1858" s="171"/>
      <c r="E1858" s="171"/>
      <c r="F1858" s="171"/>
      <c r="G1858" s="171"/>
      <c r="H1858" s="171"/>
      <c r="I1858" s="171"/>
      <c r="J1858" s="171"/>
      <c r="K1858" s="171"/>
      <c r="L1858" s="171"/>
      <c r="M1858" s="171"/>
      <c r="O1858" s="173"/>
      <c r="P1858" s="173"/>
      <c r="Q1858" s="173"/>
      <c r="R1858" s="173"/>
      <c r="S1858" s="173"/>
      <c r="T1858" s="173"/>
      <c r="U1858" s="173"/>
      <c r="V1858" s="173"/>
      <c r="W1858" s="173"/>
      <c r="X1858" s="173"/>
      <c r="Y1858" s="173"/>
      <c r="Z1858" s="173"/>
      <c r="AA1858" s="173"/>
      <c r="AB1858" s="173"/>
      <c r="AC1858" s="173"/>
      <c r="AD1858" s="173"/>
      <c r="AE1858" s="173"/>
      <c r="AF1858" s="173"/>
      <c r="AG1858" s="173"/>
      <c r="AH1858" s="173"/>
      <c r="AI1858" s="173"/>
      <c r="AJ1858" s="173"/>
      <c r="AK1858" s="173"/>
      <c r="AL1858" s="173"/>
      <c r="AM1858" s="173"/>
      <c r="AN1858" s="173"/>
      <c r="AO1858" s="173"/>
      <c r="AP1858" s="173"/>
      <c r="AQ1858" s="15"/>
      <c r="AR1858" s="15"/>
      <c r="AS1858" s="15"/>
      <c r="AT1858" s="15"/>
      <c r="AU1858" s="15"/>
      <c r="AV1858" s="15"/>
      <c r="AW1858" s="15"/>
      <c r="AX1858" s="15"/>
      <c r="AY1858" s="15"/>
      <c r="AZ1858" s="15"/>
      <c r="BA1858" s="15"/>
      <c r="BB1858" s="15"/>
      <c r="BC1858" s="15"/>
      <c r="BD1858" s="15"/>
      <c r="BE1858" s="15"/>
      <c r="BF1858" s="15"/>
      <c r="BG1858" s="15"/>
      <c r="BH1858" s="15"/>
      <c r="BI1858" s="15"/>
      <c r="BJ1858" s="15"/>
      <c r="BK1858" s="15"/>
      <c r="BL1858" s="15"/>
      <c r="BM1858" s="15"/>
      <c r="BN1858" s="15"/>
      <c r="BO1858" s="15"/>
    </row>
    <row r="1859" spans="1:67" s="256" customFormat="1">
      <c r="A1859" s="15"/>
      <c r="B1859" s="15"/>
      <c r="C1859" s="171"/>
      <c r="D1859" s="171"/>
      <c r="E1859" s="171"/>
      <c r="F1859" s="171"/>
      <c r="G1859" s="171"/>
      <c r="H1859" s="171"/>
      <c r="I1859" s="171"/>
      <c r="J1859" s="171"/>
      <c r="K1859" s="171"/>
      <c r="L1859" s="171"/>
      <c r="M1859" s="171"/>
      <c r="O1859" s="173"/>
      <c r="P1859" s="173"/>
      <c r="Q1859" s="173"/>
      <c r="R1859" s="173"/>
      <c r="S1859" s="173"/>
      <c r="T1859" s="173"/>
      <c r="U1859" s="173"/>
      <c r="V1859" s="173"/>
      <c r="W1859" s="173"/>
      <c r="X1859" s="173"/>
      <c r="Y1859" s="173"/>
      <c r="Z1859" s="173"/>
      <c r="AA1859" s="173"/>
      <c r="AB1859" s="173"/>
      <c r="AC1859" s="173"/>
      <c r="AD1859" s="173"/>
      <c r="AE1859" s="173"/>
      <c r="AF1859" s="173"/>
      <c r="AG1859" s="173"/>
      <c r="AH1859" s="173"/>
      <c r="AI1859" s="173"/>
      <c r="AJ1859" s="173"/>
      <c r="AK1859" s="173"/>
      <c r="AL1859" s="173"/>
      <c r="AM1859" s="173"/>
      <c r="AN1859" s="173"/>
      <c r="AO1859" s="173"/>
      <c r="AP1859" s="173"/>
      <c r="AQ1859" s="15"/>
      <c r="AR1859" s="15"/>
      <c r="AS1859" s="15"/>
      <c r="AT1859" s="15"/>
      <c r="AU1859" s="15"/>
      <c r="AV1859" s="15"/>
      <c r="AW1859" s="15"/>
      <c r="AX1859" s="15"/>
      <c r="AY1859" s="15"/>
      <c r="AZ1859" s="15"/>
      <c r="BA1859" s="15"/>
      <c r="BB1859" s="15"/>
      <c r="BC1859" s="15"/>
      <c r="BD1859" s="15"/>
      <c r="BE1859" s="15"/>
      <c r="BF1859" s="15"/>
      <c r="BG1859" s="15"/>
      <c r="BH1859" s="15"/>
      <c r="BI1859" s="15"/>
      <c r="BJ1859" s="15"/>
      <c r="BK1859" s="15"/>
      <c r="BL1859" s="15"/>
      <c r="BM1859" s="15"/>
      <c r="BN1859" s="15"/>
      <c r="BO1859" s="15"/>
    </row>
    <row r="1860" spans="1:67" s="256" customFormat="1">
      <c r="A1860" s="15"/>
      <c r="B1860" s="15"/>
      <c r="C1860" s="171"/>
      <c r="D1860" s="171"/>
      <c r="E1860" s="171"/>
      <c r="F1860" s="171"/>
      <c r="G1860" s="171"/>
      <c r="H1860" s="171"/>
      <c r="I1860" s="171"/>
      <c r="J1860" s="171"/>
      <c r="K1860" s="171"/>
      <c r="L1860" s="171"/>
      <c r="M1860" s="171"/>
      <c r="O1860" s="173"/>
      <c r="P1860" s="173"/>
      <c r="Q1860" s="173"/>
      <c r="R1860" s="173"/>
      <c r="S1860" s="173"/>
      <c r="T1860" s="173"/>
      <c r="U1860" s="173"/>
      <c r="V1860" s="173"/>
      <c r="W1860" s="173"/>
      <c r="X1860" s="173"/>
      <c r="Y1860" s="173"/>
      <c r="Z1860" s="173"/>
      <c r="AA1860" s="173"/>
      <c r="AB1860" s="173"/>
      <c r="AC1860" s="173"/>
      <c r="AD1860" s="173"/>
      <c r="AE1860" s="173"/>
      <c r="AF1860" s="173"/>
      <c r="AG1860" s="173"/>
      <c r="AH1860" s="173"/>
      <c r="AI1860" s="173"/>
      <c r="AJ1860" s="173"/>
      <c r="AK1860" s="173"/>
      <c r="AL1860" s="173"/>
      <c r="AM1860" s="173"/>
      <c r="AN1860" s="173"/>
      <c r="AO1860" s="173"/>
      <c r="AP1860" s="173"/>
      <c r="AQ1860" s="15"/>
      <c r="AR1860" s="15"/>
      <c r="AS1860" s="15"/>
      <c r="AT1860" s="15"/>
      <c r="AU1860" s="15"/>
      <c r="AV1860" s="15"/>
      <c r="AW1860" s="15"/>
      <c r="AX1860" s="15"/>
      <c r="AY1860" s="15"/>
      <c r="AZ1860" s="15"/>
      <c r="BA1860" s="15"/>
      <c r="BB1860" s="15"/>
      <c r="BC1860" s="15"/>
      <c r="BD1860" s="15"/>
      <c r="BE1860" s="15"/>
      <c r="BF1860" s="15"/>
      <c r="BG1860" s="15"/>
      <c r="BH1860" s="15"/>
      <c r="BI1860" s="15"/>
      <c r="BJ1860" s="15"/>
      <c r="BK1860" s="15"/>
      <c r="BL1860" s="15"/>
      <c r="BM1860" s="15"/>
      <c r="BN1860" s="15"/>
      <c r="BO1860" s="15"/>
    </row>
    <row r="1861" spans="1:67" s="256" customFormat="1">
      <c r="A1861" s="15"/>
      <c r="B1861" s="15"/>
      <c r="C1861" s="171"/>
      <c r="D1861" s="171"/>
      <c r="E1861" s="171"/>
      <c r="F1861" s="171"/>
      <c r="G1861" s="171"/>
      <c r="H1861" s="171"/>
      <c r="I1861" s="171"/>
      <c r="J1861" s="171"/>
      <c r="K1861" s="171"/>
      <c r="L1861" s="171"/>
      <c r="M1861" s="171"/>
      <c r="O1861" s="173"/>
      <c r="P1861" s="173"/>
      <c r="Q1861" s="173"/>
      <c r="R1861" s="173"/>
      <c r="S1861" s="173"/>
      <c r="T1861" s="173"/>
      <c r="U1861" s="173"/>
      <c r="V1861" s="173"/>
      <c r="W1861" s="173"/>
      <c r="X1861" s="173"/>
      <c r="Y1861" s="173"/>
      <c r="Z1861" s="173"/>
      <c r="AA1861" s="173"/>
      <c r="AB1861" s="173"/>
      <c r="AC1861" s="173"/>
      <c r="AD1861" s="173"/>
      <c r="AE1861" s="173"/>
      <c r="AF1861" s="173"/>
      <c r="AG1861" s="173"/>
      <c r="AH1861" s="173"/>
      <c r="AI1861" s="173"/>
      <c r="AJ1861" s="173"/>
      <c r="AK1861" s="173"/>
      <c r="AL1861" s="173"/>
      <c r="AM1861" s="173"/>
      <c r="AN1861" s="173"/>
      <c r="AO1861" s="173"/>
      <c r="AP1861" s="173"/>
      <c r="AQ1861" s="15"/>
      <c r="AR1861" s="15"/>
      <c r="AS1861" s="15"/>
      <c r="AT1861" s="15"/>
      <c r="AU1861" s="15"/>
      <c r="AV1861" s="15"/>
      <c r="AW1861" s="15"/>
      <c r="AX1861" s="15"/>
      <c r="AY1861" s="15"/>
      <c r="AZ1861" s="15"/>
      <c r="BA1861" s="15"/>
      <c r="BB1861" s="15"/>
      <c r="BC1861" s="15"/>
      <c r="BD1861" s="15"/>
      <c r="BE1861" s="15"/>
      <c r="BF1861" s="15"/>
      <c r="BG1861" s="15"/>
      <c r="BH1861" s="15"/>
      <c r="BI1861" s="15"/>
      <c r="BJ1861" s="15"/>
      <c r="BK1861" s="15"/>
      <c r="BL1861" s="15"/>
      <c r="BM1861" s="15"/>
      <c r="BN1861" s="15"/>
      <c r="BO1861" s="15"/>
    </row>
    <row r="1862" spans="1:67" s="256" customFormat="1">
      <c r="A1862" s="15"/>
      <c r="B1862" s="15"/>
      <c r="C1862" s="171"/>
      <c r="D1862" s="171"/>
      <c r="E1862" s="171"/>
      <c r="F1862" s="171"/>
      <c r="G1862" s="171"/>
      <c r="H1862" s="171"/>
      <c r="I1862" s="171"/>
      <c r="J1862" s="171"/>
      <c r="K1862" s="171"/>
      <c r="L1862" s="171"/>
      <c r="M1862" s="171"/>
      <c r="O1862" s="173"/>
      <c r="P1862" s="173"/>
      <c r="Q1862" s="173"/>
      <c r="R1862" s="173"/>
      <c r="S1862" s="173"/>
      <c r="T1862" s="173"/>
      <c r="U1862" s="173"/>
      <c r="V1862" s="173"/>
      <c r="W1862" s="173"/>
      <c r="X1862" s="173"/>
      <c r="Y1862" s="173"/>
      <c r="Z1862" s="173"/>
      <c r="AA1862" s="173"/>
      <c r="AB1862" s="173"/>
      <c r="AC1862" s="173"/>
      <c r="AD1862" s="173"/>
      <c r="AE1862" s="173"/>
      <c r="AF1862" s="173"/>
      <c r="AG1862" s="173"/>
      <c r="AH1862" s="173"/>
      <c r="AI1862" s="173"/>
      <c r="AJ1862" s="173"/>
      <c r="AK1862" s="173"/>
      <c r="AL1862" s="173"/>
      <c r="AM1862" s="173"/>
      <c r="AN1862" s="173"/>
      <c r="AO1862" s="173"/>
      <c r="AP1862" s="173"/>
      <c r="AQ1862" s="15"/>
      <c r="AR1862" s="15"/>
      <c r="AS1862" s="15"/>
      <c r="AT1862" s="15"/>
      <c r="AU1862" s="15"/>
      <c r="AV1862" s="15"/>
      <c r="AW1862" s="15"/>
      <c r="AX1862" s="15"/>
      <c r="AY1862" s="15"/>
      <c r="AZ1862" s="15"/>
      <c r="BA1862" s="15"/>
      <c r="BB1862" s="15"/>
      <c r="BC1862" s="15"/>
      <c r="BD1862" s="15"/>
      <c r="BE1862" s="15"/>
      <c r="BF1862" s="15"/>
      <c r="BG1862" s="15"/>
      <c r="BH1862" s="15"/>
      <c r="BI1862" s="15"/>
      <c r="BJ1862" s="15"/>
      <c r="BK1862" s="15"/>
      <c r="BL1862" s="15"/>
      <c r="BM1862" s="15"/>
      <c r="BN1862" s="15"/>
      <c r="BO1862" s="15"/>
    </row>
    <row r="1863" spans="1:67" s="256" customFormat="1">
      <c r="A1863" s="15"/>
      <c r="B1863" s="15"/>
      <c r="C1863" s="171"/>
      <c r="D1863" s="171"/>
      <c r="E1863" s="171"/>
      <c r="F1863" s="171"/>
      <c r="G1863" s="171"/>
      <c r="H1863" s="171"/>
      <c r="I1863" s="171"/>
      <c r="J1863" s="171"/>
      <c r="K1863" s="171"/>
      <c r="L1863" s="171"/>
      <c r="M1863" s="171"/>
      <c r="O1863" s="173"/>
      <c r="P1863" s="173"/>
      <c r="Q1863" s="173"/>
      <c r="R1863" s="173"/>
      <c r="S1863" s="173"/>
      <c r="T1863" s="173"/>
      <c r="U1863" s="173"/>
      <c r="V1863" s="173"/>
      <c r="W1863" s="173"/>
      <c r="X1863" s="173"/>
      <c r="Y1863" s="173"/>
      <c r="Z1863" s="173"/>
      <c r="AA1863" s="173"/>
      <c r="AB1863" s="173"/>
      <c r="AC1863" s="173"/>
      <c r="AD1863" s="173"/>
      <c r="AE1863" s="173"/>
      <c r="AF1863" s="173"/>
      <c r="AG1863" s="173"/>
      <c r="AH1863" s="173"/>
      <c r="AI1863" s="173"/>
      <c r="AJ1863" s="173"/>
      <c r="AK1863" s="173"/>
      <c r="AL1863" s="173"/>
      <c r="AM1863" s="173"/>
      <c r="AN1863" s="173"/>
      <c r="AO1863" s="173"/>
      <c r="AP1863" s="173"/>
      <c r="AQ1863" s="15"/>
      <c r="AR1863" s="15"/>
      <c r="AS1863" s="15"/>
      <c r="AT1863" s="15"/>
      <c r="AU1863" s="15"/>
      <c r="AV1863" s="15"/>
      <c r="AW1863" s="15"/>
      <c r="AX1863" s="15"/>
      <c r="AY1863" s="15"/>
      <c r="AZ1863" s="15"/>
      <c r="BA1863" s="15"/>
      <c r="BB1863" s="15"/>
      <c r="BC1863" s="15"/>
      <c r="BD1863" s="15"/>
      <c r="BE1863" s="15"/>
      <c r="BF1863" s="15"/>
      <c r="BG1863" s="15"/>
      <c r="BH1863" s="15"/>
      <c r="BI1863" s="15"/>
      <c r="BJ1863" s="15"/>
      <c r="BK1863" s="15"/>
      <c r="BL1863" s="15"/>
      <c r="BM1863" s="15"/>
      <c r="BN1863" s="15"/>
      <c r="BO1863" s="15"/>
    </row>
    <row r="1864" spans="1:67" s="256" customFormat="1">
      <c r="A1864" s="15"/>
      <c r="B1864" s="15"/>
      <c r="C1864" s="171"/>
      <c r="D1864" s="171"/>
      <c r="E1864" s="171"/>
      <c r="F1864" s="171"/>
      <c r="G1864" s="171"/>
      <c r="H1864" s="171"/>
      <c r="I1864" s="171"/>
      <c r="J1864" s="171"/>
      <c r="K1864" s="171"/>
      <c r="L1864" s="171"/>
      <c r="M1864" s="171"/>
      <c r="O1864" s="173"/>
      <c r="P1864" s="173"/>
      <c r="Q1864" s="173"/>
      <c r="R1864" s="173"/>
      <c r="S1864" s="173"/>
      <c r="T1864" s="173"/>
      <c r="U1864" s="173"/>
      <c r="V1864" s="173"/>
      <c r="W1864" s="173"/>
      <c r="X1864" s="173"/>
      <c r="Y1864" s="173"/>
      <c r="Z1864" s="173"/>
      <c r="AA1864" s="173"/>
      <c r="AB1864" s="173"/>
      <c r="AC1864" s="173"/>
      <c r="AD1864" s="173"/>
      <c r="AE1864" s="173"/>
      <c r="AF1864" s="173"/>
      <c r="AG1864" s="173"/>
      <c r="AH1864" s="173"/>
      <c r="AI1864" s="173"/>
      <c r="AJ1864" s="173"/>
      <c r="AK1864" s="173"/>
      <c r="AL1864" s="173"/>
      <c r="AM1864" s="173"/>
      <c r="AN1864" s="173"/>
      <c r="AO1864" s="173"/>
      <c r="AP1864" s="173"/>
      <c r="AQ1864" s="15"/>
      <c r="AR1864" s="15"/>
      <c r="AS1864" s="15"/>
      <c r="AT1864" s="15"/>
      <c r="AU1864" s="15"/>
      <c r="AV1864" s="15"/>
      <c r="AW1864" s="15"/>
      <c r="AX1864" s="15"/>
      <c r="AY1864" s="15"/>
      <c r="AZ1864" s="15"/>
      <c r="BA1864" s="15"/>
      <c r="BB1864" s="15"/>
      <c r="BC1864" s="15"/>
      <c r="BD1864" s="15"/>
      <c r="BE1864" s="15"/>
      <c r="BF1864" s="15"/>
      <c r="BG1864" s="15"/>
      <c r="BH1864" s="15"/>
      <c r="BI1864" s="15"/>
      <c r="BJ1864" s="15"/>
      <c r="BK1864" s="15"/>
      <c r="BL1864" s="15"/>
      <c r="BM1864" s="15"/>
      <c r="BN1864" s="15"/>
      <c r="BO1864" s="15"/>
    </row>
    <row r="1865" spans="1:67" s="256" customFormat="1">
      <c r="A1865" s="15"/>
      <c r="B1865" s="15"/>
      <c r="C1865" s="171"/>
      <c r="D1865" s="171"/>
      <c r="E1865" s="171"/>
      <c r="F1865" s="171"/>
      <c r="G1865" s="171"/>
      <c r="H1865" s="171"/>
      <c r="I1865" s="171"/>
      <c r="J1865" s="171"/>
      <c r="K1865" s="171"/>
      <c r="L1865" s="171"/>
      <c r="M1865" s="171"/>
      <c r="O1865" s="173"/>
      <c r="P1865" s="173"/>
      <c r="Q1865" s="173"/>
      <c r="R1865" s="173"/>
      <c r="S1865" s="173"/>
      <c r="T1865" s="173"/>
      <c r="U1865" s="173"/>
      <c r="V1865" s="173"/>
      <c r="W1865" s="173"/>
      <c r="X1865" s="173"/>
      <c r="Y1865" s="173"/>
      <c r="Z1865" s="173"/>
      <c r="AA1865" s="173"/>
      <c r="AB1865" s="173"/>
      <c r="AC1865" s="173"/>
      <c r="AD1865" s="173"/>
      <c r="AE1865" s="173"/>
      <c r="AF1865" s="173"/>
      <c r="AG1865" s="173"/>
      <c r="AH1865" s="173"/>
      <c r="AI1865" s="173"/>
      <c r="AJ1865" s="173"/>
      <c r="AK1865" s="173"/>
      <c r="AL1865" s="173"/>
      <c r="AM1865" s="173"/>
      <c r="AN1865" s="173"/>
      <c r="AO1865" s="173"/>
      <c r="AP1865" s="173"/>
      <c r="AQ1865" s="15"/>
      <c r="AR1865" s="15"/>
      <c r="AS1865" s="15"/>
      <c r="AT1865" s="15"/>
      <c r="AU1865" s="15"/>
      <c r="AV1865" s="15"/>
      <c r="AW1865" s="15"/>
      <c r="AX1865" s="15"/>
      <c r="AY1865" s="15"/>
      <c r="AZ1865" s="15"/>
      <c r="BA1865" s="15"/>
      <c r="BB1865" s="15"/>
      <c r="BC1865" s="15"/>
      <c r="BD1865" s="15"/>
      <c r="BE1865" s="15"/>
      <c r="BF1865" s="15"/>
      <c r="BG1865" s="15"/>
      <c r="BH1865" s="15"/>
      <c r="BI1865" s="15"/>
      <c r="BJ1865" s="15"/>
      <c r="BK1865" s="15"/>
      <c r="BL1865" s="15"/>
      <c r="BM1865" s="15"/>
      <c r="BN1865" s="15"/>
      <c r="BO1865" s="15"/>
    </row>
    <row r="1866" spans="1:67" s="256" customFormat="1">
      <c r="A1866" s="15"/>
      <c r="B1866" s="15"/>
      <c r="C1866" s="171"/>
      <c r="D1866" s="171"/>
      <c r="E1866" s="171"/>
      <c r="F1866" s="171"/>
      <c r="G1866" s="171"/>
      <c r="H1866" s="171"/>
      <c r="I1866" s="171"/>
      <c r="J1866" s="171"/>
      <c r="K1866" s="171"/>
      <c r="L1866" s="171"/>
      <c r="M1866" s="171"/>
      <c r="O1866" s="173"/>
      <c r="P1866" s="173"/>
      <c r="Q1866" s="173"/>
      <c r="R1866" s="173"/>
      <c r="S1866" s="173"/>
      <c r="T1866" s="173"/>
      <c r="U1866" s="173"/>
      <c r="V1866" s="173"/>
      <c r="W1866" s="173"/>
      <c r="X1866" s="173"/>
      <c r="Y1866" s="173"/>
      <c r="Z1866" s="173"/>
      <c r="AA1866" s="173"/>
      <c r="AB1866" s="173"/>
      <c r="AC1866" s="173"/>
      <c r="AD1866" s="173"/>
      <c r="AE1866" s="173"/>
      <c r="AF1866" s="173"/>
      <c r="AG1866" s="173"/>
      <c r="AH1866" s="173"/>
      <c r="AI1866" s="173"/>
      <c r="AJ1866" s="173"/>
      <c r="AK1866" s="173"/>
      <c r="AL1866" s="173"/>
      <c r="AM1866" s="173"/>
      <c r="AN1866" s="173"/>
      <c r="AO1866" s="173"/>
      <c r="AP1866" s="173"/>
      <c r="AQ1866" s="15"/>
      <c r="AR1866" s="15"/>
      <c r="AS1866" s="15"/>
      <c r="AT1866" s="15"/>
      <c r="AU1866" s="15"/>
      <c r="AV1866" s="15"/>
      <c r="AW1866" s="15"/>
      <c r="AX1866" s="15"/>
      <c r="AY1866" s="15"/>
      <c r="AZ1866" s="15"/>
      <c r="BA1866" s="15"/>
      <c r="BB1866" s="15"/>
      <c r="BC1866" s="15"/>
      <c r="BD1866" s="15"/>
      <c r="BE1866" s="15"/>
      <c r="BF1866" s="15"/>
      <c r="BG1866" s="15"/>
      <c r="BH1866" s="15"/>
      <c r="BI1866" s="15"/>
      <c r="BJ1866" s="15"/>
      <c r="BK1866" s="15"/>
      <c r="BL1866" s="15"/>
      <c r="BM1866" s="15"/>
      <c r="BN1866" s="15"/>
      <c r="BO1866" s="15"/>
    </row>
    <row r="1867" spans="1:67" s="256" customFormat="1">
      <c r="A1867" s="15"/>
      <c r="B1867" s="15"/>
      <c r="C1867" s="171"/>
      <c r="D1867" s="171"/>
      <c r="E1867" s="171"/>
      <c r="F1867" s="171"/>
      <c r="G1867" s="171"/>
      <c r="H1867" s="171"/>
      <c r="I1867" s="171"/>
      <c r="J1867" s="171"/>
      <c r="K1867" s="171"/>
      <c r="L1867" s="171"/>
      <c r="M1867" s="171"/>
      <c r="O1867" s="173"/>
      <c r="P1867" s="173"/>
      <c r="Q1867" s="173"/>
      <c r="R1867" s="173"/>
      <c r="S1867" s="173"/>
      <c r="T1867" s="173"/>
      <c r="U1867" s="173"/>
      <c r="V1867" s="173"/>
      <c r="W1867" s="173"/>
      <c r="X1867" s="173"/>
      <c r="Y1867" s="173"/>
      <c r="Z1867" s="173"/>
      <c r="AA1867" s="173"/>
      <c r="AB1867" s="173"/>
      <c r="AC1867" s="173"/>
      <c r="AD1867" s="173"/>
      <c r="AE1867" s="173"/>
      <c r="AF1867" s="173"/>
      <c r="AG1867" s="173"/>
      <c r="AH1867" s="173"/>
      <c r="AI1867" s="173"/>
      <c r="AJ1867" s="173"/>
      <c r="AK1867" s="173"/>
      <c r="AL1867" s="173"/>
      <c r="AM1867" s="173"/>
      <c r="AN1867" s="173"/>
      <c r="AO1867" s="173"/>
      <c r="AP1867" s="173"/>
      <c r="AQ1867" s="15"/>
      <c r="AR1867" s="15"/>
      <c r="AS1867" s="15"/>
      <c r="AT1867" s="15"/>
      <c r="AU1867" s="15"/>
      <c r="AV1867" s="15"/>
      <c r="AW1867" s="15"/>
      <c r="AX1867" s="15"/>
      <c r="AY1867" s="15"/>
      <c r="AZ1867" s="15"/>
      <c r="BA1867" s="15"/>
      <c r="BB1867" s="15"/>
      <c r="BC1867" s="15"/>
      <c r="BD1867" s="15"/>
      <c r="BE1867" s="15"/>
      <c r="BF1867" s="15"/>
      <c r="BG1867" s="15"/>
      <c r="BH1867" s="15"/>
      <c r="BI1867" s="15"/>
      <c r="BJ1867" s="15"/>
      <c r="BK1867" s="15"/>
      <c r="BL1867" s="15"/>
      <c r="BM1867" s="15"/>
      <c r="BN1867" s="15"/>
      <c r="BO1867" s="15"/>
    </row>
    <row r="1868" spans="1:67" s="256" customFormat="1">
      <c r="A1868" s="15"/>
      <c r="B1868" s="15"/>
      <c r="C1868" s="171"/>
      <c r="D1868" s="171"/>
      <c r="E1868" s="171"/>
      <c r="F1868" s="171"/>
      <c r="G1868" s="171"/>
      <c r="H1868" s="171"/>
      <c r="I1868" s="171"/>
      <c r="J1868" s="171"/>
      <c r="K1868" s="171"/>
      <c r="L1868" s="171"/>
      <c r="M1868" s="171"/>
      <c r="O1868" s="173"/>
      <c r="P1868" s="173"/>
      <c r="Q1868" s="173"/>
      <c r="R1868" s="173"/>
      <c r="S1868" s="173"/>
      <c r="T1868" s="173"/>
      <c r="U1868" s="173"/>
      <c r="V1868" s="173"/>
      <c r="W1868" s="173"/>
      <c r="X1868" s="173"/>
      <c r="Y1868" s="173"/>
      <c r="Z1868" s="173"/>
      <c r="AA1868" s="173"/>
      <c r="AB1868" s="173"/>
      <c r="AC1868" s="173"/>
      <c r="AD1868" s="173"/>
      <c r="AE1868" s="173"/>
      <c r="AF1868" s="173"/>
      <c r="AG1868" s="173"/>
      <c r="AH1868" s="173"/>
      <c r="AI1868" s="173"/>
      <c r="AJ1868" s="173"/>
      <c r="AK1868" s="173"/>
      <c r="AL1868" s="173"/>
      <c r="AM1868" s="173"/>
      <c r="AN1868" s="173"/>
      <c r="AO1868" s="173"/>
      <c r="AP1868" s="173"/>
      <c r="AQ1868" s="15"/>
      <c r="AR1868" s="15"/>
      <c r="AS1868" s="15"/>
      <c r="AT1868" s="15"/>
      <c r="AU1868" s="15"/>
      <c r="AV1868" s="15"/>
      <c r="AW1868" s="15"/>
      <c r="AX1868" s="15"/>
      <c r="AY1868" s="15"/>
      <c r="AZ1868" s="15"/>
      <c r="BA1868" s="15"/>
      <c r="BB1868" s="15"/>
      <c r="BC1868" s="15"/>
      <c r="BD1868" s="15"/>
      <c r="BE1868" s="15"/>
      <c r="BF1868" s="15"/>
      <c r="BG1868" s="15"/>
      <c r="BH1868" s="15"/>
      <c r="BI1868" s="15"/>
      <c r="BJ1868" s="15"/>
      <c r="BK1868" s="15"/>
      <c r="BL1868" s="15"/>
      <c r="BM1868" s="15"/>
      <c r="BN1868" s="15"/>
      <c r="BO1868" s="15"/>
    </row>
    <row r="1869" spans="1:67" s="256" customFormat="1">
      <c r="A1869" s="15"/>
      <c r="B1869" s="15"/>
      <c r="C1869" s="171"/>
      <c r="D1869" s="171"/>
      <c r="E1869" s="171"/>
      <c r="F1869" s="171"/>
      <c r="G1869" s="171"/>
      <c r="H1869" s="171"/>
      <c r="I1869" s="171"/>
      <c r="J1869" s="171"/>
      <c r="K1869" s="171"/>
      <c r="L1869" s="171"/>
      <c r="M1869" s="171"/>
      <c r="O1869" s="173"/>
      <c r="P1869" s="173"/>
      <c r="Q1869" s="173"/>
      <c r="R1869" s="173"/>
      <c r="S1869" s="173"/>
      <c r="T1869" s="173"/>
      <c r="U1869" s="173"/>
      <c r="V1869" s="173"/>
      <c r="W1869" s="173"/>
      <c r="X1869" s="173"/>
      <c r="Y1869" s="173"/>
      <c r="Z1869" s="173"/>
      <c r="AA1869" s="173"/>
      <c r="AB1869" s="173"/>
      <c r="AC1869" s="173"/>
      <c r="AD1869" s="173"/>
      <c r="AE1869" s="173"/>
      <c r="AF1869" s="173"/>
      <c r="AG1869" s="173"/>
      <c r="AH1869" s="173"/>
      <c r="AI1869" s="173"/>
      <c r="AJ1869" s="173"/>
      <c r="AK1869" s="173"/>
      <c r="AL1869" s="173"/>
      <c r="AM1869" s="173"/>
      <c r="AN1869" s="173"/>
      <c r="AO1869" s="173"/>
      <c r="AP1869" s="173"/>
      <c r="AQ1869" s="15"/>
      <c r="AR1869" s="15"/>
      <c r="AS1869" s="15"/>
      <c r="AT1869" s="15"/>
      <c r="AU1869" s="15"/>
      <c r="AV1869" s="15"/>
      <c r="AW1869" s="15"/>
      <c r="AX1869" s="15"/>
      <c r="AY1869" s="15"/>
      <c r="AZ1869" s="15"/>
      <c r="BA1869" s="15"/>
      <c r="BB1869" s="15"/>
      <c r="BC1869" s="15"/>
      <c r="BD1869" s="15"/>
      <c r="BE1869" s="15"/>
      <c r="BF1869" s="15"/>
      <c r="BG1869" s="15"/>
      <c r="BH1869" s="15"/>
      <c r="BI1869" s="15"/>
      <c r="BJ1869" s="15"/>
      <c r="BK1869" s="15"/>
      <c r="BL1869" s="15"/>
      <c r="BM1869" s="15"/>
      <c r="BN1869" s="15"/>
      <c r="BO1869" s="15"/>
    </row>
    <row r="1870" spans="1:67" s="256" customFormat="1">
      <c r="A1870" s="15"/>
      <c r="B1870" s="15"/>
      <c r="C1870" s="171"/>
      <c r="D1870" s="171"/>
      <c r="E1870" s="171"/>
      <c r="F1870" s="171"/>
      <c r="G1870" s="171"/>
      <c r="H1870" s="171"/>
      <c r="I1870" s="171"/>
      <c r="J1870" s="171"/>
      <c r="K1870" s="171"/>
      <c r="L1870" s="171"/>
      <c r="M1870" s="171"/>
      <c r="O1870" s="173"/>
      <c r="P1870" s="173"/>
      <c r="Q1870" s="173"/>
      <c r="R1870" s="173"/>
      <c r="S1870" s="173"/>
      <c r="T1870" s="173"/>
      <c r="U1870" s="173"/>
      <c r="V1870" s="173"/>
      <c r="W1870" s="173"/>
      <c r="X1870" s="173"/>
      <c r="Y1870" s="173"/>
      <c r="Z1870" s="173"/>
      <c r="AA1870" s="173"/>
      <c r="AB1870" s="173"/>
      <c r="AC1870" s="173"/>
      <c r="AD1870" s="173"/>
      <c r="AE1870" s="173"/>
      <c r="AF1870" s="173"/>
      <c r="AG1870" s="173"/>
      <c r="AH1870" s="173"/>
      <c r="AI1870" s="173"/>
      <c r="AJ1870" s="173"/>
      <c r="AK1870" s="173"/>
      <c r="AL1870" s="173"/>
      <c r="AM1870" s="173"/>
      <c r="AN1870" s="173"/>
      <c r="AO1870" s="173"/>
      <c r="AP1870" s="173"/>
      <c r="AQ1870" s="15"/>
      <c r="AR1870" s="15"/>
      <c r="AS1870" s="15"/>
      <c r="AT1870" s="15"/>
      <c r="AU1870" s="15"/>
      <c r="AV1870" s="15"/>
      <c r="AW1870" s="15"/>
      <c r="AX1870" s="15"/>
      <c r="AY1870" s="15"/>
      <c r="AZ1870" s="15"/>
      <c r="BA1870" s="15"/>
      <c r="BB1870" s="15"/>
      <c r="BC1870" s="15"/>
      <c r="BD1870" s="15"/>
      <c r="BE1870" s="15"/>
      <c r="BF1870" s="15"/>
      <c r="BG1870" s="15"/>
      <c r="BH1870" s="15"/>
      <c r="BI1870" s="15"/>
      <c r="BJ1870" s="15"/>
      <c r="BK1870" s="15"/>
      <c r="BL1870" s="15"/>
      <c r="BM1870" s="15"/>
      <c r="BN1870" s="15"/>
      <c r="BO1870" s="15"/>
    </row>
    <row r="1871" spans="1:67" s="256" customFormat="1">
      <c r="A1871" s="15"/>
      <c r="B1871" s="15"/>
      <c r="C1871" s="171"/>
      <c r="D1871" s="171"/>
      <c r="E1871" s="171"/>
      <c r="F1871" s="171"/>
      <c r="G1871" s="171"/>
      <c r="H1871" s="171"/>
      <c r="I1871" s="171"/>
      <c r="J1871" s="171"/>
      <c r="K1871" s="171"/>
      <c r="L1871" s="171"/>
      <c r="M1871" s="171"/>
      <c r="O1871" s="173"/>
      <c r="P1871" s="173"/>
      <c r="Q1871" s="173"/>
      <c r="R1871" s="173"/>
      <c r="S1871" s="173"/>
      <c r="T1871" s="173"/>
      <c r="U1871" s="173"/>
      <c r="V1871" s="173"/>
      <c r="W1871" s="173"/>
      <c r="X1871" s="173"/>
      <c r="Y1871" s="173"/>
      <c r="Z1871" s="173"/>
      <c r="AA1871" s="173"/>
      <c r="AB1871" s="173"/>
      <c r="AC1871" s="173"/>
      <c r="AD1871" s="173"/>
      <c r="AE1871" s="173"/>
      <c r="AF1871" s="173"/>
      <c r="AG1871" s="173"/>
      <c r="AH1871" s="173"/>
      <c r="AI1871" s="173"/>
      <c r="AJ1871" s="173"/>
      <c r="AK1871" s="173"/>
      <c r="AL1871" s="173"/>
      <c r="AM1871" s="173"/>
      <c r="AN1871" s="173"/>
      <c r="AO1871" s="173"/>
      <c r="AP1871" s="173"/>
      <c r="AQ1871" s="15"/>
      <c r="AR1871" s="15"/>
      <c r="AS1871" s="15"/>
      <c r="AT1871" s="15"/>
      <c r="AU1871" s="15"/>
      <c r="AV1871" s="15"/>
      <c r="AW1871" s="15"/>
      <c r="AX1871" s="15"/>
      <c r="AY1871" s="15"/>
      <c r="AZ1871" s="15"/>
      <c r="BA1871" s="15"/>
      <c r="BB1871" s="15"/>
      <c r="BC1871" s="15"/>
      <c r="BD1871" s="15"/>
      <c r="BE1871" s="15"/>
      <c r="BF1871" s="15"/>
      <c r="BG1871" s="15"/>
      <c r="BH1871" s="15"/>
      <c r="BI1871" s="15"/>
      <c r="BJ1871" s="15"/>
      <c r="BK1871" s="15"/>
      <c r="BL1871" s="15"/>
      <c r="BM1871" s="15"/>
      <c r="BN1871" s="15"/>
      <c r="BO1871" s="15"/>
    </row>
    <row r="1872" spans="1:67" s="256" customFormat="1">
      <c r="A1872" s="15"/>
      <c r="B1872" s="15"/>
      <c r="C1872" s="171"/>
      <c r="D1872" s="171"/>
      <c r="E1872" s="171"/>
      <c r="F1872" s="171"/>
      <c r="G1872" s="171"/>
      <c r="H1872" s="171"/>
      <c r="I1872" s="171"/>
      <c r="J1872" s="171"/>
      <c r="K1872" s="171"/>
      <c r="L1872" s="171"/>
      <c r="M1872" s="171"/>
      <c r="O1872" s="173"/>
      <c r="P1872" s="173"/>
      <c r="Q1872" s="173"/>
      <c r="R1872" s="173"/>
      <c r="S1872" s="173"/>
      <c r="T1872" s="173"/>
      <c r="U1872" s="173"/>
      <c r="V1872" s="173"/>
      <c r="W1872" s="173"/>
      <c r="X1872" s="173"/>
      <c r="Y1872" s="173"/>
      <c r="Z1872" s="173"/>
      <c r="AA1872" s="173"/>
      <c r="AB1872" s="173"/>
      <c r="AC1872" s="173"/>
      <c r="AD1872" s="173"/>
      <c r="AE1872" s="173"/>
      <c r="AF1872" s="173"/>
      <c r="AG1872" s="173"/>
      <c r="AH1872" s="173"/>
      <c r="AI1872" s="173"/>
      <c r="AJ1872" s="173"/>
      <c r="AK1872" s="173"/>
      <c r="AL1872" s="173"/>
      <c r="AM1872" s="173"/>
      <c r="AN1872" s="173"/>
      <c r="AO1872" s="173"/>
      <c r="AP1872" s="173"/>
      <c r="AQ1872" s="15"/>
      <c r="AR1872" s="15"/>
      <c r="AS1872" s="15"/>
      <c r="AT1872" s="15"/>
      <c r="AU1872" s="15"/>
      <c r="AV1872" s="15"/>
      <c r="AW1872" s="15"/>
      <c r="AX1872" s="15"/>
      <c r="AY1872" s="15"/>
      <c r="AZ1872" s="15"/>
      <c r="BA1872" s="15"/>
      <c r="BB1872" s="15"/>
      <c r="BC1872" s="15"/>
      <c r="BD1872" s="15"/>
      <c r="BE1872" s="15"/>
      <c r="BF1872" s="15"/>
      <c r="BG1872" s="15"/>
      <c r="BH1872" s="15"/>
      <c r="BI1872" s="15"/>
      <c r="BJ1872" s="15"/>
      <c r="BK1872" s="15"/>
      <c r="BL1872" s="15"/>
      <c r="BM1872" s="15"/>
      <c r="BN1872" s="15"/>
      <c r="BO1872" s="15"/>
    </row>
    <row r="1873" spans="1:67" s="256" customFormat="1">
      <c r="A1873" s="15"/>
      <c r="B1873" s="15"/>
      <c r="C1873" s="171"/>
      <c r="D1873" s="171"/>
      <c r="E1873" s="171"/>
      <c r="F1873" s="171"/>
      <c r="G1873" s="171"/>
      <c r="H1873" s="171"/>
      <c r="I1873" s="171"/>
      <c r="J1873" s="171"/>
      <c r="K1873" s="171"/>
      <c r="L1873" s="171"/>
      <c r="M1873" s="171"/>
      <c r="O1873" s="173"/>
      <c r="P1873" s="173"/>
      <c r="Q1873" s="173"/>
      <c r="R1873" s="173"/>
      <c r="S1873" s="173"/>
      <c r="T1873" s="173"/>
      <c r="U1873" s="173"/>
      <c r="V1873" s="173"/>
      <c r="W1873" s="173"/>
      <c r="X1873" s="173"/>
      <c r="Y1873" s="173"/>
      <c r="Z1873" s="173"/>
      <c r="AA1873" s="173"/>
      <c r="AB1873" s="173"/>
      <c r="AC1873" s="173"/>
      <c r="AD1873" s="173"/>
      <c r="AE1873" s="173"/>
      <c r="AF1873" s="173"/>
      <c r="AG1873" s="173"/>
      <c r="AH1873" s="173"/>
      <c r="AI1873" s="173"/>
      <c r="AJ1873" s="173"/>
      <c r="AK1873" s="173"/>
      <c r="AL1873" s="173"/>
      <c r="AM1873" s="173"/>
      <c r="AN1873" s="173"/>
      <c r="AO1873" s="173"/>
      <c r="AP1873" s="173"/>
      <c r="AQ1873" s="15"/>
      <c r="AR1873" s="15"/>
      <c r="AS1873" s="15"/>
      <c r="AT1873" s="15"/>
      <c r="AU1873" s="15"/>
      <c r="AV1873" s="15"/>
      <c r="AW1873" s="15"/>
      <c r="AX1873" s="15"/>
      <c r="AY1873" s="15"/>
      <c r="AZ1873" s="15"/>
      <c r="BA1873" s="15"/>
      <c r="BB1873" s="15"/>
      <c r="BC1873" s="15"/>
      <c r="BD1873" s="15"/>
      <c r="BE1873" s="15"/>
      <c r="BF1873" s="15"/>
      <c r="BG1873" s="15"/>
      <c r="BH1873" s="15"/>
      <c r="BI1873" s="15"/>
      <c r="BJ1873" s="15"/>
      <c r="BK1873" s="15"/>
      <c r="BL1873" s="15"/>
      <c r="BM1873" s="15"/>
      <c r="BN1873" s="15"/>
      <c r="BO1873" s="15"/>
    </row>
    <row r="1874" spans="1:67" s="256" customFormat="1">
      <c r="A1874" s="15"/>
      <c r="B1874" s="15"/>
      <c r="C1874" s="171"/>
      <c r="D1874" s="171"/>
      <c r="E1874" s="171"/>
      <c r="F1874" s="171"/>
      <c r="G1874" s="171"/>
      <c r="H1874" s="171"/>
      <c r="I1874" s="171"/>
      <c r="J1874" s="171"/>
      <c r="K1874" s="171"/>
      <c r="L1874" s="171"/>
      <c r="M1874" s="171"/>
      <c r="O1874" s="173"/>
      <c r="P1874" s="173"/>
      <c r="Q1874" s="173"/>
      <c r="R1874" s="173"/>
      <c r="S1874" s="173"/>
      <c r="T1874" s="173"/>
      <c r="U1874" s="173"/>
      <c r="V1874" s="173"/>
      <c r="W1874" s="173"/>
      <c r="X1874" s="173"/>
      <c r="Y1874" s="173"/>
      <c r="Z1874" s="173"/>
      <c r="AA1874" s="173"/>
      <c r="AB1874" s="173"/>
      <c r="AC1874" s="173"/>
      <c r="AD1874" s="173"/>
      <c r="AE1874" s="173"/>
      <c r="AF1874" s="173"/>
      <c r="AG1874" s="173"/>
      <c r="AH1874" s="173"/>
      <c r="AI1874" s="173"/>
      <c r="AJ1874" s="173"/>
      <c r="AK1874" s="173"/>
      <c r="AL1874" s="173"/>
      <c r="AM1874" s="173"/>
      <c r="AN1874" s="173"/>
      <c r="AO1874" s="173"/>
      <c r="AP1874" s="173"/>
      <c r="AQ1874" s="15"/>
      <c r="AR1874" s="15"/>
      <c r="AS1874" s="15"/>
      <c r="AT1874" s="15"/>
      <c r="AU1874" s="15"/>
      <c r="AV1874" s="15"/>
      <c r="AW1874" s="15"/>
      <c r="AX1874" s="15"/>
      <c r="AY1874" s="15"/>
      <c r="AZ1874" s="15"/>
      <c r="BA1874" s="15"/>
      <c r="BB1874" s="15"/>
      <c r="BC1874" s="15"/>
      <c r="BD1874" s="15"/>
      <c r="BE1874" s="15"/>
      <c r="BF1874" s="15"/>
      <c r="BG1874" s="15"/>
      <c r="BH1874" s="15"/>
      <c r="BI1874" s="15"/>
      <c r="BJ1874" s="15"/>
      <c r="BK1874" s="15"/>
      <c r="BL1874" s="15"/>
      <c r="BM1874" s="15"/>
      <c r="BN1874" s="15"/>
      <c r="BO1874" s="15"/>
    </row>
    <row r="1875" spans="1:67" s="256" customFormat="1">
      <c r="A1875" s="15"/>
      <c r="B1875" s="15"/>
      <c r="C1875" s="171"/>
      <c r="D1875" s="171"/>
      <c r="E1875" s="171"/>
      <c r="F1875" s="171"/>
      <c r="G1875" s="171"/>
      <c r="H1875" s="171"/>
      <c r="I1875" s="171"/>
      <c r="J1875" s="171"/>
      <c r="K1875" s="171"/>
      <c r="L1875" s="171"/>
      <c r="M1875" s="171"/>
      <c r="O1875" s="173"/>
      <c r="P1875" s="173"/>
      <c r="Q1875" s="173"/>
      <c r="R1875" s="173"/>
      <c r="S1875" s="173"/>
      <c r="T1875" s="173"/>
      <c r="U1875" s="173"/>
      <c r="V1875" s="173"/>
      <c r="W1875" s="173"/>
      <c r="X1875" s="173"/>
      <c r="Y1875" s="173"/>
      <c r="Z1875" s="173"/>
      <c r="AA1875" s="173"/>
      <c r="AB1875" s="173"/>
      <c r="AC1875" s="173"/>
      <c r="AD1875" s="173"/>
      <c r="AE1875" s="173"/>
      <c r="AF1875" s="173"/>
      <c r="AG1875" s="173"/>
      <c r="AH1875" s="173"/>
      <c r="AI1875" s="173"/>
      <c r="AJ1875" s="173"/>
      <c r="AK1875" s="173"/>
      <c r="AL1875" s="173"/>
      <c r="AM1875" s="173"/>
      <c r="AN1875" s="173"/>
      <c r="AO1875" s="173"/>
      <c r="AP1875" s="173"/>
      <c r="AQ1875" s="15"/>
      <c r="AR1875" s="15"/>
      <c r="AS1875" s="15"/>
      <c r="AT1875" s="15"/>
      <c r="AU1875" s="15"/>
      <c r="AV1875" s="15"/>
      <c r="AW1875" s="15"/>
      <c r="AX1875" s="15"/>
      <c r="AY1875" s="15"/>
      <c r="AZ1875" s="15"/>
      <c r="BA1875" s="15"/>
      <c r="BB1875" s="15"/>
      <c r="BC1875" s="15"/>
      <c r="BD1875" s="15"/>
      <c r="BE1875" s="15"/>
      <c r="BF1875" s="15"/>
      <c r="BG1875" s="15"/>
      <c r="BH1875" s="15"/>
      <c r="BI1875" s="15"/>
      <c r="BJ1875" s="15"/>
      <c r="BK1875" s="15"/>
      <c r="BL1875" s="15"/>
      <c r="BM1875" s="15"/>
      <c r="BN1875" s="15"/>
      <c r="BO1875" s="15"/>
    </row>
    <row r="1876" spans="1:67" s="256" customFormat="1">
      <c r="A1876" s="15"/>
      <c r="B1876" s="15"/>
      <c r="C1876" s="171"/>
      <c r="D1876" s="171"/>
      <c r="E1876" s="171"/>
      <c r="F1876" s="171"/>
      <c r="G1876" s="171"/>
      <c r="H1876" s="171"/>
      <c r="I1876" s="171"/>
      <c r="J1876" s="171"/>
      <c r="K1876" s="171"/>
      <c r="L1876" s="171"/>
      <c r="M1876" s="171"/>
      <c r="O1876" s="173"/>
      <c r="P1876" s="173"/>
      <c r="Q1876" s="173"/>
      <c r="R1876" s="173"/>
      <c r="S1876" s="173"/>
      <c r="T1876" s="173"/>
      <c r="U1876" s="173"/>
      <c r="V1876" s="173"/>
      <c r="W1876" s="173"/>
      <c r="X1876" s="173"/>
      <c r="Y1876" s="173"/>
      <c r="Z1876" s="173"/>
      <c r="AA1876" s="173"/>
      <c r="AB1876" s="173"/>
      <c r="AC1876" s="173"/>
      <c r="AD1876" s="173"/>
      <c r="AE1876" s="173"/>
      <c r="AF1876" s="173"/>
      <c r="AG1876" s="173"/>
      <c r="AH1876" s="173"/>
      <c r="AI1876" s="173"/>
      <c r="AJ1876" s="173"/>
      <c r="AK1876" s="173"/>
      <c r="AL1876" s="173"/>
      <c r="AM1876" s="173"/>
      <c r="AN1876" s="173"/>
      <c r="AO1876" s="173"/>
      <c r="AP1876" s="173"/>
      <c r="AQ1876" s="15"/>
      <c r="AR1876" s="15"/>
      <c r="AS1876" s="15"/>
      <c r="AT1876" s="15"/>
      <c r="AU1876" s="15"/>
      <c r="AV1876" s="15"/>
      <c r="AW1876" s="15"/>
      <c r="AX1876" s="15"/>
      <c r="AY1876" s="15"/>
      <c r="AZ1876" s="15"/>
      <c r="BA1876" s="15"/>
      <c r="BB1876" s="15"/>
      <c r="BC1876" s="15"/>
      <c r="BD1876" s="15"/>
      <c r="BE1876" s="15"/>
      <c r="BF1876" s="15"/>
      <c r="BG1876" s="15"/>
      <c r="BH1876" s="15"/>
      <c r="BI1876" s="15"/>
      <c r="BJ1876" s="15"/>
      <c r="BK1876" s="15"/>
      <c r="BL1876" s="15"/>
      <c r="BM1876" s="15"/>
      <c r="BN1876" s="15"/>
      <c r="BO1876" s="15"/>
    </row>
    <row r="1877" spans="1:67" s="256" customFormat="1">
      <c r="A1877" s="15"/>
      <c r="B1877" s="15"/>
      <c r="C1877" s="171"/>
      <c r="D1877" s="171"/>
      <c r="E1877" s="171"/>
      <c r="F1877" s="171"/>
      <c r="G1877" s="171"/>
      <c r="H1877" s="171"/>
      <c r="I1877" s="171"/>
      <c r="J1877" s="171"/>
      <c r="K1877" s="171"/>
      <c r="L1877" s="171"/>
      <c r="M1877" s="171"/>
      <c r="O1877" s="173"/>
      <c r="P1877" s="173"/>
      <c r="Q1877" s="173"/>
      <c r="R1877" s="173"/>
      <c r="S1877" s="173"/>
      <c r="T1877" s="173"/>
      <c r="U1877" s="173"/>
      <c r="V1877" s="173"/>
      <c r="W1877" s="173"/>
      <c r="X1877" s="173"/>
      <c r="Y1877" s="173"/>
      <c r="Z1877" s="173"/>
      <c r="AA1877" s="173"/>
      <c r="AB1877" s="173"/>
      <c r="AC1877" s="173"/>
      <c r="AD1877" s="173"/>
      <c r="AE1877" s="173"/>
      <c r="AF1877" s="173"/>
      <c r="AG1877" s="173"/>
      <c r="AH1877" s="173"/>
      <c r="AI1877" s="173"/>
      <c r="AJ1877" s="173"/>
      <c r="AK1877" s="173"/>
      <c r="AL1877" s="173"/>
      <c r="AM1877" s="173"/>
      <c r="AN1877" s="173"/>
      <c r="AO1877" s="173"/>
      <c r="AP1877" s="173"/>
      <c r="AQ1877" s="15"/>
      <c r="AR1877" s="15"/>
      <c r="AS1877" s="15"/>
      <c r="AT1877" s="15"/>
      <c r="AU1877" s="15"/>
      <c r="AV1877" s="15"/>
      <c r="AW1877" s="15"/>
      <c r="AX1877" s="15"/>
      <c r="AY1877" s="15"/>
      <c r="AZ1877" s="15"/>
      <c r="BA1877" s="15"/>
      <c r="BB1877" s="15"/>
      <c r="BC1877" s="15"/>
      <c r="BD1877" s="15"/>
      <c r="BE1877" s="15"/>
      <c r="BF1877" s="15"/>
      <c r="BG1877" s="15"/>
      <c r="BH1877" s="15"/>
      <c r="BI1877" s="15"/>
      <c r="BJ1877" s="15"/>
      <c r="BK1877" s="15"/>
      <c r="BL1877" s="15"/>
      <c r="BM1877" s="15"/>
      <c r="BN1877" s="15"/>
      <c r="BO1877" s="15"/>
    </row>
    <row r="1878" spans="1:67" s="256" customFormat="1">
      <c r="A1878" s="15"/>
      <c r="B1878" s="15"/>
      <c r="C1878" s="171"/>
      <c r="D1878" s="171"/>
      <c r="E1878" s="171"/>
      <c r="F1878" s="171"/>
      <c r="G1878" s="171"/>
      <c r="H1878" s="171"/>
      <c r="I1878" s="171"/>
      <c r="J1878" s="171"/>
      <c r="K1878" s="171"/>
      <c r="L1878" s="171"/>
      <c r="M1878" s="171"/>
      <c r="O1878" s="173"/>
      <c r="P1878" s="173"/>
      <c r="Q1878" s="173"/>
      <c r="R1878" s="173"/>
      <c r="S1878" s="173"/>
      <c r="T1878" s="173"/>
      <c r="U1878" s="173"/>
      <c r="V1878" s="173"/>
      <c r="W1878" s="173"/>
      <c r="X1878" s="173"/>
      <c r="Y1878" s="173"/>
      <c r="Z1878" s="173"/>
      <c r="AA1878" s="173"/>
      <c r="AB1878" s="173"/>
      <c r="AC1878" s="173"/>
      <c r="AD1878" s="173"/>
      <c r="AE1878" s="173"/>
      <c r="AF1878" s="173"/>
      <c r="AG1878" s="173"/>
      <c r="AH1878" s="173"/>
      <c r="AI1878" s="173"/>
      <c r="AJ1878" s="173"/>
      <c r="AK1878" s="173"/>
      <c r="AL1878" s="173"/>
      <c r="AM1878" s="173"/>
      <c r="AN1878" s="173"/>
      <c r="AO1878" s="173"/>
      <c r="AP1878" s="173"/>
      <c r="AQ1878" s="15"/>
      <c r="AR1878" s="15"/>
      <c r="AS1878" s="15"/>
      <c r="AT1878" s="15"/>
      <c r="AU1878" s="15"/>
      <c r="AV1878" s="15"/>
      <c r="AW1878" s="15"/>
      <c r="AX1878" s="15"/>
      <c r="AY1878" s="15"/>
      <c r="AZ1878" s="15"/>
      <c r="BA1878" s="15"/>
      <c r="BB1878" s="15"/>
      <c r="BC1878" s="15"/>
      <c r="BD1878" s="15"/>
      <c r="BE1878" s="15"/>
      <c r="BF1878" s="15"/>
      <c r="BG1878" s="15"/>
      <c r="BH1878" s="15"/>
      <c r="BI1878" s="15"/>
      <c r="BJ1878" s="15"/>
      <c r="BK1878" s="15"/>
      <c r="BL1878" s="15"/>
      <c r="BM1878" s="15"/>
      <c r="BN1878" s="15"/>
      <c r="BO1878" s="15"/>
    </row>
    <row r="1879" spans="1:67" s="256" customFormat="1">
      <c r="A1879" s="15"/>
      <c r="B1879" s="15"/>
      <c r="C1879" s="171"/>
      <c r="D1879" s="171"/>
      <c r="E1879" s="171"/>
      <c r="F1879" s="171"/>
      <c r="G1879" s="171"/>
      <c r="H1879" s="171"/>
      <c r="I1879" s="171"/>
      <c r="J1879" s="171"/>
      <c r="K1879" s="171"/>
      <c r="L1879" s="171"/>
      <c r="M1879" s="171"/>
      <c r="O1879" s="173"/>
      <c r="P1879" s="173"/>
      <c r="Q1879" s="173"/>
      <c r="R1879" s="173"/>
      <c r="S1879" s="173"/>
      <c r="T1879" s="173"/>
      <c r="U1879" s="173"/>
      <c r="V1879" s="173"/>
      <c r="W1879" s="173"/>
      <c r="X1879" s="173"/>
      <c r="Y1879" s="173"/>
      <c r="Z1879" s="173"/>
      <c r="AA1879" s="173"/>
      <c r="AB1879" s="173"/>
      <c r="AC1879" s="173"/>
      <c r="AD1879" s="173"/>
      <c r="AE1879" s="173"/>
      <c r="AF1879" s="173"/>
      <c r="AG1879" s="173"/>
      <c r="AH1879" s="173"/>
      <c r="AI1879" s="173"/>
      <c r="AJ1879" s="173"/>
      <c r="AK1879" s="173"/>
      <c r="AL1879" s="173"/>
      <c r="AM1879" s="173"/>
      <c r="AN1879" s="173"/>
      <c r="AO1879" s="173"/>
      <c r="AP1879" s="173"/>
      <c r="AQ1879" s="15"/>
      <c r="AR1879" s="15"/>
      <c r="AS1879" s="15"/>
      <c r="AT1879" s="15"/>
      <c r="AU1879" s="15"/>
      <c r="AV1879" s="15"/>
      <c r="AW1879" s="15"/>
      <c r="AX1879" s="15"/>
      <c r="AY1879" s="15"/>
      <c r="AZ1879" s="15"/>
      <c r="BA1879" s="15"/>
      <c r="BB1879" s="15"/>
      <c r="BC1879" s="15"/>
      <c r="BD1879" s="15"/>
      <c r="BE1879" s="15"/>
      <c r="BF1879" s="15"/>
      <c r="BG1879" s="15"/>
      <c r="BH1879" s="15"/>
      <c r="BI1879" s="15"/>
      <c r="BJ1879" s="15"/>
      <c r="BK1879" s="15"/>
      <c r="BL1879" s="15"/>
      <c r="BM1879" s="15"/>
      <c r="BN1879" s="15"/>
      <c r="BO1879" s="15"/>
    </row>
    <row r="1880" spans="1:67" s="256" customFormat="1">
      <c r="A1880" s="15"/>
      <c r="B1880" s="15"/>
      <c r="C1880" s="171"/>
      <c r="D1880" s="171"/>
      <c r="E1880" s="171"/>
      <c r="F1880" s="171"/>
      <c r="G1880" s="171"/>
      <c r="H1880" s="171"/>
      <c r="I1880" s="171"/>
      <c r="J1880" s="171"/>
      <c r="K1880" s="171"/>
      <c r="L1880" s="171"/>
      <c r="M1880" s="171"/>
      <c r="O1880" s="173"/>
      <c r="P1880" s="173"/>
      <c r="Q1880" s="173"/>
      <c r="R1880" s="173"/>
      <c r="S1880" s="173"/>
      <c r="T1880" s="173"/>
      <c r="U1880" s="173"/>
      <c r="V1880" s="173"/>
      <c r="W1880" s="173"/>
      <c r="X1880" s="173"/>
      <c r="Y1880" s="173"/>
      <c r="Z1880" s="173"/>
      <c r="AA1880" s="173"/>
      <c r="AB1880" s="173"/>
      <c r="AC1880" s="173"/>
      <c r="AD1880" s="173"/>
      <c r="AE1880" s="173"/>
      <c r="AF1880" s="173"/>
      <c r="AG1880" s="173"/>
      <c r="AH1880" s="173"/>
      <c r="AI1880" s="173"/>
      <c r="AJ1880" s="173"/>
      <c r="AK1880" s="173"/>
      <c r="AL1880" s="173"/>
      <c r="AM1880" s="173"/>
      <c r="AN1880" s="173"/>
      <c r="AO1880" s="173"/>
      <c r="AP1880" s="173"/>
      <c r="AQ1880" s="15"/>
      <c r="AR1880" s="15"/>
      <c r="AS1880" s="15"/>
      <c r="AT1880" s="15"/>
      <c r="AU1880" s="15"/>
      <c r="AV1880" s="15"/>
      <c r="AW1880" s="15"/>
      <c r="AX1880" s="15"/>
      <c r="AY1880" s="15"/>
      <c r="AZ1880" s="15"/>
      <c r="BA1880" s="15"/>
      <c r="BB1880" s="15"/>
      <c r="BC1880" s="15"/>
      <c r="BD1880" s="15"/>
      <c r="BE1880" s="15"/>
      <c r="BF1880" s="15"/>
      <c r="BG1880" s="15"/>
      <c r="BH1880" s="15"/>
      <c r="BI1880" s="15"/>
      <c r="BJ1880" s="15"/>
      <c r="BK1880" s="15"/>
      <c r="BL1880" s="15"/>
      <c r="BM1880" s="15"/>
      <c r="BN1880" s="15"/>
      <c r="BO1880" s="15"/>
    </row>
    <row r="1881" spans="1:67" s="256" customFormat="1">
      <c r="A1881" s="15"/>
      <c r="B1881" s="15"/>
      <c r="C1881" s="171"/>
      <c r="D1881" s="171"/>
      <c r="E1881" s="171"/>
      <c r="F1881" s="171"/>
      <c r="G1881" s="171"/>
      <c r="H1881" s="171"/>
      <c r="I1881" s="171"/>
      <c r="J1881" s="171"/>
      <c r="K1881" s="171"/>
      <c r="L1881" s="171"/>
      <c r="M1881" s="171"/>
      <c r="O1881" s="173"/>
      <c r="P1881" s="173"/>
      <c r="Q1881" s="173"/>
      <c r="R1881" s="173"/>
      <c r="S1881" s="173"/>
      <c r="T1881" s="173"/>
      <c r="U1881" s="173"/>
      <c r="V1881" s="173"/>
      <c r="W1881" s="173"/>
      <c r="X1881" s="173"/>
      <c r="Y1881" s="173"/>
      <c r="Z1881" s="173"/>
      <c r="AA1881" s="173"/>
      <c r="AB1881" s="173"/>
      <c r="AC1881" s="173"/>
      <c r="AD1881" s="173"/>
      <c r="AE1881" s="173"/>
      <c r="AF1881" s="173"/>
      <c r="AG1881" s="173"/>
      <c r="AH1881" s="173"/>
      <c r="AI1881" s="173"/>
      <c r="AJ1881" s="173"/>
      <c r="AK1881" s="173"/>
      <c r="AL1881" s="173"/>
      <c r="AM1881" s="173"/>
      <c r="AN1881" s="173"/>
      <c r="AO1881" s="173"/>
      <c r="AP1881" s="173"/>
      <c r="AQ1881" s="15"/>
      <c r="AR1881" s="15"/>
      <c r="AS1881" s="15"/>
      <c r="AT1881" s="15"/>
      <c r="AU1881" s="15"/>
      <c r="AV1881" s="15"/>
      <c r="AW1881" s="15"/>
      <c r="AX1881" s="15"/>
      <c r="AY1881" s="15"/>
      <c r="AZ1881" s="15"/>
      <c r="BA1881" s="15"/>
      <c r="BB1881" s="15"/>
      <c r="BC1881" s="15"/>
      <c r="BD1881" s="15"/>
      <c r="BE1881" s="15"/>
      <c r="BF1881" s="15"/>
      <c r="BG1881" s="15"/>
      <c r="BH1881" s="15"/>
      <c r="BI1881" s="15"/>
      <c r="BJ1881" s="15"/>
      <c r="BK1881" s="15"/>
      <c r="BL1881" s="15"/>
      <c r="BM1881" s="15"/>
      <c r="BN1881" s="15"/>
      <c r="BO1881" s="15"/>
    </row>
    <row r="1882" spans="1:67" s="256" customFormat="1">
      <c r="A1882" s="15"/>
      <c r="B1882" s="15"/>
      <c r="C1882" s="171"/>
      <c r="D1882" s="171"/>
      <c r="E1882" s="171"/>
      <c r="F1882" s="171"/>
      <c r="G1882" s="171"/>
      <c r="H1882" s="171"/>
      <c r="I1882" s="171"/>
      <c r="J1882" s="171"/>
      <c r="K1882" s="171"/>
      <c r="L1882" s="171"/>
      <c r="M1882" s="171"/>
      <c r="O1882" s="173"/>
      <c r="P1882" s="173"/>
      <c r="Q1882" s="173"/>
      <c r="R1882" s="173"/>
      <c r="S1882" s="173"/>
      <c r="T1882" s="173"/>
      <c r="U1882" s="173"/>
      <c r="V1882" s="173"/>
      <c r="W1882" s="173"/>
      <c r="X1882" s="173"/>
      <c r="Y1882" s="173"/>
      <c r="Z1882" s="173"/>
      <c r="AA1882" s="173"/>
      <c r="AB1882" s="173"/>
      <c r="AC1882" s="173"/>
      <c r="AD1882" s="173"/>
      <c r="AE1882" s="173"/>
      <c r="AF1882" s="173"/>
      <c r="AG1882" s="173"/>
      <c r="AH1882" s="173"/>
      <c r="AI1882" s="173"/>
      <c r="AJ1882" s="173"/>
      <c r="AK1882" s="173"/>
      <c r="AL1882" s="173"/>
      <c r="AM1882" s="173"/>
      <c r="AN1882" s="173"/>
      <c r="AO1882" s="173"/>
      <c r="AP1882" s="173"/>
      <c r="AQ1882" s="15"/>
      <c r="AR1882" s="15"/>
      <c r="AS1882" s="15"/>
      <c r="AT1882" s="15"/>
      <c r="AU1882" s="15"/>
      <c r="AV1882" s="15"/>
      <c r="AW1882" s="15"/>
      <c r="AX1882" s="15"/>
      <c r="AY1882" s="15"/>
      <c r="AZ1882" s="15"/>
      <c r="BA1882" s="15"/>
      <c r="BB1882" s="15"/>
      <c r="BC1882" s="15"/>
      <c r="BD1882" s="15"/>
      <c r="BE1882" s="15"/>
      <c r="BF1882" s="15"/>
      <c r="BG1882" s="15"/>
      <c r="BH1882" s="15"/>
      <c r="BI1882" s="15"/>
      <c r="BJ1882" s="15"/>
      <c r="BK1882" s="15"/>
      <c r="BL1882" s="15"/>
      <c r="BM1882" s="15"/>
      <c r="BN1882" s="15"/>
      <c r="BO1882" s="15"/>
    </row>
    <row r="1883" spans="1:67" s="256" customFormat="1">
      <c r="A1883" s="15"/>
      <c r="B1883" s="15"/>
      <c r="C1883" s="171"/>
      <c r="D1883" s="171"/>
      <c r="E1883" s="171"/>
      <c r="F1883" s="171"/>
      <c r="G1883" s="171"/>
      <c r="H1883" s="171"/>
      <c r="I1883" s="171"/>
      <c r="J1883" s="171"/>
      <c r="K1883" s="171"/>
      <c r="L1883" s="171"/>
      <c r="M1883" s="171"/>
      <c r="O1883" s="173"/>
      <c r="P1883" s="173"/>
      <c r="Q1883" s="173"/>
      <c r="R1883" s="173"/>
      <c r="S1883" s="173"/>
      <c r="T1883" s="173"/>
      <c r="U1883" s="173"/>
      <c r="V1883" s="173"/>
      <c r="W1883" s="173"/>
      <c r="X1883" s="173"/>
      <c r="Y1883" s="173"/>
      <c r="Z1883" s="173"/>
      <c r="AA1883" s="173"/>
      <c r="AB1883" s="173"/>
      <c r="AC1883" s="173"/>
      <c r="AD1883" s="173"/>
      <c r="AE1883" s="173"/>
      <c r="AF1883" s="173"/>
      <c r="AG1883" s="173"/>
      <c r="AH1883" s="173"/>
      <c r="AI1883" s="173"/>
      <c r="AJ1883" s="173"/>
      <c r="AK1883" s="173"/>
      <c r="AL1883" s="173"/>
      <c r="AM1883" s="173"/>
      <c r="AN1883" s="173"/>
      <c r="AO1883" s="173"/>
      <c r="AP1883" s="173"/>
      <c r="AQ1883" s="15"/>
      <c r="AR1883" s="15"/>
      <c r="AS1883" s="15"/>
      <c r="AT1883" s="15"/>
      <c r="AU1883" s="15"/>
      <c r="AV1883" s="15"/>
      <c r="AW1883" s="15"/>
      <c r="AX1883" s="15"/>
      <c r="AY1883" s="15"/>
      <c r="AZ1883" s="15"/>
      <c r="BA1883" s="15"/>
      <c r="BB1883" s="15"/>
      <c r="BC1883" s="15"/>
      <c r="BD1883" s="15"/>
      <c r="BE1883" s="15"/>
      <c r="BF1883" s="15"/>
      <c r="BG1883" s="15"/>
      <c r="BH1883" s="15"/>
      <c r="BI1883" s="15"/>
      <c r="BJ1883" s="15"/>
      <c r="BK1883" s="15"/>
      <c r="BL1883" s="15"/>
      <c r="BM1883" s="15"/>
      <c r="BN1883" s="15"/>
      <c r="BO1883" s="15"/>
    </row>
    <row r="1884" spans="1:67" s="256" customFormat="1">
      <c r="A1884" s="15"/>
      <c r="B1884" s="15"/>
      <c r="C1884" s="171"/>
      <c r="D1884" s="171"/>
      <c r="E1884" s="171"/>
      <c r="F1884" s="171"/>
      <c r="G1884" s="171"/>
      <c r="H1884" s="171"/>
      <c r="I1884" s="171"/>
      <c r="J1884" s="171"/>
      <c r="K1884" s="171"/>
      <c r="L1884" s="171"/>
      <c r="M1884" s="171"/>
      <c r="O1884" s="173"/>
      <c r="P1884" s="173"/>
      <c r="Q1884" s="173"/>
      <c r="R1884" s="173"/>
      <c r="S1884" s="173"/>
      <c r="T1884" s="173"/>
      <c r="U1884" s="173"/>
      <c r="V1884" s="173"/>
      <c r="W1884" s="173"/>
      <c r="X1884" s="173"/>
      <c r="Y1884" s="173"/>
      <c r="Z1884" s="173"/>
      <c r="AA1884" s="173"/>
      <c r="AB1884" s="173"/>
      <c r="AC1884" s="173"/>
      <c r="AD1884" s="173"/>
      <c r="AE1884" s="173"/>
      <c r="AF1884" s="173"/>
      <c r="AG1884" s="173"/>
      <c r="AH1884" s="173"/>
      <c r="AI1884" s="173"/>
      <c r="AJ1884" s="173"/>
      <c r="AK1884" s="173"/>
      <c r="AL1884" s="173"/>
      <c r="AM1884" s="173"/>
      <c r="AN1884" s="173"/>
      <c r="AO1884" s="173"/>
      <c r="AP1884" s="173"/>
      <c r="AQ1884" s="15"/>
      <c r="AR1884" s="15"/>
      <c r="AS1884" s="15"/>
      <c r="AT1884" s="15"/>
      <c r="AU1884" s="15"/>
      <c r="AV1884" s="15"/>
      <c r="AW1884" s="15"/>
      <c r="AX1884" s="15"/>
      <c r="AY1884" s="15"/>
      <c r="AZ1884" s="15"/>
      <c r="BA1884" s="15"/>
      <c r="BB1884" s="15"/>
      <c r="BC1884" s="15"/>
      <c r="BD1884" s="15"/>
      <c r="BE1884" s="15"/>
      <c r="BF1884" s="15"/>
      <c r="BG1884" s="15"/>
      <c r="BH1884" s="15"/>
      <c r="BI1884" s="15"/>
      <c r="BJ1884" s="15"/>
      <c r="BK1884" s="15"/>
      <c r="BL1884" s="15"/>
      <c r="BM1884" s="15"/>
      <c r="BN1884" s="15"/>
      <c r="BO1884" s="15"/>
    </row>
    <row r="1885" spans="1:67" s="256" customFormat="1">
      <c r="A1885" s="15"/>
      <c r="B1885" s="15"/>
      <c r="C1885" s="171"/>
      <c r="D1885" s="171"/>
      <c r="E1885" s="171"/>
      <c r="F1885" s="171"/>
      <c r="G1885" s="171"/>
      <c r="H1885" s="171"/>
      <c r="I1885" s="171"/>
      <c r="J1885" s="171"/>
      <c r="K1885" s="171"/>
      <c r="L1885" s="171"/>
      <c r="M1885" s="171"/>
      <c r="O1885" s="173"/>
      <c r="P1885" s="173"/>
      <c r="Q1885" s="173"/>
      <c r="R1885" s="173"/>
      <c r="S1885" s="173"/>
      <c r="T1885" s="173"/>
      <c r="U1885" s="173"/>
      <c r="V1885" s="173"/>
      <c r="W1885" s="173"/>
      <c r="X1885" s="173"/>
      <c r="Y1885" s="173"/>
      <c r="Z1885" s="173"/>
      <c r="AA1885" s="173"/>
      <c r="AB1885" s="173"/>
      <c r="AC1885" s="173"/>
      <c r="AD1885" s="173"/>
      <c r="AE1885" s="173"/>
      <c r="AF1885" s="173"/>
      <c r="AG1885" s="173"/>
      <c r="AH1885" s="173"/>
      <c r="AI1885" s="173"/>
      <c r="AJ1885" s="173"/>
      <c r="AK1885" s="173"/>
      <c r="AL1885" s="173"/>
      <c r="AM1885" s="173"/>
      <c r="AN1885" s="173"/>
      <c r="AO1885" s="173"/>
      <c r="AP1885" s="173"/>
      <c r="AQ1885" s="15"/>
      <c r="AR1885" s="15"/>
      <c r="AS1885" s="15"/>
      <c r="AT1885" s="15"/>
      <c r="AU1885" s="15"/>
      <c r="AV1885" s="15"/>
      <c r="AW1885" s="15"/>
      <c r="AX1885" s="15"/>
      <c r="AY1885" s="15"/>
      <c r="AZ1885" s="15"/>
      <c r="BA1885" s="15"/>
      <c r="BB1885" s="15"/>
      <c r="BC1885" s="15"/>
      <c r="BD1885" s="15"/>
      <c r="BE1885" s="15"/>
      <c r="BF1885" s="15"/>
      <c r="BG1885" s="15"/>
      <c r="BH1885" s="15"/>
      <c r="BI1885" s="15"/>
      <c r="BJ1885" s="15"/>
      <c r="BK1885" s="15"/>
      <c r="BL1885" s="15"/>
      <c r="BM1885" s="15"/>
      <c r="BN1885" s="15"/>
      <c r="BO1885" s="15"/>
    </row>
    <row r="1886" spans="1:67" s="256" customFormat="1">
      <c r="A1886" s="15"/>
      <c r="B1886" s="15"/>
      <c r="C1886" s="171"/>
      <c r="D1886" s="171"/>
      <c r="E1886" s="171"/>
      <c r="F1886" s="171"/>
      <c r="G1886" s="171"/>
      <c r="H1886" s="171"/>
      <c r="I1886" s="171"/>
      <c r="J1886" s="171"/>
      <c r="K1886" s="171"/>
      <c r="L1886" s="171"/>
      <c r="M1886" s="171"/>
      <c r="O1886" s="173"/>
      <c r="P1886" s="173"/>
      <c r="Q1886" s="173"/>
      <c r="R1886" s="173"/>
      <c r="S1886" s="173"/>
      <c r="T1886" s="173"/>
      <c r="U1886" s="173"/>
      <c r="V1886" s="173"/>
      <c r="W1886" s="173"/>
      <c r="X1886" s="173"/>
      <c r="Y1886" s="173"/>
      <c r="Z1886" s="173"/>
      <c r="AA1886" s="173"/>
      <c r="AB1886" s="173"/>
      <c r="AC1886" s="173"/>
      <c r="AD1886" s="173"/>
      <c r="AE1886" s="173"/>
      <c r="AF1886" s="173"/>
      <c r="AG1886" s="173"/>
      <c r="AH1886" s="173"/>
      <c r="AI1886" s="173"/>
      <c r="AJ1886" s="173"/>
      <c r="AK1886" s="173"/>
      <c r="AL1886" s="173"/>
      <c r="AM1886" s="173"/>
      <c r="AN1886" s="173"/>
      <c r="AO1886" s="173"/>
      <c r="AP1886" s="173"/>
      <c r="AQ1886" s="15"/>
      <c r="AR1886" s="15"/>
      <c r="AS1886" s="15"/>
      <c r="AT1886" s="15"/>
      <c r="AU1886" s="15"/>
      <c r="AV1886" s="15"/>
      <c r="AW1886" s="15"/>
      <c r="AX1886" s="15"/>
      <c r="AY1886" s="15"/>
      <c r="AZ1886" s="15"/>
      <c r="BA1886" s="15"/>
      <c r="BB1886" s="15"/>
      <c r="BC1886" s="15"/>
      <c r="BD1886" s="15"/>
      <c r="BE1886" s="15"/>
      <c r="BF1886" s="15"/>
      <c r="BG1886" s="15"/>
      <c r="BH1886" s="15"/>
      <c r="BI1886" s="15"/>
      <c r="BJ1886" s="15"/>
      <c r="BK1886" s="15"/>
      <c r="BL1886" s="15"/>
      <c r="BM1886" s="15"/>
      <c r="BN1886" s="15"/>
      <c r="BO1886" s="15"/>
    </row>
    <row r="1887" spans="1:67" s="256" customFormat="1">
      <c r="A1887" s="15"/>
      <c r="B1887" s="15"/>
      <c r="C1887" s="171"/>
      <c r="D1887" s="171"/>
      <c r="E1887" s="171"/>
      <c r="F1887" s="171"/>
      <c r="G1887" s="171"/>
      <c r="H1887" s="171"/>
      <c r="I1887" s="171"/>
      <c r="J1887" s="171"/>
      <c r="K1887" s="171"/>
      <c r="L1887" s="171"/>
      <c r="M1887" s="171"/>
      <c r="O1887" s="173"/>
      <c r="P1887" s="173"/>
      <c r="Q1887" s="173"/>
      <c r="R1887" s="173"/>
      <c r="S1887" s="173"/>
      <c r="T1887" s="173"/>
      <c r="U1887" s="173"/>
      <c r="V1887" s="173"/>
      <c r="W1887" s="173"/>
      <c r="X1887" s="173"/>
      <c r="Y1887" s="173"/>
      <c r="Z1887" s="173"/>
      <c r="AA1887" s="173"/>
      <c r="AB1887" s="173"/>
      <c r="AC1887" s="173"/>
      <c r="AD1887" s="173"/>
      <c r="AE1887" s="173"/>
      <c r="AF1887" s="173"/>
      <c r="AG1887" s="173"/>
      <c r="AH1887" s="173"/>
      <c r="AI1887" s="173"/>
      <c r="AJ1887" s="173"/>
      <c r="AK1887" s="173"/>
      <c r="AL1887" s="173"/>
      <c r="AM1887" s="173"/>
      <c r="AN1887" s="173"/>
      <c r="AO1887" s="173"/>
      <c r="AP1887" s="173"/>
      <c r="AQ1887" s="15"/>
      <c r="AR1887" s="15"/>
      <c r="AS1887" s="15"/>
      <c r="AT1887" s="15"/>
      <c r="AU1887" s="15"/>
      <c r="AV1887" s="15"/>
      <c r="AW1887" s="15"/>
      <c r="AX1887" s="15"/>
      <c r="AY1887" s="15"/>
      <c r="AZ1887" s="15"/>
      <c r="BA1887" s="15"/>
      <c r="BB1887" s="15"/>
      <c r="BC1887" s="15"/>
      <c r="BD1887" s="15"/>
      <c r="BE1887" s="15"/>
      <c r="BF1887" s="15"/>
      <c r="BG1887" s="15"/>
      <c r="BH1887" s="15"/>
      <c r="BI1887" s="15"/>
      <c r="BJ1887" s="15"/>
      <c r="BK1887" s="15"/>
      <c r="BL1887" s="15"/>
      <c r="BM1887" s="15"/>
      <c r="BN1887" s="15"/>
      <c r="BO1887" s="15"/>
    </row>
    <row r="1888" spans="1:67" s="256" customFormat="1">
      <c r="A1888" s="15"/>
      <c r="B1888" s="15"/>
      <c r="C1888" s="171"/>
      <c r="D1888" s="171"/>
      <c r="E1888" s="171"/>
      <c r="F1888" s="171"/>
      <c r="G1888" s="171"/>
      <c r="H1888" s="171"/>
      <c r="I1888" s="171"/>
      <c r="J1888" s="171"/>
      <c r="K1888" s="171"/>
      <c r="L1888" s="171"/>
      <c r="M1888" s="171"/>
      <c r="O1888" s="173"/>
      <c r="P1888" s="173"/>
      <c r="Q1888" s="173"/>
      <c r="R1888" s="173"/>
      <c r="S1888" s="173"/>
      <c r="T1888" s="173"/>
      <c r="U1888" s="173"/>
      <c r="V1888" s="173"/>
      <c r="W1888" s="173"/>
      <c r="X1888" s="173"/>
      <c r="Y1888" s="173"/>
      <c r="Z1888" s="173"/>
      <c r="AA1888" s="173"/>
      <c r="AB1888" s="173"/>
      <c r="AC1888" s="173"/>
      <c r="AD1888" s="173"/>
      <c r="AE1888" s="173"/>
      <c r="AF1888" s="173"/>
      <c r="AG1888" s="173"/>
      <c r="AH1888" s="173"/>
      <c r="AI1888" s="173"/>
      <c r="AJ1888" s="173"/>
      <c r="AK1888" s="173"/>
      <c r="AL1888" s="173"/>
      <c r="AM1888" s="173"/>
      <c r="AN1888" s="173"/>
      <c r="AO1888" s="173"/>
      <c r="AP1888" s="173"/>
      <c r="AQ1888" s="15"/>
      <c r="AR1888" s="15"/>
      <c r="AS1888" s="15"/>
      <c r="AT1888" s="15"/>
      <c r="AU1888" s="15"/>
      <c r="AV1888" s="15"/>
      <c r="AW1888" s="15"/>
      <c r="AX1888" s="15"/>
      <c r="AY1888" s="15"/>
      <c r="AZ1888" s="15"/>
      <c r="BA1888" s="15"/>
      <c r="BB1888" s="15"/>
      <c r="BC1888" s="15"/>
      <c r="BD1888" s="15"/>
      <c r="BE1888" s="15"/>
      <c r="BF1888" s="15"/>
      <c r="BG1888" s="15"/>
      <c r="BH1888" s="15"/>
      <c r="BI1888" s="15"/>
      <c r="BJ1888" s="15"/>
      <c r="BK1888" s="15"/>
      <c r="BL1888" s="15"/>
      <c r="BM1888" s="15"/>
      <c r="BN1888" s="15"/>
      <c r="BO1888" s="15"/>
    </row>
    <row r="1889" spans="1:67" s="256" customFormat="1">
      <c r="A1889" s="15"/>
      <c r="B1889" s="15"/>
      <c r="C1889" s="171"/>
      <c r="D1889" s="171"/>
      <c r="E1889" s="171"/>
      <c r="F1889" s="171"/>
      <c r="G1889" s="171"/>
      <c r="H1889" s="171"/>
      <c r="I1889" s="171"/>
      <c r="J1889" s="171"/>
      <c r="K1889" s="171"/>
      <c r="L1889" s="171"/>
      <c r="M1889" s="171"/>
      <c r="O1889" s="173"/>
      <c r="P1889" s="173"/>
      <c r="Q1889" s="173"/>
      <c r="R1889" s="173"/>
      <c r="S1889" s="173"/>
      <c r="T1889" s="173"/>
      <c r="U1889" s="173"/>
      <c r="V1889" s="173"/>
      <c r="W1889" s="173"/>
      <c r="X1889" s="173"/>
      <c r="Y1889" s="173"/>
      <c r="Z1889" s="173"/>
      <c r="AA1889" s="173"/>
      <c r="AB1889" s="173"/>
      <c r="AC1889" s="173"/>
      <c r="AD1889" s="173"/>
      <c r="AE1889" s="173"/>
      <c r="AF1889" s="173"/>
      <c r="AG1889" s="173"/>
      <c r="AH1889" s="173"/>
      <c r="AI1889" s="173"/>
      <c r="AJ1889" s="173"/>
      <c r="AK1889" s="173"/>
      <c r="AL1889" s="173"/>
      <c r="AM1889" s="173"/>
      <c r="AN1889" s="173"/>
      <c r="AO1889" s="173"/>
      <c r="AP1889" s="173"/>
      <c r="AQ1889" s="15"/>
      <c r="AR1889" s="15"/>
      <c r="AS1889" s="15"/>
      <c r="AT1889" s="15"/>
      <c r="AU1889" s="15"/>
      <c r="AV1889" s="15"/>
      <c r="AW1889" s="15"/>
      <c r="AX1889" s="15"/>
      <c r="AY1889" s="15"/>
      <c r="AZ1889" s="15"/>
      <c r="BA1889" s="15"/>
      <c r="BB1889" s="15"/>
      <c r="BC1889" s="15"/>
      <c r="BD1889" s="15"/>
      <c r="BE1889" s="15"/>
      <c r="BF1889" s="15"/>
      <c r="BG1889" s="15"/>
      <c r="BH1889" s="15"/>
      <c r="BI1889" s="15"/>
      <c r="BJ1889" s="15"/>
      <c r="BK1889" s="15"/>
      <c r="BL1889" s="15"/>
      <c r="BM1889" s="15"/>
      <c r="BN1889" s="15"/>
      <c r="BO1889" s="15"/>
    </row>
    <row r="1890" spans="1:67" s="256" customFormat="1">
      <c r="A1890" s="15"/>
      <c r="B1890" s="15"/>
      <c r="C1890" s="171"/>
      <c r="D1890" s="171"/>
      <c r="E1890" s="171"/>
      <c r="F1890" s="171"/>
      <c r="G1890" s="171"/>
      <c r="H1890" s="171"/>
      <c r="I1890" s="171"/>
      <c r="J1890" s="171"/>
      <c r="K1890" s="171"/>
      <c r="L1890" s="171"/>
      <c r="M1890" s="171"/>
      <c r="O1890" s="173"/>
      <c r="P1890" s="173"/>
      <c r="Q1890" s="173"/>
      <c r="R1890" s="173"/>
      <c r="S1890" s="173"/>
      <c r="T1890" s="173"/>
      <c r="U1890" s="173"/>
      <c r="V1890" s="173"/>
      <c r="W1890" s="173"/>
      <c r="X1890" s="173"/>
      <c r="Y1890" s="173"/>
      <c r="Z1890" s="173"/>
      <c r="AA1890" s="173"/>
      <c r="AB1890" s="173"/>
      <c r="AC1890" s="173"/>
      <c r="AD1890" s="173"/>
      <c r="AE1890" s="173"/>
      <c r="AF1890" s="173"/>
      <c r="AG1890" s="173"/>
      <c r="AH1890" s="173"/>
      <c r="AI1890" s="173"/>
      <c r="AJ1890" s="173"/>
      <c r="AK1890" s="173"/>
      <c r="AL1890" s="173"/>
      <c r="AM1890" s="173"/>
      <c r="AN1890" s="173"/>
      <c r="AO1890" s="173"/>
      <c r="AP1890" s="173"/>
      <c r="AQ1890" s="15"/>
      <c r="AR1890" s="15"/>
      <c r="AS1890" s="15"/>
      <c r="AT1890" s="15"/>
      <c r="AU1890" s="15"/>
      <c r="AV1890" s="15"/>
      <c r="AW1890" s="15"/>
      <c r="AX1890" s="15"/>
      <c r="AY1890" s="15"/>
      <c r="AZ1890" s="15"/>
      <c r="BA1890" s="15"/>
      <c r="BB1890" s="15"/>
      <c r="BC1890" s="15"/>
      <c r="BD1890" s="15"/>
      <c r="BE1890" s="15"/>
      <c r="BF1890" s="15"/>
      <c r="BG1890" s="15"/>
      <c r="BH1890" s="15"/>
      <c r="BI1890" s="15"/>
      <c r="BJ1890" s="15"/>
      <c r="BK1890" s="15"/>
      <c r="BL1890" s="15"/>
      <c r="BM1890" s="15"/>
      <c r="BN1890" s="15"/>
      <c r="BO1890" s="15"/>
    </row>
    <row r="1891" spans="1:67" s="256" customFormat="1">
      <c r="A1891" s="15"/>
      <c r="B1891" s="15"/>
      <c r="C1891" s="171"/>
      <c r="D1891" s="171"/>
      <c r="E1891" s="171"/>
      <c r="F1891" s="171"/>
      <c r="G1891" s="171"/>
      <c r="H1891" s="171"/>
      <c r="I1891" s="171"/>
      <c r="J1891" s="171"/>
      <c r="K1891" s="171"/>
      <c r="L1891" s="171"/>
      <c r="M1891" s="171"/>
      <c r="O1891" s="173"/>
      <c r="P1891" s="173"/>
      <c r="Q1891" s="173"/>
      <c r="R1891" s="173"/>
      <c r="S1891" s="173"/>
      <c r="T1891" s="173"/>
      <c r="U1891" s="173"/>
      <c r="V1891" s="173"/>
      <c r="W1891" s="173"/>
      <c r="X1891" s="173"/>
      <c r="Y1891" s="173"/>
      <c r="Z1891" s="173"/>
      <c r="AA1891" s="173"/>
      <c r="AB1891" s="173"/>
      <c r="AC1891" s="173"/>
      <c r="AD1891" s="173"/>
      <c r="AE1891" s="173"/>
      <c r="AF1891" s="173"/>
      <c r="AG1891" s="173"/>
      <c r="AH1891" s="173"/>
      <c r="AI1891" s="173"/>
      <c r="AJ1891" s="173"/>
      <c r="AK1891" s="173"/>
      <c r="AL1891" s="173"/>
      <c r="AM1891" s="173"/>
      <c r="AN1891" s="173"/>
      <c r="AO1891" s="173"/>
      <c r="AP1891" s="173"/>
      <c r="AQ1891" s="15"/>
      <c r="AR1891" s="15"/>
      <c r="AS1891" s="15"/>
      <c r="AT1891" s="15"/>
      <c r="AU1891" s="15"/>
      <c r="AV1891" s="15"/>
      <c r="AW1891" s="15"/>
      <c r="AX1891" s="15"/>
      <c r="AY1891" s="15"/>
      <c r="AZ1891" s="15"/>
      <c r="BA1891" s="15"/>
      <c r="BB1891" s="15"/>
      <c r="BC1891" s="15"/>
      <c r="BD1891" s="15"/>
      <c r="BE1891" s="15"/>
      <c r="BF1891" s="15"/>
      <c r="BG1891" s="15"/>
      <c r="BH1891" s="15"/>
      <c r="BI1891" s="15"/>
      <c r="BJ1891" s="15"/>
      <c r="BK1891" s="15"/>
      <c r="BL1891" s="15"/>
      <c r="BM1891" s="15"/>
      <c r="BN1891" s="15"/>
      <c r="BO1891" s="15"/>
    </row>
    <row r="1892" spans="1:67" s="256" customFormat="1">
      <c r="A1892" s="15"/>
      <c r="B1892" s="15"/>
      <c r="C1892" s="171"/>
      <c r="D1892" s="171"/>
      <c r="E1892" s="171"/>
      <c r="F1892" s="171"/>
      <c r="G1892" s="171"/>
      <c r="H1892" s="171"/>
      <c r="I1892" s="171"/>
      <c r="J1892" s="171"/>
      <c r="K1892" s="171"/>
      <c r="L1892" s="171"/>
      <c r="M1892" s="171"/>
      <c r="O1892" s="173"/>
      <c r="P1892" s="173"/>
      <c r="Q1892" s="173"/>
      <c r="R1892" s="173"/>
      <c r="S1892" s="173"/>
      <c r="T1892" s="173"/>
      <c r="U1892" s="173"/>
      <c r="V1892" s="173"/>
      <c r="W1892" s="173"/>
      <c r="X1892" s="173"/>
      <c r="Y1892" s="173"/>
      <c r="Z1892" s="173"/>
      <c r="AA1892" s="173"/>
      <c r="AB1892" s="173"/>
      <c r="AC1892" s="173"/>
      <c r="AD1892" s="173"/>
      <c r="AE1892" s="173"/>
      <c r="AF1892" s="173"/>
      <c r="AG1892" s="173"/>
      <c r="AH1892" s="173"/>
      <c r="AI1892" s="173"/>
      <c r="AJ1892" s="173"/>
      <c r="AK1892" s="173"/>
      <c r="AL1892" s="173"/>
      <c r="AM1892" s="173"/>
      <c r="AN1892" s="173"/>
      <c r="AO1892" s="173"/>
      <c r="AP1892" s="173"/>
      <c r="AQ1892" s="15"/>
      <c r="AR1892" s="15"/>
      <c r="AS1892" s="15"/>
      <c r="AT1892" s="15"/>
      <c r="AU1892" s="15"/>
      <c r="AV1892" s="15"/>
      <c r="AW1892" s="15"/>
      <c r="AX1892" s="15"/>
      <c r="AY1892" s="15"/>
      <c r="AZ1892" s="15"/>
      <c r="BA1892" s="15"/>
      <c r="BB1892" s="15"/>
      <c r="BC1892" s="15"/>
      <c r="BD1892" s="15"/>
      <c r="BE1892" s="15"/>
      <c r="BF1892" s="15"/>
      <c r="BG1892" s="15"/>
      <c r="BH1892" s="15"/>
      <c r="BI1892" s="15"/>
      <c r="BJ1892" s="15"/>
      <c r="BK1892" s="15"/>
      <c r="BL1892" s="15"/>
      <c r="BM1892" s="15"/>
      <c r="BN1892" s="15"/>
      <c r="BO1892" s="15"/>
    </row>
    <row r="1893" spans="1:67" s="256" customFormat="1">
      <c r="A1893" s="15"/>
      <c r="B1893" s="15"/>
      <c r="C1893" s="171"/>
      <c r="D1893" s="171"/>
      <c r="E1893" s="171"/>
      <c r="F1893" s="171"/>
      <c r="G1893" s="171"/>
      <c r="H1893" s="171"/>
      <c r="I1893" s="171"/>
      <c r="J1893" s="171"/>
      <c r="K1893" s="171"/>
      <c r="L1893" s="171"/>
      <c r="M1893" s="171"/>
      <c r="O1893" s="173"/>
      <c r="P1893" s="173"/>
      <c r="Q1893" s="173"/>
      <c r="R1893" s="173"/>
      <c r="S1893" s="173"/>
      <c r="T1893" s="173"/>
      <c r="U1893" s="173"/>
      <c r="V1893" s="173"/>
      <c r="W1893" s="173"/>
      <c r="X1893" s="173"/>
      <c r="Y1893" s="173"/>
      <c r="Z1893" s="173"/>
      <c r="AA1893" s="173"/>
      <c r="AB1893" s="173"/>
      <c r="AC1893" s="173"/>
      <c r="AD1893" s="173"/>
      <c r="AE1893" s="173"/>
      <c r="AF1893" s="173"/>
      <c r="AG1893" s="173"/>
      <c r="AH1893" s="173"/>
      <c r="AI1893" s="173"/>
      <c r="AJ1893" s="173"/>
      <c r="AK1893" s="173"/>
      <c r="AL1893" s="173"/>
      <c r="AM1893" s="173"/>
      <c r="AN1893" s="173"/>
      <c r="AO1893" s="173"/>
      <c r="AP1893" s="173"/>
      <c r="AQ1893" s="15"/>
      <c r="AR1893" s="15"/>
      <c r="AS1893" s="15"/>
      <c r="AT1893" s="15"/>
      <c r="AU1893" s="15"/>
      <c r="AV1893" s="15"/>
      <c r="AW1893" s="15"/>
      <c r="AX1893" s="15"/>
      <c r="AY1893" s="15"/>
      <c r="AZ1893" s="15"/>
      <c r="BA1893" s="15"/>
      <c r="BB1893" s="15"/>
      <c r="BC1893" s="15"/>
      <c r="BD1893" s="15"/>
      <c r="BE1893" s="15"/>
      <c r="BF1893" s="15"/>
      <c r="BG1893" s="15"/>
      <c r="BH1893" s="15"/>
      <c r="BI1893" s="15"/>
      <c r="BJ1893" s="15"/>
      <c r="BK1893" s="15"/>
      <c r="BL1893" s="15"/>
      <c r="BM1893" s="15"/>
      <c r="BN1893" s="15"/>
      <c r="BO1893" s="15"/>
    </row>
    <row r="1894" spans="1:67" s="256" customFormat="1">
      <c r="A1894" s="15"/>
      <c r="B1894" s="15"/>
      <c r="C1894" s="171"/>
      <c r="D1894" s="171"/>
      <c r="E1894" s="171"/>
      <c r="F1894" s="171"/>
      <c r="G1894" s="171"/>
      <c r="H1894" s="171"/>
      <c r="I1894" s="171"/>
      <c r="J1894" s="171"/>
      <c r="K1894" s="171"/>
      <c r="L1894" s="171"/>
      <c r="M1894" s="171"/>
      <c r="O1894" s="173"/>
      <c r="P1894" s="173"/>
      <c r="Q1894" s="173"/>
      <c r="R1894" s="173"/>
      <c r="S1894" s="173"/>
      <c r="T1894" s="173"/>
      <c r="U1894" s="173"/>
      <c r="V1894" s="173"/>
      <c r="W1894" s="173"/>
      <c r="X1894" s="173"/>
      <c r="Y1894" s="173"/>
      <c r="Z1894" s="173"/>
      <c r="AA1894" s="173"/>
      <c r="AB1894" s="173"/>
      <c r="AC1894" s="173"/>
      <c r="AD1894" s="173"/>
      <c r="AE1894" s="173"/>
      <c r="AF1894" s="173"/>
      <c r="AG1894" s="173"/>
      <c r="AH1894" s="173"/>
      <c r="AI1894" s="173"/>
      <c r="AJ1894" s="173"/>
      <c r="AK1894" s="173"/>
      <c r="AL1894" s="173"/>
      <c r="AM1894" s="173"/>
      <c r="AN1894" s="173"/>
      <c r="AO1894" s="173"/>
      <c r="AP1894" s="173"/>
      <c r="AQ1894" s="15"/>
      <c r="AR1894" s="15"/>
      <c r="AS1894" s="15"/>
      <c r="AT1894" s="15"/>
      <c r="AU1894" s="15"/>
      <c r="AV1894" s="15"/>
      <c r="AW1894" s="15"/>
      <c r="AX1894" s="15"/>
      <c r="AY1894" s="15"/>
      <c r="AZ1894" s="15"/>
      <c r="BA1894" s="15"/>
      <c r="BB1894" s="15"/>
      <c r="BC1894" s="15"/>
      <c r="BD1894" s="15"/>
      <c r="BE1894" s="15"/>
      <c r="BF1894" s="15"/>
      <c r="BG1894" s="15"/>
      <c r="BH1894" s="15"/>
      <c r="BI1894" s="15"/>
      <c r="BJ1894" s="15"/>
      <c r="BK1894" s="15"/>
      <c r="BL1894" s="15"/>
      <c r="BM1894" s="15"/>
      <c r="BN1894" s="15"/>
      <c r="BO1894" s="15"/>
    </row>
    <row r="1895" spans="1:67" s="256" customFormat="1">
      <c r="A1895" s="15"/>
      <c r="B1895" s="15"/>
      <c r="C1895" s="171"/>
      <c r="D1895" s="171"/>
      <c r="E1895" s="171"/>
      <c r="F1895" s="171"/>
      <c r="G1895" s="171"/>
      <c r="H1895" s="171"/>
      <c r="I1895" s="171"/>
      <c r="J1895" s="171"/>
      <c r="K1895" s="171"/>
      <c r="L1895" s="171"/>
      <c r="M1895" s="171"/>
      <c r="O1895" s="173"/>
      <c r="P1895" s="173"/>
      <c r="Q1895" s="173"/>
      <c r="R1895" s="173"/>
      <c r="S1895" s="173"/>
      <c r="T1895" s="173"/>
      <c r="U1895" s="173"/>
      <c r="V1895" s="173"/>
      <c r="W1895" s="173"/>
      <c r="X1895" s="173"/>
      <c r="Y1895" s="173"/>
      <c r="Z1895" s="173"/>
      <c r="AA1895" s="173"/>
      <c r="AB1895" s="173"/>
      <c r="AC1895" s="173"/>
      <c r="AD1895" s="173"/>
      <c r="AE1895" s="173"/>
      <c r="AF1895" s="173"/>
      <c r="AG1895" s="173"/>
      <c r="AH1895" s="173"/>
      <c r="AI1895" s="173"/>
      <c r="AJ1895" s="173"/>
      <c r="AK1895" s="173"/>
      <c r="AL1895" s="173"/>
      <c r="AM1895" s="173"/>
      <c r="AN1895" s="173"/>
      <c r="AO1895" s="173"/>
      <c r="AP1895" s="173"/>
      <c r="AQ1895" s="15"/>
      <c r="AR1895" s="15"/>
      <c r="AS1895" s="15"/>
      <c r="AT1895" s="15"/>
      <c r="AU1895" s="15"/>
      <c r="AV1895" s="15"/>
      <c r="AW1895" s="15"/>
      <c r="AX1895" s="15"/>
      <c r="AY1895" s="15"/>
      <c r="AZ1895" s="15"/>
      <c r="BA1895" s="15"/>
      <c r="BB1895" s="15"/>
      <c r="BC1895" s="15"/>
      <c r="BD1895" s="15"/>
      <c r="BE1895" s="15"/>
      <c r="BF1895" s="15"/>
      <c r="BG1895" s="15"/>
      <c r="BH1895" s="15"/>
      <c r="BI1895" s="15"/>
      <c r="BJ1895" s="15"/>
      <c r="BK1895" s="15"/>
      <c r="BL1895" s="15"/>
      <c r="BM1895" s="15"/>
      <c r="BN1895" s="15"/>
      <c r="BO1895" s="15"/>
    </row>
    <row r="1896" spans="1:67" s="256" customFormat="1">
      <c r="A1896" s="15"/>
      <c r="B1896" s="15"/>
      <c r="C1896" s="171"/>
      <c r="D1896" s="171"/>
      <c r="E1896" s="171"/>
      <c r="F1896" s="171"/>
      <c r="G1896" s="171"/>
      <c r="H1896" s="171"/>
      <c r="I1896" s="171"/>
      <c r="J1896" s="171"/>
      <c r="K1896" s="171"/>
      <c r="L1896" s="171"/>
      <c r="M1896" s="171"/>
      <c r="O1896" s="173"/>
      <c r="P1896" s="173"/>
      <c r="Q1896" s="173"/>
      <c r="R1896" s="173"/>
      <c r="S1896" s="173"/>
      <c r="T1896" s="173"/>
      <c r="U1896" s="173"/>
      <c r="V1896" s="173"/>
      <c r="W1896" s="173"/>
      <c r="X1896" s="173"/>
      <c r="Y1896" s="173"/>
      <c r="Z1896" s="173"/>
      <c r="AA1896" s="173"/>
      <c r="AB1896" s="173"/>
      <c r="AC1896" s="173"/>
      <c r="AD1896" s="173"/>
      <c r="AE1896" s="173"/>
      <c r="AF1896" s="173"/>
      <c r="AG1896" s="173"/>
      <c r="AH1896" s="173"/>
      <c r="AI1896" s="173"/>
      <c r="AJ1896" s="173"/>
      <c r="AK1896" s="173"/>
      <c r="AL1896" s="173"/>
      <c r="AM1896" s="173"/>
      <c r="AN1896" s="173"/>
      <c r="AO1896" s="173"/>
      <c r="AP1896" s="173"/>
      <c r="AQ1896" s="15"/>
      <c r="AR1896" s="15"/>
      <c r="AS1896" s="15"/>
      <c r="AT1896" s="15"/>
      <c r="AU1896" s="15"/>
      <c r="AV1896" s="15"/>
      <c r="AW1896" s="15"/>
      <c r="AX1896" s="15"/>
      <c r="AY1896" s="15"/>
      <c r="AZ1896" s="15"/>
      <c r="BA1896" s="15"/>
      <c r="BB1896" s="15"/>
      <c r="BC1896" s="15"/>
      <c r="BD1896" s="15"/>
      <c r="BE1896" s="15"/>
      <c r="BF1896" s="15"/>
      <c r="BG1896" s="15"/>
      <c r="BH1896" s="15"/>
      <c r="BI1896" s="15"/>
      <c r="BJ1896" s="15"/>
      <c r="BK1896" s="15"/>
      <c r="BL1896" s="15"/>
      <c r="BM1896" s="15"/>
      <c r="BN1896" s="15"/>
      <c r="BO1896" s="15"/>
    </row>
    <row r="1897" spans="1:67" s="256" customFormat="1">
      <c r="A1897" s="15"/>
      <c r="B1897" s="15"/>
      <c r="C1897" s="171"/>
      <c r="D1897" s="171"/>
      <c r="E1897" s="171"/>
      <c r="F1897" s="171"/>
      <c r="G1897" s="171"/>
      <c r="H1897" s="171"/>
      <c r="I1897" s="171"/>
      <c r="J1897" s="171"/>
      <c r="K1897" s="171"/>
      <c r="L1897" s="171"/>
      <c r="M1897" s="171"/>
      <c r="O1897" s="173"/>
      <c r="P1897" s="173"/>
      <c r="Q1897" s="173"/>
      <c r="R1897" s="173"/>
      <c r="S1897" s="173"/>
      <c r="T1897" s="173"/>
      <c r="U1897" s="173"/>
      <c r="V1897" s="173"/>
      <c r="W1897" s="173"/>
      <c r="X1897" s="173"/>
      <c r="Y1897" s="173"/>
      <c r="Z1897" s="173"/>
      <c r="AA1897" s="173"/>
      <c r="AB1897" s="173"/>
      <c r="AC1897" s="173"/>
      <c r="AD1897" s="173"/>
      <c r="AE1897" s="173"/>
      <c r="AF1897" s="173"/>
      <c r="AG1897" s="173"/>
      <c r="AH1897" s="173"/>
      <c r="AI1897" s="173"/>
      <c r="AJ1897" s="173"/>
      <c r="AK1897" s="173"/>
      <c r="AL1897" s="173"/>
      <c r="AM1897" s="173"/>
      <c r="AN1897" s="173"/>
      <c r="AO1897" s="173"/>
      <c r="AP1897" s="173"/>
      <c r="AQ1897" s="15"/>
      <c r="AR1897" s="15"/>
      <c r="AS1897" s="15"/>
      <c r="AT1897" s="15"/>
      <c r="AU1897" s="15"/>
      <c r="AV1897" s="15"/>
      <c r="AW1897" s="15"/>
      <c r="AX1897" s="15"/>
      <c r="AY1897" s="15"/>
      <c r="AZ1897" s="15"/>
      <c r="BA1897" s="15"/>
      <c r="BB1897" s="15"/>
      <c r="BC1897" s="15"/>
      <c r="BD1897" s="15"/>
      <c r="BE1897" s="15"/>
      <c r="BF1897" s="15"/>
      <c r="BG1897" s="15"/>
      <c r="BH1897" s="15"/>
      <c r="BI1897" s="15"/>
      <c r="BJ1897" s="15"/>
      <c r="BK1897" s="15"/>
      <c r="BL1897" s="15"/>
      <c r="BM1897" s="15"/>
      <c r="BN1897" s="15"/>
      <c r="BO1897" s="15"/>
    </row>
    <row r="1898" spans="1:67" s="256" customFormat="1">
      <c r="A1898" s="15"/>
      <c r="B1898" s="15"/>
      <c r="C1898" s="171"/>
      <c r="D1898" s="171"/>
      <c r="E1898" s="171"/>
      <c r="F1898" s="171"/>
      <c r="G1898" s="171"/>
      <c r="H1898" s="171"/>
      <c r="I1898" s="171"/>
      <c r="J1898" s="171"/>
      <c r="K1898" s="171"/>
      <c r="L1898" s="171"/>
      <c r="M1898" s="171"/>
      <c r="O1898" s="173"/>
      <c r="P1898" s="173"/>
      <c r="Q1898" s="173"/>
      <c r="R1898" s="173"/>
      <c r="S1898" s="173"/>
      <c r="T1898" s="173"/>
      <c r="U1898" s="173"/>
      <c r="V1898" s="173"/>
      <c r="W1898" s="173"/>
      <c r="X1898" s="173"/>
      <c r="Y1898" s="173"/>
      <c r="Z1898" s="173"/>
      <c r="AA1898" s="173"/>
      <c r="AB1898" s="173"/>
      <c r="AC1898" s="173"/>
      <c r="AD1898" s="173"/>
      <c r="AE1898" s="173"/>
      <c r="AF1898" s="173"/>
      <c r="AG1898" s="173"/>
      <c r="AH1898" s="173"/>
      <c r="AI1898" s="173"/>
      <c r="AJ1898" s="173"/>
      <c r="AK1898" s="173"/>
      <c r="AL1898" s="173"/>
      <c r="AM1898" s="173"/>
      <c r="AN1898" s="173"/>
      <c r="AO1898" s="173"/>
      <c r="AP1898" s="173"/>
      <c r="AQ1898" s="15"/>
      <c r="AR1898" s="15"/>
      <c r="AS1898" s="15"/>
      <c r="AT1898" s="15"/>
      <c r="AU1898" s="15"/>
      <c r="AV1898" s="15"/>
      <c r="AW1898" s="15"/>
      <c r="AX1898" s="15"/>
      <c r="AY1898" s="15"/>
      <c r="AZ1898" s="15"/>
      <c r="BA1898" s="15"/>
      <c r="BB1898" s="15"/>
      <c r="BC1898" s="15"/>
      <c r="BD1898" s="15"/>
      <c r="BE1898" s="15"/>
      <c r="BF1898" s="15"/>
      <c r="BG1898" s="15"/>
      <c r="BH1898" s="15"/>
      <c r="BI1898" s="15"/>
      <c r="BJ1898" s="15"/>
      <c r="BK1898" s="15"/>
      <c r="BL1898" s="15"/>
      <c r="BM1898" s="15"/>
      <c r="BN1898" s="15"/>
      <c r="BO1898" s="15"/>
    </row>
    <row r="1899" spans="1:67" s="256" customFormat="1">
      <c r="A1899" s="15"/>
      <c r="B1899" s="15"/>
      <c r="C1899" s="171"/>
      <c r="D1899" s="171"/>
      <c r="E1899" s="171"/>
      <c r="F1899" s="171"/>
      <c r="G1899" s="171"/>
      <c r="H1899" s="171"/>
      <c r="I1899" s="171"/>
      <c r="J1899" s="171"/>
      <c r="K1899" s="171"/>
      <c r="L1899" s="171"/>
      <c r="M1899" s="171"/>
      <c r="O1899" s="173"/>
      <c r="P1899" s="173"/>
      <c r="Q1899" s="173"/>
      <c r="R1899" s="173"/>
      <c r="S1899" s="173"/>
      <c r="T1899" s="173"/>
      <c r="U1899" s="173"/>
      <c r="V1899" s="173"/>
      <c r="W1899" s="173"/>
      <c r="X1899" s="173"/>
      <c r="Y1899" s="173"/>
      <c r="Z1899" s="173"/>
      <c r="AA1899" s="173"/>
      <c r="AB1899" s="173"/>
      <c r="AC1899" s="173"/>
      <c r="AD1899" s="173"/>
      <c r="AE1899" s="173"/>
      <c r="AF1899" s="173"/>
      <c r="AG1899" s="173"/>
      <c r="AH1899" s="173"/>
      <c r="AI1899" s="173"/>
      <c r="AJ1899" s="173"/>
      <c r="AK1899" s="173"/>
      <c r="AL1899" s="173"/>
      <c r="AM1899" s="173"/>
      <c r="AN1899" s="173"/>
      <c r="AO1899" s="173"/>
      <c r="AP1899" s="173"/>
      <c r="AQ1899" s="15"/>
      <c r="AR1899" s="15"/>
      <c r="AS1899" s="15"/>
      <c r="AT1899" s="15"/>
      <c r="AU1899" s="15"/>
      <c r="AV1899" s="15"/>
      <c r="AW1899" s="15"/>
      <c r="AX1899" s="15"/>
      <c r="AY1899" s="15"/>
      <c r="AZ1899" s="15"/>
      <c r="BA1899" s="15"/>
      <c r="BB1899" s="15"/>
      <c r="BC1899" s="15"/>
      <c r="BD1899" s="15"/>
      <c r="BE1899" s="15"/>
      <c r="BF1899" s="15"/>
      <c r="BG1899" s="15"/>
      <c r="BH1899" s="15"/>
      <c r="BI1899" s="15"/>
      <c r="BJ1899" s="15"/>
      <c r="BK1899" s="15"/>
      <c r="BL1899" s="15"/>
      <c r="BM1899" s="15"/>
      <c r="BN1899" s="15"/>
      <c r="BO1899" s="15"/>
    </row>
    <row r="1900" spans="1:67" s="256" customFormat="1">
      <c r="A1900" s="15"/>
      <c r="B1900" s="15"/>
      <c r="C1900" s="171"/>
      <c r="D1900" s="171"/>
      <c r="E1900" s="171"/>
      <c r="F1900" s="171"/>
      <c r="G1900" s="171"/>
      <c r="H1900" s="171"/>
      <c r="I1900" s="171"/>
      <c r="J1900" s="171"/>
      <c r="K1900" s="171"/>
      <c r="L1900" s="171"/>
      <c r="M1900" s="171"/>
      <c r="O1900" s="173"/>
      <c r="P1900" s="173"/>
      <c r="Q1900" s="173"/>
      <c r="R1900" s="173"/>
      <c r="S1900" s="173"/>
      <c r="T1900" s="173"/>
      <c r="U1900" s="173"/>
      <c r="V1900" s="173"/>
      <c r="W1900" s="173"/>
      <c r="X1900" s="173"/>
      <c r="Y1900" s="173"/>
      <c r="Z1900" s="173"/>
      <c r="AA1900" s="173"/>
      <c r="AB1900" s="173"/>
      <c r="AC1900" s="173"/>
      <c r="AD1900" s="173"/>
      <c r="AE1900" s="173"/>
      <c r="AF1900" s="173"/>
      <c r="AG1900" s="173"/>
      <c r="AH1900" s="173"/>
      <c r="AI1900" s="173"/>
      <c r="AJ1900" s="173"/>
      <c r="AK1900" s="173"/>
      <c r="AL1900" s="173"/>
      <c r="AM1900" s="173"/>
      <c r="AN1900" s="173"/>
      <c r="AO1900" s="173"/>
      <c r="AP1900" s="173"/>
      <c r="AQ1900" s="15"/>
      <c r="AR1900" s="15"/>
      <c r="AS1900" s="15"/>
      <c r="AT1900" s="15"/>
      <c r="AU1900" s="15"/>
      <c r="AV1900" s="15"/>
      <c r="AW1900" s="15"/>
      <c r="AX1900" s="15"/>
      <c r="AY1900" s="15"/>
      <c r="AZ1900" s="15"/>
      <c r="BA1900" s="15"/>
      <c r="BB1900" s="15"/>
      <c r="BC1900" s="15"/>
      <c r="BD1900" s="15"/>
      <c r="BE1900" s="15"/>
      <c r="BF1900" s="15"/>
      <c r="BG1900" s="15"/>
      <c r="BH1900" s="15"/>
      <c r="BI1900" s="15"/>
      <c r="BJ1900" s="15"/>
      <c r="BK1900" s="15"/>
      <c r="BL1900" s="15"/>
      <c r="BM1900" s="15"/>
      <c r="BN1900" s="15"/>
      <c r="BO1900" s="15"/>
    </row>
    <row r="1901" spans="1:67" s="256" customFormat="1">
      <c r="A1901" s="15"/>
      <c r="B1901" s="15"/>
      <c r="C1901" s="171"/>
      <c r="D1901" s="171"/>
      <c r="E1901" s="171"/>
      <c r="F1901" s="171"/>
      <c r="G1901" s="171"/>
      <c r="H1901" s="171"/>
      <c r="I1901" s="171"/>
      <c r="J1901" s="171"/>
      <c r="K1901" s="171"/>
      <c r="L1901" s="171"/>
      <c r="M1901" s="171"/>
      <c r="O1901" s="173"/>
      <c r="P1901" s="173"/>
      <c r="Q1901" s="173"/>
      <c r="R1901" s="173"/>
      <c r="S1901" s="173"/>
      <c r="T1901" s="173"/>
      <c r="U1901" s="173"/>
      <c r="V1901" s="173"/>
      <c r="W1901" s="173"/>
      <c r="X1901" s="173"/>
      <c r="Y1901" s="173"/>
      <c r="Z1901" s="173"/>
      <c r="AA1901" s="173"/>
      <c r="AB1901" s="173"/>
      <c r="AC1901" s="173"/>
      <c r="AD1901" s="173"/>
      <c r="AE1901" s="173"/>
      <c r="AF1901" s="173"/>
      <c r="AG1901" s="173"/>
      <c r="AH1901" s="173"/>
      <c r="AI1901" s="173"/>
      <c r="AJ1901" s="173"/>
      <c r="AK1901" s="173"/>
      <c r="AL1901" s="173"/>
      <c r="AM1901" s="173"/>
      <c r="AN1901" s="173"/>
      <c r="AO1901" s="173"/>
      <c r="AP1901" s="173"/>
      <c r="AQ1901" s="15"/>
      <c r="AR1901" s="15"/>
      <c r="AS1901" s="15"/>
      <c r="AT1901" s="15"/>
      <c r="AU1901" s="15"/>
      <c r="AV1901" s="15"/>
      <c r="AW1901" s="15"/>
      <c r="AX1901" s="15"/>
      <c r="AY1901" s="15"/>
      <c r="AZ1901" s="15"/>
      <c r="BA1901" s="15"/>
      <c r="BB1901" s="15"/>
      <c r="BC1901" s="15"/>
      <c r="BD1901" s="15"/>
      <c r="BE1901" s="15"/>
      <c r="BF1901" s="15"/>
      <c r="BG1901" s="15"/>
      <c r="BH1901" s="15"/>
      <c r="BI1901" s="15"/>
      <c r="BJ1901" s="15"/>
      <c r="BK1901" s="15"/>
      <c r="BL1901" s="15"/>
      <c r="BM1901" s="15"/>
      <c r="BN1901" s="15"/>
      <c r="BO1901" s="15"/>
    </row>
    <row r="1902" spans="1:67" s="256" customFormat="1">
      <c r="A1902" s="15"/>
      <c r="B1902" s="15"/>
      <c r="C1902" s="171"/>
      <c r="D1902" s="171"/>
      <c r="E1902" s="171"/>
      <c r="F1902" s="171"/>
      <c r="G1902" s="171"/>
      <c r="H1902" s="171"/>
      <c r="I1902" s="171"/>
      <c r="J1902" s="171"/>
      <c r="K1902" s="171"/>
      <c r="L1902" s="171"/>
      <c r="M1902" s="171"/>
      <c r="O1902" s="173"/>
      <c r="P1902" s="173"/>
      <c r="Q1902" s="173"/>
      <c r="R1902" s="173"/>
      <c r="S1902" s="173"/>
      <c r="T1902" s="173"/>
      <c r="U1902" s="173"/>
      <c r="V1902" s="173"/>
      <c r="W1902" s="173"/>
      <c r="X1902" s="173"/>
      <c r="Y1902" s="173"/>
      <c r="Z1902" s="173"/>
      <c r="AA1902" s="173"/>
      <c r="AB1902" s="173"/>
      <c r="AC1902" s="173"/>
      <c r="AD1902" s="173"/>
      <c r="AE1902" s="173"/>
      <c r="AF1902" s="173"/>
      <c r="AG1902" s="173"/>
      <c r="AH1902" s="173"/>
      <c r="AI1902" s="173"/>
      <c r="AJ1902" s="173"/>
      <c r="AK1902" s="173"/>
      <c r="AL1902" s="173"/>
      <c r="AM1902" s="173"/>
      <c r="AN1902" s="173"/>
      <c r="AO1902" s="173"/>
      <c r="AP1902" s="173"/>
      <c r="AQ1902" s="15"/>
      <c r="AR1902" s="15"/>
      <c r="AS1902" s="15"/>
      <c r="AT1902" s="15"/>
      <c r="AU1902" s="15"/>
      <c r="AV1902" s="15"/>
      <c r="AW1902" s="15"/>
      <c r="AX1902" s="15"/>
      <c r="AY1902" s="15"/>
      <c r="AZ1902" s="15"/>
      <c r="BA1902" s="15"/>
      <c r="BB1902" s="15"/>
      <c r="BC1902" s="15"/>
      <c r="BD1902" s="15"/>
      <c r="BE1902" s="15"/>
      <c r="BF1902" s="15"/>
      <c r="BG1902" s="15"/>
      <c r="BH1902" s="15"/>
      <c r="BI1902" s="15"/>
      <c r="BJ1902" s="15"/>
      <c r="BK1902" s="15"/>
      <c r="BL1902" s="15"/>
      <c r="BM1902" s="15"/>
      <c r="BN1902" s="15"/>
      <c r="BO1902" s="15"/>
    </row>
    <row r="1903" spans="1:67" s="256" customFormat="1">
      <c r="A1903" s="15"/>
      <c r="B1903" s="15"/>
      <c r="C1903" s="171"/>
      <c r="D1903" s="171"/>
      <c r="E1903" s="171"/>
      <c r="F1903" s="171"/>
      <c r="G1903" s="171"/>
      <c r="H1903" s="171"/>
      <c r="I1903" s="171"/>
      <c r="J1903" s="171"/>
      <c r="K1903" s="171"/>
      <c r="L1903" s="171"/>
      <c r="M1903" s="171"/>
      <c r="O1903" s="173"/>
      <c r="P1903" s="173"/>
      <c r="Q1903" s="173"/>
      <c r="R1903" s="173"/>
      <c r="S1903" s="173"/>
      <c r="T1903" s="173"/>
      <c r="U1903" s="173"/>
      <c r="V1903" s="173"/>
      <c r="W1903" s="173"/>
      <c r="X1903" s="173"/>
      <c r="Y1903" s="173"/>
      <c r="Z1903" s="173"/>
      <c r="AA1903" s="173"/>
      <c r="AB1903" s="173"/>
      <c r="AC1903" s="173"/>
      <c r="AD1903" s="173"/>
      <c r="AE1903" s="173"/>
      <c r="AF1903" s="173"/>
      <c r="AG1903" s="173"/>
      <c r="AH1903" s="173"/>
      <c r="AI1903" s="173"/>
      <c r="AJ1903" s="173"/>
      <c r="AK1903" s="173"/>
      <c r="AL1903" s="173"/>
      <c r="AM1903" s="173"/>
      <c r="AN1903" s="173"/>
      <c r="AO1903" s="173"/>
      <c r="AP1903" s="173"/>
      <c r="AQ1903" s="15"/>
      <c r="AR1903" s="15"/>
      <c r="AS1903" s="15"/>
      <c r="AT1903" s="15"/>
      <c r="AU1903" s="15"/>
      <c r="AV1903" s="15"/>
      <c r="AW1903" s="15"/>
      <c r="AX1903" s="15"/>
      <c r="AY1903" s="15"/>
      <c r="AZ1903" s="15"/>
      <c r="BA1903" s="15"/>
      <c r="BB1903" s="15"/>
      <c r="BC1903" s="15"/>
      <c r="BD1903" s="15"/>
      <c r="BE1903" s="15"/>
      <c r="BF1903" s="15"/>
      <c r="BG1903" s="15"/>
      <c r="BH1903" s="15"/>
      <c r="BI1903" s="15"/>
      <c r="BJ1903" s="15"/>
      <c r="BK1903" s="15"/>
      <c r="BL1903" s="15"/>
      <c r="BM1903" s="15"/>
      <c r="BN1903" s="15"/>
      <c r="BO1903" s="15"/>
    </row>
    <row r="1904" spans="1:67" s="256" customFormat="1">
      <c r="A1904" s="15"/>
      <c r="B1904" s="15"/>
      <c r="C1904" s="171"/>
      <c r="D1904" s="171"/>
      <c r="E1904" s="171"/>
      <c r="F1904" s="171"/>
      <c r="G1904" s="171"/>
      <c r="H1904" s="171"/>
      <c r="I1904" s="171"/>
      <c r="J1904" s="171"/>
      <c r="K1904" s="171"/>
      <c r="L1904" s="171"/>
      <c r="M1904" s="171"/>
      <c r="O1904" s="173"/>
      <c r="P1904" s="173"/>
      <c r="Q1904" s="173"/>
      <c r="R1904" s="173"/>
      <c r="S1904" s="173"/>
      <c r="T1904" s="173"/>
      <c r="U1904" s="173"/>
      <c r="V1904" s="173"/>
      <c r="W1904" s="173"/>
      <c r="X1904" s="173"/>
      <c r="Y1904" s="173"/>
      <c r="Z1904" s="173"/>
      <c r="AA1904" s="173"/>
      <c r="AB1904" s="173"/>
      <c r="AC1904" s="173"/>
      <c r="AD1904" s="173"/>
      <c r="AE1904" s="173"/>
      <c r="AF1904" s="173"/>
      <c r="AG1904" s="173"/>
      <c r="AH1904" s="173"/>
      <c r="AI1904" s="173"/>
      <c r="AJ1904" s="173"/>
      <c r="AK1904" s="173"/>
      <c r="AL1904" s="173"/>
      <c r="AM1904" s="173"/>
      <c r="AN1904" s="173"/>
      <c r="AO1904" s="173"/>
      <c r="AP1904" s="173"/>
      <c r="AQ1904" s="15"/>
      <c r="AR1904" s="15"/>
      <c r="AS1904" s="15"/>
      <c r="AT1904" s="15"/>
      <c r="AU1904" s="15"/>
      <c r="AV1904" s="15"/>
      <c r="AW1904" s="15"/>
      <c r="AX1904" s="15"/>
      <c r="AY1904" s="15"/>
      <c r="AZ1904" s="15"/>
      <c r="BA1904" s="15"/>
      <c r="BB1904" s="15"/>
      <c r="BC1904" s="15"/>
      <c r="BD1904" s="15"/>
      <c r="BE1904" s="15"/>
      <c r="BF1904" s="15"/>
      <c r="BG1904" s="15"/>
      <c r="BH1904" s="15"/>
      <c r="BI1904" s="15"/>
      <c r="BJ1904" s="15"/>
      <c r="BK1904" s="15"/>
      <c r="BL1904" s="15"/>
      <c r="BM1904" s="15"/>
      <c r="BN1904" s="15"/>
      <c r="BO1904" s="15"/>
    </row>
    <row r="1905" spans="1:67" s="256" customFormat="1">
      <c r="A1905" s="15"/>
      <c r="B1905" s="15"/>
      <c r="C1905" s="171"/>
      <c r="D1905" s="171"/>
      <c r="E1905" s="171"/>
      <c r="F1905" s="171"/>
      <c r="G1905" s="171"/>
      <c r="H1905" s="171"/>
      <c r="I1905" s="171"/>
      <c r="J1905" s="171"/>
      <c r="K1905" s="171"/>
      <c r="L1905" s="171"/>
      <c r="M1905" s="171"/>
      <c r="O1905" s="173"/>
      <c r="P1905" s="173"/>
      <c r="Q1905" s="173"/>
      <c r="R1905" s="173"/>
      <c r="S1905" s="173"/>
      <c r="T1905" s="173"/>
      <c r="U1905" s="173"/>
      <c r="V1905" s="173"/>
      <c r="W1905" s="173"/>
      <c r="X1905" s="173"/>
      <c r="Y1905" s="173"/>
      <c r="Z1905" s="173"/>
      <c r="AA1905" s="173"/>
      <c r="AB1905" s="173"/>
      <c r="AC1905" s="173"/>
      <c r="AD1905" s="173"/>
      <c r="AE1905" s="173"/>
      <c r="AF1905" s="173"/>
      <c r="AG1905" s="173"/>
      <c r="AH1905" s="173"/>
      <c r="AI1905" s="173"/>
      <c r="AJ1905" s="173"/>
      <c r="AK1905" s="173"/>
      <c r="AL1905" s="173"/>
      <c r="AM1905" s="173"/>
      <c r="AN1905" s="173"/>
      <c r="AO1905" s="173"/>
      <c r="AP1905" s="173"/>
      <c r="AQ1905" s="15"/>
      <c r="AR1905" s="15"/>
      <c r="AS1905" s="15"/>
      <c r="AT1905" s="15"/>
      <c r="AU1905" s="15"/>
      <c r="AV1905" s="15"/>
      <c r="AW1905" s="15"/>
      <c r="AX1905" s="15"/>
      <c r="AY1905" s="15"/>
      <c r="AZ1905" s="15"/>
      <c r="BA1905" s="15"/>
      <c r="BB1905" s="15"/>
      <c r="BC1905" s="15"/>
      <c r="BD1905" s="15"/>
      <c r="BE1905" s="15"/>
      <c r="BF1905" s="15"/>
      <c r="BG1905" s="15"/>
      <c r="BH1905" s="15"/>
      <c r="BI1905" s="15"/>
      <c r="BJ1905" s="15"/>
      <c r="BK1905" s="15"/>
      <c r="BL1905" s="15"/>
      <c r="BM1905" s="15"/>
      <c r="BN1905" s="15"/>
      <c r="BO1905" s="15"/>
    </row>
    <row r="1906" spans="1:67" s="256" customFormat="1">
      <c r="A1906" s="15"/>
      <c r="B1906" s="15"/>
      <c r="C1906" s="171"/>
      <c r="D1906" s="171"/>
      <c r="E1906" s="171"/>
      <c r="F1906" s="171"/>
      <c r="G1906" s="171"/>
      <c r="H1906" s="171"/>
      <c r="I1906" s="171"/>
      <c r="J1906" s="171"/>
      <c r="K1906" s="171"/>
      <c r="L1906" s="171"/>
      <c r="M1906" s="171"/>
      <c r="O1906" s="173"/>
      <c r="P1906" s="173"/>
      <c r="Q1906" s="173"/>
      <c r="R1906" s="173"/>
      <c r="S1906" s="173"/>
      <c r="T1906" s="173"/>
      <c r="U1906" s="173"/>
      <c r="V1906" s="173"/>
      <c r="W1906" s="173"/>
      <c r="X1906" s="173"/>
      <c r="Y1906" s="173"/>
      <c r="Z1906" s="173"/>
      <c r="AA1906" s="173"/>
      <c r="AB1906" s="173"/>
      <c r="AC1906" s="173"/>
      <c r="AD1906" s="173"/>
      <c r="AE1906" s="173"/>
      <c r="AF1906" s="173"/>
      <c r="AG1906" s="173"/>
      <c r="AH1906" s="173"/>
      <c r="AI1906" s="173"/>
      <c r="AJ1906" s="173"/>
      <c r="AK1906" s="173"/>
      <c r="AL1906" s="173"/>
      <c r="AM1906" s="173"/>
      <c r="AN1906" s="173"/>
      <c r="AO1906" s="173"/>
      <c r="AP1906" s="173"/>
      <c r="AQ1906" s="15"/>
      <c r="AR1906" s="15"/>
      <c r="AS1906" s="15"/>
      <c r="AT1906" s="15"/>
      <c r="AU1906" s="15"/>
      <c r="AV1906" s="15"/>
      <c r="AW1906" s="15"/>
      <c r="AX1906" s="15"/>
      <c r="AY1906" s="15"/>
      <c r="AZ1906" s="15"/>
      <c r="BA1906" s="15"/>
      <c r="BB1906" s="15"/>
      <c r="BC1906" s="15"/>
      <c r="BD1906" s="15"/>
      <c r="BE1906" s="15"/>
      <c r="BF1906" s="15"/>
      <c r="BG1906" s="15"/>
      <c r="BH1906" s="15"/>
      <c r="BI1906" s="15"/>
      <c r="BJ1906" s="15"/>
      <c r="BK1906" s="15"/>
      <c r="BL1906" s="15"/>
      <c r="BM1906" s="15"/>
      <c r="BN1906" s="15"/>
      <c r="BO1906" s="15"/>
    </row>
    <row r="1907" spans="1:67" s="256" customFormat="1">
      <c r="A1907" s="15"/>
      <c r="B1907" s="15"/>
      <c r="C1907" s="171"/>
      <c r="D1907" s="171"/>
      <c r="E1907" s="171"/>
      <c r="F1907" s="171"/>
      <c r="G1907" s="171"/>
      <c r="H1907" s="171"/>
      <c r="I1907" s="171"/>
      <c r="J1907" s="171"/>
      <c r="K1907" s="171"/>
      <c r="L1907" s="171"/>
      <c r="M1907" s="171"/>
      <c r="O1907" s="173"/>
      <c r="P1907" s="173"/>
      <c r="Q1907" s="173"/>
      <c r="R1907" s="173"/>
      <c r="S1907" s="173"/>
      <c r="T1907" s="173"/>
      <c r="U1907" s="173"/>
      <c r="V1907" s="173"/>
      <c r="W1907" s="173"/>
      <c r="X1907" s="173"/>
      <c r="Y1907" s="173"/>
      <c r="Z1907" s="173"/>
      <c r="AA1907" s="173"/>
      <c r="AB1907" s="173"/>
      <c r="AC1907" s="173"/>
      <c r="AD1907" s="173"/>
      <c r="AE1907" s="173"/>
      <c r="AF1907" s="173"/>
      <c r="AG1907" s="173"/>
      <c r="AH1907" s="173"/>
      <c r="AI1907" s="173"/>
      <c r="AJ1907" s="173"/>
      <c r="AK1907" s="173"/>
      <c r="AL1907" s="173"/>
      <c r="AM1907" s="173"/>
      <c r="AN1907" s="173"/>
      <c r="AO1907" s="173"/>
      <c r="AP1907" s="173"/>
      <c r="AQ1907" s="15"/>
      <c r="AR1907" s="15"/>
      <c r="AS1907" s="15"/>
      <c r="AT1907" s="15"/>
      <c r="AU1907" s="15"/>
      <c r="AV1907" s="15"/>
      <c r="AW1907" s="15"/>
      <c r="AX1907" s="15"/>
      <c r="AY1907" s="15"/>
      <c r="AZ1907" s="15"/>
      <c r="BA1907" s="15"/>
      <c r="BB1907" s="15"/>
      <c r="BC1907" s="15"/>
      <c r="BD1907" s="15"/>
      <c r="BE1907" s="15"/>
      <c r="BF1907" s="15"/>
      <c r="BG1907" s="15"/>
      <c r="BH1907" s="15"/>
      <c r="BI1907" s="15"/>
      <c r="BJ1907" s="15"/>
      <c r="BK1907" s="15"/>
      <c r="BL1907" s="15"/>
      <c r="BM1907" s="15"/>
      <c r="BN1907" s="15"/>
      <c r="BO1907" s="15"/>
    </row>
    <row r="1908" spans="1:67" s="256" customFormat="1">
      <c r="A1908" s="15"/>
      <c r="B1908" s="15"/>
      <c r="C1908" s="171"/>
      <c r="D1908" s="171"/>
      <c r="E1908" s="171"/>
      <c r="F1908" s="171"/>
      <c r="G1908" s="171"/>
      <c r="H1908" s="171"/>
      <c r="I1908" s="171"/>
      <c r="J1908" s="171"/>
      <c r="K1908" s="171"/>
      <c r="L1908" s="171"/>
      <c r="M1908" s="171"/>
      <c r="O1908" s="173"/>
      <c r="P1908" s="173"/>
      <c r="Q1908" s="173"/>
      <c r="R1908" s="173"/>
      <c r="S1908" s="173"/>
      <c r="T1908" s="173"/>
      <c r="U1908" s="173"/>
      <c r="V1908" s="173"/>
      <c r="W1908" s="173"/>
      <c r="X1908" s="173"/>
      <c r="Y1908" s="173"/>
      <c r="Z1908" s="173"/>
      <c r="AA1908" s="173"/>
      <c r="AB1908" s="173"/>
      <c r="AC1908" s="173"/>
      <c r="AD1908" s="173"/>
      <c r="AE1908" s="173"/>
      <c r="AF1908" s="173"/>
      <c r="AG1908" s="173"/>
      <c r="AH1908" s="173"/>
      <c r="AI1908" s="173"/>
      <c r="AJ1908" s="173"/>
      <c r="AK1908" s="173"/>
      <c r="AL1908" s="173"/>
      <c r="AM1908" s="173"/>
      <c r="AN1908" s="173"/>
      <c r="AO1908" s="173"/>
      <c r="AP1908" s="173"/>
      <c r="AQ1908" s="15"/>
      <c r="AR1908" s="15"/>
      <c r="AS1908" s="15"/>
      <c r="AT1908" s="15"/>
      <c r="AU1908" s="15"/>
      <c r="AV1908" s="15"/>
      <c r="AW1908" s="15"/>
      <c r="AX1908" s="15"/>
      <c r="AY1908" s="15"/>
      <c r="AZ1908" s="15"/>
      <c r="BA1908" s="15"/>
      <c r="BB1908" s="15"/>
      <c r="BC1908" s="15"/>
      <c r="BD1908" s="15"/>
      <c r="BE1908" s="15"/>
      <c r="BF1908" s="15"/>
      <c r="BG1908" s="15"/>
      <c r="BH1908" s="15"/>
      <c r="BI1908" s="15"/>
      <c r="BJ1908" s="15"/>
      <c r="BK1908" s="15"/>
      <c r="BL1908" s="15"/>
      <c r="BM1908" s="15"/>
      <c r="BN1908" s="15"/>
      <c r="BO1908" s="15"/>
    </row>
    <row r="1909" spans="1:67" s="256" customFormat="1">
      <c r="A1909" s="15"/>
      <c r="B1909" s="15"/>
      <c r="C1909" s="171"/>
      <c r="D1909" s="171"/>
      <c r="E1909" s="171"/>
      <c r="F1909" s="171"/>
      <c r="G1909" s="171"/>
      <c r="H1909" s="171"/>
      <c r="I1909" s="171"/>
      <c r="J1909" s="171"/>
      <c r="K1909" s="171"/>
      <c r="L1909" s="171"/>
      <c r="M1909" s="171"/>
      <c r="O1909" s="173"/>
      <c r="P1909" s="173"/>
      <c r="Q1909" s="173"/>
      <c r="R1909" s="173"/>
      <c r="S1909" s="173"/>
      <c r="T1909" s="173"/>
      <c r="U1909" s="173"/>
      <c r="V1909" s="173"/>
      <c r="W1909" s="173"/>
      <c r="X1909" s="173"/>
      <c r="Y1909" s="173"/>
      <c r="Z1909" s="173"/>
      <c r="AA1909" s="173"/>
      <c r="AB1909" s="173"/>
      <c r="AC1909" s="173"/>
      <c r="AD1909" s="173"/>
      <c r="AE1909" s="173"/>
      <c r="AF1909" s="173"/>
      <c r="AG1909" s="173"/>
      <c r="AH1909" s="173"/>
      <c r="AI1909" s="173"/>
      <c r="AJ1909" s="173"/>
      <c r="AK1909" s="173"/>
      <c r="AL1909" s="173"/>
      <c r="AM1909" s="173"/>
      <c r="AN1909" s="173"/>
      <c r="AO1909" s="173"/>
      <c r="AP1909" s="173"/>
      <c r="AQ1909" s="15"/>
      <c r="AR1909" s="15"/>
      <c r="AS1909" s="15"/>
      <c r="AT1909" s="15"/>
      <c r="AU1909" s="15"/>
      <c r="AV1909" s="15"/>
      <c r="AW1909" s="15"/>
      <c r="AX1909" s="15"/>
      <c r="AY1909" s="15"/>
      <c r="AZ1909" s="15"/>
      <c r="BA1909" s="15"/>
      <c r="BB1909" s="15"/>
      <c r="BC1909" s="15"/>
      <c r="BD1909" s="15"/>
      <c r="BE1909" s="15"/>
      <c r="BF1909" s="15"/>
      <c r="BG1909" s="15"/>
      <c r="BH1909" s="15"/>
      <c r="BI1909" s="15"/>
      <c r="BJ1909" s="15"/>
      <c r="BK1909" s="15"/>
      <c r="BL1909" s="15"/>
      <c r="BM1909" s="15"/>
      <c r="BN1909" s="15"/>
      <c r="BO1909" s="15"/>
    </row>
    <row r="1910" spans="1:67" s="256" customFormat="1">
      <c r="A1910" s="15"/>
      <c r="B1910" s="15"/>
      <c r="C1910" s="171"/>
      <c r="D1910" s="171"/>
      <c r="E1910" s="171"/>
      <c r="F1910" s="171"/>
      <c r="G1910" s="171"/>
      <c r="H1910" s="171"/>
      <c r="I1910" s="171"/>
      <c r="J1910" s="171"/>
      <c r="K1910" s="171"/>
      <c r="L1910" s="171"/>
      <c r="M1910" s="171"/>
      <c r="O1910" s="173"/>
      <c r="P1910" s="173"/>
      <c r="Q1910" s="173"/>
      <c r="R1910" s="173"/>
      <c r="S1910" s="173"/>
      <c r="T1910" s="173"/>
      <c r="U1910" s="173"/>
      <c r="V1910" s="173"/>
      <c r="W1910" s="173"/>
      <c r="X1910" s="173"/>
      <c r="Y1910" s="173"/>
      <c r="Z1910" s="173"/>
      <c r="AA1910" s="173"/>
      <c r="AB1910" s="173"/>
      <c r="AC1910" s="173"/>
      <c r="AD1910" s="173"/>
      <c r="AE1910" s="173"/>
      <c r="AF1910" s="173"/>
      <c r="AG1910" s="173"/>
      <c r="AH1910" s="173"/>
      <c r="AI1910" s="173"/>
      <c r="AJ1910" s="173"/>
      <c r="AK1910" s="173"/>
      <c r="AL1910" s="173"/>
      <c r="AM1910" s="173"/>
      <c r="AN1910" s="173"/>
      <c r="AO1910" s="173"/>
      <c r="AP1910" s="173"/>
      <c r="AQ1910" s="15"/>
      <c r="AR1910" s="15"/>
      <c r="AS1910" s="15"/>
      <c r="AT1910" s="15"/>
      <c r="AU1910" s="15"/>
      <c r="AV1910" s="15"/>
      <c r="AW1910" s="15"/>
      <c r="AX1910" s="15"/>
      <c r="AY1910" s="15"/>
      <c r="AZ1910" s="15"/>
      <c r="BA1910" s="15"/>
      <c r="BB1910" s="15"/>
      <c r="BC1910" s="15"/>
      <c r="BD1910" s="15"/>
      <c r="BE1910" s="15"/>
      <c r="BF1910" s="15"/>
      <c r="BG1910" s="15"/>
      <c r="BH1910" s="15"/>
      <c r="BI1910" s="15"/>
      <c r="BJ1910" s="15"/>
      <c r="BK1910" s="15"/>
      <c r="BL1910" s="15"/>
      <c r="BM1910" s="15"/>
      <c r="BN1910" s="15"/>
      <c r="BO1910" s="15"/>
    </row>
    <row r="1911" spans="1:67" s="256" customFormat="1">
      <c r="A1911" s="15"/>
      <c r="B1911" s="15"/>
      <c r="C1911" s="171"/>
      <c r="D1911" s="171"/>
      <c r="E1911" s="171"/>
      <c r="F1911" s="171"/>
      <c r="G1911" s="171"/>
      <c r="H1911" s="171"/>
      <c r="I1911" s="171"/>
      <c r="J1911" s="171"/>
      <c r="K1911" s="171"/>
      <c r="L1911" s="171"/>
      <c r="M1911" s="171"/>
      <c r="O1911" s="173"/>
      <c r="P1911" s="173"/>
      <c r="Q1911" s="173"/>
      <c r="R1911" s="173"/>
      <c r="S1911" s="173"/>
      <c r="T1911" s="173"/>
      <c r="U1911" s="173"/>
      <c r="V1911" s="173"/>
      <c r="W1911" s="173"/>
      <c r="X1911" s="173"/>
      <c r="Y1911" s="173"/>
      <c r="Z1911" s="173"/>
      <c r="AA1911" s="173"/>
      <c r="AB1911" s="173"/>
      <c r="AC1911" s="173"/>
      <c r="AD1911" s="173"/>
      <c r="AE1911" s="173"/>
      <c r="AF1911" s="173"/>
      <c r="AG1911" s="173"/>
      <c r="AH1911" s="173"/>
      <c r="AI1911" s="173"/>
      <c r="AJ1911" s="173"/>
      <c r="AK1911" s="173"/>
      <c r="AL1911" s="173"/>
      <c r="AM1911" s="173"/>
      <c r="AN1911" s="173"/>
      <c r="AO1911" s="173"/>
      <c r="AP1911" s="173"/>
      <c r="AQ1911" s="15"/>
      <c r="AR1911" s="15"/>
      <c r="AS1911" s="15"/>
      <c r="AT1911" s="15"/>
      <c r="AU1911" s="15"/>
      <c r="AV1911" s="15"/>
      <c r="AW1911" s="15"/>
      <c r="AX1911" s="15"/>
      <c r="AY1911" s="15"/>
      <c r="AZ1911" s="15"/>
      <c r="BA1911" s="15"/>
      <c r="BB1911" s="15"/>
      <c r="BC1911" s="15"/>
      <c r="BD1911" s="15"/>
      <c r="BE1911" s="15"/>
      <c r="BF1911" s="15"/>
      <c r="BG1911" s="15"/>
      <c r="BH1911" s="15"/>
      <c r="BI1911" s="15"/>
      <c r="BJ1911" s="15"/>
      <c r="BK1911" s="15"/>
      <c r="BL1911" s="15"/>
      <c r="BM1911" s="15"/>
      <c r="BN1911" s="15"/>
      <c r="BO1911" s="15"/>
    </row>
    <row r="1912" spans="1:67" s="256" customFormat="1">
      <c r="A1912" s="15"/>
      <c r="B1912" s="15"/>
      <c r="C1912" s="171"/>
      <c r="D1912" s="171"/>
      <c r="E1912" s="171"/>
      <c r="F1912" s="171"/>
      <c r="G1912" s="171"/>
      <c r="H1912" s="171"/>
      <c r="I1912" s="171"/>
      <c r="J1912" s="171"/>
      <c r="K1912" s="171"/>
      <c r="L1912" s="171"/>
      <c r="M1912" s="171"/>
      <c r="O1912" s="173"/>
      <c r="P1912" s="173"/>
      <c r="Q1912" s="173"/>
      <c r="R1912" s="173"/>
      <c r="S1912" s="173"/>
      <c r="T1912" s="173"/>
      <c r="U1912" s="173"/>
      <c r="V1912" s="173"/>
      <c r="W1912" s="173"/>
      <c r="X1912" s="173"/>
      <c r="Y1912" s="173"/>
      <c r="Z1912" s="173"/>
      <c r="AA1912" s="173"/>
      <c r="AB1912" s="173"/>
      <c r="AC1912" s="173"/>
      <c r="AD1912" s="173"/>
      <c r="AE1912" s="173"/>
      <c r="AF1912" s="173"/>
      <c r="AG1912" s="173"/>
      <c r="AH1912" s="173"/>
      <c r="AI1912" s="173"/>
      <c r="AJ1912" s="173"/>
      <c r="AK1912" s="173"/>
      <c r="AL1912" s="173"/>
      <c r="AM1912" s="173"/>
      <c r="AN1912" s="173"/>
      <c r="AO1912" s="173"/>
      <c r="AP1912" s="173"/>
      <c r="AQ1912" s="15"/>
      <c r="AR1912" s="15"/>
      <c r="AS1912" s="15"/>
      <c r="AT1912" s="15"/>
      <c r="AU1912" s="15"/>
      <c r="AV1912" s="15"/>
      <c r="AW1912" s="15"/>
      <c r="AX1912" s="15"/>
      <c r="AY1912" s="15"/>
      <c r="AZ1912" s="15"/>
      <c r="BA1912" s="15"/>
      <c r="BB1912" s="15"/>
      <c r="BC1912" s="15"/>
      <c r="BD1912" s="15"/>
      <c r="BE1912" s="15"/>
      <c r="BF1912" s="15"/>
      <c r="BG1912" s="15"/>
      <c r="BH1912" s="15"/>
      <c r="BI1912" s="15"/>
      <c r="BJ1912" s="15"/>
      <c r="BK1912" s="15"/>
      <c r="BL1912" s="15"/>
      <c r="BM1912" s="15"/>
      <c r="BN1912" s="15"/>
      <c r="BO1912" s="15"/>
    </row>
    <row r="1913" spans="1:67" s="256" customFormat="1">
      <c r="A1913" s="15"/>
      <c r="B1913" s="15"/>
      <c r="C1913" s="171"/>
      <c r="D1913" s="171"/>
      <c r="E1913" s="171"/>
      <c r="F1913" s="171"/>
      <c r="G1913" s="171"/>
      <c r="H1913" s="171"/>
      <c r="I1913" s="171"/>
      <c r="J1913" s="171"/>
      <c r="K1913" s="171"/>
      <c r="L1913" s="171"/>
      <c r="M1913" s="171"/>
      <c r="O1913" s="173"/>
      <c r="P1913" s="173"/>
      <c r="Q1913" s="173"/>
      <c r="R1913" s="173"/>
      <c r="S1913" s="173"/>
      <c r="T1913" s="173"/>
      <c r="U1913" s="173"/>
      <c r="V1913" s="173"/>
      <c r="W1913" s="173"/>
      <c r="X1913" s="173"/>
      <c r="Y1913" s="173"/>
      <c r="Z1913" s="173"/>
      <c r="AA1913" s="173"/>
      <c r="AB1913" s="173"/>
      <c r="AC1913" s="173"/>
      <c r="AD1913" s="173"/>
      <c r="AE1913" s="173"/>
      <c r="AF1913" s="173"/>
      <c r="AG1913" s="173"/>
      <c r="AH1913" s="173"/>
      <c r="AI1913" s="173"/>
      <c r="AJ1913" s="173"/>
      <c r="AK1913" s="173"/>
      <c r="AL1913" s="173"/>
      <c r="AM1913" s="173"/>
      <c r="AN1913" s="173"/>
      <c r="AO1913" s="173"/>
      <c r="AP1913" s="173"/>
      <c r="AQ1913" s="15"/>
      <c r="AR1913" s="15"/>
      <c r="AS1913" s="15"/>
      <c r="AT1913" s="15"/>
      <c r="AU1913" s="15"/>
      <c r="AV1913" s="15"/>
      <c r="AW1913" s="15"/>
      <c r="AX1913" s="15"/>
      <c r="AY1913" s="15"/>
      <c r="AZ1913" s="15"/>
      <c r="BA1913" s="15"/>
      <c r="BB1913" s="15"/>
      <c r="BC1913" s="15"/>
      <c r="BD1913" s="15"/>
      <c r="BE1913" s="15"/>
      <c r="BF1913" s="15"/>
      <c r="BG1913" s="15"/>
      <c r="BH1913" s="15"/>
      <c r="BI1913" s="15"/>
      <c r="BJ1913" s="15"/>
      <c r="BK1913" s="15"/>
      <c r="BL1913" s="15"/>
      <c r="BM1913" s="15"/>
      <c r="BN1913" s="15"/>
      <c r="BO1913" s="15"/>
    </row>
    <row r="1914" spans="1:67" s="256" customFormat="1">
      <c r="A1914" s="15"/>
      <c r="B1914" s="15"/>
      <c r="C1914" s="171"/>
      <c r="D1914" s="171"/>
      <c r="E1914" s="171"/>
      <c r="F1914" s="171"/>
      <c r="G1914" s="171"/>
      <c r="H1914" s="171"/>
      <c r="I1914" s="171"/>
      <c r="J1914" s="171"/>
      <c r="K1914" s="171"/>
      <c r="L1914" s="171"/>
      <c r="M1914" s="171"/>
      <c r="O1914" s="173"/>
      <c r="P1914" s="173"/>
      <c r="Q1914" s="173"/>
      <c r="R1914" s="173"/>
      <c r="S1914" s="173"/>
      <c r="T1914" s="173"/>
      <c r="U1914" s="173"/>
      <c r="V1914" s="173"/>
      <c r="W1914" s="173"/>
      <c r="X1914" s="173"/>
      <c r="Y1914" s="173"/>
      <c r="Z1914" s="173"/>
      <c r="AA1914" s="173"/>
      <c r="AB1914" s="173"/>
      <c r="AC1914" s="173"/>
      <c r="AD1914" s="173"/>
      <c r="AE1914" s="173"/>
      <c r="AF1914" s="173"/>
      <c r="AG1914" s="173"/>
      <c r="AH1914" s="173"/>
      <c r="AI1914" s="173"/>
      <c r="AJ1914" s="173"/>
      <c r="AK1914" s="173"/>
      <c r="AL1914" s="173"/>
      <c r="AM1914" s="173"/>
      <c r="AN1914" s="173"/>
      <c r="AO1914" s="173"/>
      <c r="AP1914" s="173"/>
      <c r="AQ1914" s="15"/>
      <c r="AR1914" s="15"/>
      <c r="AS1914" s="15"/>
      <c r="AT1914" s="15"/>
      <c r="AU1914" s="15"/>
      <c r="AV1914" s="15"/>
      <c r="AW1914" s="15"/>
      <c r="AX1914" s="15"/>
      <c r="AY1914" s="15"/>
      <c r="AZ1914" s="15"/>
      <c r="BA1914" s="15"/>
      <c r="BB1914" s="15"/>
      <c r="BC1914" s="15"/>
      <c r="BD1914" s="15"/>
      <c r="BE1914" s="15"/>
      <c r="BF1914" s="15"/>
      <c r="BG1914" s="15"/>
      <c r="BH1914" s="15"/>
      <c r="BI1914" s="15"/>
      <c r="BJ1914" s="15"/>
      <c r="BK1914" s="15"/>
      <c r="BL1914" s="15"/>
      <c r="BM1914" s="15"/>
      <c r="BN1914" s="15"/>
      <c r="BO1914" s="15"/>
    </row>
    <row r="1915" spans="1:67" s="256" customFormat="1">
      <c r="A1915" s="15"/>
      <c r="B1915" s="15"/>
      <c r="C1915" s="171"/>
      <c r="D1915" s="171"/>
      <c r="E1915" s="171"/>
      <c r="F1915" s="171"/>
      <c r="G1915" s="171"/>
      <c r="H1915" s="171"/>
      <c r="I1915" s="171"/>
      <c r="J1915" s="171"/>
      <c r="K1915" s="171"/>
      <c r="L1915" s="171"/>
      <c r="M1915" s="171"/>
      <c r="O1915" s="173"/>
      <c r="P1915" s="173"/>
      <c r="Q1915" s="173"/>
      <c r="R1915" s="173"/>
      <c r="S1915" s="173"/>
      <c r="T1915" s="173"/>
      <c r="U1915" s="173"/>
      <c r="V1915" s="173"/>
      <c r="W1915" s="173"/>
      <c r="X1915" s="173"/>
      <c r="Y1915" s="173"/>
      <c r="Z1915" s="173"/>
      <c r="AA1915" s="173"/>
      <c r="AB1915" s="173"/>
      <c r="AC1915" s="173"/>
      <c r="AD1915" s="173"/>
      <c r="AE1915" s="173"/>
      <c r="AF1915" s="173"/>
      <c r="AG1915" s="173"/>
      <c r="AH1915" s="173"/>
      <c r="AI1915" s="173"/>
      <c r="AJ1915" s="173"/>
      <c r="AK1915" s="173"/>
      <c r="AL1915" s="173"/>
      <c r="AM1915" s="173"/>
      <c r="AN1915" s="173"/>
      <c r="AO1915" s="173"/>
      <c r="AP1915" s="173"/>
      <c r="AQ1915" s="15"/>
      <c r="AR1915" s="15"/>
      <c r="AS1915" s="15"/>
      <c r="AT1915" s="15"/>
      <c r="AU1915" s="15"/>
      <c r="AV1915" s="15"/>
      <c r="AW1915" s="15"/>
      <c r="AX1915" s="15"/>
      <c r="AY1915" s="15"/>
      <c r="AZ1915" s="15"/>
      <c r="BA1915" s="15"/>
      <c r="BB1915" s="15"/>
      <c r="BC1915" s="15"/>
      <c r="BD1915" s="15"/>
      <c r="BE1915" s="15"/>
      <c r="BF1915" s="15"/>
      <c r="BG1915" s="15"/>
      <c r="BH1915" s="15"/>
      <c r="BI1915" s="15"/>
      <c r="BJ1915" s="15"/>
      <c r="BK1915" s="15"/>
      <c r="BL1915" s="15"/>
      <c r="BM1915" s="15"/>
      <c r="BN1915" s="15"/>
      <c r="BO1915" s="15"/>
    </row>
    <row r="1916" spans="1:67" s="256" customFormat="1">
      <c r="A1916" s="15"/>
      <c r="B1916" s="15"/>
      <c r="C1916" s="171"/>
      <c r="D1916" s="171"/>
      <c r="E1916" s="171"/>
      <c r="F1916" s="171"/>
      <c r="G1916" s="171"/>
      <c r="H1916" s="171"/>
      <c r="I1916" s="171"/>
      <c r="J1916" s="171"/>
      <c r="K1916" s="171"/>
      <c r="L1916" s="171"/>
      <c r="M1916" s="171"/>
      <c r="O1916" s="173"/>
      <c r="P1916" s="173"/>
      <c r="Q1916" s="173"/>
      <c r="R1916" s="173"/>
      <c r="S1916" s="173"/>
      <c r="T1916" s="173"/>
      <c r="U1916" s="173"/>
      <c r="V1916" s="173"/>
      <c r="W1916" s="173"/>
      <c r="X1916" s="173"/>
      <c r="Y1916" s="173"/>
      <c r="Z1916" s="173"/>
      <c r="AA1916" s="173"/>
      <c r="AB1916" s="173"/>
      <c r="AC1916" s="173"/>
      <c r="AD1916" s="173"/>
      <c r="AE1916" s="173"/>
      <c r="AF1916" s="173"/>
      <c r="AG1916" s="173"/>
      <c r="AH1916" s="173"/>
      <c r="AI1916" s="173"/>
      <c r="AJ1916" s="173"/>
      <c r="AK1916" s="173"/>
      <c r="AL1916" s="173"/>
      <c r="AM1916" s="173"/>
      <c r="AN1916" s="173"/>
      <c r="AO1916" s="173"/>
      <c r="AP1916" s="173"/>
      <c r="AQ1916" s="15"/>
      <c r="AR1916" s="15"/>
      <c r="AS1916" s="15"/>
      <c r="AT1916" s="15"/>
      <c r="AU1916" s="15"/>
      <c r="AV1916" s="15"/>
      <c r="AW1916" s="15"/>
      <c r="AX1916" s="15"/>
      <c r="AY1916" s="15"/>
      <c r="AZ1916" s="15"/>
      <c r="BA1916" s="15"/>
      <c r="BB1916" s="15"/>
      <c r="BC1916" s="15"/>
      <c r="BD1916" s="15"/>
      <c r="BE1916" s="15"/>
      <c r="BF1916" s="15"/>
      <c r="BG1916" s="15"/>
      <c r="BH1916" s="15"/>
      <c r="BI1916" s="15"/>
      <c r="BJ1916" s="15"/>
      <c r="BK1916" s="15"/>
      <c r="BL1916" s="15"/>
      <c r="BM1916" s="15"/>
      <c r="BN1916" s="15"/>
      <c r="BO1916" s="15"/>
    </row>
    <row r="1917" spans="1:67" s="256" customFormat="1">
      <c r="A1917" s="15"/>
      <c r="B1917" s="15"/>
      <c r="C1917" s="171"/>
      <c r="D1917" s="171"/>
      <c r="E1917" s="171"/>
      <c r="F1917" s="171"/>
      <c r="G1917" s="171"/>
      <c r="H1917" s="171"/>
      <c r="I1917" s="171"/>
      <c r="J1917" s="171"/>
      <c r="K1917" s="171"/>
      <c r="L1917" s="171"/>
      <c r="M1917" s="171"/>
      <c r="O1917" s="173"/>
      <c r="P1917" s="173"/>
      <c r="Q1917" s="173"/>
      <c r="R1917" s="173"/>
      <c r="S1917" s="173"/>
      <c r="T1917" s="173"/>
      <c r="U1917" s="173"/>
      <c r="V1917" s="173"/>
      <c r="W1917" s="173"/>
      <c r="X1917" s="173"/>
      <c r="Y1917" s="173"/>
      <c r="Z1917" s="173"/>
      <c r="AA1917" s="173"/>
      <c r="AB1917" s="173"/>
      <c r="AC1917" s="173"/>
      <c r="AD1917" s="173"/>
      <c r="AE1917" s="173"/>
      <c r="AF1917" s="173"/>
      <c r="AG1917" s="173"/>
      <c r="AH1917" s="173"/>
      <c r="AI1917" s="173"/>
      <c r="AJ1917" s="173"/>
      <c r="AK1917" s="173"/>
      <c r="AL1917" s="173"/>
      <c r="AM1917" s="173"/>
      <c r="AN1917" s="173"/>
      <c r="AO1917" s="173"/>
      <c r="AP1917" s="173"/>
      <c r="AQ1917" s="15"/>
      <c r="AR1917" s="15"/>
      <c r="AS1917" s="15"/>
      <c r="AT1917" s="15"/>
      <c r="AU1917" s="15"/>
      <c r="AV1917" s="15"/>
      <c r="AW1917" s="15"/>
      <c r="AX1917" s="15"/>
      <c r="AY1917" s="15"/>
      <c r="AZ1917" s="15"/>
      <c r="BA1917" s="15"/>
      <c r="BB1917" s="15"/>
      <c r="BC1917" s="15"/>
      <c r="BD1917" s="15"/>
      <c r="BE1917" s="15"/>
      <c r="BF1917" s="15"/>
      <c r="BG1917" s="15"/>
      <c r="BH1917" s="15"/>
      <c r="BI1917" s="15"/>
      <c r="BJ1917" s="15"/>
      <c r="BK1917" s="15"/>
      <c r="BL1917" s="15"/>
      <c r="BM1917" s="15"/>
      <c r="BN1917" s="15"/>
      <c r="BO1917" s="15"/>
    </row>
    <row r="1918" spans="1:67" s="256" customFormat="1">
      <c r="A1918" s="15"/>
      <c r="B1918" s="15"/>
      <c r="C1918" s="171"/>
      <c r="D1918" s="171"/>
      <c r="E1918" s="171"/>
      <c r="F1918" s="171"/>
      <c r="G1918" s="171"/>
      <c r="H1918" s="171"/>
      <c r="I1918" s="171"/>
      <c r="J1918" s="171"/>
      <c r="K1918" s="171"/>
      <c r="L1918" s="171"/>
      <c r="M1918" s="171"/>
      <c r="O1918" s="173"/>
      <c r="P1918" s="173"/>
      <c r="Q1918" s="173"/>
      <c r="R1918" s="173"/>
      <c r="S1918" s="173"/>
      <c r="T1918" s="173"/>
      <c r="U1918" s="173"/>
      <c r="V1918" s="173"/>
      <c r="W1918" s="173"/>
      <c r="X1918" s="173"/>
      <c r="Y1918" s="173"/>
      <c r="Z1918" s="173"/>
      <c r="AA1918" s="173"/>
      <c r="AB1918" s="173"/>
      <c r="AC1918" s="173"/>
      <c r="AD1918" s="173"/>
      <c r="AE1918" s="173"/>
      <c r="AF1918" s="173"/>
      <c r="AG1918" s="173"/>
      <c r="AH1918" s="173"/>
      <c r="AI1918" s="173"/>
      <c r="AJ1918" s="173"/>
      <c r="AK1918" s="173"/>
      <c r="AL1918" s="173"/>
      <c r="AM1918" s="173"/>
      <c r="AN1918" s="173"/>
      <c r="AO1918" s="173"/>
      <c r="AP1918" s="173"/>
      <c r="AQ1918" s="15"/>
      <c r="AR1918" s="15"/>
      <c r="AS1918" s="15"/>
      <c r="AT1918" s="15"/>
      <c r="AU1918" s="15"/>
      <c r="AV1918" s="15"/>
      <c r="AW1918" s="15"/>
      <c r="AX1918" s="15"/>
      <c r="AY1918" s="15"/>
      <c r="AZ1918" s="15"/>
      <c r="BA1918" s="15"/>
      <c r="BB1918" s="15"/>
      <c r="BC1918" s="15"/>
      <c r="BD1918" s="15"/>
      <c r="BE1918" s="15"/>
      <c r="BF1918" s="15"/>
      <c r="BG1918" s="15"/>
      <c r="BH1918" s="15"/>
      <c r="BI1918" s="15"/>
      <c r="BJ1918" s="15"/>
      <c r="BK1918" s="15"/>
      <c r="BL1918" s="15"/>
      <c r="BM1918" s="15"/>
      <c r="BN1918" s="15"/>
      <c r="BO1918" s="15"/>
    </row>
    <row r="1919" spans="1:67" s="256" customFormat="1">
      <c r="A1919" s="15"/>
      <c r="B1919" s="15"/>
      <c r="C1919" s="171"/>
      <c r="D1919" s="171"/>
      <c r="E1919" s="171"/>
      <c r="F1919" s="171"/>
      <c r="G1919" s="171"/>
      <c r="H1919" s="171"/>
      <c r="I1919" s="171"/>
      <c r="J1919" s="171"/>
      <c r="K1919" s="171"/>
      <c r="L1919" s="171"/>
      <c r="M1919" s="171"/>
      <c r="O1919" s="173"/>
      <c r="P1919" s="173"/>
      <c r="Q1919" s="173"/>
      <c r="R1919" s="173"/>
      <c r="S1919" s="173"/>
      <c r="T1919" s="173"/>
      <c r="U1919" s="173"/>
      <c r="V1919" s="173"/>
      <c r="W1919" s="173"/>
      <c r="X1919" s="173"/>
      <c r="Y1919" s="173"/>
      <c r="Z1919" s="173"/>
      <c r="AA1919" s="173"/>
      <c r="AB1919" s="173"/>
      <c r="AC1919" s="173"/>
      <c r="AD1919" s="173"/>
      <c r="AE1919" s="173"/>
      <c r="AF1919" s="173"/>
      <c r="AG1919" s="173"/>
      <c r="AH1919" s="173"/>
      <c r="AI1919" s="173"/>
      <c r="AJ1919" s="173"/>
      <c r="AK1919" s="173"/>
      <c r="AL1919" s="173"/>
      <c r="AM1919" s="173"/>
      <c r="AN1919" s="173"/>
      <c r="AO1919" s="173"/>
      <c r="AP1919" s="173"/>
      <c r="AQ1919" s="15"/>
      <c r="AR1919" s="15"/>
      <c r="AS1919" s="15"/>
      <c r="AT1919" s="15"/>
      <c r="AU1919" s="15"/>
      <c r="AV1919" s="15"/>
      <c r="AW1919" s="15"/>
      <c r="AX1919" s="15"/>
      <c r="AY1919" s="15"/>
      <c r="AZ1919" s="15"/>
      <c r="BA1919" s="15"/>
      <c r="BB1919" s="15"/>
      <c r="BC1919" s="15"/>
      <c r="BD1919" s="15"/>
      <c r="BE1919" s="15"/>
      <c r="BF1919" s="15"/>
      <c r="BG1919" s="15"/>
      <c r="BH1919" s="15"/>
      <c r="BI1919" s="15"/>
      <c r="BJ1919" s="15"/>
      <c r="BK1919" s="15"/>
      <c r="BL1919" s="15"/>
      <c r="BM1919" s="15"/>
      <c r="BN1919" s="15"/>
      <c r="BO1919" s="15"/>
    </row>
    <row r="1920" spans="1:67" s="256" customFormat="1">
      <c r="A1920" s="15"/>
      <c r="B1920" s="15"/>
      <c r="C1920" s="171"/>
      <c r="D1920" s="171"/>
      <c r="E1920" s="171"/>
      <c r="F1920" s="171"/>
      <c r="G1920" s="171"/>
      <c r="H1920" s="171"/>
      <c r="I1920" s="171"/>
      <c r="J1920" s="171"/>
      <c r="K1920" s="171"/>
      <c r="L1920" s="171"/>
      <c r="M1920" s="171"/>
      <c r="O1920" s="173"/>
      <c r="P1920" s="173"/>
      <c r="Q1920" s="173"/>
      <c r="R1920" s="173"/>
      <c r="S1920" s="173"/>
      <c r="T1920" s="173"/>
      <c r="U1920" s="173"/>
      <c r="V1920" s="173"/>
      <c r="W1920" s="173"/>
      <c r="X1920" s="173"/>
      <c r="Y1920" s="173"/>
      <c r="Z1920" s="173"/>
      <c r="AA1920" s="173"/>
      <c r="AB1920" s="173"/>
      <c r="AC1920" s="173"/>
      <c r="AD1920" s="173"/>
      <c r="AE1920" s="173"/>
      <c r="AF1920" s="173"/>
      <c r="AG1920" s="173"/>
      <c r="AH1920" s="173"/>
      <c r="AI1920" s="173"/>
      <c r="AJ1920" s="173"/>
      <c r="AK1920" s="173"/>
      <c r="AL1920" s="173"/>
      <c r="AM1920" s="173"/>
      <c r="AN1920" s="173"/>
      <c r="AO1920" s="173"/>
      <c r="AP1920" s="173"/>
      <c r="AQ1920" s="15"/>
      <c r="AR1920" s="15"/>
      <c r="AS1920" s="15"/>
      <c r="AT1920" s="15"/>
      <c r="AU1920" s="15"/>
      <c r="AV1920" s="15"/>
      <c r="AW1920" s="15"/>
      <c r="AX1920" s="15"/>
      <c r="AY1920" s="15"/>
      <c r="AZ1920" s="15"/>
      <c r="BA1920" s="15"/>
      <c r="BB1920" s="15"/>
      <c r="BC1920" s="15"/>
      <c r="BD1920" s="15"/>
      <c r="BE1920" s="15"/>
      <c r="BF1920" s="15"/>
      <c r="BG1920" s="15"/>
      <c r="BH1920" s="15"/>
      <c r="BI1920" s="15"/>
      <c r="BJ1920" s="15"/>
      <c r="BK1920" s="15"/>
      <c r="BL1920" s="15"/>
      <c r="BM1920" s="15"/>
      <c r="BN1920" s="15"/>
      <c r="BO1920" s="15"/>
    </row>
    <row r="1921" spans="1:67" s="256" customFormat="1">
      <c r="A1921" s="15"/>
      <c r="B1921" s="15"/>
      <c r="C1921" s="171"/>
      <c r="D1921" s="171"/>
      <c r="E1921" s="171"/>
      <c r="F1921" s="171"/>
      <c r="G1921" s="171"/>
      <c r="H1921" s="171"/>
      <c r="I1921" s="171"/>
      <c r="J1921" s="171"/>
      <c r="K1921" s="171"/>
      <c r="L1921" s="171"/>
      <c r="M1921" s="171"/>
      <c r="O1921" s="173"/>
      <c r="P1921" s="173"/>
      <c r="Q1921" s="173"/>
      <c r="R1921" s="173"/>
      <c r="S1921" s="173"/>
      <c r="T1921" s="173"/>
      <c r="U1921" s="173"/>
      <c r="V1921" s="173"/>
      <c r="W1921" s="173"/>
      <c r="X1921" s="173"/>
      <c r="Y1921" s="173"/>
      <c r="Z1921" s="173"/>
      <c r="AA1921" s="173"/>
      <c r="AB1921" s="173"/>
      <c r="AC1921" s="173"/>
      <c r="AD1921" s="173"/>
      <c r="AE1921" s="173"/>
      <c r="AF1921" s="173"/>
      <c r="AG1921" s="173"/>
      <c r="AH1921" s="173"/>
      <c r="AI1921" s="173"/>
      <c r="AJ1921" s="173"/>
      <c r="AK1921" s="173"/>
      <c r="AL1921" s="173"/>
      <c r="AM1921" s="173"/>
      <c r="AN1921" s="173"/>
      <c r="AO1921" s="173"/>
      <c r="AP1921" s="173"/>
      <c r="AQ1921" s="15"/>
      <c r="AR1921" s="15"/>
      <c r="AS1921" s="15"/>
      <c r="AT1921" s="15"/>
      <c r="AU1921" s="15"/>
      <c r="AV1921" s="15"/>
      <c r="AW1921" s="15"/>
      <c r="AX1921" s="15"/>
      <c r="AY1921" s="15"/>
      <c r="AZ1921" s="15"/>
      <c r="BA1921" s="15"/>
      <c r="BB1921" s="15"/>
      <c r="BC1921" s="15"/>
      <c r="BD1921" s="15"/>
      <c r="BE1921" s="15"/>
      <c r="BF1921" s="15"/>
      <c r="BG1921" s="15"/>
      <c r="BH1921" s="15"/>
      <c r="BI1921" s="15"/>
      <c r="BJ1921" s="15"/>
      <c r="BK1921" s="15"/>
      <c r="BL1921" s="15"/>
      <c r="BM1921" s="15"/>
      <c r="BN1921" s="15"/>
      <c r="BO1921" s="15"/>
    </row>
    <row r="1922" spans="1:67" s="256" customFormat="1">
      <c r="A1922" s="15"/>
      <c r="B1922" s="15"/>
      <c r="C1922" s="171"/>
      <c r="D1922" s="171"/>
      <c r="E1922" s="171"/>
      <c r="F1922" s="171"/>
      <c r="G1922" s="171"/>
      <c r="H1922" s="171"/>
      <c r="I1922" s="171"/>
      <c r="J1922" s="171"/>
      <c r="K1922" s="171"/>
      <c r="L1922" s="171"/>
      <c r="M1922" s="171"/>
      <c r="O1922" s="173"/>
      <c r="P1922" s="173"/>
      <c r="Q1922" s="173"/>
      <c r="R1922" s="173"/>
      <c r="S1922" s="173"/>
      <c r="T1922" s="173"/>
      <c r="U1922" s="173"/>
      <c r="V1922" s="173"/>
      <c r="W1922" s="173"/>
      <c r="X1922" s="173"/>
      <c r="Y1922" s="173"/>
      <c r="Z1922" s="173"/>
      <c r="AA1922" s="173"/>
      <c r="AB1922" s="173"/>
      <c r="AC1922" s="173"/>
      <c r="AD1922" s="173"/>
      <c r="AE1922" s="173"/>
      <c r="AF1922" s="173"/>
      <c r="AG1922" s="173"/>
      <c r="AH1922" s="173"/>
      <c r="AI1922" s="173"/>
      <c r="AJ1922" s="173"/>
      <c r="AK1922" s="173"/>
      <c r="AL1922" s="173"/>
      <c r="AM1922" s="173"/>
      <c r="AN1922" s="173"/>
      <c r="AO1922" s="173"/>
      <c r="AP1922" s="173"/>
      <c r="AQ1922" s="15"/>
      <c r="AR1922" s="15"/>
      <c r="AS1922" s="15"/>
      <c r="AT1922" s="15"/>
      <c r="AU1922" s="15"/>
      <c r="AV1922" s="15"/>
      <c r="AW1922" s="15"/>
      <c r="AX1922" s="15"/>
      <c r="AY1922" s="15"/>
      <c r="AZ1922" s="15"/>
      <c r="BA1922" s="15"/>
      <c r="BB1922" s="15"/>
      <c r="BC1922" s="15"/>
      <c r="BD1922" s="15"/>
      <c r="BE1922" s="15"/>
      <c r="BF1922" s="15"/>
      <c r="BG1922" s="15"/>
      <c r="BH1922" s="15"/>
      <c r="BI1922" s="15"/>
      <c r="BJ1922" s="15"/>
      <c r="BK1922" s="15"/>
      <c r="BL1922" s="15"/>
      <c r="BM1922" s="15"/>
      <c r="BN1922" s="15"/>
      <c r="BO1922" s="15"/>
    </row>
    <row r="1923" spans="1:67" s="256" customFormat="1">
      <c r="A1923" s="15"/>
      <c r="B1923" s="15"/>
      <c r="C1923" s="171"/>
      <c r="D1923" s="171"/>
      <c r="E1923" s="171"/>
      <c r="F1923" s="171"/>
      <c r="G1923" s="171"/>
      <c r="H1923" s="171"/>
      <c r="I1923" s="171"/>
      <c r="J1923" s="171"/>
      <c r="K1923" s="171"/>
      <c r="L1923" s="171"/>
      <c r="M1923" s="171"/>
      <c r="O1923" s="173"/>
      <c r="P1923" s="173"/>
      <c r="Q1923" s="173"/>
      <c r="R1923" s="173"/>
      <c r="S1923" s="173"/>
      <c r="T1923" s="173"/>
      <c r="U1923" s="173"/>
      <c r="V1923" s="173"/>
      <c r="W1923" s="173"/>
      <c r="X1923" s="173"/>
      <c r="Y1923" s="173"/>
      <c r="Z1923" s="173"/>
      <c r="AA1923" s="173"/>
      <c r="AB1923" s="173"/>
      <c r="AC1923" s="173"/>
      <c r="AD1923" s="173"/>
      <c r="AE1923" s="173"/>
      <c r="AF1923" s="173"/>
      <c r="AG1923" s="173"/>
      <c r="AH1923" s="173"/>
      <c r="AI1923" s="173"/>
      <c r="AJ1923" s="173"/>
      <c r="AK1923" s="173"/>
      <c r="AL1923" s="173"/>
      <c r="AM1923" s="173"/>
      <c r="AN1923" s="173"/>
      <c r="AO1923" s="173"/>
      <c r="AP1923" s="173"/>
      <c r="AQ1923" s="15"/>
      <c r="AR1923" s="15"/>
      <c r="AS1923" s="15"/>
      <c r="AT1923" s="15"/>
      <c r="AU1923" s="15"/>
      <c r="AV1923" s="15"/>
      <c r="AW1923" s="15"/>
      <c r="AX1923" s="15"/>
      <c r="AY1923" s="15"/>
      <c r="AZ1923" s="15"/>
      <c r="BA1923" s="15"/>
      <c r="BB1923" s="15"/>
      <c r="BC1923" s="15"/>
      <c r="BD1923" s="15"/>
      <c r="BE1923" s="15"/>
      <c r="BF1923" s="15"/>
      <c r="BG1923" s="15"/>
      <c r="BH1923" s="15"/>
      <c r="BI1923" s="15"/>
      <c r="BJ1923" s="15"/>
      <c r="BK1923" s="15"/>
      <c r="BL1923" s="15"/>
      <c r="BM1923" s="15"/>
      <c r="BN1923" s="15"/>
      <c r="BO1923" s="15"/>
    </row>
    <row r="1924" spans="1:67" s="256" customFormat="1">
      <c r="A1924" s="15"/>
      <c r="B1924" s="15"/>
      <c r="C1924" s="171"/>
      <c r="D1924" s="171"/>
      <c r="E1924" s="171"/>
      <c r="F1924" s="171"/>
      <c r="G1924" s="171"/>
      <c r="H1924" s="171"/>
      <c r="I1924" s="171"/>
      <c r="J1924" s="171"/>
      <c r="K1924" s="171"/>
      <c r="L1924" s="171"/>
      <c r="M1924" s="171"/>
      <c r="O1924" s="173"/>
      <c r="P1924" s="173"/>
      <c r="Q1924" s="173"/>
      <c r="R1924" s="173"/>
      <c r="S1924" s="173"/>
      <c r="T1924" s="173"/>
      <c r="U1924" s="173"/>
      <c r="V1924" s="173"/>
      <c r="W1924" s="173"/>
      <c r="X1924" s="173"/>
      <c r="Y1924" s="173"/>
      <c r="Z1924" s="173"/>
      <c r="AA1924" s="173"/>
      <c r="AB1924" s="173"/>
      <c r="AC1924" s="173"/>
      <c r="AD1924" s="173"/>
      <c r="AE1924" s="173"/>
      <c r="AF1924" s="173"/>
      <c r="AG1924" s="173"/>
      <c r="AH1924" s="173"/>
      <c r="AI1924" s="173"/>
      <c r="AJ1924" s="173"/>
      <c r="AK1924" s="173"/>
      <c r="AL1924" s="173"/>
      <c r="AM1924" s="173"/>
      <c r="AN1924" s="173"/>
      <c r="AO1924" s="173"/>
      <c r="AP1924" s="173"/>
      <c r="AQ1924" s="15"/>
      <c r="AR1924" s="15"/>
      <c r="AS1924" s="15"/>
      <c r="AT1924" s="15"/>
      <c r="AU1924" s="15"/>
      <c r="AV1924" s="15"/>
      <c r="AW1924" s="15"/>
      <c r="AX1924" s="15"/>
      <c r="AY1924" s="15"/>
      <c r="AZ1924" s="15"/>
      <c r="BA1924" s="15"/>
      <c r="BB1924" s="15"/>
      <c r="BC1924" s="15"/>
      <c r="BD1924" s="15"/>
      <c r="BE1924" s="15"/>
      <c r="BF1924" s="15"/>
      <c r="BG1924" s="15"/>
      <c r="BH1924" s="15"/>
      <c r="BI1924" s="15"/>
      <c r="BJ1924" s="15"/>
      <c r="BK1924" s="15"/>
      <c r="BL1924" s="15"/>
      <c r="BM1924" s="15"/>
      <c r="BN1924" s="15"/>
      <c r="BO1924" s="15"/>
    </row>
    <row r="1925" spans="1:67" s="256" customFormat="1">
      <c r="A1925" s="15"/>
      <c r="B1925" s="15"/>
      <c r="C1925" s="171"/>
      <c r="D1925" s="171"/>
      <c r="E1925" s="171"/>
      <c r="F1925" s="171"/>
      <c r="G1925" s="171"/>
      <c r="H1925" s="171"/>
      <c r="I1925" s="171"/>
      <c r="J1925" s="171"/>
      <c r="K1925" s="171"/>
      <c r="L1925" s="171"/>
      <c r="M1925" s="171"/>
      <c r="O1925" s="173"/>
      <c r="P1925" s="173"/>
      <c r="Q1925" s="173"/>
      <c r="R1925" s="173"/>
      <c r="S1925" s="173"/>
      <c r="T1925" s="173"/>
      <c r="U1925" s="173"/>
      <c r="V1925" s="173"/>
      <c r="W1925" s="173"/>
      <c r="X1925" s="173"/>
      <c r="Y1925" s="173"/>
      <c r="Z1925" s="173"/>
      <c r="AA1925" s="173"/>
      <c r="AB1925" s="173"/>
      <c r="AC1925" s="173"/>
      <c r="AD1925" s="173"/>
      <c r="AE1925" s="173"/>
      <c r="AF1925" s="173"/>
      <c r="AG1925" s="173"/>
      <c r="AH1925" s="173"/>
      <c r="AI1925" s="173"/>
      <c r="AJ1925" s="173"/>
      <c r="AK1925" s="173"/>
      <c r="AL1925" s="173"/>
      <c r="AM1925" s="173"/>
      <c r="AN1925" s="173"/>
      <c r="AO1925" s="173"/>
      <c r="AP1925" s="173"/>
      <c r="AQ1925" s="15"/>
      <c r="AR1925" s="15"/>
      <c r="AS1925" s="15"/>
      <c r="AT1925" s="15"/>
      <c r="AU1925" s="15"/>
      <c r="AV1925" s="15"/>
      <c r="AW1925" s="15"/>
      <c r="AX1925" s="15"/>
      <c r="AY1925" s="15"/>
      <c r="AZ1925" s="15"/>
      <c r="BA1925" s="15"/>
      <c r="BB1925" s="15"/>
      <c r="BC1925" s="15"/>
      <c r="BD1925" s="15"/>
      <c r="BE1925" s="15"/>
      <c r="BF1925" s="15"/>
      <c r="BG1925" s="15"/>
      <c r="BH1925" s="15"/>
      <c r="BI1925" s="15"/>
      <c r="BJ1925" s="15"/>
      <c r="BK1925" s="15"/>
      <c r="BL1925" s="15"/>
      <c r="BM1925" s="15"/>
      <c r="BN1925" s="15"/>
      <c r="BO1925" s="15"/>
    </row>
    <row r="1926" spans="1:67" s="256" customFormat="1">
      <c r="A1926" s="15"/>
      <c r="B1926" s="15"/>
      <c r="C1926" s="171"/>
      <c r="D1926" s="171"/>
      <c r="E1926" s="171"/>
      <c r="F1926" s="171"/>
      <c r="G1926" s="171"/>
      <c r="H1926" s="171"/>
      <c r="I1926" s="171"/>
      <c r="J1926" s="171"/>
      <c r="K1926" s="171"/>
      <c r="L1926" s="171"/>
      <c r="M1926" s="171"/>
      <c r="O1926" s="173"/>
      <c r="P1926" s="173"/>
      <c r="Q1926" s="173"/>
      <c r="R1926" s="173"/>
      <c r="S1926" s="173"/>
      <c r="T1926" s="173"/>
      <c r="U1926" s="173"/>
      <c r="V1926" s="173"/>
      <c r="W1926" s="173"/>
      <c r="X1926" s="173"/>
      <c r="Y1926" s="173"/>
      <c r="Z1926" s="173"/>
      <c r="AA1926" s="173"/>
      <c r="AB1926" s="173"/>
      <c r="AC1926" s="173"/>
      <c r="AD1926" s="173"/>
      <c r="AE1926" s="173"/>
      <c r="AF1926" s="173"/>
      <c r="AG1926" s="173"/>
      <c r="AH1926" s="173"/>
      <c r="AI1926" s="173"/>
      <c r="AJ1926" s="173"/>
      <c r="AK1926" s="173"/>
      <c r="AL1926" s="173"/>
      <c r="AM1926" s="173"/>
      <c r="AN1926" s="173"/>
      <c r="AO1926" s="173"/>
      <c r="AP1926" s="173"/>
      <c r="AQ1926" s="15"/>
      <c r="AR1926" s="15"/>
      <c r="AS1926" s="15"/>
      <c r="AT1926" s="15"/>
      <c r="AU1926" s="15"/>
      <c r="AV1926" s="15"/>
      <c r="AW1926" s="15"/>
      <c r="AX1926" s="15"/>
      <c r="AY1926" s="15"/>
      <c r="AZ1926" s="15"/>
      <c r="BA1926" s="15"/>
      <c r="BB1926" s="15"/>
      <c r="BC1926" s="15"/>
      <c r="BD1926" s="15"/>
      <c r="BE1926" s="15"/>
      <c r="BF1926" s="15"/>
      <c r="BG1926" s="15"/>
      <c r="BH1926" s="15"/>
      <c r="BI1926" s="15"/>
      <c r="BJ1926" s="15"/>
      <c r="BK1926" s="15"/>
      <c r="BL1926" s="15"/>
      <c r="BM1926" s="15"/>
      <c r="BN1926" s="15"/>
      <c r="BO1926" s="15"/>
    </row>
    <row r="1927" spans="1:67" s="256" customFormat="1">
      <c r="A1927" s="15"/>
      <c r="B1927" s="15"/>
      <c r="C1927" s="171"/>
      <c r="D1927" s="171"/>
      <c r="E1927" s="171"/>
      <c r="F1927" s="171"/>
      <c r="G1927" s="171"/>
      <c r="H1927" s="171"/>
      <c r="I1927" s="171"/>
      <c r="J1927" s="171"/>
      <c r="K1927" s="171"/>
      <c r="L1927" s="171"/>
      <c r="M1927" s="171"/>
      <c r="O1927" s="173"/>
      <c r="P1927" s="173"/>
      <c r="Q1927" s="173"/>
      <c r="R1927" s="173"/>
      <c r="S1927" s="173"/>
      <c r="T1927" s="173"/>
      <c r="U1927" s="173"/>
      <c r="V1927" s="173"/>
      <c r="W1927" s="173"/>
      <c r="X1927" s="173"/>
      <c r="Y1927" s="173"/>
      <c r="Z1927" s="173"/>
      <c r="AA1927" s="173"/>
      <c r="AB1927" s="173"/>
      <c r="AC1927" s="173"/>
      <c r="AD1927" s="173"/>
      <c r="AE1927" s="173"/>
      <c r="AF1927" s="173"/>
      <c r="AG1927" s="173"/>
      <c r="AH1927" s="173"/>
      <c r="AI1927" s="173"/>
      <c r="AJ1927" s="173"/>
      <c r="AK1927" s="173"/>
      <c r="AL1927" s="173"/>
      <c r="AM1927" s="173"/>
      <c r="AN1927" s="173"/>
      <c r="AO1927" s="173"/>
      <c r="AP1927" s="173"/>
      <c r="AQ1927" s="15"/>
      <c r="AR1927" s="15"/>
      <c r="AS1927" s="15"/>
      <c r="AT1927" s="15"/>
      <c r="AU1927" s="15"/>
      <c r="AV1927" s="15"/>
      <c r="AW1927" s="15"/>
      <c r="AX1927" s="15"/>
      <c r="AY1927" s="15"/>
      <c r="AZ1927" s="15"/>
      <c r="BA1927" s="15"/>
      <c r="BB1927" s="15"/>
      <c r="BC1927" s="15"/>
      <c r="BD1927" s="15"/>
      <c r="BE1927" s="15"/>
      <c r="BF1927" s="15"/>
      <c r="BG1927" s="15"/>
      <c r="BH1927" s="15"/>
      <c r="BI1927" s="15"/>
      <c r="BJ1927" s="15"/>
      <c r="BK1927" s="15"/>
      <c r="BL1927" s="15"/>
      <c r="BM1927" s="15"/>
      <c r="BN1927" s="15"/>
      <c r="BO1927" s="15"/>
    </row>
    <row r="1928" spans="1:67" s="256" customFormat="1">
      <c r="A1928" s="15"/>
      <c r="B1928" s="15"/>
      <c r="C1928" s="171"/>
      <c r="D1928" s="171"/>
      <c r="E1928" s="171"/>
      <c r="F1928" s="171"/>
      <c r="G1928" s="171"/>
      <c r="H1928" s="171"/>
      <c r="I1928" s="171"/>
      <c r="J1928" s="171"/>
      <c r="K1928" s="171"/>
      <c r="L1928" s="171"/>
      <c r="M1928" s="171"/>
      <c r="O1928" s="173"/>
      <c r="P1928" s="173"/>
      <c r="Q1928" s="173"/>
      <c r="R1928" s="173"/>
      <c r="S1928" s="173"/>
      <c r="T1928" s="173"/>
      <c r="U1928" s="173"/>
      <c r="V1928" s="173"/>
      <c r="W1928" s="173"/>
      <c r="X1928" s="173"/>
      <c r="Y1928" s="173"/>
      <c r="Z1928" s="173"/>
      <c r="AA1928" s="173"/>
      <c r="AB1928" s="173"/>
      <c r="AC1928" s="173"/>
      <c r="AD1928" s="173"/>
      <c r="AE1928" s="173"/>
      <c r="AF1928" s="173"/>
      <c r="AG1928" s="173"/>
      <c r="AH1928" s="173"/>
      <c r="AI1928" s="173"/>
      <c r="AJ1928" s="173"/>
      <c r="AK1928" s="173"/>
      <c r="AL1928" s="173"/>
      <c r="AM1928" s="173"/>
      <c r="AN1928" s="173"/>
      <c r="AO1928" s="173"/>
      <c r="AP1928" s="173"/>
      <c r="AQ1928" s="15"/>
      <c r="AR1928" s="15"/>
      <c r="AS1928" s="15"/>
      <c r="AT1928" s="15"/>
      <c r="AU1928" s="15"/>
      <c r="AV1928" s="15"/>
      <c r="AW1928" s="15"/>
      <c r="AX1928" s="15"/>
      <c r="AY1928" s="15"/>
      <c r="AZ1928" s="15"/>
      <c r="BA1928" s="15"/>
      <c r="BB1928" s="15"/>
      <c r="BC1928" s="15"/>
      <c r="BD1928" s="15"/>
      <c r="BE1928" s="15"/>
      <c r="BF1928" s="15"/>
      <c r="BG1928" s="15"/>
      <c r="BH1928" s="15"/>
      <c r="BI1928" s="15"/>
      <c r="BJ1928" s="15"/>
      <c r="BK1928" s="15"/>
      <c r="BL1928" s="15"/>
      <c r="BM1928" s="15"/>
      <c r="BN1928" s="15"/>
      <c r="BO1928" s="15"/>
    </row>
    <row r="1929" spans="1:67" s="256" customFormat="1">
      <c r="A1929" s="15"/>
      <c r="B1929" s="15"/>
      <c r="C1929" s="171"/>
      <c r="D1929" s="171"/>
      <c r="E1929" s="171"/>
      <c r="F1929" s="171"/>
      <c r="G1929" s="171"/>
      <c r="H1929" s="171"/>
      <c r="I1929" s="171"/>
      <c r="J1929" s="171"/>
      <c r="K1929" s="171"/>
      <c r="L1929" s="171"/>
      <c r="M1929" s="171"/>
      <c r="O1929" s="173"/>
      <c r="P1929" s="173"/>
      <c r="Q1929" s="173"/>
      <c r="R1929" s="173"/>
      <c r="S1929" s="173"/>
      <c r="T1929" s="173"/>
      <c r="U1929" s="173"/>
      <c r="V1929" s="173"/>
      <c r="W1929" s="173"/>
      <c r="X1929" s="173"/>
      <c r="Y1929" s="173"/>
      <c r="Z1929" s="173"/>
      <c r="AA1929" s="173"/>
      <c r="AB1929" s="173"/>
      <c r="AC1929" s="173"/>
      <c r="AD1929" s="173"/>
      <c r="AE1929" s="173"/>
      <c r="AF1929" s="173"/>
      <c r="AG1929" s="173"/>
      <c r="AH1929" s="173"/>
      <c r="AI1929" s="173"/>
      <c r="AJ1929" s="173"/>
      <c r="AK1929" s="173"/>
      <c r="AL1929" s="173"/>
      <c r="AM1929" s="173"/>
      <c r="AN1929" s="173"/>
      <c r="AO1929" s="173"/>
      <c r="AP1929" s="173"/>
      <c r="AQ1929" s="15"/>
      <c r="AR1929" s="15"/>
      <c r="AS1929" s="15"/>
      <c r="AT1929" s="15"/>
      <c r="AU1929" s="15"/>
      <c r="AV1929" s="15"/>
      <c r="AW1929" s="15"/>
      <c r="AX1929" s="15"/>
      <c r="AY1929" s="15"/>
      <c r="AZ1929" s="15"/>
      <c r="BA1929" s="15"/>
      <c r="BB1929" s="15"/>
      <c r="BC1929" s="15"/>
      <c r="BD1929" s="15"/>
      <c r="BE1929" s="15"/>
      <c r="BF1929" s="15"/>
      <c r="BG1929" s="15"/>
      <c r="BH1929" s="15"/>
      <c r="BI1929" s="15"/>
      <c r="BJ1929" s="15"/>
      <c r="BK1929" s="15"/>
      <c r="BL1929" s="15"/>
      <c r="BM1929" s="15"/>
      <c r="BN1929" s="15"/>
      <c r="BO1929" s="15"/>
    </row>
    <row r="1930" spans="1:67" s="256" customFormat="1">
      <c r="A1930" s="15"/>
      <c r="B1930" s="15"/>
      <c r="C1930" s="171"/>
      <c r="D1930" s="171"/>
      <c r="E1930" s="171"/>
      <c r="F1930" s="171"/>
      <c r="G1930" s="171"/>
      <c r="H1930" s="171"/>
      <c r="I1930" s="171"/>
      <c r="J1930" s="171"/>
      <c r="K1930" s="171"/>
      <c r="L1930" s="171"/>
      <c r="M1930" s="171"/>
      <c r="O1930" s="173"/>
      <c r="P1930" s="173"/>
      <c r="Q1930" s="173"/>
      <c r="R1930" s="173"/>
      <c r="S1930" s="173"/>
      <c r="T1930" s="173"/>
      <c r="U1930" s="173"/>
      <c r="V1930" s="173"/>
      <c r="W1930" s="173"/>
      <c r="X1930" s="173"/>
      <c r="Y1930" s="173"/>
      <c r="Z1930" s="173"/>
      <c r="AA1930" s="173"/>
      <c r="AB1930" s="173"/>
      <c r="AC1930" s="173"/>
      <c r="AD1930" s="173"/>
      <c r="AE1930" s="173"/>
      <c r="AF1930" s="173"/>
      <c r="AG1930" s="173"/>
      <c r="AH1930" s="173"/>
      <c r="AI1930" s="173"/>
      <c r="AJ1930" s="173"/>
      <c r="AK1930" s="173"/>
      <c r="AL1930" s="173"/>
      <c r="AM1930" s="173"/>
      <c r="AN1930" s="173"/>
      <c r="AO1930" s="173"/>
      <c r="AP1930" s="173"/>
      <c r="AQ1930" s="15"/>
      <c r="AR1930" s="15"/>
      <c r="AS1930" s="15"/>
      <c r="AT1930" s="15"/>
      <c r="AU1930" s="15"/>
      <c r="AV1930" s="15"/>
      <c r="AW1930" s="15"/>
      <c r="AX1930" s="15"/>
      <c r="AY1930" s="15"/>
      <c r="AZ1930" s="15"/>
      <c r="BA1930" s="15"/>
      <c r="BB1930" s="15"/>
      <c r="BC1930" s="15"/>
      <c r="BD1930" s="15"/>
      <c r="BE1930" s="15"/>
      <c r="BF1930" s="15"/>
      <c r="BG1930" s="15"/>
      <c r="BH1930" s="15"/>
      <c r="BI1930" s="15"/>
      <c r="BJ1930" s="15"/>
      <c r="BK1930" s="15"/>
      <c r="BL1930" s="15"/>
      <c r="BM1930" s="15"/>
      <c r="BN1930" s="15"/>
      <c r="BO1930" s="15"/>
    </row>
    <row r="1931" spans="1:67" s="256" customFormat="1">
      <c r="A1931" s="15"/>
      <c r="B1931" s="15"/>
      <c r="C1931" s="171"/>
      <c r="D1931" s="171"/>
      <c r="E1931" s="171"/>
      <c r="F1931" s="171"/>
      <c r="G1931" s="171"/>
      <c r="H1931" s="171"/>
      <c r="I1931" s="171"/>
      <c r="J1931" s="171"/>
      <c r="K1931" s="171"/>
      <c r="L1931" s="171"/>
      <c r="M1931" s="171"/>
      <c r="O1931" s="173"/>
      <c r="P1931" s="173"/>
      <c r="Q1931" s="173"/>
      <c r="R1931" s="173"/>
      <c r="S1931" s="173"/>
      <c r="T1931" s="173"/>
      <c r="U1931" s="173"/>
      <c r="V1931" s="173"/>
      <c r="W1931" s="173"/>
      <c r="X1931" s="173"/>
      <c r="Y1931" s="173"/>
      <c r="Z1931" s="173"/>
      <c r="AA1931" s="173"/>
      <c r="AB1931" s="173"/>
      <c r="AC1931" s="173"/>
      <c r="AD1931" s="173"/>
      <c r="AE1931" s="173"/>
      <c r="AF1931" s="173"/>
      <c r="AG1931" s="173"/>
      <c r="AH1931" s="173"/>
      <c r="AI1931" s="173"/>
      <c r="AJ1931" s="173"/>
      <c r="AK1931" s="173"/>
      <c r="AL1931" s="173"/>
      <c r="AM1931" s="173"/>
      <c r="AN1931" s="173"/>
      <c r="AO1931" s="173"/>
      <c r="AP1931" s="173"/>
      <c r="AQ1931" s="15"/>
      <c r="AR1931" s="15"/>
      <c r="AS1931" s="15"/>
      <c r="AT1931" s="15"/>
      <c r="AU1931" s="15"/>
      <c r="AV1931" s="15"/>
      <c r="AW1931" s="15"/>
      <c r="AX1931" s="15"/>
      <c r="AY1931" s="15"/>
      <c r="AZ1931" s="15"/>
      <c r="BA1931" s="15"/>
      <c r="BB1931" s="15"/>
      <c r="BC1931" s="15"/>
      <c r="BD1931" s="15"/>
      <c r="BE1931" s="15"/>
      <c r="BF1931" s="15"/>
      <c r="BG1931" s="15"/>
      <c r="BH1931" s="15"/>
      <c r="BI1931" s="15"/>
      <c r="BJ1931" s="15"/>
      <c r="BK1931" s="15"/>
      <c r="BL1931" s="15"/>
      <c r="BM1931" s="15"/>
      <c r="BN1931" s="15"/>
      <c r="BO1931" s="15"/>
    </row>
    <row r="1932" spans="1:67" s="256" customFormat="1">
      <c r="A1932" s="15"/>
      <c r="B1932" s="15"/>
      <c r="C1932" s="171"/>
      <c r="D1932" s="171"/>
      <c r="E1932" s="171"/>
      <c r="F1932" s="171"/>
      <c r="G1932" s="171"/>
      <c r="H1932" s="171"/>
      <c r="I1932" s="171"/>
      <c r="J1932" s="171"/>
      <c r="K1932" s="171"/>
      <c r="L1932" s="171"/>
      <c r="M1932" s="171"/>
      <c r="O1932" s="173"/>
      <c r="P1932" s="173"/>
      <c r="Q1932" s="173"/>
      <c r="R1932" s="173"/>
      <c r="S1932" s="173"/>
      <c r="T1932" s="173"/>
      <c r="U1932" s="173"/>
      <c r="V1932" s="173"/>
      <c r="W1932" s="173"/>
      <c r="X1932" s="173"/>
      <c r="Y1932" s="173"/>
      <c r="Z1932" s="173"/>
      <c r="AA1932" s="173"/>
      <c r="AB1932" s="173"/>
      <c r="AC1932" s="173"/>
      <c r="AD1932" s="173"/>
      <c r="AE1932" s="173"/>
      <c r="AF1932" s="173"/>
      <c r="AG1932" s="173"/>
      <c r="AH1932" s="173"/>
      <c r="AI1932" s="173"/>
      <c r="AJ1932" s="173"/>
      <c r="AK1932" s="173"/>
      <c r="AL1932" s="173"/>
      <c r="AM1932" s="173"/>
      <c r="AN1932" s="173"/>
      <c r="AO1932" s="173"/>
      <c r="AP1932" s="173"/>
      <c r="AQ1932" s="15"/>
      <c r="AR1932" s="15"/>
      <c r="AS1932" s="15"/>
      <c r="AT1932" s="15"/>
      <c r="AU1932" s="15"/>
      <c r="AV1932" s="15"/>
      <c r="AW1932" s="15"/>
      <c r="AX1932" s="15"/>
      <c r="AY1932" s="15"/>
      <c r="AZ1932" s="15"/>
      <c r="BA1932" s="15"/>
      <c r="BB1932" s="15"/>
      <c r="BC1932" s="15"/>
      <c r="BD1932" s="15"/>
      <c r="BE1932" s="15"/>
      <c r="BF1932" s="15"/>
      <c r="BG1932" s="15"/>
      <c r="BH1932" s="15"/>
      <c r="BI1932" s="15"/>
      <c r="BJ1932" s="15"/>
      <c r="BK1932" s="15"/>
      <c r="BL1932" s="15"/>
      <c r="BM1932" s="15"/>
      <c r="BN1932" s="15"/>
      <c r="BO1932" s="15"/>
    </row>
    <row r="1933" spans="1:67" s="256" customFormat="1">
      <c r="A1933" s="15"/>
      <c r="B1933" s="15"/>
      <c r="C1933" s="171"/>
      <c r="D1933" s="171"/>
      <c r="E1933" s="171"/>
      <c r="F1933" s="171"/>
      <c r="G1933" s="171"/>
      <c r="H1933" s="171"/>
      <c r="I1933" s="171"/>
      <c r="J1933" s="171"/>
      <c r="K1933" s="171"/>
      <c r="L1933" s="171"/>
      <c r="M1933" s="171"/>
      <c r="O1933" s="173"/>
      <c r="P1933" s="173"/>
      <c r="Q1933" s="173"/>
      <c r="R1933" s="173"/>
      <c r="S1933" s="173"/>
      <c r="T1933" s="173"/>
      <c r="U1933" s="173"/>
      <c r="V1933" s="173"/>
      <c r="W1933" s="173"/>
      <c r="X1933" s="173"/>
      <c r="Y1933" s="173"/>
      <c r="Z1933" s="173"/>
      <c r="AA1933" s="173"/>
      <c r="AB1933" s="173"/>
      <c r="AC1933" s="173"/>
      <c r="AD1933" s="173"/>
      <c r="AE1933" s="173"/>
      <c r="AF1933" s="173"/>
      <c r="AG1933" s="173"/>
      <c r="AH1933" s="173"/>
      <c r="AI1933" s="173"/>
      <c r="AJ1933" s="173"/>
      <c r="AK1933" s="173"/>
      <c r="AL1933" s="173"/>
      <c r="AM1933" s="173"/>
      <c r="AN1933" s="173"/>
      <c r="AO1933" s="173"/>
      <c r="AP1933" s="173"/>
      <c r="AQ1933" s="15"/>
      <c r="AR1933" s="15"/>
      <c r="AS1933" s="15"/>
      <c r="AT1933" s="15"/>
      <c r="AU1933" s="15"/>
      <c r="AV1933" s="15"/>
      <c r="AW1933" s="15"/>
      <c r="AX1933" s="15"/>
      <c r="AY1933" s="15"/>
      <c r="AZ1933" s="15"/>
      <c r="BA1933" s="15"/>
      <c r="BB1933" s="15"/>
      <c r="BC1933" s="15"/>
      <c r="BD1933" s="15"/>
      <c r="BE1933" s="15"/>
      <c r="BF1933" s="15"/>
      <c r="BG1933" s="15"/>
      <c r="BH1933" s="15"/>
      <c r="BI1933" s="15"/>
      <c r="BJ1933" s="15"/>
      <c r="BK1933" s="15"/>
      <c r="BL1933" s="15"/>
      <c r="BM1933" s="15"/>
      <c r="BN1933" s="15"/>
      <c r="BO1933" s="15"/>
    </row>
    <row r="1934" spans="1:67" s="256" customFormat="1">
      <c r="A1934" s="15"/>
      <c r="B1934" s="15"/>
      <c r="C1934" s="171"/>
      <c r="D1934" s="171"/>
      <c r="E1934" s="171"/>
      <c r="F1934" s="171"/>
      <c r="G1934" s="171"/>
      <c r="H1934" s="171"/>
      <c r="I1934" s="171"/>
      <c r="J1934" s="171"/>
      <c r="K1934" s="171"/>
      <c r="L1934" s="171"/>
      <c r="M1934" s="171"/>
      <c r="O1934" s="173"/>
      <c r="P1934" s="173"/>
      <c r="Q1934" s="173"/>
      <c r="R1934" s="173"/>
      <c r="S1934" s="173"/>
      <c r="T1934" s="173"/>
      <c r="U1934" s="173"/>
      <c r="V1934" s="173"/>
      <c r="W1934" s="173"/>
      <c r="X1934" s="173"/>
      <c r="Y1934" s="173"/>
      <c r="Z1934" s="173"/>
      <c r="AA1934" s="173"/>
      <c r="AB1934" s="173"/>
      <c r="AC1934" s="173"/>
      <c r="AD1934" s="173"/>
      <c r="AE1934" s="173"/>
      <c r="AF1934" s="173"/>
      <c r="AG1934" s="173"/>
      <c r="AH1934" s="173"/>
      <c r="AI1934" s="173"/>
      <c r="AJ1934" s="173"/>
      <c r="AK1934" s="173"/>
      <c r="AL1934" s="173"/>
      <c r="AM1934" s="173"/>
      <c r="AN1934" s="173"/>
      <c r="AO1934" s="173"/>
      <c r="AP1934" s="173"/>
      <c r="AQ1934" s="15"/>
      <c r="AR1934" s="15"/>
      <c r="AS1934" s="15"/>
      <c r="AT1934" s="15"/>
      <c r="AU1934" s="15"/>
      <c r="AV1934" s="15"/>
      <c r="AW1934" s="15"/>
      <c r="AX1934" s="15"/>
      <c r="AY1934" s="15"/>
      <c r="AZ1934" s="15"/>
      <c r="BA1934" s="15"/>
      <c r="BB1934" s="15"/>
      <c r="BC1934" s="15"/>
      <c r="BD1934" s="15"/>
      <c r="BE1934" s="15"/>
      <c r="BF1934" s="15"/>
      <c r="BG1934" s="15"/>
      <c r="BH1934" s="15"/>
      <c r="BI1934" s="15"/>
      <c r="BJ1934" s="15"/>
      <c r="BK1934" s="15"/>
      <c r="BL1934" s="15"/>
      <c r="BM1934" s="15"/>
      <c r="BN1934" s="15"/>
      <c r="BO1934" s="15"/>
    </row>
    <row r="1935" spans="1:67" s="256" customFormat="1">
      <c r="A1935" s="15"/>
      <c r="B1935" s="15"/>
      <c r="C1935" s="171"/>
      <c r="D1935" s="171"/>
      <c r="E1935" s="171"/>
      <c r="F1935" s="171"/>
      <c r="G1935" s="171"/>
      <c r="H1935" s="171"/>
      <c r="I1935" s="171"/>
      <c r="J1935" s="171"/>
      <c r="K1935" s="171"/>
      <c r="L1935" s="171"/>
      <c r="M1935" s="171"/>
      <c r="O1935" s="173"/>
      <c r="P1935" s="173"/>
      <c r="Q1935" s="173"/>
      <c r="R1935" s="173"/>
      <c r="S1935" s="173"/>
      <c r="T1935" s="173"/>
      <c r="U1935" s="173"/>
      <c r="V1935" s="173"/>
      <c r="W1935" s="173"/>
      <c r="X1935" s="173"/>
      <c r="Y1935" s="173"/>
      <c r="Z1935" s="173"/>
      <c r="AA1935" s="173"/>
      <c r="AB1935" s="173"/>
      <c r="AC1935" s="173"/>
      <c r="AD1935" s="173"/>
      <c r="AE1935" s="173"/>
      <c r="AF1935" s="173"/>
      <c r="AG1935" s="173"/>
      <c r="AH1935" s="173"/>
      <c r="AI1935" s="173"/>
      <c r="AJ1935" s="173"/>
      <c r="AK1935" s="173"/>
      <c r="AL1935" s="173"/>
      <c r="AM1935" s="173"/>
      <c r="AN1935" s="173"/>
      <c r="AO1935" s="173"/>
      <c r="AP1935" s="173"/>
      <c r="AQ1935" s="15"/>
      <c r="AR1935" s="15"/>
      <c r="AS1935" s="15"/>
      <c r="AT1935" s="15"/>
      <c r="AU1935" s="15"/>
      <c r="AV1935" s="15"/>
      <c r="AW1935" s="15"/>
      <c r="AX1935" s="15"/>
      <c r="AY1935" s="15"/>
      <c r="AZ1935" s="15"/>
      <c r="BA1935" s="15"/>
      <c r="BB1935" s="15"/>
      <c r="BC1935" s="15"/>
      <c r="BD1935" s="15"/>
      <c r="BE1935" s="15"/>
      <c r="BF1935" s="15"/>
      <c r="BG1935" s="15"/>
      <c r="BH1935" s="15"/>
      <c r="BI1935" s="15"/>
      <c r="BJ1935" s="15"/>
      <c r="BK1935" s="15"/>
      <c r="BL1935" s="15"/>
      <c r="BM1935" s="15"/>
      <c r="BN1935" s="15"/>
      <c r="BO1935" s="15"/>
    </row>
    <row r="1936" spans="1:67" s="256" customFormat="1">
      <c r="A1936" s="15"/>
      <c r="B1936" s="15"/>
      <c r="C1936" s="171"/>
      <c r="D1936" s="171"/>
      <c r="E1936" s="171"/>
      <c r="F1936" s="171"/>
      <c r="G1936" s="171"/>
      <c r="H1936" s="171"/>
      <c r="I1936" s="171"/>
      <c r="J1936" s="171"/>
      <c r="K1936" s="171"/>
      <c r="L1936" s="171"/>
      <c r="M1936" s="171"/>
      <c r="O1936" s="173"/>
      <c r="P1936" s="173"/>
      <c r="Q1936" s="173"/>
      <c r="R1936" s="173"/>
      <c r="S1936" s="173"/>
      <c r="T1936" s="173"/>
      <c r="U1936" s="173"/>
      <c r="V1936" s="173"/>
      <c r="W1936" s="173"/>
      <c r="X1936" s="173"/>
      <c r="Y1936" s="173"/>
      <c r="Z1936" s="173"/>
      <c r="AA1936" s="173"/>
      <c r="AB1936" s="173"/>
      <c r="AC1936" s="173"/>
      <c r="AD1936" s="173"/>
      <c r="AE1936" s="173"/>
      <c r="AF1936" s="173"/>
      <c r="AG1936" s="173"/>
      <c r="AH1936" s="173"/>
      <c r="AI1936" s="173"/>
      <c r="AJ1936" s="173"/>
      <c r="AK1936" s="173"/>
      <c r="AL1936" s="173"/>
      <c r="AM1936" s="173"/>
      <c r="AN1936" s="173"/>
      <c r="AO1936" s="173"/>
      <c r="AP1936" s="173"/>
      <c r="AQ1936" s="15"/>
      <c r="AR1936" s="15"/>
      <c r="AS1936" s="15"/>
      <c r="AT1936" s="15"/>
      <c r="AU1936" s="15"/>
      <c r="AV1936" s="15"/>
      <c r="AW1936" s="15"/>
      <c r="AX1936" s="15"/>
      <c r="AY1936" s="15"/>
      <c r="AZ1936" s="15"/>
      <c r="BA1936" s="15"/>
      <c r="BB1936" s="15"/>
      <c r="BC1936" s="15"/>
      <c r="BD1936" s="15"/>
      <c r="BE1936" s="15"/>
      <c r="BF1936" s="15"/>
      <c r="BG1936" s="15"/>
      <c r="BH1936" s="15"/>
      <c r="BI1936" s="15"/>
      <c r="BJ1936" s="15"/>
      <c r="BK1936" s="15"/>
      <c r="BL1936" s="15"/>
      <c r="BM1936" s="15"/>
      <c r="BN1936" s="15"/>
      <c r="BO1936" s="15"/>
    </row>
    <row r="1937" spans="1:67" s="256" customFormat="1">
      <c r="A1937" s="15"/>
      <c r="B1937" s="15"/>
      <c r="C1937" s="171"/>
      <c r="D1937" s="171"/>
      <c r="E1937" s="171"/>
      <c r="F1937" s="171"/>
      <c r="G1937" s="171"/>
      <c r="H1937" s="171"/>
      <c r="I1937" s="171"/>
      <c r="J1937" s="171"/>
      <c r="K1937" s="171"/>
      <c r="L1937" s="171"/>
      <c r="M1937" s="171"/>
      <c r="O1937" s="173"/>
      <c r="P1937" s="173"/>
      <c r="Q1937" s="173"/>
      <c r="R1937" s="173"/>
      <c r="S1937" s="173"/>
      <c r="T1937" s="173"/>
      <c r="U1937" s="173"/>
      <c r="V1937" s="173"/>
      <c r="W1937" s="173"/>
      <c r="X1937" s="173"/>
      <c r="Y1937" s="173"/>
      <c r="Z1937" s="173"/>
      <c r="AA1937" s="173"/>
      <c r="AB1937" s="173"/>
      <c r="AC1937" s="173"/>
      <c r="AD1937" s="173"/>
      <c r="AE1937" s="173"/>
      <c r="AF1937" s="173"/>
      <c r="AG1937" s="173"/>
      <c r="AH1937" s="173"/>
      <c r="AI1937" s="173"/>
      <c r="AJ1937" s="173"/>
      <c r="AK1937" s="173"/>
      <c r="AL1937" s="173"/>
      <c r="AM1937" s="173"/>
      <c r="AN1937" s="173"/>
      <c r="AO1937" s="173"/>
      <c r="AP1937" s="173"/>
      <c r="AQ1937" s="15"/>
      <c r="AR1937" s="15"/>
      <c r="AS1937" s="15"/>
      <c r="AT1937" s="15"/>
      <c r="AU1937" s="15"/>
      <c r="AV1937" s="15"/>
      <c r="AW1937" s="15"/>
      <c r="AX1937" s="15"/>
      <c r="AY1937" s="15"/>
      <c r="AZ1937" s="15"/>
      <c r="BA1937" s="15"/>
      <c r="BB1937" s="15"/>
      <c r="BC1937" s="15"/>
      <c r="BD1937" s="15"/>
      <c r="BE1937" s="15"/>
      <c r="BF1937" s="15"/>
      <c r="BG1937" s="15"/>
      <c r="BH1937" s="15"/>
      <c r="BI1937" s="15"/>
      <c r="BJ1937" s="15"/>
      <c r="BK1937" s="15"/>
      <c r="BL1937" s="15"/>
      <c r="BM1937" s="15"/>
      <c r="BN1937" s="15"/>
      <c r="BO1937" s="15"/>
    </row>
    <row r="1938" spans="1:67" s="256" customFormat="1">
      <c r="A1938" s="15"/>
      <c r="B1938" s="15"/>
      <c r="C1938" s="171"/>
      <c r="D1938" s="171"/>
      <c r="E1938" s="171"/>
      <c r="F1938" s="171"/>
      <c r="G1938" s="171"/>
      <c r="H1938" s="171"/>
      <c r="I1938" s="171"/>
      <c r="J1938" s="171"/>
      <c r="K1938" s="171"/>
      <c r="L1938" s="171"/>
      <c r="M1938" s="171"/>
      <c r="O1938" s="173"/>
      <c r="P1938" s="173"/>
      <c r="Q1938" s="173"/>
      <c r="R1938" s="173"/>
      <c r="S1938" s="173"/>
      <c r="T1938" s="173"/>
      <c r="U1938" s="173"/>
      <c r="V1938" s="173"/>
      <c r="W1938" s="173"/>
      <c r="X1938" s="173"/>
      <c r="Y1938" s="173"/>
      <c r="Z1938" s="173"/>
      <c r="AA1938" s="173"/>
      <c r="AB1938" s="173"/>
      <c r="AC1938" s="173"/>
      <c r="AD1938" s="173"/>
      <c r="AE1938" s="173"/>
      <c r="AF1938" s="173"/>
      <c r="AG1938" s="173"/>
      <c r="AH1938" s="173"/>
      <c r="AI1938" s="173"/>
      <c r="AJ1938" s="173"/>
      <c r="AK1938" s="173"/>
      <c r="AL1938" s="173"/>
      <c r="AM1938" s="173"/>
      <c r="AN1938" s="173"/>
      <c r="AO1938" s="173"/>
      <c r="AP1938" s="173"/>
      <c r="AQ1938" s="15"/>
      <c r="AR1938" s="15"/>
      <c r="AS1938" s="15"/>
      <c r="AT1938" s="15"/>
      <c r="AU1938" s="15"/>
      <c r="AV1938" s="15"/>
      <c r="AW1938" s="15"/>
      <c r="AX1938" s="15"/>
      <c r="AY1938" s="15"/>
      <c r="AZ1938" s="15"/>
      <c r="BA1938" s="15"/>
      <c r="BB1938" s="15"/>
      <c r="BC1938" s="15"/>
      <c r="BD1938" s="15"/>
      <c r="BE1938" s="15"/>
      <c r="BF1938" s="15"/>
      <c r="BG1938" s="15"/>
      <c r="BH1938" s="15"/>
      <c r="BI1938" s="15"/>
      <c r="BJ1938" s="15"/>
      <c r="BK1938" s="15"/>
      <c r="BL1938" s="15"/>
      <c r="BM1938" s="15"/>
      <c r="BN1938" s="15"/>
      <c r="BO1938" s="15"/>
    </row>
    <row r="1939" spans="1:67" s="256" customFormat="1">
      <c r="A1939" s="15"/>
      <c r="B1939" s="15"/>
      <c r="C1939" s="171"/>
      <c r="D1939" s="171"/>
      <c r="E1939" s="171"/>
      <c r="F1939" s="171"/>
      <c r="G1939" s="171"/>
      <c r="H1939" s="171"/>
      <c r="I1939" s="171"/>
      <c r="J1939" s="171"/>
      <c r="K1939" s="171"/>
      <c r="L1939" s="171"/>
      <c r="M1939" s="171"/>
      <c r="O1939" s="173"/>
      <c r="P1939" s="173"/>
      <c r="Q1939" s="173"/>
      <c r="R1939" s="173"/>
      <c r="S1939" s="173"/>
      <c r="T1939" s="173"/>
      <c r="U1939" s="173"/>
      <c r="V1939" s="173"/>
      <c r="W1939" s="173"/>
      <c r="X1939" s="173"/>
      <c r="Y1939" s="173"/>
      <c r="Z1939" s="173"/>
      <c r="AA1939" s="173"/>
      <c r="AB1939" s="173"/>
      <c r="AC1939" s="173"/>
      <c r="AD1939" s="173"/>
      <c r="AE1939" s="173"/>
      <c r="AF1939" s="173"/>
      <c r="AG1939" s="173"/>
      <c r="AH1939" s="173"/>
      <c r="AI1939" s="173"/>
      <c r="AJ1939" s="173"/>
      <c r="AK1939" s="173"/>
      <c r="AL1939" s="173"/>
      <c r="AM1939" s="173"/>
      <c r="AN1939" s="173"/>
      <c r="AO1939" s="173"/>
      <c r="AP1939" s="173"/>
      <c r="AQ1939" s="15"/>
      <c r="AR1939" s="15"/>
      <c r="AS1939" s="15"/>
      <c r="AT1939" s="15"/>
      <c r="AU1939" s="15"/>
      <c r="AV1939" s="15"/>
      <c r="AW1939" s="15"/>
      <c r="AX1939" s="15"/>
      <c r="AY1939" s="15"/>
      <c r="AZ1939" s="15"/>
      <c r="BA1939" s="15"/>
      <c r="BB1939" s="15"/>
      <c r="BC1939" s="15"/>
      <c r="BD1939" s="15"/>
      <c r="BE1939" s="15"/>
      <c r="BF1939" s="15"/>
      <c r="BG1939" s="15"/>
      <c r="BH1939" s="15"/>
      <c r="BI1939" s="15"/>
      <c r="BJ1939" s="15"/>
      <c r="BK1939" s="15"/>
      <c r="BL1939" s="15"/>
      <c r="BM1939" s="15"/>
      <c r="BN1939" s="15"/>
      <c r="BO1939" s="15"/>
    </row>
    <row r="1940" spans="1:67" s="256" customFormat="1">
      <c r="A1940" s="15"/>
      <c r="B1940" s="15"/>
      <c r="C1940" s="171"/>
      <c r="D1940" s="171"/>
      <c r="E1940" s="171"/>
      <c r="F1940" s="171"/>
      <c r="G1940" s="171"/>
      <c r="H1940" s="171"/>
      <c r="I1940" s="171"/>
      <c r="J1940" s="171"/>
      <c r="K1940" s="171"/>
      <c r="L1940" s="171"/>
      <c r="M1940" s="171"/>
      <c r="O1940" s="173"/>
      <c r="P1940" s="173"/>
      <c r="Q1940" s="173"/>
      <c r="R1940" s="173"/>
      <c r="S1940" s="173"/>
      <c r="T1940" s="173"/>
      <c r="U1940" s="173"/>
      <c r="V1940" s="173"/>
      <c r="W1940" s="173"/>
      <c r="X1940" s="173"/>
      <c r="Y1940" s="173"/>
      <c r="Z1940" s="173"/>
      <c r="AA1940" s="173"/>
      <c r="AB1940" s="173"/>
      <c r="AC1940" s="173"/>
      <c r="AD1940" s="173"/>
      <c r="AE1940" s="173"/>
      <c r="AF1940" s="173"/>
      <c r="AG1940" s="173"/>
      <c r="AH1940" s="173"/>
      <c r="AI1940" s="173"/>
      <c r="AJ1940" s="173"/>
      <c r="AK1940" s="173"/>
      <c r="AL1940" s="173"/>
      <c r="AM1940" s="173"/>
      <c r="AN1940" s="173"/>
      <c r="AO1940" s="173"/>
      <c r="AP1940" s="173"/>
      <c r="AQ1940" s="15"/>
      <c r="AR1940" s="15"/>
      <c r="AS1940" s="15"/>
      <c r="AT1940" s="15"/>
      <c r="AU1940" s="15"/>
      <c r="AV1940" s="15"/>
      <c r="AW1940" s="15"/>
      <c r="AX1940" s="15"/>
      <c r="AY1940" s="15"/>
      <c r="AZ1940" s="15"/>
      <c r="BA1940" s="15"/>
      <c r="BB1940" s="15"/>
      <c r="BC1940" s="15"/>
      <c r="BD1940" s="15"/>
      <c r="BE1940" s="15"/>
      <c r="BF1940" s="15"/>
      <c r="BG1940" s="15"/>
      <c r="BH1940" s="15"/>
      <c r="BI1940" s="15"/>
      <c r="BJ1940" s="15"/>
      <c r="BK1940" s="15"/>
      <c r="BL1940" s="15"/>
      <c r="BM1940" s="15"/>
      <c r="BN1940" s="15"/>
      <c r="BO1940" s="15"/>
    </row>
    <row r="1941" spans="1:67" s="256" customFormat="1">
      <c r="A1941" s="15"/>
      <c r="B1941" s="15"/>
      <c r="C1941" s="171"/>
      <c r="D1941" s="171"/>
      <c r="E1941" s="171"/>
      <c r="F1941" s="171"/>
      <c r="G1941" s="171"/>
      <c r="H1941" s="171"/>
      <c r="I1941" s="171"/>
      <c r="J1941" s="171"/>
      <c r="K1941" s="171"/>
      <c r="L1941" s="171"/>
      <c r="M1941" s="171"/>
      <c r="O1941" s="173"/>
      <c r="P1941" s="173"/>
      <c r="Q1941" s="173"/>
      <c r="R1941" s="173"/>
      <c r="S1941" s="173"/>
      <c r="T1941" s="173"/>
      <c r="U1941" s="173"/>
      <c r="V1941" s="173"/>
      <c r="W1941" s="173"/>
      <c r="X1941" s="173"/>
      <c r="Y1941" s="173"/>
      <c r="Z1941" s="173"/>
      <c r="AA1941" s="173"/>
      <c r="AB1941" s="173"/>
      <c r="AC1941" s="173"/>
      <c r="AD1941" s="173"/>
      <c r="AE1941" s="173"/>
      <c r="AF1941" s="173"/>
      <c r="AG1941" s="173"/>
      <c r="AH1941" s="173"/>
      <c r="AI1941" s="173"/>
      <c r="AJ1941" s="173"/>
      <c r="AK1941" s="173"/>
      <c r="AL1941" s="173"/>
      <c r="AM1941" s="173"/>
      <c r="AN1941" s="173"/>
      <c r="AO1941" s="173"/>
      <c r="AP1941" s="173"/>
      <c r="AQ1941" s="15"/>
      <c r="AR1941" s="15"/>
      <c r="AS1941" s="15"/>
      <c r="AT1941" s="15"/>
      <c r="AU1941" s="15"/>
      <c r="AV1941" s="15"/>
      <c r="AW1941" s="15"/>
      <c r="AX1941" s="15"/>
      <c r="AY1941" s="15"/>
      <c r="AZ1941" s="15"/>
      <c r="BA1941" s="15"/>
      <c r="BB1941" s="15"/>
      <c r="BC1941" s="15"/>
      <c r="BD1941" s="15"/>
      <c r="BE1941" s="15"/>
      <c r="BF1941" s="15"/>
      <c r="BG1941" s="15"/>
      <c r="BH1941" s="15"/>
      <c r="BI1941" s="15"/>
      <c r="BJ1941" s="15"/>
      <c r="BK1941" s="15"/>
      <c r="BL1941" s="15"/>
      <c r="BM1941" s="15"/>
      <c r="BN1941" s="15"/>
      <c r="BO1941" s="15"/>
    </row>
    <row r="1942" spans="1:67" s="256" customFormat="1">
      <c r="A1942" s="15"/>
      <c r="B1942" s="15"/>
      <c r="C1942" s="171"/>
      <c r="D1942" s="171"/>
      <c r="E1942" s="171"/>
      <c r="F1942" s="171"/>
      <c r="G1942" s="171"/>
      <c r="H1942" s="171"/>
      <c r="I1942" s="171"/>
      <c r="J1942" s="171"/>
      <c r="K1942" s="171"/>
      <c r="L1942" s="171"/>
      <c r="M1942" s="171"/>
      <c r="O1942" s="173"/>
      <c r="P1942" s="173"/>
      <c r="Q1942" s="173"/>
      <c r="R1942" s="173"/>
      <c r="S1942" s="173"/>
      <c r="T1942" s="173"/>
      <c r="U1942" s="173"/>
      <c r="V1942" s="173"/>
      <c r="W1942" s="173"/>
      <c r="X1942" s="173"/>
      <c r="Y1942" s="173"/>
      <c r="Z1942" s="173"/>
      <c r="AA1942" s="173"/>
      <c r="AB1942" s="173"/>
      <c r="AC1942" s="173"/>
      <c r="AD1942" s="173"/>
      <c r="AE1942" s="173"/>
      <c r="AF1942" s="173"/>
      <c r="AG1942" s="173"/>
      <c r="AH1942" s="173"/>
      <c r="AI1942" s="173"/>
      <c r="AJ1942" s="173"/>
      <c r="AK1942" s="173"/>
      <c r="AL1942" s="173"/>
      <c r="AM1942" s="173"/>
      <c r="AN1942" s="173"/>
      <c r="AO1942" s="173"/>
      <c r="AP1942" s="173"/>
      <c r="AQ1942" s="15"/>
      <c r="AR1942" s="15"/>
      <c r="AS1942" s="15"/>
      <c r="AT1942" s="15"/>
      <c r="AU1942" s="15"/>
      <c r="AV1942" s="15"/>
      <c r="AW1942" s="15"/>
      <c r="AX1942" s="15"/>
      <c r="AY1942" s="15"/>
      <c r="AZ1942" s="15"/>
      <c r="BA1942" s="15"/>
      <c r="BB1942" s="15"/>
      <c r="BC1942" s="15"/>
      <c r="BD1942" s="15"/>
      <c r="BE1942" s="15"/>
      <c r="BF1942" s="15"/>
      <c r="BG1942" s="15"/>
      <c r="BH1942" s="15"/>
      <c r="BI1942" s="15"/>
      <c r="BJ1942" s="15"/>
      <c r="BK1942" s="15"/>
      <c r="BL1942" s="15"/>
      <c r="BM1942" s="15"/>
      <c r="BN1942" s="15"/>
      <c r="BO1942" s="15"/>
    </row>
    <row r="1943" spans="1:67" s="256" customFormat="1">
      <c r="A1943" s="15"/>
      <c r="B1943" s="15"/>
      <c r="C1943" s="171"/>
      <c r="D1943" s="171"/>
      <c r="E1943" s="171"/>
      <c r="F1943" s="171"/>
      <c r="G1943" s="171"/>
      <c r="H1943" s="171"/>
      <c r="I1943" s="171"/>
      <c r="J1943" s="171"/>
      <c r="K1943" s="171"/>
      <c r="L1943" s="171"/>
      <c r="M1943" s="171"/>
      <c r="O1943" s="173"/>
      <c r="P1943" s="173"/>
      <c r="Q1943" s="173"/>
      <c r="R1943" s="173"/>
      <c r="S1943" s="173"/>
      <c r="T1943" s="173"/>
      <c r="U1943" s="173"/>
      <c r="V1943" s="173"/>
      <c r="W1943" s="173"/>
      <c r="X1943" s="173"/>
      <c r="Y1943" s="173"/>
      <c r="Z1943" s="173"/>
      <c r="AA1943" s="173"/>
      <c r="AB1943" s="173"/>
      <c r="AC1943" s="173"/>
      <c r="AD1943" s="173"/>
      <c r="AE1943" s="173"/>
      <c r="AF1943" s="173"/>
      <c r="AG1943" s="173"/>
      <c r="AH1943" s="173"/>
      <c r="AI1943" s="173"/>
      <c r="AJ1943" s="173"/>
      <c r="AK1943" s="173"/>
      <c r="AL1943" s="173"/>
      <c r="AM1943" s="173"/>
      <c r="AN1943" s="173"/>
      <c r="AO1943" s="173"/>
      <c r="AP1943" s="173"/>
      <c r="AQ1943" s="15"/>
      <c r="AR1943" s="15"/>
      <c r="AS1943" s="15"/>
      <c r="AT1943" s="15"/>
      <c r="AU1943" s="15"/>
      <c r="AV1943" s="15"/>
      <c r="AW1943" s="15"/>
      <c r="AX1943" s="15"/>
      <c r="AY1943" s="15"/>
      <c r="AZ1943" s="15"/>
      <c r="BA1943" s="15"/>
      <c r="BB1943" s="15"/>
      <c r="BC1943" s="15"/>
      <c r="BD1943" s="15"/>
      <c r="BE1943" s="15"/>
      <c r="BF1943" s="15"/>
      <c r="BG1943" s="15"/>
      <c r="BH1943" s="15"/>
      <c r="BI1943" s="15"/>
      <c r="BJ1943" s="15"/>
      <c r="BK1943" s="15"/>
      <c r="BL1943" s="15"/>
      <c r="BM1943" s="15"/>
      <c r="BN1943" s="15"/>
      <c r="BO1943" s="15"/>
    </row>
    <row r="1944" spans="1:67" s="256" customFormat="1">
      <c r="A1944" s="15"/>
      <c r="B1944" s="15"/>
      <c r="C1944" s="171"/>
      <c r="D1944" s="171"/>
      <c r="E1944" s="171"/>
      <c r="F1944" s="171"/>
      <c r="G1944" s="171"/>
      <c r="H1944" s="171"/>
      <c r="I1944" s="171"/>
      <c r="J1944" s="171"/>
      <c r="K1944" s="171"/>
      <c r="L1944" s="171"/>
      <c r="M1944" s="171"/>
      <c r="O1944" s="173"/>
      <c r="P1944" s="173"/>
      <c r="Q1944" s="173"/>
      <c r="R1944" s="173"/>
      <c r="S1944" s="173"/>
      <c r="T1944" s="173"/>
      <c r="U1944" s="173"/>
      <c r="V1944" s="173"/>
      <c r="W1944" s="173"/>
      <c r="X1944" s="173"/>
      <c r="Y1944" s="173"/>
      <c r="Z1944" s="173"/>
      <c r="AA1944" s="173"/>
      <c r="AB1944" s="173"/>
      <c r="AC1944" s="173"/>
      <c r="AD1944" s="173"/>
      <c r="AE1944" s="173"/>
      <c r="AF1944" s="173"/>
      <c r="AG1944" s="173"/>
      <c r="AH1944" s="173"/>
      <c r="AI1944" s="173"/>
      <c r="AJ1944" s="173"/>
      <c r="AK1944" s="173"/>
      <c r="AL1944" s="173"/>
      <c r="AM1944" s="173"/>
      <c r="AN1944" s="173"/>
      <c r="AO1944" s="173"/>
      <c r="AP1944" s="173"/>
      <c r="AQ1944" s="15"/>
      <c r="AR1944" s="15"/>
      <c r="AS1944" s="15"/>
      <c r="AT1944" s="15"/>
      <c r="AU1944" s="15"/>
      <c r="AV1944" s="15"/>
      <c r="AW1944" s="15"/>
      <c r="AX1944" s="15"/>
      <c r="AY1944" s="15"/>
      <c r="AZ1944" s="15"/>
      <c r="BA1944" s="15"/>
      <c r="BB1944" s="15"/>
      <c r="BC1944" s="15"/>
      <c r="BD1944" s="15"/>
      <c r="BE1944" s="15"/>
      <c r="BF1944" s="15"/>
      <c r="BG1944" s="15"/>
      <c r="BH1944" s="15"/>
      <c r="BI1944" s="15"/>
      <c r="BJ1944" s="15"/>
      <c r="BK1944" s="15"/>
      <c r="BL1944" s="15"/>
      <c r="BM1944" s="15"/>
      <c r="BN1944" s="15"/>
      <c r="BO1944" s="15"/>
    </row>
    <row r="1945" spans="1:67" s="256" customFormat="1">
      <c r="A1945" s="15"/>
      <c r="B1945" s="15"/>
      <c r="C1945" s="171"/>
      <c r="D1945" s="171"/>
      <c r="E1945" s="171"/>
      <c r="F1945" s="171"/>
      <c r="G1945" s="171"/>
      <c r="H1945" s="171"/>
      <c r="I1945" s="171"/>
      <c r="J1945" s="171"/>
      <c r="K1945" s="171"/>
      <c r="L1945" s="171"/>
      <c r="M1945" s="171"/>
      <c r="O1945" s="173"/>
      <c r="P1945" s="173"/>
      <c r="Q1945" s="173"/>
      <c r="R1945" s="173"/>
      <c r="S1945" s="173"/>
      <c r="T1945" s="173"/>
      <c r="U1945" s="173"/>
      <c r="V1945" s="173"/>
      <c r="W1945" s="173"/>
      <c r="X1945" s="173"/>
      <c r="Y1945" s="173"/>
      <c r="Z1945" s="173"/>
      <c r="AA1945" s="173"/>
      <c r="AB1945" s="173"/>
      <c r="AC1945" s="173"/>
      <c r="AD1945" s="173"/>
      <c r="AE1945" s="173"/>
      <c r="AF1945" s="173"/>
      <c r="AG1945" s="173"/>
      <c r="AH1945" s="173"/>
      <c r="AI1945" s="173"/>
      <c r="AJ1945" s="173"/>
      <c r="AK1945" s="173"/>
      <c r="AL1945" s="173"/>
      <c r="AM1945" s="173"/>
      <c r="AN1945" s="173"/>
      <c r="AO1945" s="173"/>
      <c r="AP1945" s="173"/>
      <c r="AQ1945" s="15"/>
      <c r="AR1945" s="15"/>
      <c r="AS1945" s="15"/>
      <c r="AT1945" s="15"/>
      <c r="AU1945" s="15"/>
      <c r="AV1945" s="15"/>
      <c r="AW1945" s="15"/>
      <c r="AX1945" s="15"/>
      <c r="AY1945" s="15"/>
      <c r="AZ1945" s="15"/>
      <c r="BA1945" s="15"/>
      <c r="BB1945" s="15"/>
      <c r="BC1945" s="15"/>
      <c r="BD1945" s="15"/>
      <c r="BE1945" s="15"/>
      <c r="BF1945" s="15"/>
      <c r="BG1945" s="15"/>
      <c r="BH1945" s="15"/>
      <c r="BI1945" s="15"/>
      <c r="BJ1945" s="15"/>
      <c r="BK1945" s="15"/>
      <c r="BL1945" s="15"/>
      <c r="BM1945" s="15"/>
      <c r="BN1945" s="15"/>
      <c r="BO1945" s="15"/>
    </row>
    <row r="1946" spans="1:67" s="256" customFormat="1">
      <c r="A1946" s="15"/>
      <c r="B1946" s="15"/>
      <c r="C1946" s="171"/>
      <c r="D1946" s="171"/>
      <c r="E1946" s="171"/>
      <c r="F1946" s="171"/>
      <c r="G1946" s="171"/>
      <c r="H1946" s="171"/>
      <c r="I1946" s="171"/>
      <c r="J1946" s="171"/>
      <c r="K1946" s="171"/>
      <c r="L1946" s="171"/>
      <c r="M1946" s="171"/>
      <c r="O1946" s="173"/>
      <c r="P1946" s="173"/>
      <c r="Q1946" s="173"/>
      <c r="R1946" s="173"/>
      <c r="S1946" s="173"/>
      <c r="T1946" s="173"/>
      <c r="U1946" s="173"/>
      <c r="V1946" s="173"/>
      <c r="W1946" s="173"/>
      <c r="X1946" s="173"/>
      <c r="Y1946" s="173"/>
      <c r="Z1946" s="173"/>
      <c r="AA1946" s="173"/>
      <c r="AB1946" s="173"/>
      <c r="AC1946" s="173"/>
      <c r="AD1946" s="173"/>
      <c r="AE1946" s="173"/>
      <c r="AF1946" s="173"/>
      <c r="AG1946" s="173"/>
      <c r="AH1946" s="173"/>
      <c r="AI1946" s="173"/>
      <c r="AJ1946" s="173"/>
      <c r="AK1946" s="173"/>
      <c r="AL1946" s="173"/>
      <c r="AM1946" s="173"/>
      <c r="AN1946" s="173"/>
      <c r="AO1946" s="173"/>
      <c r="AP1946" s="173"/>
      <c r="AQ1946" s="15"/>
      <c r="AR1946" s="15"/>
      <c r="AS1946" s="15"/>
      <c r="AT1946" s="15"/>
      <c r="AU1946" s="15"/>
      <c r="AV1946" s="15"/>
      <c r="AW1946" s="15"/>
      <c r="AX1946" s="15"/>
      <c r="AY1946" s="15"/>
      <c r="AZ1946" s="15"/>
      <c r="BA1946" s="15"/>
      <c r="BB1946" s="15"/>
      <c r="BC1946" s="15"/>
      <c r="BD1946" s="15"/>
      <c r="BE1946" s="15"/>
      <c r="BF1946" s="15"/>
      <c r="BG1946" s="15"/>
      <c r="BH1946" s="15"/>
      <c r="BI1946" s="15"/>
      <c r="BJ1946" s="15"/>
      <c r="BK1946" s="15"/>
      <c r="BL1946" s="15"/>
      <c r="BM1946" s="15"/>
      <c r="BN1946" s="15"/>
      <c r="BO1946" s="15"/>
    </row>
    <row r="1947" spans="1:67" s="256" customFormat="1">
      <c r="A1947" s="15"/>
      <c r="B1947" s="15"/>
      <c r="C1947" s="171"/>
      <c r="D1947" s="171"/>
      <c r="E1947" s="171"/>
      <c r="F1947" s="171"/>
      <c r="G1947" s="171"/>
      <c r="H1947" s="171"/>
      <c r="I1947" s="171"/>
      <c r="J1947" s="171"/>
      <c r="K1947" s="171"/>
      <c r="L1947" s="171"/>
      <c r="M1947" s="171"/>
      <c r="O1947" s="173"/>
      <c r="P1947" s="173"/>
      <c r="Q1947" s="173"/>
      <c r="R1947" s="173"/>
      <c r="S1947" s="173"/>
      <c r="T1947" s="173"/>
      <c r="U1947" s="173"/>
      <c r="V1947" s="173"/>
      <c r="W1947" s="173"/>
      <c r="X1947" s="173"/>
      <c r="Y1947" s="173"/>
      <c r="Z1947" s="173"/>
      <c r="AA1947" s="173"/>
      <c r="AB1947" s="173"/>
      <c r="AC1947" s="173"/>
      <c r="AD1947" s="173"/>
      <c r="AE1947" s="173"/>
      <c r="AF1947" s="173"/>
      <c r="AG1947" s="173"/>
      <c r="AH1947" s="173"/>
      <c r="AI1947" s="173"/>
      <c r="AJ1947" s="173"/>
      <c r="AK1947" s="173"/>
      <c r="AL1947" s="173"/>
      <c r="AM1947" s="173"/>
      <c r="AN1947" s="173"/>
      <c r="AO1947" s="173"/>
      <c r="AP1947" s="173"/>
      <c r="AQ1947" s="15"/>
      <c r="AR1947" s="15"/>
      <c r="AS1947" s="15"/>
      <c r="AT1947" s="15"/>
      <c r="AU1947" s="15"/>
      <c r="AV1947" s="15"/>
      <c r="AW1947" s="15"/>
      <c r="AX1947" s="15"/>
      <c r="AY1947" s="15"/>
      <c r="AZ1947" s="15"/>
      <c r="BA1947" s="15"/>
      <c r="BB1947" s="15"/>
      <c r="BC1947" s="15"/>
      <c r="BD1947" s="15"/>
      <c r="BE1947" s="15"/>
      <c r="BF1947" s="15"/>
      <c r="BG1947" s="15"/>
      <c r="BH1947" s="15"/>
      <c r="BI1947" s="15"/>
      <c r="BJ1947" s="15"/>
      <c r="BK1947" s="15"/>
      <c r="BL1947" s="15"/>
      <c r="BM1947" s="15"/>
      <c r="BN1947" s="15"/>
      <c r="BO1947" s="15"/>
    </row>
    <row r="1948" spans="1:67" s="256" customFormat="1">
      <c r="A1948" s="15"/>
      <c r="B1948" s="15"/>
      <c r="C1948" s="171"/>
      <c r="D1948" s="171"/>
      <c r="E1948" s="171"/>
      <c r="F1948" s="171"/>
      <c r="G1948" s="171"/>
      <c r="H1948" s="171"/>
      <c r="I1948" s="171"/>
      <c r="J1948" s="171"/>
      <c r="K1948" s="171"/>
      <c r="L1948" s="171"/>
      <c r="M1948" s="171"/>
      <c r="O1948" s="173"/>
      <c r="P1948" s="173"/>
      <c r="Q1948" s="173"/>
      <c r="R1948" s="173"/>
      <c r="S1948" s="173"/>
      <c r="T1948" s="173"/>
      <c r="U1948" s="173"/>
      <c r="V1948" s="173"/>
      <c r="W1948" s="173"/>
      <c r="X1948" s="173"/>
      <c r="Y1948" s="173"/>
      <c r="Z1948" s="173"/>
      <c r="AA1948" s="173"/>
      <c r="AB1948" s="173"/>
      <c r="AC1948" s="173"/>
      <c r="AD1948" s="173"/>
      <c r="AE1948" s="173"/>
      <c r="AF1948" s="173"/>
      <c r="AG1948" s="173"/>
      <c r="AH1948" s="173"/>
      <c r="AI1948" s="173"/>
      <c r="AJ1948" s="173"/>
      <c r="AK1948" s="173"/>
      <c r="AL1948" s="173"/>
      <c r="AM1948" s="173"/>
      <c r="AN1948" s="173"/>
      <c r="AO1948" s="173"/>
      <c r="AP1948" s="173"/>
      <c r="AQ1948" s="15"/>
      <c r="AR1948" s="15"/>
      <c r="AS1948" s="15"/>
      <c r="AT1948" s="15"/>
      <c r="AU1948" s="15"/>
      <c r="AV1948" s="15"/>
      <c r="AW1948" s="15"/>
      <c r="AX1948" s="15"/>
      <c r="AY1948" s="15"/>
      <c r="AZ1948" s="15"/>
      <c r="BA1948" s="15"/>
      <c r="BB1948" s="15"/>
      <c r="BC1948" s="15"/>
      <c r="BD1948" s="15"/>
      <c r="BE1948" s="15"/>
      <c r="BF1948" s="15"/>
      <c r="BG1948" s="15"/>
      <c r="BH1948" s="15"/>
      <c r="BI1948" s="15"/>
      <c r="BJ1948" s="15"/>
      <c r="BK1948" s="15"/>
      <c r="BL1948" s="15"/>
      <c r="BM1948" s="15"/>
      <c r="BN1948" s="15"/>
      <c r="BO1948" s="15"/>
    </row>
    <row r="1949" spans="1:67" s="256" customFormat="1">
      <c r="A1949" s="15"/>
      <c r="B1949" s="15"/>
      <c r="C1949" s="171"/>
      <c r="D1949" s="171"/>
      <c r="E1949" s="171"/>
      <c r="F1949" s="171"/>
      <c r="G1949" s="171"/>
      <c r="H1949" s="171"/>
      <c r="I1949" s="171"/>
      <c r="J1949" s="171"/>
      <c r="K1949" s="171"/>
      <c r="L1949" s="171"/>
      <c r="M1949" s="171"/>
      <c r="O1949" s="173"/>
      <c r="P1949" s="173"/>
      <c r="Q1949" s="173"/>
      <c r="R1949" s="173"/>
      <c r="S1949" s="173"/>
      <c r="T1949" s="173"/>
      <c r="U1949" s="173"/>
      <c r="V1949" s="173"/>
      <c r="W1949" s="173"/>
      <c r="X1949" s="173"/>
      <c r="Y1949" s="173"/>
      <c r="Z1949" s="173"/>
      <c r="AA1949" s="173"/>
      <c r="AB1949" s="173"/>
      <c r="AC1949" s="173"/>
      <c r="AD1949" s="173"/>
      <c r="AE1949" s="173"/>
      <c r="AF1949" s="173"/>
      <c r="AG1949" s="173"/>
      <c r="AH1949" s="173"/>
      <c r="AI1949" s="173"/>
      <c r="AJ1949" s="173"/>
      <c r="AK1949" s="173"/>
      <c r="AL1949" s="173"/>
      <c r="AM1949" s="173"/>
      <c r="AN1949" s="173"/>
      <c r="AO1949" s="173"/>
      <c r="AP1949" s="173"/>
      <c r="AQ1949" s="15"/>
      <c r="AR1949" s="15"/>
      <c r="AS1949" s="15"/>
      <c r="AT1949" s="15"/>
      <c r="AU1949" s="15"/>
      <c r="AV1949" s="15"/>
      <c r="AW1949" s="15"/>
      <c r="AX1949" s="15"/>
      <c r="AY1949" s="15"/>
      <c r="AZ1949" s="15"/>
      <c r="BA1949" s="15"/>
      <c r="BB1949" s="15"/>
      <c r="BC1949" s="15"/>
      <c r="BD1949" s="15"/>
      <c r="BE1949" s="15"/>
      <c r="BF1949" s="15"/>
      <c r="BG1949" s="15"/>
      <c r="BH1949" s="15"/>
      <c r="BI1949" s="15"/>
      <c r="BJ1949" s="15"/>
      <c r="BK1949" s="15"/>
      <c r="BL1949" s="15"/>
      <c r="BM1949" s="15"/>
      <c r="BN1949" s="15"/>
      <c r="BO1949" s="15"/>
    </row>
    <row r="1950" spans="1:67" s="256" customFormat="1">
      <c r="A1950" s="15"/>
      <c r="B1950" s="15"/>
      <c r="C1950" s="171"/>
      <c r="D1950" s="171"/>
      <c r="E1950" s="171"/>
      <c r="F1950" s="171"/>
      <c r="G1950" s="171"/>
      <c r="H1950" s="171"/>
      <c r="I1950" s="171"/>
      <c r="J1950" s="171"/>
      <c r="K1950" s="171"/>
      <c r="L1950" s="171"/>
      <c r="M1950" s="171"/>
      <c r="O1950" s="173"/>
      <c r="P1950" s="173"/>
      <c r="Q1950" s="173"/>
      <c r="R1950" s="173"/>
      <c r="S1950" s="173"/>
      <c r="T1950" s="173"/>
      <c r="U1950" s="173"/>
      <c r="V1950" s="173"/>
      <c r="W1950" s="173"/>
      <c r="X1950" s="173"/>
      <c r="Y1950" s="173"/>
      <c r="Z1950" s="173"/>
      <c r="AA1950" s="173"/>
      <c r="AB1950" s="173"/>
      <c r="AC1950" s="173"/>
      <c r="AD1950" s="173"/>
      <c r="AE1950" s="173"/>
      <c r="AF1950" s="173"/>
      <c r="AG1950" s="173"/>
      <c r="AH1950" s="173"/>
      <c r="AI1950" s="173"/>
      <c r="AJ1950" s="173"/>
      <c r="AK1950" s="173"/>
      <c r="AL1950" s="173"/>
      <c r="AM1950" s="173"/>
      <c r="AN1950" s="173"/>
      <c r="AO1950" s="173"/>
      <c r="AP1950" s="173"/>
      <c r="AQ1950" s="15"/>
      <c r="AR1950" s="15"/>
      <c r="AS1950" s="15"/>
      <c r="AT1950" s="15"/>
      <c r="AU1950" s="15"/>
      <c r="AV1950" s="15"/>
      <c r="AW1950" s="15"/>
      <c r="AX1950" s="15"/>
      <c r="AY1950" s="15"/>
      <c r="AZ1950" s="15"/>
      <c r="BA1950" s="15"/>
      <c r="BB1950" s="15"/>
      <c r="BC1950" s="15"/>
      <c r="BD1950" s="15"/>
      <c r="BE1950" s="15"/>
      <c r="BF1950" s="15"/>
      <c r="BG1950" s="15"/>
      <c r="BH1950" s="15"/>
      <c r="BI1950" s="15"/>
      <c r="BJ1950" s="15"/>
      <c r="BK1950" s="15"/>
      <c r="BL1950" s="15"/>
      <c r="BM1950" s="15"/>
      <c r="BN1950" s="15"/>
      <c r="BO1950" s="15"/>
    </row>
    <row r="1951" spans="1:67" s="256" customFormat="1">
      <c r="A1951" s="15"/>
      <c r="B1951" s="15"/>
      <c r="C1951" s="171"/>
      <c r="D1951" s="171"/>
      <c r="E1951" s="171"/>
      <c r="F1951" s="171"/>
      <c r="G1951" s="171"/>
      <c r="H1951" s="171"/>
      <c r="I1951" s="171"/>
      <c r="J1951" s="171"/>
      <c r="K1951" s="171"/>
      <c r="L1951" s="171"/>
      <c r="M1951" s="171"/>
      <c r="O1951" s="173"/>
      <c r="P1951" s="173"/>
      <c r="Q1951" s="173"/>
      <c r="R1951" s="173"/>
      <c r="S1951" s="173"/>
      <c r="T1951" s="173"/>
      <c r="U1951" s="173"/>
      <c r="V1951" s="173"/>
      <c r="W1951" s="173"/>
      <c r="X1951" s="173"/>
      <c r="Y1951" s="173"/>
      <c r="Z1951" s="173"/>
      <c r="AA1951" s="173"/>
      <c r="AB1951" s="173"/>
      <c r="AC1951" s="173"/>
      <c r="AD1951" s="173"/>
      <c r="AE1951" s="173"/>
      <c r="AF1951" s="173"/>
      <c r="AG1951" s="173"/>
      <c r="AH1951" s="173"/>
      <c r="AI1951" s="173"/>
      <c r="AJ1951" s="173"/>
      <c r="AK1951" s="173"/>
      <c r="AL1951" s="173"/>
      <c r="AM1951" s="173"/>
      <c r="AN1951" s="173"/>
      <c r="AO1951" s="173"/>
      <c r="AP1951" s="173"/>
      <c r="AQ1951" s="15"/>
      <c r="AR1951" s="15"/>
      <c r="AS1951" s="15"/>
      <c r="AT1951" s="15"/>
      <c r="AU1951" s="15"/>
      <c r="AV1951" s="15"/>
      <c r="AW1951" s="15"/>
      <c r="AX1951" s="15"/>
      <c r="AY1951" s="15"/>
      <c r="AZ1951" s="15"/>
      <c r="BA1951" s="15"/>
      <c r="BB1951" s="15"/>
      <c r="BC1951" s="15"/>
      <c r="BD1951" s="15"/>
      <c r="BE1951" s="15"/>
      <c r="BF1951" s="15"/>
      <c r="BG1951" s="15"/>
      <c r="BH1951" s="15"/>
      <c r="BI1951" s="15"/>
      <c r="BJ1951" s="15"/>
      <c r="BK1951" s="15"/>
      <c r="BL1951" s="15"/>
      <c r="BM1951" s="15"/>
      <c r="BN1951" s="15"/>
      <c r="BO1951" s="15"/>
    </row>
    <row r="1952" spans="1:67" s="256" customFormat="1">
      <c r="A1952" s="15"/>
      <c r="B1952" s="15"/>
      <c r="C1952" s="171"/>
      <c r="D1952" s="171"/>
      <c r="E1952" s="171"/>
      <c r="F1952" s="171"/>
      <c r="G1952" s="171"/>
      <c r="H1952" s="171"/>
      <c r="I1952" s="171"/>
      <c r="J1952" s="171"/>
      <c r="K1952" s="171"/>
      <c r="L1952" s="171"/>
      <c r="M1952" s="171"/>
      <c r="O1952" s="173"/>
      <c r="P1952" s="173"/>
      <c r="Q1952" s="173"/>
      <c r="R1952" s="173"/>
      <c r="S1952" s="173"/>
      <c r="T1952" s="173"/>
      <c r="U1952" s="173"/>
      <c r="V1952" s="173"/>
      <c r="W1952" s="173"/>
      <c r="X1952" s="173"/>
      <c r="Y1952" s="173"/>
      <c r="Z1952" s="173"/>
      <c r="AA1952" s="173"/>
      <c r="AB1952" s="173"/>
      <c r="AC1952" s="173"/>
      <c r="AD1952" s="173"/>
      <c r="AE1952" s="173"/>
      <c r="AF1952" s="173"/>
      <c r="AG1952" s="173"/>
      <c r="AH1952" s="173"/>
      <c r="AI1952" s="173"/>
      <c r="AJ1952" s="173"/>
      <c r="AK1952" s="173"/>
      <c r="AL1952" s="173"/>
      <c r="AM1952" s="173"/>
      <c r="AN1952" s="173"/>
      <c r="AO1952" s="173"/>
      <c r="AP1952" s="173"/>
      <c r="AQ1952" s="15"/>
      <c r="AR1952" s="15"/>
      <c r="AS1952" s="15"/>
      <c r="AT1952" s="15"/>
      <c r="AU1952" s="15"/>
      <c r="AV1952" s="15"/>
      <c r="AW1952" s="15"/>
      <c r="AX1952" s="15"/>
      <c r="AY1952" s="15"/>
      <c r="AZ1952" s="15"/>
      <c r="BA1952" s="15"/>
      <c r="BB1952" s="15"/>
      <c r="BC1952" s="15"/>
      <c r="BD1952" s="15"/>
      <c r="BE1952" s="15"/>
      <c r="BF1952" s="15"/>
      <c r="BG1952" s="15"/>
      <c r="BH1952" s="15"/>
      <c r="BI1952" s="15"/>
      <c r="BJ1952" s="15"/>
      <c r="BK1952" s="15"/>
      <c r="BL1952" s="15"/>
      <c r="BM1952" s="15"/>
      <c r="BN1952" s="15"/>
      <c r="BO1952" s="15"/>
    </row>
    <row r="1953" spans="1:67" s="256" customFormat="1">
      <c r="A1953" s="15"/>
      <c r="B1953" s="15"/>
      <c r="C1953" s="171"/>
      <c r="D1953" s="171"/>
      <c r="E1953" s="171"/>
      <c r="F1953" s="171"/>
      <c r="G1953" s="171"/>
      <c r="H1953" s="171"/>
      <c r="I1953" s="171"/>
      <c r="J1953" s="171"/>
      <c r="K1953" s="171"/>
      <c r="L1953" s="171"/>
      <c r="M1953" s="171"/>
      <c r="O1953" s="173"/>
      <c r="P1953" s="173"/>
      <c r="Q1953" s="173"/>
      <c r="R1953" s="173"/>
      <c r="S1953" s="173"/>
      <c r="T1953" s="173"/>
      <c r="U1953" s="173"/>
      <c r="V1953" s="173"/>
      <c r="W1953" s="173"/>
      <c r="X1953" s="173"/>
      <c r="Y1953" s="173"/>
      <c r="Z1953" s="173"/>
      <c r="AA1953" s="173"/>
      <c r="AB1953" s="173"/>
      <c r="AC1953" s="173"/>
      <c r="AD1953" s="173"/>
      <c r="AE1953" s="173"/>
      <c r="AF1953" s="173"/>
      <c r="AG1953" s="173"/>
      <c r="AH1953" s="173"/>
      <c r="AI1953" s="173"/>
      <c r="AJ1953" s="173"/>
      <c r="AK1953" s="173"/>
      <c r="AL1953" s="173"/>
      <c r="AM1953" s="173"/>
      <c r="AN1953" s="173"/>
      <c r="AO1953" s="173"/>
      <c r="AP1953" s="173"/>
      <c r="AQ1953" s="15"/>
      <c r="AR1953" s="15"/>
      <c r="AS1953" s="15"/>
      <c r="AT1953" s="15"/>
      <c r="AU1953" s="15"/>
      <c r="AV1953" s="15"/>
      <c r="AW1953" s="15"/>
      <c r="AX1953" s="15"/>
      <c r="AY1953" s="15"/>
      <c r="AZ1953" s="15"/>
      <c r="BA1953" s="15"/>
      <c r="BB1953" s="15"/>
      <c r="BC1953" s="15"/>
      <c r="BD1953" s="15"/>
      <c r="BE1953" s="15"/>
      <c r="BF1953" s="15"/>
      <c r="BG1953" s="15"/>
      <c r="BH1953" s="15"/>
      <c r="BI1953" s="15"/>
      <c r="BJ1953" s="15"/>
      <c r="BK1953" s="15"/>
      <c r="BL1953" s="15"/>
      <c r="BM1953" s="15"/>
      <c r="BN1953" s="15"/>
      <c r="BO1953" s="15"/>
    </row>
    <row r="1954" spans="1:67" s="256" customFormat="1">
      <c r="A1954" s="15"/>
      <c r="B1954" s="15"/>
      <c r="C1954" s="171"/>
      <c r="D1954" s="171"/>
      <c r="E1954" s="171"/>
      <c r="F1954" s="171"/>
      <c r="G1954" s="171"/>
      <c r="H1954" s="171"/>
      <c r="I1954" s="171"/>
      <c r="J1954" s="171"/>
      <c r="K1954" s="171"/>
      <c r="L1954" s="171"/>
      <c r="M1954" s="171"/>
      <c r="O1954" s="173"/>
      <c r="P1954" s="173"/>
      <c r="Q1954" s="173"/>
      <c r="R1954" s="173"/>
      <c r="S1954" s="173"/>
      <c r="T1954" s="173"/>
      <c r="U1954" s="173"/>
      <c r="V1954" s="173"/>
      <c r="W1954" s="173"/>
      <c r="X1954" s="173"/>
      <c r="Y1954" s="173"/>
      <c r="Z1954" s="173"/>
      <c r="AA1954" s="173"/>
      <c r="AB1954" s="173"/>
      <c r="AC1954" s="173"/>
      <c r="AD1954" s="173"/>
      <c r="AE1954" s="173"/>
      <c r="AF1954" s="173"/>
      <c r="AG1954" s="173"/>
      <c r="AH1954" s="173"/>
      <c r="AI1954" s="173"/>
      <c r="AJ1954" s="173"/>
      <c r="AK1954" s="173"/>
      <c r="AL1954" s="173"/>
      <c r="AM1954" s="173"/>
      <c r="AN1954" s="173"/>
      <c r="AO1954" s="173"/>
      <c r="AP1954" s="173"/>
      <c r="AQ1954" s="15"/>
      <c r="AR1954" s="15"/>
      <c r="AS1954" s="15"/>
      <c r="AT1954" s="15"/>
      <c r="AU1954" s="15"/>
      <c r="AV1954" s="15"/>
      <c r="AW1954" s="15"/>
      <c r="AX1954" s="15"/>
      <c r="AY1954" s="15"/>
      <c r="AZ1954" s="15"/>
      <c r="BA1954" s="15"/>
      <c r="BB1954" s="15"/>
      <c r="BC1954" s="15"/>
      <c r="BD1954" s="15"/>
      <c r="BE1954" s="15"/>
      <c r="BF1954" s="15"/>
      <c r="BG1954" s="15"/>
      <c r="BH1954" s="15"/>
      <c r="BI1954" s="15"/>
      <c r="BJ1954" s="15"/>
      <c r="BK1954" s="15"/>
      <c r="BL1954" s="15"/>
      <c r="BM1954" s="15"/>
      <c r="BN1954" s="15"/>
      <c r="BO1954" s="15"/>
    </row>
    <row r="1955" spans="1:67" s="256" customFormat="1">
      <c r="A1955" s="15"/>
      <c r="B1955" s="15"/>
      <c r="C1955" s="171"/>
      <c r="D1955" s="171"/>
      <c r="E1955" s="171"/>
      <c r="F1955" s="171"/>
      <c r="G1955" s="171"/>
      <c r="H1955" s="171"/>
      <c r="I1955" s="171"/>
      <c r="J1955" s="171"/>
      <c r="K1955" s="171"/>
      <c r="L1955" s="171"/>
      <c r="M1955" s="171"/>
      <c r="O1955" s="173"/>
      <c r="P1955" s="173"/>
      <c r="Q1955" s="173"/>
      <c r="R1955" s="173"/>
      <c r="S1955" s="173"/>
      <c r="T1955" s="173"/>
      <c r="U1955" s="173"/>
      <c r="V1955" s="173"/>
      <c r="W1955" s="173"/>
      <c r="X1955" s="173"/>
      <c r="Y1955" s="173"/>
      <c r="Z1955" s="173"/>
      <c r="AA1955" s="173"/>
      <c r="AB1955" s="173"/>
      <c r="AC1955" s="173"/>
      <c r="AD1955" s="173"/>
      <c r="AE1955" s="173"/>
      <c r="AF1955" s="173"/>
      <c r="AG1955" s="173"/>
      <c r="AH1955" s="173"/>
      <c r="AI1955" s="173"/>
      <c r="AJ1955" s="173"/>
      <c r="AK1955" s="173"/>
      <c r="AL1955" s="173"/>
      <c r="AM1955" s="173"/>
      <c r="AN1955" s="173"/>
      <c r="AO1955" s="173"/>
      <c r="AP1955" s="173"/>
      <c r="AQ1955" s="15"/>
      <c r="AR1955" s="15"/>
      <c r="AS1955" s="15"/>
      <c r="AT1955" s="15"/>
      <c r="AU1955" s="15"/>
      <c r="AV1955" s="15"/>
      <c r="AW1955" s="15"/>
      <c r="AX1955" s="15"/>
      <c r="AY1955" s="15"/>
      <c r="AZ1955" s="15"/>
      <c r="BA1955" s="15"/>
      <c r="BB1955" s="15"/>
      <c r="BC1955" s="15"/>
      <c r="BD1955" s="15"/>
      <c r="BE1955" s="15"/>
      <c r="BF1955" s="15"/>
      <c r="BG1955" s="15"/>
      <c r="BH1955" s="15"/>
      <c r="BI1955" s="15"/>
      <c r="BJ1955" s="15"/>
      <c r="BK1955" s="15"/>
      <c r="BL1955" s="15"/>
      <c r="BM1955" s="15"/>
      <c r="BN1955" s="15"/>
      <c r="BO1955" s="15"/>
    </row>
    <row r="1956" spans="1:67" s="256" customFormat="1">
      <c r="A1956" s="15"/>
      <c r="B1956" s="15"/>
      <c r="C1956" s="171"/>
      <c r="D1956" s="171"/>
      <c r="E1956" s="171"/>
      <c r="F1956" s="171"/>
      <c r="G1956" s="171"/>
      <c r="H1956" s="171"/>
      <c r="I1956" s="171"/>
      <c r="J1956" s="171"/>
      <c r="K1956" s="171"/>
      <c r="L1956" s="171"/>
      <c r="M1956" s="171"/>
      <c r="O1956" s="173"/>
      <c r="P1956" s="173"/>
      <c r="Q1956" s="173"/>
      <c r="R1956" s="173"/>
      <c r="S1956" s="173"/>
      <c r="T1956" s="173"/>
      <c r="U1956" s="173"/>
      <c r="V1956" s="173"/>
      <c r="W1956" s="173"/>
      <c r="X1956" s="173"/>
      <c r="Y1956" s="173"/>
      <c r="Z1956" s="173"/>
      <c r="AA1956" s="173"/>
      <c r="AB1956" s="173"/>
      <c r="AC1956" s="173"/>
      <c r="AD1956" s="173"/>
      <c r="AE1956" s="173"/>
      <c r="AF1956" s="173"/>
      <c r="AG1956" s="173"/>
      <c r="AH1956" s="173"/>
      <c r="AI1956" s="173"/>
      <c r="AJ1956" s="173"/>
      <c r="AK1956" s="173"/>
      <c r="AL1956" s="173"/>
      <c r="AM1956" s="173"/>
      <c r="AN1956" s="173"/>
      <c r="AO1956" s="173"/>
      <c r="AP1956" s="173"/>
      <c r="AQ1956" s="15"/>
      <c r="AR1956" s="15"/>
      <c r="AS1956" s="15"/>
      <c r="AT1956" s="15"/>
      <c r="AU1956" s="15"/>
      <c r="AV1956" s="15"/>
      <c r="AW1956" s="15"/>
      <c r="AX1956" s="15"/>
      <c r="AY1956" s="15"/>
      <c r="AZ1956" s="15"/>
      <c r="BA1956" s="15"/>
      <c r="BB1956" s="15"/>
      <c r="BC1956" s="15"/>
      <c r="BD1956" s="15"/>
      <c r="BE1956" s="15"/>
      <c r="BF1956" s="15"/>
      <c r="BG1956" s="15"/>
      <c r="BH1956" s="15"/>
      <c r="BI1956" s="15"/>
      <c r="BJ1956" s="15"/>
      <c r="BK1956" s="15"/>
      <c r="BL1956" s="15"/>
      <c r="BM1956" s="15"/>
      <c r="BN1956" s="15"/>
      <c r="BO1956" s="15"/>
    </row>
    <row r="1957" spans="1:67" s="256" customFormat="1">
      <c r="A1957" s="15"/>
      <c r="B1957" s="15"/>
      <c r="C1957" s="171"/>
      <c r="D1957" s="171"/>
      <c r="E1957" s="171"/>
      <c r="F1957" s="171"/>
      <c r="G1957" s="171"/>
      <c r="H1957" s="171"/>
      <c r="I1957" s="171"/>
      <c r="J1957" s="171"/>
      <c r="K1957" s="171"/>
      <c r="L1957" s="171"/>
      <c r="M1957" s="171"/>
      <c r="O1957" s="173"/>
      <c r="P1957" s="173"/>
      <c r="Q1957" s="173"/>
      <c r="R1957" s="173"/>
      <c r="S1957" s="173"/>
      <c r="T1957" s="173"/>
      <c r="U1957" s="173"/>
      <c r="V1957" s="173"/>
      <c r="W1957" s="173"/>
      <c r="X1957" s="173"/>
      <c r="Y1957" s="173"/>
      <c r="Z1957" s="173"/>
      <c r="AA1957" s="173"/>
      <c r="AB1957" s="173"/>
      <c r="AC1957" s="173"/>
      <c r="AD1957" s="173"/>
      <c r="AE1957" s="173"/>
      <c r="AF1957" s="173"/>
      <c r="AG1957" s="173"/>
      <c r="AH1957" s="173"/>
      <c r="AI1957" s="173"/>
      <c r="AJ1957" s="173"/>
      <c r="AK1957" s="173"/>
      <c r="AL1957" s="173"/>
      <c r="AM1957" s="173"/>
      <c r="AN1957" s="173"/>
      <c r="AO1957" s="173"/>
      <c r="AP1957" s="173"/>
      <c r="AQ1957" s="15"/>
      <c r="AR1957" s="15"/>
      <c r="AS1957" s="15"/>
      <c r="AT1957" s="15"/>
      <c r="AU1957" s="15"/>
      <c r="AV1957" s="15"/>
      <c r="AW1957" s="15"/>
      <c r="AX1957" s="15"/>
      <c r="AY1957" s="15"/>
      <c r="AZ1957" s="15"/>
      <c r="BA1957" s="15"/>
      <c r="BB1957" s="15"/>
      <c r="BC1957" s="15"/>
      <c r="BD1957" s="15"/>
      <c r="BE1957" s="15"/>
      <c r="BF1957" s="15"/>
      <c r="BG1957" s="15"/>
      <c r="BH1957" s="15"/>
      <c r="BI1957" s="15"/>
      <c r="BJ1957" s="15"/>
      <c r="BK1957" s="15"/>
      <c r="BL1957" s="15"/>
      <c r="BM1957" s="15"/>
      <c r="BN1957" s="15"/>
      <c r="BO1957" s="15"/>
    </row>
    <row r="1958" spans="1:67" s="256" customFormat="1">
      <c r="A1958" s="15"/>
      <c r="B1958" s="15"/>
      <c r="C1958" s="171"/>
      <c r="D1958" s="171"/>
      <c r="E1958" s="171"/>
      <c r="F1958" s="171"/>
      <c r="G1958" s="171"/>
      <c r="H1958" s="171"/>
      <c r="I1958" s="171"/>
      <c r="J1958" s="171"/>
      <c r="K1958" s="171"/>
      <c r="L1958" s="171"/>
      <c r="M1958" s="171"/>
      <c r="O1958" s="173"/>
      <c r="P1958" s="173"/>
      <c r="Q1958" s="173"/>
      <c r="R1958" s="173"/>
      <c r="S1958" s="173"/>
      <c r="T1958" s="173"/>
      <c r="U1958" s="173"/>
      <c r="V1958" s="173"/>
      <c r="W1958" s="173"/>
      <c r="X1958" s="173"/>
      <c r="Y1958" s="173"/>
      <c r="Z1958" s="173"/>
      <c r="AA1958" s="173"/>
      <c r="AB1958" s="173"/>
      <c r="AC1958" s="173"/>
      <c r="AD1958" s="173"/>
      <c r="AE1958" s="173"/>
      <c r="AF1958" s="173"/>
      <c r="AG1958" s="173"/>
      <c r="AH1958" s="173"/>
      <c r="AI1958" s="173"/>
      <c r="AJ1958" s="173"/>
      <c r="AK1958" s="173"/>
      <c r="AL1958" s="173"/>
      <c r="AM1958" s="173"/>
      <c r="AN1958" s="173"/>
      <c r="AO1958" s="173"/>
      <c r="AP1958" s="173"/>
      <c r="AQ1958" s="15"/>
      <c r="AR1958" s="15"/>
      <c r="AS1958" s="15"/>
      <c r="AT1958" s="15"/>
      <c r="AU1958" s="15"/>
      <c r="AV1958" s="15"/>
      <c r="AW1958" s="15"/>
      <c r="AX1958" s="15"/>
      <c r="AY1958" s="15"/>
      <c r="AZ1958" s="15"/>
      <c r="BA1958" s="15"/>
      <c r="BB1958" s="15"/>
      <c r="BC1958" s="15"/>
      <c r="BD1958" s="15"/>
      <c r="BE1958" s="15"/>
      <c r="BF1958" s="15"/>
      <c r="BG1958" s="15"/>
      <c r="BH1958" s="15"/>
      <c r="BI1958" s="15"/>
      <c r="BJ1958" s="15"/>
      <c r="BK1958" s="15"/>
      <c r="BL1958" s="15"/>
      <c r="BM1958" s="15"/>
      <c r="BN1958" s="15"/>
      <c r="BO1958" s="15"/>
    </row>
    <row r="1959" spans="1:67" s="256" customFormat="1">
      <c r="A1959" s="15"/>
      <c r="B1959" s="15"/>
      <c r="C1959" s="171"/>
      <c r="D1959" s="171"/>
      <c r="E1959" s="171"/>
      <c r="F1959" s="171"/>
      <c r="G1959" s="171"/>
      <c r="H1959" s="171"/>
      <c r="I1959" s="171"/>
      <c r="J1959" s="171"/>
      <c r="K1959" s="171"/>
      <c r="L1959" s="171"/>
      <c r="M1959" s="171"/>
      <c r="O1959" s="173"/>
      <c r="P1959" s="173"/>
      <c r="Q1959" s="173"/>
      <c r="R1959" s="173"/>
      <c r="S1959" s="173"/>
      <c r="T1959" s="173"/>
      <c r="U1959" s="173"/>
      <c r="V1959" s="173"/>
      <c r="W1959" s="173"/>
      <c r="X1959" s="173"/>
      <c r="Y1959" s="173"/>
      <c r="Z1959" s="173"/>
      <c r="AA1959" s="173"/>
      <c r="AB1959" s="173"/>
      <c r="AC1959" s="173"/>
      <c r="AD1959" s="173"/>
      <c r="AE1959" s="173"/>
      <c r="AF1959" s="173"/>
      <c r="AG1959" s="173"/>
      <c r="AH1959" s="173"/>
      <c r="AI1959" s="173"/>
      <c r="AJ1959" s="173"/>
      <c r="AK1959" s="173"/>
      <c r="AL1959" s="173"/>
      <c r="AM1959" s="173"/>
      <c r="AN1959" s="173"/>
      <c r="AO1959" s="173"/>
      <c r="AP1959" s="173"/>
      <c r="AQ1959" s="15"/>
      <c r="AR1959" s="15"/>
      <c r="AS1959" s="15"/>
      <c r="AT1959" s="15"/>
      <c r="AU1959" s="15"/>
      <c r="AV1959" s="15"/>
      <c r="AW1959" s="15"/>
      <c r="AX1959" s="15"/>
      <c r="AY1959" s="15"/>
      <c r="AZ1959" s="15"/>
      <c r="BA1959" s="15"/>
      <c r="BB1959" s="15"/>
      <c r="BC1959" s="15"/>
      <c r="BD1959" s="15"/>
      <c r="BE1959" s="15"/>
      <c r="BF1959" s="15"/>
      <c r="BG1959" s="15"/>
      <c r="BH1959" s="15"/>
      <c r="BI1959" s="15"/>
      <c r="BJ1959" s="15"/>
      <c r="BK1959" s="15"/>
      <c r="BL1959" s="15"/>
      <c r="BM1959" s="15"/>
      <c r="BN1959" s="15"/>
      <c r="BO1959" s="15"/>
    </row>
    <row r="1960" spans="1:67" s="256" customFormat="1">
      <c r="A1960" s="15"/>
      <c r="B1960" s="15"/>
      <c r="C1960" s="171"/>
      <c r="D1960" s="171"/>
      <c r="E1960" s="171"/>
      <c r="F1960" s="171"/>
      <c r="G1960" s="171"/>
      <c r="H1960" s="171"/>
      <c r="I1960" s="171"/>
      <c r="J1960" s="171"/>
      <c r="K1960" s="171"/>
      <c r="L1960" s="171"/>
      <c r="M1960" s="171"/>
      <c r="O1960" s="173"/>
      <c r="P1960" s="173"/>
      <c r="Q1960" s="173"/>
      <c r="R1960" s="173"/>
      <c r="S1960" s="173"/>
      <c r="T1960" s="173"/>
      <c r="U1960" s="173"/>
      <c r="V1960" s="173"/>
      <c r="W1960" s="173"/>
      <c r="X1960" s="173"/>
      <c r="Y1960" s="173"/>
      <c r="Z1960" s="173"/>
      <c r="AA1960" s="173"/>
      <c r="AB1960" s="173"/>
      <c r="AC1960" s="173"/>
      <c r="AD1960" s="173"/>
      <c r="AE1960" s="173"/>
      <c r="AF1960" s="173"/>
      <c r="AG1960" s="173"/>
      <c r="AH1960" s="173"/>
      <c r="AI1960" s="173"/>
      <c r="AJ1960" s="173"/>
      <c r="AK1960" s="173"/>
      <c r="AL1960" s="173"/>
      <c r="AM1960" s="173"/>
      <c r="AN1960" s="173"/>
      <c r="AO1960" s="173"/>
      <c r="AP1960" s="173"/>
      <c r="AQ1960" s="15"/>
      <c r="AR1960" s="15"/>
      <c r="AS1960" s="15"/>
      <c r="AT1960" s="15"/>
      <c r="AU1960" s="15"/>
      <c r="AV1960" s="15"/>
      <c r="AW1960" s="15"/>
      <c r="AX1960" s="15"/>
      <c r="AY1960" s="15"/>
      <c r="AZ1960" s="15"/>
      <c r="BA1960" s="15"/>
      <c r="BB1960" s="15"/>
      <c r="BC1960" s="15"/>
      <c r="BD1960" s="15"/>
      <c r="BE1960" s="15"/>
      <c r="BF1960" s="15"/>
      <c r="BG1960" s="15"/>
      <c r="BH1960" s="15"/>
      <c r="BI1960" s="15"/>
      <c r="BJ1960" s="15"/>
      <c r="BK1960" s="15"/>
      <c r="BL1960" s="15"/>
      <c r="BM1960" s="15"/>
      <c r="BN1960" s="15"/>
      <c r="BO1960" s="15"/>
    </row>
    <row r="1961" spans="1:67" s="256" customFormat="1">
      <c r="A1961" s="15"/>
      <c r="B1961" s="15"/>
      <c r="C1961" s="171"/>
      <c r="D1961" s="171"/>
      <c r="E1961" s="171"/>
      <c r="F1961" s="171"/>
      <c r="G1961" s="171"/>
      <c r="H1961" s="171"/>
      <c r="I1961" s="171"/>
      <c r="J1961" s="171"/>
      <c r="K1961" s="171"/>
      <c r="L1961" s="171"/>
      <c r="M1961" s="171"/>
      <c r="O1961" s="173"/>
      <c r="P1961" s="173"/>
      <c r="Q1961" s="173"/>
      <c r="R1961" s="173"/>
      <c r="S1961" s="173"/>
      <c r="T1961" s="173"/>
      <c r="U1961" s="173"/>
      <c r="V1961" s="173"/>
      <c r="W1961" s="173"/>
      <c r="X1961" s="173"/>
      <c r="Y1961" s="173"/>
      <c r="Z1961" s="173"/>
      <c r="AA1961" s="173"/>
      <c r="AB1961" s="173"/>
      <c r="AC1961" s="173"/>
      <c r="AD1961" s="173"/>
      <c r="AE1961" s="173"/>
      <c r="AF1961" s="173"/>
      <c r="AG1961" s="173"/>
      <c r="AH1961" s="173"/>
      <c r="AI1961" s="173"/>
      <c r="AJ1961" s="173"/>
      <c r="AK1961" s="173"/>
      <c r="AL1961" s="173"/>
      <c r="AM1961" s="173"/>
      <c r="AN1961" s="173"/>
      <c r="AO1961" s="173"/>
      <c r="AP1961" s="173"/>
      <c r="AQ1961" s="15"/>
      <c r="AR1961" s="15"/>
      <c r="AS1961" s="15"/>
      <c r="AT1961" s="15"/>
      <c r="AU1961" s="15"/>
      <c r="AV1961" s="15"/>
      <c r="AW1961" s="15"/>
      <c r="AX1961" s="15"/>
      <c r="AY1961" s="15"/>
      <c r="AZ1961" s="15"/>
      <c r="BA1961" s="15"/>
      <c r="BB1961" s="15"/>
      <c r="BC1961" s="15"/>
      <c r="BD1961" s="15"/>
      <c r="BE1961" s="15"/>
      <c r="BF1961" s="15"/>
      <c r="BG1961" s="15"/>
      <c r="BH1961" s="15"/>
      <c r="BI1961" s="15"/>
      <c r="BJ1961" s="15"/>
      <c r="BK1961" s="15"/>
      <c r="BL1961" s="15"/>
      <c r="BM1961" s="15"/>
      <c r="BN1961" s="15"/>
      <c r="BO1961" s="15"/>
    </row>
    <row r="1962" spans="1:67" s="256" customFormat="1">
      <c r="A1962" s="15"/>
      <c r="B1962" s="15"/>
      <c r="C1962" s="171"/>
      <c r="D1962" s="171"/>
      <c r="E1962" s="171"/>
      <c r="F1962" s="171"/>
      <c r="G1962" s="171"/>
      <c r="H1962" s="171"/>
      <c r="I1962" s="171"/>
      <c r="J1962" s="171"/>
      <c r="K1962" s="171"/>
      <c r="L1962" s="171"/>
      <c r="M1962" s="171"/>
      <c r="O1962" s="173"/>
      <c r="P1962" s="173"/>
      <c r="Q1962" s="173"/>
      <c r="R1962" s="173"/>
      <c r="S1962" s="173"/>
      <c r="T1962" s="173"/>
      <c r="U1962" s="173"/>
      <c r="V1962" s="173"/>
      <c r="W1962" s="173"/>
      <c r="X1962" s="173"/>
      <c r="Y1962" s="173"/>
      <c r="Z1962" s="173"/>
      <c r="AA1962" s="173"/>
      <c r="AB1962" s="173"/>
      <c r="AC1962" s="173"/>
      <c r="AD1962" s="173"/>
      <c r="AE1962" s="173"/>
      <c r="AF1962" s="173"/>
      <c r="AG1962" s="173"/>
      <c r="AH1962" s="173"/>
      <c r="AI1962" s="173"/>
      <c r="AJ1962" s="173"/>
      <c r="AK1962" s="173"/>
      <c r="AL1962" s="173"/>
      <c r="AM1962" s="173"/>
      <c r="AN1962" s="173"/>
      <c r="AO1962" s="173"/>
      <c r="AP1962" s="173"/>
      <c r="AQ1962" s="15"/>
      <c r="AR1962" s="15"/>
      <c r="AS1962" s="15"/>
      <c r="AT1962" s="15"/>
      <c r="AU1962" s="15"/>
      <c r="AV1962" s="15"/>
      <c r="AW1962" s="15"/>
      <c r="AX1962" s="15"/>
      <c r="AY1962" s="15"/>
      <c r="AZ1962" s="15"/>
      <c r="BA1962" s="15"/>
      <c r="BB1962" s="15"/>
      <c r="BC1962" s="15"/>
      <c r="BD1962" s="15"/>
      <c r="BE1962" s="15"/>
      <c r="BF1962" s="15"/>
      <c r="BG1962" s="15"/>
      <c r="BH1962" s="15"/>
      <c r="BI1962" s="15"/>
      <c r="BJ1962" s="15"/>
      <c r="BK1962" s="15"/>
      <c r="BL1962" s="15"/>
      <c r="BM1962" s="15"/>
      <c r="BN1962" s="15"/>
      <c r="BO1962" s="15"/>
    </row>
    <row r="1963" spans="1:67" s="256" customFormat="1">
      <c r="A1963" s="15"/>
      <c r="B1963" s="15"/>
      <c r="C1963" s="171"/>
      <c r="D1963" s="171"/>
      <c r="E1963" s="171"/>
      <c r="F1963" s="171"/>
      <c r="G1963" s="171"/>
      <c r="H1963" s="171"/>
      <c r="I1963" s="171"/>
      <c r="J1963" s="171"/>
      <c r="K1963" s="171"/>
      <c r="L1963" s="171"/>
      <c r="M1963" s="171"/>
      <c r="O1963" s="173"/>
      <c r="P1963" s="173"/>
      <c r="Q1963" s="173"/>
      <c r="R1963" s="173"/>
      <c r="S1963" s="173"/>
      <c r="T1963" s="173"/>
      <c r="U1963" s="173"/>
      <c r="V1963" s="173"/>
      <c r="W1963" s="173"/>
      <c r="X1963" s="173"/>
      <c r="Y1963" s="173"/>
      <c r="Z1963" s="173"/>
      <c r="AA1963" s="173"/>
      <c r="AB1963" s="173"/>
      <c r="AC1963" s="173"/>
      <c r="AD1963" s="173"/>
      <c r="AE1963" s="173"/>
      <c r="AF1963" s="173"/>
      <c r="AG1963" s="173"/>
      <c r="AH1963" s="173"/>
      <c r="AI1963" s="173"/>
      <c r="AJ1963" s="173"/>
      <c r="AK1963" s="173"/>
      <c r="AL1963" s="173"/>
      <c r="AM1963" s="173"/>
      <c r="AN1963" s="173"/>
      <c r="AO1963" s="173"/>
      <c r="AP1963" s="173"/>
      <c r="AQ1963" s="15"/>
      <c r="AR1963" s="15"/>
      <c r="AS1963" s="15"/>
      <c r="AT1963" s="15"/>
      <c r="AU1963" s="15"/>
      <c r="AV1963" s="15"/>
      <c r="AW1963" s="15"/>
      <c r="AX1963" s="15"/>
      <c r="AY1963" s="15"/>
      <c r="AZ1963" s="15"/>
      <c r="BA1963" s="15"/>
      <c r="BB1963" s="15"/>
      <c r="BC1963" s="15"/>
      <c r="BD1963" s="15"/>
      <c r="BE1963" s="15"/>
      <c r="BF1963" s="15"/>
      <c r="BG1963" s="15"/>
      <c r="BH1963" s="15"/>
      <c r="BI1963" s="15"/>
      <c r="BJ1963" s="15"/>
      <c r="BK1963" s="15"/>
      <c r="BL1963" s="15"/>
      <c r="BM1963" s="15"/>
      <c r="BN1963" s="15"/>
      <c r="BO1963" s="15"/>
    </row>
    <row r="1964" spans="1:67" s="256" customFormat="1">
      <c r="A1964" s="15"/>
      <c r="B1964" s="15"/>
      <c r="C1964" s="171"/>
      <c r="D1964" s="171"/>
      <c r="E1964" s="171"/>
      <c r="F1964" s="171"/>
      <c r="G1964" s="171"/>
      <c r="H1964" s="171"/>
      <c r="I1964" s="171"/>
      <c r="J1964" s="171"/>
      <c r="K1964" s="171"/>
      <c r="L1964" s="171"/>
      <c r="M1964" s="171"/>
      <c r="O1964" s="173"/>
      <c r="P1964" s="173"/>
      <c r="Q1964" s="173"/>
      <c r="R1964" s="173"/>
      <c r="S1964" s="173"/>
      <c r="T1964" s="173"/>
      <c r="U1964" s="173"/>
      <c r="V1964" s="173"/>
      <c r="W1964" s="173"/>
      <c r="X1964" s="173"/>
      <c r="Y1964" s="173"/>
      <c r="Z1964" s="173"/>
      <c r="AA1964" s="173"/>
      <c r="AB1964" s="173"/>
      <c r="AC1964" s="173"/>
      <c r="AD1964" s="173"/>
      <c r="AE1964" s="173"/>
      <c r="AF1964" s="173"/>
      <c r="AG1964" s="173"/>
      <c r="AH1964" s="173"/>
      <c r="AI1964" s="173"/>
      <c r="AJ1964" s="173"/>
      <c r="AK1964" s="173"/>
      <c r="AL1964" s="173"/>
      <c r="AM1964" s="173"/>
      <c r="AN1964" s="173"/>
      <c r="AO1964" s="173"/>
      <c r="AP1964" s="173"/>
      <c r="AQ1964" s="15"/>
      <c r="AR1964" s="15"/>
      <c r="AS1964" s="15"/>
      <c r="AT1964" s="15"/>
      <c r="AU1964" s="15"/>
      <c r="AV1964" s="15"/>
      <c r="AW1964" s="15"/>
      <c r="AX1964" s="15"/>
      <c r="AY1964" s="15"/>
      <c r="AZ1964" s="15"/>
      <c r="BA1964" s="15"/>
      <c r="BB1964" s="15"/>
      <c r="BC1964" s="15"/>
      <c r="BD1964" s="15"/>
      <c r="BE1964" s="15"/>
      <c r="BF1964" s="15"/>
      <c r="BG1964" s="15"/>
      <c r="BH1964" s="15"/>
      <c r="BI1964" s="15"/>
      <c r="BJ1964" s="15"/>
      <c r="BK1964" s="15"/>
      <c r="BL1964" s="15"/>
      <c r="BM1964" s="15"/>
      <c r="BN1964" s="15"/>
      <c r="BO1964" s="15"/>
    </row>
    <row r="1965" spans="1:67" s="256" customFormat="1">
      <c r="A1965" s="15"/>
      <c r="B1965" s="15"/>
      <c r="C1965" s="171"/>
      <c r="D1965" s="171"/>
      <c r="E1965" s="171"/>
      <c r="F1965" s="171"/>
      <c r="G1965" s="171"/>
      <c r="H1965" s="171"/>
      <c r="I1965" s="171"/>
      <c r="J1965" s="171"/>
      <c r="K1965" s="171"/>
      <c r="L1965" s="171"/>
      <c r="M1965" s="171"/>
      <c r="O1965" s="173"/>
      <c r="P1965" s="173"/>
      <c r="Q1965" s="173"/>
      <c r="R1965" s="173"/>
      <c r="S1965" s="173"/>
      <c r="T1965" s="173"/>
      <c r="U1965" s="173"/>
      <c r="V1965" s="173"/>
      <c r="W1965" s="173"/>
      <c r="X1965" s="173"/>
      <c r="Y1965" s="173"/>
      <c r="Z1965" s="173"/>
      <c r="AA1965" s="173"/>
      <c r="AB1965" s="173"/>
      <c r="AC1965" s="173"/>
      <c r="AD1965" s="173"/>
      <c r="AE1965" s="173"/>
      <c r="AF1965" s="173"/>
      <c r="AG1965" s="173"/>
      <c r="AH1965" s="173"/>
      <c r="AI1965" s="173"/>
      <c r="AJ1965" s="173"/>
      <c r="AK1965" s="173"/>
      <c r="AL1965" s="173"/>
      <c r="AM1965" s="173"/>
      <c r="AN1965" s="173"/>
      <c r="AO1965" s="173"/>
      <c r="AP1965" s="173"/>
      <c r="AQ1965" s="15"/>
      <c r="AR1965" s="15"/>
      <c r="AS1965" s="15"/>
      <c r="AT1965" s="15"/>
      <c r="AU1965" s="15"/>
      <c r="AV1965" s="15"/>
      <c r="AW1965" s="15"/>
      <c r="AX1965" s="15"/>
      <c r="AY1965" s="15"/>
      <c r="AZ1965" s="15"/>
      <c r="BA1965" s="15"/>
      <c r="BB1965" s="15"/>
      <c r="BC1965" s="15"/>
      <c r="BD1965" s="15"/>
      <c r="BE1965" s="15"/>
      <c r="BF1965" s="15"/>
      <c r="BG1965" s="15"/>
      <c r="BH1965" s="15"/>
      <c r="BI1965" s="15"/>
      <c r="BJ1965" s="15"/>
      <c r="BK1965" s="15"/>
      <c r="BL1965" s="15"/>
      <c r="BM1965" s="15"/>
      <c r="BN1965" s="15"/>
      <c r="BO1965" s="15"/>
    </row>
    <row r="1966" spans="1:67" s="256" customFormat="1">
      <c r="A1966" s="15"/>
      <c r="B1966" s="15"/>
      <c r="C1966" s="171"/>
      <c r="D1966" s="171"/>
      <c r="E1966" s="171"/>
      <c r="F1966" s="171"/>
      <c r="G1966" s="171"/>
      <c r="H1966" s="171"/>
      <c r="I1966" s="171"/>
      <c r="J1966" s="171"/>
      <c r="K1966" s="171"/>
      <c r="L1966" s="171"/>
      <c r="M1966" s="171"/>
      <c r="O1966" s="173"/>
      <c r="P1966" s="173"/>
      <c r="Q1966" s="173"/>
      <c r="R1966" s="173"/>
      <c r="S1966" s="173"/>
      <c r="T1966" s="173"/>
      <c r="U1966" s="173"/>
      <c r="V1966" s="173"/>
      <c r="W1966" s="173"/>
      <c r="X1966" s="173"/>
      <c r="Y1966" s="173"/>
      <c r="Z1966" s="173"/>
      <c r="AA1966" s="173"/>
      <c r="AB1966" s="173"/>
      <c r="AC1966" s="173"/>
      <c r="AD1966" s="173"/>
      <c r="AE1966" s="173"/>
      <c r="AF1966" s="173"/>
      <c r="AG1966" s="173"/>
      <c r="AH1966" s="173"/>
      <c r="AI1966" s="173"/>
      <c r="AJ1966" s="173"/>
      <c r="AK1966" s="173"/>
      <c r="AL1966" s="173"/>
      <c r="AM1966" s="173"/>
      <c r="AN1966" s="173"/>
      <c r="AO1966" s="173"/>
      <c r="AP1966" s="173"/>
      <c r="AQ1966" s="15"/>
      <c r="AR1966" s="15"/>
      <c r="AS1966" s="15"/>
      <c r="AT1966" s="15"/>
      <c r="AU1966" s="15"/>
      <c r="AV1966" s="15"/>
      <c r="AW1966" s="15"/>
      <c r="AX1966" s="15"/>
      <c r="AY1966" s="15"/>
      <c r="AZ1966" s="15"/>
      <c r="BA1966" s="15"/>
      <c r="BB1966" s="15"/>
      <c r="BC1966" s="15"/>
      <c r="BD1966" s="15"/>
      <c r="BE1966" s="15"/>
      <c r="BF1966" s="15"/>
      <c r="BG1966" s="15"/>
      <c r="BH1966" s="15"/>
      <c r="BI1966" s="15"/>
      <c r="BJ1966" s="15"/>
      <c r="BK1966" s="15"/>
      <c r="BL1966" s="15"/>
      <c r="BM1966" s="15"/>
      <c r="BN1966" s="15"/>
      <c r="BO1966" s="15"/>
    </row>
    <row r="1967" spans="1:67" s="256" customFormat="1">
      <c r="A1967" s="15"/>
      <c r="B1967" s="15"/>
      <c r="C1967" s="171"/>
      <c r="D1967" s="171"/>
      <c r="E1967" s="171"/>
      <c r="F1967" s="171"/>
      <c r="G1967" s="171"/>
      <c r="H1967" s="171"/>
      <c r="I1967" s="171"/>
      <c r="J1967" s="171"/>
      <c r="K1967" s="171"/>
      <c r="L1967" s="171"/>
      <c r="M1967" s="171"/>
      <c r="O1967" s="173"/>
      <c r="P1967" s="173"/>
      <c r="Q1967" s="173"/>
      <c r="R1967" s="173"/>
      <c r="S1967" s="173"/>
      <c r="T1967" s="173"/>
      <c r="U1967" s="173"/>
      <c r="V1967" s="173"/>
      <c r="W1967" s="173"/>
      <c r="X1967" s="173"/>
      <c r="Y1967" s="173"/>
      <c r="Z1967" s="173"/>
      <c r="AA1967" s="173"/>
      <c r="AB1967" s="173"/>
      <c r="AC1967" s="173"/>
      <c r="AD1967" s="173"/>
      <c r="AE1967" s="173"/>
      <c r="AF1967" s="173"/>
      <c r="AG1967" s="173"/>
      <c r="AH1967" s="173"/>
      <c r="AI1967" s="173"/>
      <c r="AJ1967" s="173"/>
      <c r="AK1967" s="173"/>
      <c r="AL1967" s="173"/>
      <c r="AM1967" s="173"/>
      <c r="AN1967" s="173"/>
      <c r="AO1967" s="173"/>
      <c r="AP1967" s="173"/>
      <c r="AQ1967" s="15"/>
      <c r="AR1967" s="15"/>
      <c r="AS1967" s="15"/>
      <c r="AT1967" s="15"/>
      <c r="AU1967" s="15"/>
      <c r="AV1967" s="15"/>
      <c r="AW1967" s="15"/>
      <c r="AX1967" s="15"/>
      <c r="AY1967" s="15"/>
      <c r="AZ1967" s="15"/>
      <c r="BA1967" s="15"/>
      <c r="BB1967" s="15"/>
      <c r="BC1967" s="15"/>
      <c r="BD1967" s="15"/>
      <c r="BE1967" s="15"/>
      <c r="BF1967" s="15"/>
      <c r="BG1967" s="15"/>
      <c r="BH1967" s="15"/>
      <c r="BI1967" s="15"/>
      <c r="BJ1967" s="15"/>
      <c r="BK1967" s="15"/>
      <c r="BL1967" s="15"/>
      <c r="BM1967" s="15"/>
      <c r="BN1967" s="15"/>
      <c r="BO1967" s="15"/>
    </row>
    <row r="1968" spans="1:67" s="256" customFormat="1">
      <c r="A1968" s="15"/>
      <c r="B1968" s="15"/>
      <c r="C1968" s="171"/>
      <c r="D1968" s="171"/>
      <c r="E1968" s="171"/>
      <c r="F1968" s="171"/>
      <c r="G1968" s="171"/>
      <c r="H1968" s="171"/>
      <c r="I1968" s="171"/>
      <c r="J1968" s="171"/>
      <c r="K1968" s="171"/>
      <c r="L1968" s="171"/>
      <c r="M1968" s="171"/>
      <c r="O1968" s="173"/>
      <c r="P1968" s="173"/>
      <c r="Q1968" s="173"/>
      <c r="R1968" s="173"/>
      <c r="S1968" s="173"/>
      <c r="T1968" s="173"/>
      <c r="U1968" s="173"/>
      <c r="V1968" s="173"/>
      <c r="W1968" s="173"/>
      <c r="X1968" s="173"/>
      <c r="Y1968" s="173"/>
      <c r="Z1968" s="173"/>
      <c r="AA1968" s="173"/>
      <c r="AB1968" s="173"/>
      <c r="AC1968" s="173"/>
      <c r="AD1968" s="173"/>
      <c r="AE1968" s="173"/>
      <c r="AF1968" s="173"/>
      <c r="AG1968" s="173"/>
      <c r="AH1968" s="173"/>
      <c r="AI1968" s="173"/>
      <c r="AJ1968" s="173"/>
      <c r="AK1968" s="173"/>
      <c r="AL1968" s="173"/>
      <c r="AM1968" s="173"/>
      <c r="AN1968" s="173"/>
      <c r="AO1968" s="173"/>
      <c r="AP1968" s="173"/>
      <c r="AQ1968" s="15"/>
      <c r="AR1968" s="15"/>
      <c r="AS1968" s="15"/>
      <c r="AT1968" s="15"/>
      <c r="AU1968" s="15"/>
      <c r="AV1968" s="15"/>
      <c r="AW1968" s="15"/>
      <c r="AX1968" s="15"/>
      <c r="AY1968" s="15"/>
      <c r="AZ1968" s="15"/>
      <c r="BA1968" s="15"/>
      <c r="BB1968" s="15"/>
      <c r="BC1968" s="15"/>
      <c r="BD1968" s="15"/>
      <c r="BE1968" s="15"/>
      <c r="BF1968" s="15"/>
      <c r="BG1968" s="15"/>
      <c r="BH1968" s="15"/>
      <c r="BI1968" s="15"/>
      <c r="BJ1968" s="15"/>
      <c r="BK1968" s="15"/>
      <c r="BL1968" s="15"/>
      <c r="BM1968" s="15"/>
      <c r="BN1968" s="15"/>
      <c r="BO1968" s="15"/>
    </row>
    <row r="1969" spans="1:67" s="256" customFormat="1">
      <c r="A1969" s="15"/>
      <c r="B1969" s="15"/>
      <c r="C1969" s="171"/>
      <c r="D1969" s="171"/>
      <c r="E1969" s="171"/>
      <c r="F1969" s="171"/>
      <c r="G1969" s="171"/>
      <c r="H1969" s="171"/>
      <c r="I1969" s="171"/>
      <c r="J1969" s="171"/>
      <c r="K1969" s="171"/>
      <c r="L1969" s="171"/>
      <c r="M1969" s="171"/>
      <c r="O1969" s="173"/>
      <c r="P1969" s="173"/>
      <c r="Q1969" s="173"/>
      <c r="R1969" s="173"/>
      <c r="S1969" s="173"/>
      <c r="T1969" s="173"/>
      <c r="U1969" s="173"/>
      <c r="V1969" s="173"/>
      <c r="W1969" s="173"/>
      <c r="X1969" s="173"/>
      <c r="Y1969" s="173"/>
      <c r="Z1969" s="173"/>
      <c r="AA1969" s="173"/>
      <c r="AB1969" s="173"/>
      <c r="AC1969" s="173"/>
      <c r="AD1969" s="173"/>
      <c r="AE1969" s="173"/>
      <c r="AF1969" s="173"/>
      <c r="AG1969" s="173"/>
      <c r="AH1969" s="173"/>
      <c r="AI1969" s="173"/>
      <c r="AJ1969" s="173"/>
      <c r="AK1969" s="173"/>
      <c r="AL1969" s="173"/>
      <c r="AM1969" s="173"/>
      <c r="AN1969" s="173"/>
      <c r="AO1969" s="173"/>
      <c r="AP1969" s="173"/>
      <c r="AQ1969" s="15"/>
      <c r="AR1969" s="15"/>
      <c r="AS1969" s="15"/>
      <c r="AT1969" s="15"/>
      <c r="AU1969" s="15"/>
      <c r="AV1969" s="15"/>
      <c r="AW1969" s="15"/>
      <c r="AX1969" s="15"/>
      <c r="AY1969" s="15"/>
      <c r="AZ1969" s="15"/>
      <c r="BA1969" s="15"/>
      <c r="BB1969" s="15"/>
      <c r="BC1969" s="15"/>
      <c r="BD1969" s="15"/>
      <c r="BE1969" s="15"/>
      <c r="BF1969" s="15"/>
      <c r="BG1969" s="15"/>
      <c r="BH1969" s="15"/>
      <c r="BI1969" s="15"/>
      <c r="BJ1969" s="15"/>
      <c r="BK1969" s="15"/>
      <c r="BL1969" s="15"/>
      <c r="BM1969" s="15"/>
      <c r="BN1969" s="15"/>
      <c r="BO1969" s="15"/>
    </row>
    <row r="1970" spans="1:67" s="256" customFormat="1">
      <c r="A1970" s="15"/>
      <c r="B1970" s="15"/>
      <c r="C1970" s="171"/>
      <c r="D1970" s="171"/>
      <c r="E1970" s="171"/>
      <c r="F1970" s="171"/>
      <c r="G1970" s="171"/>
      <c r="H1970" s="171"/>
      <c r="I1970" s="171"/>
      <c r="J1970" s="171"/>
      <c r="K1970" s="171"/>
      <c r="L1970" s="171"/>
      <c r="M1970" s="171"/>
      <c r="O1970" s="173"/>
      <c r="P1970" s="173"/>
      <c r="Q1970" s="173"/>
      <c r="R1970" s="173"/>
      <c r="S1970" s="173"/>
      <c r="T1970" s="173"/>
      <c r="U1970" s="173"/>
      <c r="V1970" s="173"/>
      <c r="W1970" s="173"/>
      <c r="X1970" s="173"/>
      <c r="Y1970" s="173"/>
      <c r="Z1970" s="173"/>
      <c r="AA1970" s="173"/>
      <c r="AB1970" s="173"/>
      <c r="AC1970" s="173"/>
      <c r="AD1970" s="173"/>
      <c r="AE1970" s="173"/>
      <c r="AF1970" s="173"/>
      <c r="AG1970" s="173"/>
      <c r="AH1970" s="173"/>
      <c r="AI1970" s="173"/>
      <c r="AJ1970" s="173"/>
      <c r="AK1970" s="173"/>
      <c r="AL1970" s="173"/>
      <c r="AM1970" s="173"/>
      <c r="AN1970" s="173"/>
      <c r="AO1970" s="173"/>
      <c r="AP1970" s="173"/>
      <c r="AQ1970" s="15"/>
      <c r="AR1970" s="15"/>
      <c r="AS1970" s="15"/>
      <c r="AT1970" s="15"/>
      <c r="AU1970" s="15"/>
      <c r="AV1970" s="15"/>
      <c r="AW1970" s="15"/>
      <c r="AX1970" s="15"/>
      <c r="AY1970" s="15"/>
      <c r="AZ1970" s="15"/>
      <c r="BA1970" s="15"/>
      <c r="BB1970" s="15"/>
      <c r="BC1970" s="15"/>
      <c r="BD1970" s="15"/>
      <c r="BE1970" s="15"/>
      <c r="BF1970" s="15"/>
      <c r="BG1970" s="15"/>
      <c r="BH1970" s="15"/>
      <c r="BI1970" s="15"/>
      <c r="BJ1970" s="15"/>
      <c r="BK1970" s="15"/>
      <c r="BL1970" s="15"/>
      <c r="BM1970" s="15"/>
      <c r="BN1970" s="15"/>
      <c r="BO1970" s="15"/>
    </row>
    <row r="1971" spans="1:67" s="256" customFormat="1">
      <c r="A1971" s="15"/>
      <c r="B1971" s="15"/>
      <c r="C1971" s="171"/>
      <c r="D1971" s="171"/>
      <c r="E1971" s="171"/>
      <c r="F1971" s="171"/>
      <c r="G1971" s="171"/>
      <c r="H1971" s="171"/>
      <c r="I1971" s="171"/>
      <c r="J1971" s="171"/>
      <c r="K1971" s="171"/>
      <c r="L1971" s="171"/>
      <c r="M1971" s="171"/>
      <c r="O1971" s="173"/>
      <c r="P1971" s="173"/>
      <c r="Q1971" s="173"/>
      <c r="R1971" s="173"/>
      <c r="S1971" s="173"/>
      <c r="T1971" s="173"/>
      <c r="U1971" s="173"/>
      <c r="V1971" s="173"/>
      <c r="W1971" s="173"/>
      <c r="X1971" s="173"/>
      <c r="Y1971" s="173"/>
      <c r="Z1971" s="173"/>
      <c r="AA1971" s="173"/>
      <c r="AB1971" s="173"/>
      <c r="AC1971" s="173"/>
      <c r="AD1971" s="173"/>
      <c r="AE1971" s="173"/>
      <c r="AF1971" s="173"/>
      <c r="AG1971" s="173"/>
      <c r="AH1971" s="173"/>
      <c r="AI1971" s="173"/>
      <c r="AJ1971" s="173"/>
      <c r="AK1971" s="173"/>
      <c r="AL1971" s="173"/>
      <c r="AM1971" s="173"/>
      <c r="AN1971" s="173"/>
      <c r="AO1971" s="173"/>
      <c r="AP1971" s="173"/>
      <c r="AQ1971" s="15"/>
      <c r="AR1971" s="15"/>
      <c r="AS1971" s="15"/>
      <c r="AT1971" s="15"/>
      <c r="AU1971" s="15"/>
      <c r="AV1971" s="15"/>
      <c r="AW1971" s="15"/>
      <c r="AX1971" s="15"/>
      <c r="AY1971" s="15"/>
      <c r="AZ1971" s="15"/>
      <c r="BA1971" s="15"/>
      <c r="BB1971" s="15"/>
      <c r="BC1971" s="15"/>
      <c r="BD1971" s="15"/>
      <c r="BE1971" s="15"/>
      <c r="BF1971" s="15"/>
      <c r="BG1971" s="15"/>
      <c r="BH1971" s="15"/>
      <c r="BI1971" s="15"/>
      <c r="BJ1971" s="15"/>
      <c r="BK1971" s="15"/>
      <c r="BL1971" s="15"/>
      <c r="BM1971" s="15"/>
      <c r="BN1971" s="15"/>
      <c r="BO1971" s="15"/>
    </row>
    <row r="1972" spans="1:67" s="256" customFormat="1">
      <c r="A1972" s="15"/>
      <c r="B1972" s="15"/>
      <c r="C1972" s="171"/>
      <c r="D1972" s="171"/>
      <c r="E1972" s="171"/>
      <c r="F1972" s="171"/>
      <c r="G1972" s="171"/>
      <c r="H1972" s="171"/>
      <c r="I1972" s="171"/>
      <c r="J1972" s="171"/>
      <c r="K1972" s="171"/>
      <c r="L1972" s="171"/>
      <c r="M1972" s="171"/>
      <c r="O1972" s="173"/>
      <c r="P1972" s="173"/>
      <c r="Q1972" s="173"/>
      <c r="R1972" s="173"/>
      <c r="S1972" s="173"/>
      <c r="T1972" s="173"/>
      <c r="U1972" s="173"/>
      <c r="V1972" s="173"/>
      <c r="W1972" s="173"/>
      <c r="X1972" s="173"/>
      <c r="Y1972" s="173"/>
      <c r="Z1972" s="173"/>
      <c r="AA1972" s="173"/>
      <c r="AB1972" s="173"/>
      <c r="AC1972" s="173"/>
      <c r="AD1972" s="173"/>
      <c r="AE1972" s="173"/>
      <c r="AF1972" s="173"/>
      <c r="AG1972" s="173"/>
      <c r="AH1972" s="173"/>
      <c r="AI1972" s="173"/>
      <c r="AJ1972" s="173"/>
      <c r="AK1972" s="173"/>
      <c r="AL1972" s="173"/>
      <c r="AM1972" s="173"/>
      <c r="AN1972" s="173"/>
      <c r="AO1972" s="173"/>
      <c r="AP1972" s="173"/>
      <c r="AQ1972" s="15"/>
      <c r="AR1972" s="15"/>
      <c r="AS1972" s="15"/>
      <c r="AT1972" s="15"/>
      <c r="AU1972" s="15"/>
      <c r="AV1972" s="15"/>
      <c r="AW1972" s="15"/>
      <c r="AX1972" s="15"/>
      <c r="AY1972" s="15"/>
      <c r="AZ1972" s="15"/>
      <c r="BA1972" s="15"/>
      <c r="BB1972" s="15"/>
      <c r="BC1972" s="15"/>
      <c r="BD1972" s="15"/>
      <c r="BE1972" s="15"/>
      <c r="BF1972" s="15"/>
      <c r="BG1972" s="15"/>
      <c r="BH1972" s="15"/>
      <c r="BI1972" s="15"/>
      <c r="BJ1972" s="15"/>
      <c r="BK1972" s="15"/>
      <c r="BL1972" s="15"/>
      <c r="BM1972" s="15"/>
      <c r="BN1972" s="15"/>
      <c r="BO1972" s="15"/>
    </row>
    <row r="1973" spans="1:67" s="256" customFormat="1">
      <c r="A1973" s="15"/>
      <c r="B1973" s="15"/>
      <c r="C1973" s="171"/>
      <c r="D1973" s="171"/>
      <c r="E1973" s="171"/>
      <c r="F1973" s="171"/>
      <c r="G1973" s="171"/>
      <c r="H1973" s="171"/>
      <c r="I1973" s="171"/>
      <c r="J1973" s="171"/>
      <c r="K1973" s="171"/>
      <c r="L1973" s="171"/>
      <c r="M1973" s="171"/>
      <c r="O1973" s="173"/>
      <c r="P1973" s="173"/>
      <c r="Q1973" s="173"/>
      <c r="R1973" s="173"/>
      <c r="S1973" s="173"/>
      <c r="T1973" s="173"/>
      <c r="U1973" s="173"/>
      <c r="V1973" s="173"/>
      <c r="W1973" s="173"/>
      <c r="X1973" s="173"/>
      <c r="Y1973" s="173"/>
      <c r="Z1973" s="173"/>
      <c r="AA1973" s="173"/>
      <c r="AB1973" s="173"/>
      <c r="AC1973" s="173"/>
      <c r="AD1973" s="173"/>
      <c r="AE1973" s="173"/>
      <c r="AF1973" s="173"/>
      <c r="AG1973" s="173"/>
      <c r="AH1973" s="173"/>
      <c r="AI1973" s="173"/>
      <c r="AJ1973" s="173"/>
      <c r="AK1973" s="173"/>
      <c r="AL1973" s="173"/>
      <c r="AM1973" s="173"/>
      <c r="AN1973" s="173"/>
      <c r="AO1973" s="173"/>
      <c r="AP1973" s="173"/>
      <c r="AQ1973" s="15"/>
      <c r="AR1973" s="15"/>
      <c r="AS1973" s="15"/>
      <c r="AT1973" s="15"/>
      <c r="AU1973" s="15"/>
      <c r="AV1973" s="15"/>
      <c r="AW1973" s="15"/>
      <c r="AX1973" s="15"/>
      <c r="AY1973" s="15"/>
      <c r="AZ1973" s="15"/>
      <c r="BA1973" s="15"/>
      <c r="BB1973" s="15"/>
      <c r="BC1973" s="15"/>
      <c r="BD1973" s="15"/>
      <c r="BE1973" s="15"/>
      <c r="BF1973" s="15"/>
      <c r="BG1973" s="15"/>
      <c r="BH1973" s="15"/>
      <c r="BI1973" s="15"/>
      <c r="BJ1973" s="15"/>
      <c r="BK1973" s="15"/>
      <c r="BL1973" s="15"/>
      <c r="BM1973" s="15"/>
      <c r="BN1973" s="15"/>
      <c r="BO1973" s="15"/>
    </row>
    <row r="1974" spans="1:67" s="256" customFormat="1">
      <c r="A1974" s="15"/>
      <c r="B1974" s="15"/>
      <c r="C1974" s="171"/>
      <c r="D1974" s="171"/>
      <c r="E1974" s="171"/>
      <c r="F1974" s="171"/>
      <c r="G1974" s="171"/>
      <c r="H1974" s="171"/>
      <c r="I1974" s="171"/>
      <c r="J1974" s="171"/>
      <c r="K1974" s="171"/>
      <c r="L1974" s="171"/>
      <c r="M1974" s="171"/>
      <c r="O1974" s="173"/>
      <c r="P1974" s="173"/>
      <c r="Q1974" s="173"/>
      <c r="R1974" s="173"/>
      <c r="S1974" s="173"/>
      <c r="T1974" s="173"/>
      <c r="U1974" s="173"/>
      <c r="V1974" s="173"/>
      <c r="W1974" s="173"/>
      <c r="X1974" s="173"/>
      <c r="Y1974" s="173"/>
      <c r="Z1974" s="173"/>
      <c r="AA1974" s="173"/>
      <c r="AB1974" s="173"/>
      <c r="AC1974" s="173"/>
      <c r="AD1974" s="173"/>
      <c r="AE1974" s="173"/>
      <c r="AF1974" s="173"/>
      <c r="AG1974" s="173"/>
      <c r="AH1974" s="173"/>
      <c r="AI1974" s="173"/>
      <c r="AJ1974" s="173"/>
      <c r="AK1974" s="173"/>
      <c r="AL1974" s="173"/>
      <c r="AM1974" s="173"/>
      <c r="AN1974" s="173"/>
      <c r="AO1974" s="173"/>
      <c r="AP1974" s="173"/>
      <c r="AQ1974" s="15"/>
      <c r="AR1974" s="15"/>
      <c r="AS1974" s="15"/>
      <c r="AT1974" s="15"/>
      <c r="AU1974" s="15"/>
      <c r="AV1974" s="15"/>
      <c r="AW1974" s="15"/>
      <c r="AX1974" s="15"/>
      <c r="AY1974" s="15"/>
      <c r="AZ1974" s="15"/>
      <c r="BA1974" s="15"/>
      <c r="BB1974" s="15"/>
      <c r="BC1974" s="15"/>
      <c r="BD1974" s="15"/>
      <c r="BE1974" s="15"/>
      <c r="BF1974" s="15"/>
      <c r="BG1974" s="15"/>
      <c r="BH1974" s="15"/>
      <c r="BI1974" s="15"/>
      <c r="BJ1974" s="15"/>
      <c r="BK1974" s="15"/>
      <c r="BL1974" s="15"/>
      <c r="BM1974" s="15"/>
      <c r="BN1974" s="15"/>
      <c r="BO1974" s="15"/>
    </row>
    <row r="1975" spans="1:67" s="256" customFormat="1">
      <c r="A1975" s="15"/>
      <c r="B1975" s="15"/>
      <c r="C1975" s="171"/>
      <c r="D1975" s="171"/>
      <c r="E1975" s="171"/>
      <c r="F1975" s="171"/>
      <c r="G1975" s="171"/>
      <c r="H1975" s="171"/>
      <c r="I1975" s="171"/>
      <c r="J1975" s="171"/>
      <c r="K1975" s="171"/>
      <c r="L1975" s="171"/>
      <c r="M1975" s="171"/>
      <c r="O1975" s="173"/>
      <c r="P1975" s="173"/>
      <c r="Q1975" s="173"/>
      <c r="R1975" s="173"/>
      <c r="S1975" s="173"/>
      <c r="T1975" s="173"/>
      <c r="U1975" s="173"/>
      <c r="V1975" s="173"/>
      <c r="W1975" s="173"/>
      <c r="X1975" s="173"/>
      <c r="Y1975" s="173"/>
      <c r="Z1975" s="173"/>
      <c r="AA1975" s="173"/>
      <c r="AB1975" s="173"/>
      <c r="AC1975" s="173"/>
      <c r="AD1975" s="173"/>
      <c r="AE1975" s="173"/>
      <c r="AF1975" s="173"/>
      <c r="AG1975" s="173"/>
      <c r="AH1975" s="173"/>
      <c r="AI1975" s="173"/>
      <c r="AJ1975" s="173"/>
      <c r="AK1975" s="173"/>
      <c r="AL1975" s="173"/>
      <c r="AM1975" s="173"/>
      <c r="AN1975" s="173"/>
      <c r="AO1975" s="173"/>
      <c r="AP1975" s="173"/>
      <c r="AQ1975" s="15"/>
      <c r="AR1975" s="15"/>
      <c r="AS1975" s="15"/>
      <c r="AT1975" s="15"/>
      <c r="AU1975" s="15"/>
      <c r="AV1975" s="15"/>
      <c r="AW1975" s="15"/>
      <c r="AX1975" s="15"/>
      <c r="AY1975" s="15"/>
      <c r="AZ1975" s="15"/>
      <c r="BA1975" s="15"/>
      <c r="BB1975" s="15"/>
      <c r="BC1975" s="15"/>
      <c r="BD1975" s="15"/>
      <c r="BE1975" s="15"/>
      <c r="BF1975" s="15"/>
      <c r="BG1975" s="15"/>
      <c r="BH1975" s="15"/>
      <c r="BI1975" s="15"/>
      <c r="BJ1975" s="15"/>
      <c r="BK1975" s="15"/>
      <c r="BL1975" s="15"/>
      <c r="BM1975" s="15"/>
      <c r="BN1975" s="15"/>
      <c r="BO1975" s="15"/>
    </row>
    <row r="1976" spans="1:67" s="256" customFormat="1">
      <c r="A1976" s="15"/>
      <c r="B1976" s="15"/>
      <c r="C1976" s="171"/>
      <c r="D1976" s="171"/>
      <c r="E1976" s="171"/>
      <c r="F1976" s="171"/>
      <c r="G1976" s="171"/>
      <c r="H1976" s="171"/>
      <c r="I1976" s="171"/>
      <c r="J1976" s="171"/>
      <c r="K1976" s="171"/>
      <c r="L1976" s="171"/>
      <c r="M1976" s="171"/>
      <c r="O1976" s="173"/>
      <c r="P1976" s="173"/>
      <c r="Q1976" s="173"/>
      <c r="R1976" s="173"/>
      <c r="S1976" s="173"/>
      <c r="T1976" s="173"/>
      <c r="U1976" s="173"/>
      <c r="V1976" s="173"/>
      <c r="W1976" s="173"/>
      <c r="X1976" s="173"/>
      <c r="Y1976" s="173"/>
      <c r="Z1976" s="173"/>
      <c r="AA1976" s="173"/>
      <c r="AB1976" s="173"/>
      <c r="AC1976" s="173"/>
      <c r="AD1976" s="173"/>
      <c r="AE1976" s="173"/>
      <c r="AF1976" s="173"/>
      <c r="AG1976" s="173"/>
      <c r="AH1976" s="173"/>
      <c r="AI1976" s="173"/>
      <c r="AJ1976" s="173"/>
      <c r="AK1976" s="173"/>
      <c r="AL1976" s="173"/>
      <c r="AM1976" s="173"/>
      <c r="AN1976" s="173"/>
      <c r="AO1976" s="173"/>
      <c r="AP1976" s="173"/>
      <c r="AQ1976" s="15"/>
      <c r="AR1976" s="15"/>
      <c r="AS1976" s="15"/>
      <c r="AT1976" s="15"/>
      <c r="AU1976" s="15"/>
      <c r="AV1976" s="15"/>
      <c r="AW1976" s="15"/>
      <c r="AX1976" s="15"/>
      <c r="AY1976" s="15"/>
      <c r="AZ1976" s="15"/>
      <c r="BA1976" s="15"/>
      <c r="BB1976" s="15"/>
      <c r="BC1976" s="15"/>
      <c r="BD1976" s="15"/>
      <c r="BE1976" s="15"/>
      <c r="BF1976" s="15"/>
      <c r="BG1976" s="15"/>
      <c r="BH1976" s="15"/>
      <c r="BI1976" s="15"/>
      <c r="BJ1976" s="15"/>
      <c r="BK1976" s="15"/>
      <c r="BL1976" s="15"/>
      <c r="BM1976" s="15"/>
      <c r="BN1976" s="15"/>
      <c r="BO1976" s="15"/>
    </row>
    <row r="1977" spans="1:67" s="256" customFormat="1">
      <c r="A1977" s="15"/>
      <c r="B1977" s="15"/>
      <c r="C1977" s="171"/>
      <c r="D1977" s="171"/>
      <c r="E1977" s="171"/>
      <c r="F1977" s="171"/>
      <c r="G1977" s="171"/>
      <c r="H1977" s="171"/>
      <c r="I1977" s="171"/>
      <c r="J1977" s="171"/>
      <c r="K1977" s="171"/>
      <c r="L1977" s="171"/>
      <c r="M1977" s="171"/>
      <c r="O1977" s="173"/>
      <c r="P1977" s="173"/>
      <c r="Q1977" s="173"/>
      <c r="R1977" s="173"/>
      <c r="S1977" s="173"/>
      <c r="T1977" s="173"/>
      <c r="U1977" s="173"/>
      <c r="V1977" s="173"/>
      <c r="W1977" s="173"/>
      <c r="X1977" s="173"/>
      <c r="Y1977" s="173"/>
      <c r="Z1977" s="173"/>
      <c r="AA1977" s="173"/>
      <c r="AB1977" s="173"/>
      <c r="AC1977" s="173"/>
      <c r="AD1977" s="173"/>
      <c r="AE1977" s="173"/>
      <c r="AF1977" s="173"/>
      <c r="AG1977" s="173"/>
      <c r="AH1977" s="173"/>
      <c r="AI1977" s="173"/>
      <c r="AJ1977" s="173"/>
      <c r="AK1977" s="173"/>
      <c r="AL1977" s="173"/>
      <c r="AM1977" s="173"/>
      <c r="AN1977" s="173"/>
      <c r="AO1977" s="173"/>
      <c r="AP1977" s="173"/>
      <c r="AQ1977" s="15"/>
      <c r="AR1977" s="15"/>
      <c r="AS1977" s="15"/>
      <c r="AT1977" s="15"/>
      <c r="AU1977" s="15"/>
      <c r="AV1977" s="15"/>
      <c r="AW1977" s="15"/>
      <c r="AX1977" s="15"/>
      <c r="AY1977" s="15"/>
      <c r="AZ1977" s="15"/>
      <c r="BA1977" s="15"/>
      <c r="BB1977" s="15"/>
      <c r="BC1977" s="15"/>
      <c r="BD1977" s="15"/>
      <c r="BE1977" s="15"/>
      <c r="BF1977" s="15"/>
      <c r="BG1977" s="15"/>
      <c r="BH1977" s="15"/>
      <c r="BI1977" s="15"/>
      <c r="BJ1977" s="15"/>
      <c r="BK1977" s="15"/>
      <c r="BL1977" s="15"/>
      <c r="BM1977" s="15"/>
      <c r="BN1977" s="15"/>
      <c r="BO1977" s="15"/>
    </row>
    <row r="1978" spans="1:67" s="256" customFormat="1">
      <c r="A1978" s="15"/>
      <c r="B1978" s="15"/>
      <c r="C1978" s="171"/>
      <c r="D1978" s="171"/>
      <c r="E1978" s="171"/>
      <c r="F1978" s="171"/>
      <c r="G1978" s="171"/>
      <c r="H1978" s="171"/>
      <c r="I1978" s="171"/>
      <c r="J1978" s="171"/>
      <c r="K1978" s="171"/>
      <c r="L1978" s="171"/>
      <c r="M1978" s="171"/>
      <c r="O1978" s="173"/>
      <c r="P1978" s="173"/>
      <c r="Q1978" s="173"/>
      <c r="R1978" s="173"/>
      <c r="S1978" s="173"/>
      <c r="T1978" s="173"/>
      <c r="U1978" s="173"/>
      <c r="V1978" s="173"/>
      <c r="W1978" s="173"/>
      <c r="X1978" s="173"/>
      <c r="Y1978" s="173"/>
      <c r="Z1978" s="173"/>
      <c r="AA1978" s="173"/>
      <c r="AB1978" s="173"/>
      <c r="AC1978" s="173"/>
      <c r="AD1978" s="173"/>
      <c r="AE1978" s="173"/>
      <c r="AF1978" s="173"/>
      <c r="AG1978" s="173"/>
      <c r="AH1978" s="173"/>
      <c r="AI1978" s="173"/>
      <c r="AJ1978" s="173"/>
      <c r="AK1978" s="173"/>
      <c r="AL1978" s="173"/>
      <c r="AM1978" s="173"/>
      <c r="AN1978" s="173"/>
      <c r="AO1978" s="173"/>
      <c r="AP1978" s="173"/>
      <c r="AQ1978" s="15"/>
      <c r="AR1978" s="15"/>
      <c r="AS1978" s="15"/>
      <c r="AT1978" s="15"/>
      <c r="AU1978" s="15"/>
      <c r="AV1978" s="15"/>
      <c r="AW1978" s="15"/>
      <c r="AX1978" s="15"/>
      <c r="AY1978" s="15"/>
      <c r="AZ1978" s="15"/>
      <c r="BA1978" s="15"/>
      <c r="BB1978" s="15"/>
      <c r="BC1978" s="15"/>
      <c r="BD1978" s="15"/>
      <c r="BE1978" s="15"/>
      <c r="BF1978" s="15"/>
      <c r="BG1978" s="15"/>
      <c r="BH1978" s="15"/>
      <c r="BI1978" s="15"/>
      <c r="BJ1978" s="15"/>
      <c r="BK1978" s="15"/>
      <c r="BL1978" s="15"/>
      <c r="BM1978" s="15"/>
      <c r="BN1978" s="15"/>
      <c r="BO1978" s="15"/>
    </row>
    <row r="1979" spans="1:67" s="256" customFormat="1">
      <c r="A1979" s="15"/>
      <c r="B1979" s="15"/>
      <c r="C1979" s="171"/>
      <c r="D1979" s="171"/>
      <c r="E1979" s="171"/>
      <c r="F1979" s="171"/>
      <c r="G1979" s="171"/>
      <c r="H1979" s="171"/>
      <c r="I1979" s="171"/>
      <c r="J1979" s="171"/>
      <c r="K1979" s="171"/>
      <c r="L1979" s="171"/>
      <c r="M1979" s="171"/>
      <c r="O1979" s="173"/>
      <c r="P1979" s="173"/>
      <c r="Q1979" s="173"/>
      <c r="R1979" s="173"/>
      <c r="S1979" s="173"/>
      <c r="T1979" s="173"/>
      <c r="U1979" s="173"/>
      <c r="V1979" s="173"/>
      <c r="W1979" s="173"/>
      <c r="X1979" s="173"/>
      <c r="Y1979" s="173"/>
      <c r="Z1979" s="173"/>
      <c r="AA1979" s="173"/>
      <c r="AB1979" s="173"/>
      <c r="AC1979" s="173"/>
      <c r="AD1979" s="173"/>
      <c r="AE1979" s="173"/>
      <c r="AF1979" s="173"/>
      <c r="AG1979" s="173"/>
      <c r="AH1979" s="173"/>
      <c r="AI1979" s="173"/>
      <c r="AJ1979" s="173"/>
      <c r="AK1979" s="173"/>
      <c r="AL1979" s="173"/>
      <c r="AM1979" s="173"/>
      <c r="AN1979" s="173"/>
      <c r="AO1979" s="173"/>
      <c r="AP1979" s="173"/>
      <c r="AQ1979" s="15"/>
      <c r="AR1979" s="15"/>
      <c r="AS1979" s="15"/>
      <c r="AT1979" s="15"/>
      <c r="AU1979" s="15"/>
      <c r="AV1979" s="15"/>
      <c r="AW1979" s="15"/>
      <c r="AX1979" s="15"/>
      <c r="AY1979" s="15"/>
      <c r="AZ1979" s="15"/>
      <c r="BA1979" s="15"/>
      <c r="BB1979" s="15"/>
      <c r="BC1979" s="15"/>
      <c r="BD1979" s="15"/>
      <c r="BE1979" s="15"/>
      <c r="BF1979" s="15"/>
      <c r="BG1979" s="15"/>
      <c r="BH1979" s="15"/>
      <c r="BI1979" s="15"/>
      <c r="BJ1979" s="15"/>
      <c r="BK1979" s="15"/>
      <c r="BL1979" s="15"/>
      <c r="BM1979" s="15"/>
      <c r="BN1979" s="15"/>
      <c r="BO1979" s="15"/>
    </row>
    <row r="1980" spans="1:67" s="256" customFormat="1">
      <c r="A1980" s="15"/>
      <c r="B1980" s="15"/>
      <c r="C1980" s="171"/>
      <c r="D1980" s="171"/>
      <c r="E1980" s="171"/>
      <c r="F1980" s="171"/>
      <c r="G1980" s="171"/>
      <c r="H1980" s="171"/>
      <c r="I1980" s="171"/>
      <c r="J1980" s="171"/>
      <c r="K1980" s="171"/>
      <c r="L1980" s="171"/>
      <c r="M1980" s="171"/>
      <c r="O1980" s="173"/>
      <c r="P1980" s="173"/>
      <c r="Q1980" s="173"/>
      <c r="R1980" s="173"/>
      <c r="S1980" s="173"/>
      <c r="T1980" s="173"/>
      <c r="U1980" s="173"/>
      <c r="V1980" s="173"/>
      <c r="W1980" s="173"/>
      <c r="X1980" s="173"/>
      <c r="Y1980" s="173"/>
      <c r="Z1980" s="173"/>
      <c r="AA1980" s="173"/>
      <c r="AB1980" s="173"/>
      <c r="AC1980" s="173"/>
      <c r="AD1980" s="173"/>
      <c r="AE1980" s="173"/>
      <c r="AF1980" s="173"/>
      <c r="AG1980" s="173"/>
      <c r="AH1980" s="173"/>
      <c r="AI1980" s="173"/>
      <c r="AJ1980" s="173"/>
      <c r="AK1980" s="173"/>
      <c r="AL1980" s="173"/>
      <c r="AM1980" s="173"/>
      <c r="AN1980" s="173"/>
      <c r="AO1980" s="173"/>
      <c r="AP1980" s="173"/>
      <c r="AQ1980" s="15"/>
      <c r="AR1980" s="15"/>
      <c r="AS1980" s="15"/>
      <c r="AT1980" s="15"/>
      <c r="AU1980" s="15"/>
      <c r="AV1980" s="15"/>
      <c r="AW1980" s="15"/>
      <c r="AX1980" s="15"/>
      <c r="AY1980" s="15"/>
      <c r="AZ1980" s="15"/>
      <c r="BA1980" s="15"/>
      <c r="BB1980" s="15"/>
      <c r="BC1980" s="15"/>
      <c r="BD1980" s="15"/>
      <c r="BE1980" s="15"/>
      <c r="BF1980" s="15"/>
      <c r="BG1980" s="15"/>
      <c r="BH1980" s="15"/>
      <c r="BI1980" s="15"/>
      <c r="BJ1980" s="15"/>
      <c r="BK1980" s="15"/>
      <c r="BL1980" s="15"/>
      <c r="BM1980" s="15"/>
      <c r="BN1980" s="15"/>
      <c r="BO1980" s="15"/>
    </row>
    <row r="1981" spans="1:67" s="256" customFormat="1">
      <c r="A1981" s="15"/>
      <c r="B1981" s="15"/>
      <c r="C1981" s="171"/>
      <c r="D1981" s="171"/>
      <c r="E1981" s="171"/>
      <c r="F1981" s="171"/>
      <c r="G1981" s="171"/>
      <c r="H1981" s="171"/>
      <c r="I1981" s="171"/>
      <c r="J1981" s="171"/>
      <c r="K1981" s="171"/>
      <c r="L1981" s="171"/>
      <c r="M1981" s="171"/>
      <c r="O1981" s="173"/>
      <c r="P1981" s="173"/>
      <c r="Q1981" s="173"/>
      <c r="R1981" s="173"/>
      <c r="S1981" s="173"/>
      <c r="T1981" s="173"/>
      <c r="U1981" s="173"/>
      <c r="V1981" s="173"/>
      <c r="W1981" s="173"/>
      <c r="X1981" s="173"/>
      <c r="Y1981" s="173"/>
      <c r="Z1981" s="173"/>
      <c r="AA1981" s="173"/>
      <c r="AB1981" s="173"/>
      <c r="AC1981" s="173"/>
      <c r="AD1981" s="173"/>
      <c r="AE1981" s="173"/>
      <c r="AF1981" s="173"/>
      <c r="AG1981" s="173"/>
      <c r="AH1981" s="173"/>
      <c r="AI1981" s="173"/>
      <c r="AJ1981" s="173"/>
      <c r="AK1981" s="173"/>
      <c r="AL1981" s="173"/>
      <c r="AM1981" s="173"/>
      <c r="AN1981" s="173"/>
      <c r="AO1981" s="173"/>
      <c r="AP1981" s="173"/>
      <c r="AQ1981" s="15"/>
      <c r="AR1981" s="15"/>
      <c r="AS1981" s="15"/>
      <c r="AT1981" s="15"/>
      <c r="AU1981" s="15"/>
      <c r="AV1981" s="15"/>
      <c r="AW1981" s="15"/>
      <c r="AX1981" s="15"/>
      <c r="AY1981" s="15"/>
      <c r="AZ1981" s="15"/>
      <c r="BA1981" s="15"/>
      <c r="BB1981" s="15"/>
      <c r="BC1981" s="15"/>
      <c r="BD1981" s="15"/>
      <c r="BE1981" s="15"/>
      <c r="BF1981" s="15"/>
      <c r="BG1981" s="15"/>
      <c r="BH1981" s="15"/>
      <c r="BI1981" s="15"/>
      <c r="BJ1981" s="15"/>
      <c r="BK1981" s="15"/>
      <c r="BL1981" s="15"/>
      <c r="BM1981" s="15"/>
      <c r="BN1981" s="15"/>
      <c r="BO1981" s="15"/>
    </row>
    <row r="1982" spans="1:67" s="256" customFormat="1">
      <c r="A1982" s="15"/>
      <c r="B1982" s="15"/>
      <c r="C1982" s="171"/>
      <c r="D1982" s="171"/>
      <c r="E1982" s="171"/>
      <c r="F1982" s="171"/>
      <c r="G1982" s="171"/>
      <c r="H1982" s="171"/>
      <c r="I1982" s="171"/>
      <c r="J1982" s="171"/>
      <c r="K1982" s="171"/>
      <c r="L1982" s="171"/>
      <c r="M1982" s="171"/>
      <c r="O1982" s="173"/>
      <c r="P1982" s="173"/>
      <c r="Q1982" s="173"/>
      <c r="R1982" s="173"/>
      <c r="S1982" s="173"/>
      <c r="T1982" s="173"/>
      <c r="U1982" s="173"/>
      <c r="V1982" s="173"/>
      <c r="W1982" s="173"/>
      <c r="X1982" s="173"/>
      <c r="Y1982" s="173"/>
      <c r="Z1982" s="173"/>
      <c r="AA1982" s="173"/>
      <c r="AB1982" s="173"/>
      <c r="AC1982" s="173"/>
      <c r="AD1982" s="173"/>
      <c r="AE1982" s="173"/>
      <c r="AF1982" s="173"/>
      <c r="AG1982" s="173"/>
      <c r="AH1982" s="173"/>
      <c r="AI1982" s="173"/>
      <c r="AJ1982" s="173"/>
      <c r="AK1982" s="173"/>
      <c r="AL1982" s="173"/>
      <c r="AM1982" s="173"/>
      <c r="AN1982" s="173"/>
      <c r="AO1982" s="173"/>
      <c r="AP1982" s="173"/>
      <c r="AQ1982" s="15"/>
      <c r="AR1982" s="15"/>
      <c r="AS1982" s="15"/>
      <c r="AT1982" s="15"/>
      <c r="AU1982" s="15"/>
      <c r="AV1982" s="15"/>
      <c r="AW1982" s="15"/>
      <c r="AX1982" s="15"/>
      <c r="AY1982" s="15"/>
      <c r="AZ1982" s="15"/>
      <c r="BA1982" s="15"/>
      <c r="BB1982" s="15"/>
      <c r="BC1982" s="15"/>
      <c r="BD1982" s="15"/>
      <c r="BE1982" s="15"/>
      <c r="BF1982" s="15"/>
      <c r="BG1982" s="15"/>
      <c r="BH1982" s="15"/>
      <c r="BI1982" s="15"/>
      <c r="BJ1982" s="15"/>
      <c r="BK1982" s="15"/>
      <c r="BL1982" s="15"/>
      <c r="BM1982" s="15"/>
      <c r="BN1982" s="15"/>
      <c r="BO1982" s="15"/>
    </row>
    <row r="1983" spans="1:67" s="256" customFormat="1">
      <c r="A1983" s="15"/>
      <c r="B1983" s="15"/>
      <c r="C1983" s="171"/>
      <c r="D1983" s="171"/>
      <c r="E1983" s="171"/>
      <c r="F1983" s="171"/>
      <c r="G1983" s="171"/>
      <c r="H1983" s="171"/>
      <c r="I1983" s="171"/>
      <c r="J1983" s="171"/>
      <c r="K1983" s="171"/>
      <c r="L1983" s="171"/>
      <c r="M1983" s="171"/>
      <c r="O1983" s="173"/>
      <c r="P1983" s="173"/>
      <c r="Q1983" s="173"/>
      <c r="R1983" s="173"/>
      <c r="S1983" s="173"/>
      <c r="T1983" s="173"/>
      <c r="U1983" s="173"/>
      <c r="V1983" s="173"/>
      <c r="W1983" s="173"/>
      <c r="X1983" s="173"/>
      <c r="Y1983" s="173"/>
      <c r="Z1983" s="173"/>
      <c r="AA1983" s="173"/>
      <c r="AB1983" s="173"/>
      <c r="AC1983" s="173"/>
      <c r="AD1983" s="173"/>
      <c r="AE1983" s="173"/>
      <c r="AF1983" s="173"/>
      <c r="AG1983" s="173"/>
      <c r="AH1983" s="173"/>
      <c r="AI1983" s="173"/>
      <c r="AJ1983" s="173"/>
      <c r="AK1983" s="173"/>
      <c r="AL1983" s="173"/>
      <c r="AM1983" s="173"/>
      <c r="AN1983" s="173"/>
      <c r="AO1983" s="173"/>
      <c r="AP1983" s="173"/>
      <c r="AQ1983" s="15"/>
      <c r="AR1983" s="15"/>
      <c r="AS1983" s="15"/>
      <c r="AT1983" s="15"/>
      <c r="AU1983" s="15"/>
      <c r="AV1983" s="15"/>
      <c r="AW1983" s="15"/>
      <c r="AX1983" s="15"/>
      <c r="AY1983" s="15"/>
      <c r="AZ1983" s="15"/>
      <c r="BA1983" s="15"/>
      <c r="BB1983" s="15"/>
      <c r="BC1983" s="15"/>
      <c r="BD1983" s="15"/>
      <c r="BE1983" s="15"/>
      <c r="BF1983" s="15"/>
      <c r="BG1983" s="15"/>
      <c r="BH1983" s="15"/>
      <c r="BI1983" s="15"/>
      <c r="BJ1983" s="15"/>
      <c r="BK1983" s="15"/>
      <c r="BL1983" s="15"/>
      <c r="BM1983" s="15"/>
      <c r="BN1983" s="15"/>
      <c r="BO1983" s="15"/>
    </row>
    <row r="1984" spans="1:67" s="256" customFormat="1">
      <c r="A1984" s="15"/>
      <c r="B1984" s="15"/>
      <c r="C1984" s="171"/>
      <c r="D1984" s="171"/>
      <c r="E1984" s="171"/>
      <c r="F1984" s="171"/>
      <c r="G1984" s="171"/>
      <c r="H1984" s="171"/>
      <c r="I1984" s="171"/>
      <c r="J1984" s="171"/>
      <c r="K1984" s="171"/>
      <c r="L1984" s="171"/>
      <c r="M1984" s="171"/>
      <c r="O1984" s="173"/>
      <c r="P1984" s="173"/>
      <c r="Q1984" s="173"/>
      <c r="R1984" s="173"/>
      <c r="S1984" s="173"/>
      <c r="T1984" s="173"/>
      <c r="U1984" s="173"/>
      <c r="V1984" s="173"/>
      <c r="W1984" s="173"/>
      <c r="X1984" s="173"/>
      <c r="Y1984" s="173"/>
      <c r="Z1984" s="173"/>
      <c r="AA1984" s="173"/>
      <c r="AB1984" s="173"/>
      <c r="AC1984" s="173"/>
      <c r="AD1984" s="173"/>
      <c r="AE1984" s="173"/>
      <c r="AF1984" s="173"/>
      <c r="AG1984" s="173"/>
      <c r="AH1984" s="173"/>
      <c r="AI1984" s="173"/>
      <c r="AJ1984" s="173"/>
      <c r="AK1984" s="173"/>
      <c r="AL1984" s="173"/>
      <c r="AM1984" s="173"/>
      <c r="AN1984" s="173"/>
      <c r="AO1984" s="173"/>
      <c r="AP1984" s="173"/>
      <c r="AQ1984" s="15"/>
      <c r="AR1984" s="15"/>
      <c r="AS1984" s="15"/>
      <c r="AT1984" s="15"/>
      <c r="AU1984" s="15"/>
      <c r="AV1984" s="15"/>
      <c r="AW1984" s="15"/>
      <c r="AX1984" s="15"/>
      <c r="AY1984" s="15"/>
      <c r="AZ1984" s="15"/>
      <c r="BA1984" s="15"/>
      <c r="BB1984" s="15"/>
      <c r="BC1984" s="15"/>
      <c r="BD1984" s="15"/>
      <c r="BE1984" s="15"/>
      <c r="BF1984" s="15"/>
      <c r="BG1984" s="15"/>
      <c r="BH1984" s="15"/>
      <c r="BI1984" s="15"/>
      <c r="BJ1984" s="15"/>
      <c r="BK1984" s="15"/>
      <c r="BL1984" s="15"/>
      <c r="BM1984" s="15"/>
      <c r="BN1984" s="15"/>
      <c r="BO1984" s="15"/>
    </row>
    <row r="1985" spans="1:67" s="256" customFormat="1">
      <c r="A1985" s="15"/>
      <c r="B1985" s="15"/>
      <c r="C1985" s="171"/>
      <c r="D1985" s="171"/>
      <c r="E1985" s="171"/>
      <c r="F1985" s="171"/>
      <c r="G1985" s="171"/>
      <c r="H1985" s="171"/>
      <c r="I1985" s="171"/>
      <c r="J1985" s="171"/>
      <c r="K1985" s="171"/>
      <c r="L1985" s="171"/>
      <c r="M1985" s="171"/>
      <c r="O1985" s="173"/>
      <c r="P1985" s="173"/>
      <c r="Q1985" s="173"/>
      <c r="R1985" s="173"/>
      <c r="S1985" s="173"/>
      <c r="T1985" s="173"/>
      <c r="U1985" s="173"/>
      <c r="V1985" s="173"/>
      <c r="W1985" s="173"/>
      <c r="X1985" s="173"/>
      <c r="Y1985" s="173"/>
      <c r="Z1985" s="173"/>
      <c r="AA1985" s="173"/>
      <c r="AB1985" s="173"/>
      <c r="AC1985" s="173"/>
      <c r="AD1985" s="173"/>
      <c r="AE1985" s="173"/>
      <c r="AF1985" s="173"/>
      <c r="AG1985" s="173"/>
      <c r="AH1985" s="173"/>
      <c r="AI1985" s="173"/>
      <c r="AJ1985" s="173"/>
      <c r="AK1985" s="173"/>
      <c r="AL1985" s="173"/>
      <c r="AM1985" s="173"/>
      <c r="AN1985" s="173"/>
      <c r="AO1985" s="173"/>
      <c r="AP1985" s="173"/>
      <c r="AQ1985" s="15"/>
      <c r="AR1985" s="15"/>
      <c r="AS1985" s="15"/>
      <c r="AT1985" s="15"/>
      <c r="AU1985" s="15"/>
      <c r="AV1985" s="15"/>
      <c r="AW1985" s="15"/>
      <c r="AX1985" s="15"/>
      <c r="AY1985" s="15"/>
      <c r="AZ1985" s="15"/>
      <c r="BA1985" s="15"/>
      <c r="BB1985" s="15"/>
      <c r="BC1985" s="15"/>
      <c r="BD1985" s="15"/>
      <c r="BE1985" s="15"/>
      <c r="BF1985" s="15"/>
      <c r="BG1985" s="15"/>
      <c r="BH1985" s="15"/>
      <c r="BI1985" s="15"/>
      <c r="BJ1985" s="15"/>
      <c r="BK1985" s="15"/>
      <c r="BL1985" s="15"/>
      <c r="BM1985" s="15"/>
      <c r="BN1985" s="15"/>
      <c r="BO1985" s="15"/>
    </row>
    <row r="1986" spans="1:67" s="256" customFormat="1">
      <c r="A1986" s="15"/>
      <c r="B1986" s="15"/>
      <c r="C1986" s="171"/>
      <c r="D1986" s="171"/>
      <c r="E1986" s="171"/>
      <c r="F1986" s="171"/>
      <c r="G1986" s="171"/>
      <c r="H1986" s="171"/>
      <c r="I1986" s="171"/>
      <c r="J1986" s="171"/>
      <c r="K1986" s="171"/>
      <c r="L1986" s="171"/>
      <c r="M1986" s="171"/>
      <c r="O1986" s="173"/>
      <c r="P1986" s="173"/>
      <c r="Q1986" s="173"/>
      <c r="R1986" s="173"/>
      <c r="S1986" s="173"/>
      <c r="T1986" s="173"/>
      <c r="U1986" s="173"/>
      <c r="V1986" s="173"/>
      <c r="W1986" s="173"/>
      <c r="X1986" s="173"/>
      <c r="Y1986" s="173"/>
      <c r="Z1986" s="173"/>
      <c r="AA1986" s="173"/>
      <c r="AB1986" s="173"/>
      <c r="AC1986" s="173"/>
      <c r="AD1986" s="173"/>
      <c r="AE1986" s="173"/>
      <c r="AF1986" s="173"/>
      <c r="AG1986" s="173"/>
      <c r="AH1986" s="173"/>
      <c r="AI1986" s="173"/>
      <c r="AJ1986" s="173"/>
      <c r="AK1986" s="173"/>
      <c r="AL1986" s="173"/>
      <c r="AM1986" s="173"/>
      <c r="AN1986" s="173"/>
      <c r="AO1986" s="173"/>
      <c r="AP1986" s="173"/>
      <c r="AQ1986" s="15"/>
      <c r="AR1986" s="15"/>
      <c r="AS1986" s="15"/>
      <c r="AT1986" s="15"/>
      <c r="AU1986" s="15"/>
      <c r="AV1986" s="15"/>
      <c r="AW1986" s="15"/>
      <c r="AX1986" s="15"/>
      <c r="AY1986" s="15"/>
      <c r="AZ1986" s="15"/>
      <c r="BA1986" s="15"/>
      <c r="BB1986" s="15"/>
      <c r="BC1986" s="15"/>
      <c r="BD1986" s="15"/>
      <c r="BE1986" s="15"/>
      <c r="BF1986" s="15"/>
      <c r="BG1986" s="15"/>
      <c r="BH1986" s="15"/>
      <c r="BI1986" s="15"/>
      <c r="BJ1986" s="15"/>
      <c r="BK1986" s="15"/>
      <c r="BL1986" s="15"/>
      <c r="BM1986" s="15"/>
      <c r="BN1986" s="15"/>
      <c r="BO1986" s="15"/>
    </row>
    <row r="1987" spans="1:67" s="256" customFormat="1">
      <c r="A1987" s="15"/>
      <c r="B1987" s="15"/>
      <c r="C1987" s="171"/>
      <c r="D1987" s="171"/>
      <c r="E1987" s="171"/>
      <c r="F1987" s="171"/>
      <c r="G1987" s="171"/>
      <c r="H1987" s="171"/>
      <c r="I1987" s="171"/>
      <c r="J1987" s="171"/>
      <c r="K1987" s="171"/>
      <c r="L1987" s="171"/>
      <c r="M1987" s="171"/>
      <c r="O1987" s="173"/>
      <c r="P1987" s="173"/>
      <c r="Q1987" s="173"/>
      <c r="R1987" s="173"/>
      <c r="S1987" s="173"/>
      <c r="T1987" s="173"/>
      <c r="U1987" s="173"/>
      <c r="V1987" s="173"/>
      <c r="W1987" s="173"/>
      <c r="X1987" s="173"/>
      <c r="Y1987" s="173"/>
      <c r="Z1987" s="173"/>
      <c r="AA1987" s="173"/>
      <c r="AB1987" s="173"/>
      <c r="AC1987" s="173"/>
      <c r="AD1987" s="173"/>
      <c r="AE1987" s="173"/>
      <c r="AF1987" s="173"/>
      <c r="AG1987" s="173"/>
      <c r="AH1987" s="173"/>
      <c r="AI1987" s="173"/>
      <c r="AJ1987" s="173"/>
      <c r="AK1987" s="173"/>
      <c r="AL1987" s="173"/>
      <c r="AM1987" s="173"/>
      <c r="AN1987" s="173"/>
      <c r="AO1987" s="173"/>
      <c r="AP1987" s="173"/>
      <c r="AQ1987" s="15"/>
      <c r="AR1987" s="15"/>
      <c r="AS1987" s="15"/>
      <c r="AT1987" s="15"/>
      <c r="AU1987" s="15"/>
      <c r="AV1987" s="15"/>
      <c r="AW1987" s="15"/>
      <c r="AX1987" s="15"/>
      <c r="AY1987" s="15"/>
      <c r="AZ1987" s="15"/>
      <c r="BA1987" s="15"/>
      <c r="BB1987" s="15"/>
      <c r="BC1987" s="15"/>
      <c r="BD1987" s="15"/>
      <c r="BE1987" s="15"/>
      <c r="BF1987" s="15"/>
      <c r="BG1987" s="15"/>
      <c r="BH1987" s="15"/>
      <c r="BI1987" s="15"/>
      <c r="BJ1987" s="15"/>
      <c r="BK1987" s="15"/>
      <c r="BL1987" s="15"/>
      <c r="BM1987" s="15"/>
      <c r="BN1987" s="15"/>
      <c r="BO1987" s="15"/>
    </row>
    <row r="1988" spans="1:67" s="256" customFormat="1">
      <c r="A1988" s="15"/>
      <c r="B1988" s="15"/>
      <c r="C1988" s="171"/>
      <c r="D1988" s="171"/>
      <c r="E1988" s="171"/>
      <c r="F1988" s="171"/>
      <c r="G1988" s="171"/>
      <c r="H1988" s="171"/>
      <c r="I1988" s="171"/>
      <c r="J1988" s="171"/>
      <c r="K1988" s="171"/>
      <c r="L1988" s="171"/>
      <c r="M1988" s="171"/>
      <c r="O1988" s="173"/>
      <c r="P1988" s="173"/>
      <c r="Q1988" s="173"/>
      <c r="R1988" s="173"/>
      <c r="S1988" s="173"/>
      <c r="T1988" s="173"/>
      <c r="U1988" s="173"/>
      <c r="V1988" s="173"/>
      <c r="W1988" s="173"/>
      <c r="X1988" s="173"/>
      <c r="Y1988" s="173"/>
      <c r="Z1988" s="173"/>
      <c r="AA1988" s="173"/>
      <c r="AB1988" s="173"/>
      <c r="AC1988" s="173"/>
      <c r="AD1988" s="173"/>
      <c r="AE1988" s="173"/>
      <c r="AF1988" s="173"/>
      <c r="AG1988" s="173"/>
      <c r="AH1988" s="173"/>
      <c r="AI1988" s="173"/>
      <c r="AJ1988" s="173"/>
      <c r="AK1988" s="173"/>
      <c r="AL1988" s="173"/>
      <c r="AM1988" s="173"/>
      <c r="AN1988" s="173"/>
      <c r="AO1988" s="173"/>
      <c r="AP1988" s="173"/>
      <c r="AQ1988" s="15"/>
      <c r="AR1988" s="15"/>
      <c r="AS1988" s="15"/>
      <c r="AT1988" s="15"/>
      <c r="AU1988" s="15"/>
      <c r="AV1988" s="15"/>
      <c r="AW1988" s="15"/>
      <c r="AX1988" s="15"/>
      <c r="AY1988" s="15"/>
      <c r="AZ1988" s="15"/>
      <c r="BA1988" s="15"/>
      <c r="BB1988" s="15"/>
      <c r="BC1988" s="15"/>
      <c r="BD1988" s="15"/>
      <c r="BE1988" s="15"/>
      <c r="BF1988" s="15"/>
      <c r="BG1988" s="15"/>
      <c r="BH1988" s="15"/>
      <c r="BI1988" s="15"/>
      <c r="BJ1988" s="15"/>
      <c r="BK1988" s="15"/>
      <c r="BL1988" s="15"/>
      <c r="BM1988" s="15"/>
      <c r="BN1988" s="15"/>
      <c r="BO1988" s="15"/>
    </row>
    <row r="1989" spans="1:67" s="256" customFormat="1">
      <c r="A1989" s="15"/>
      <c r="B1989" s="15"/>
      <c r="C1989" s="171"/>
      <c r="D1989" s="171"/>
      <c r="E1989" s="171"/>
      <c r="F1989" s="171"/>
      <c r="G1989" s="171"/>
      <c r="H1989" s="171"/>
      <c r="I1989" s="171"/>
      <c r="J1989" s="171"/>
      <c r="K1989" s="171"/>
      <c r="L1989" s="171"/>
      <c r="M1989" s="171"/>
      <c r="O1989" s="173"/>
      <c r="P1989" s="173"/>
      <c r="Q1989" s="173"/>
      <c r="R1989" s="173"/>
      <c r="S1989" s="173"/>
      <c r="T1989" s="173"/>
      <c r="U1989" s="173"/>
      <c r="V1989" s="173"/>
      <c r="W1989" s="173"/>
      <c r="X1989" s="173"/>
      <c r="Y1989" s="173"/>
      <c r="Z1989" s="173"/>
      <c r="AA1989" s="173"/>
      <c r="AB1989" s="173"/>
      <c r="AC1989" s="173"/>
      <c r="AD1989" s="173"/>
      <c r="AE1989" s="173"/>
      <c r="AF1989" s="173"/>
      <c r="AG1989" s="173"/>
      <c r="AH1989" s="173"/>
      <c r="AI1989" s="173"/>
      <c r="AJ1989" s="173"/>
      <c r="AK1989" s="173"/>
      <c r="AL1989" s="173"/>
      <c r="AM1989" s="173"/>
      <c r="AN1989" s="173"/>
      <c r="AO1989" s="173"/>
      <c r="AP1989" s="173"/>
      <c r="AQ1989" s="15"/>
      <c r="AR1989" s="15"/>
      <c r="AS1989" s="15"/>
      <c r="AT1989" s="15"/>
      <c r="AU1989" s="15"/>
      <c r="AV1989" s="15"/>
      <c r="AW1989" s="15"/>
      <c r="AX1989" s="15"/>
      <c r="AY1989" s="15"/>
      <c r="AZ1989" s="15"/>
      <c r="BA1989" s="15"/>
      <c r="BB1989" s="15"/>
      <c r="BC1989" s="15"/>
      <c r="BD1989" s="15"/>
      <c r="BE1989" s="15"/>
      <c r="BF1989" s="15"/>
      <c r="BG1989" s="15"/>
      <c r="BH1989" s="15"/>
      <c r="BI1989" s="15"/>
      <c r="BJ1989" s="15"/>
      <c r="BK1989" s="15"/>
      <c r="BL1989" s="15"/>
      <c r="BM1989" s="15"/>
      <c r="BN1989" s="15"/>
      <c r="BO1989" s="15"/>
    </row>
    <row r="1990" spans="1:67" s="256" customFormat="1">
      <c r="A1990" s="15"/>
      <c r="B1990" s="15"/>
      <c r="C1990" s="171"/>
      <c r="D1990" s="171"/>
      <c r="E1990" s="171"/>
      <c r="F1990" s="171"/>
      <c r="G1990" s="171"/>
      <c r="H1990" s="171"/>
      <c r="I1990" s="171"/>
      <c r="J1990" s="171"/>
      <c r="K1990" s="171"/>
      <c r="L1990" s="171"/>
      <c r="M1990" s="171"/>
      <c r="O1990" s="173"/>
      <c r="P1990" s="173"/>
      <c r="Q1990" s="173"/>
      <c r="R1990" s="173"/>
      <c r="S1990" s="173"/>
      <c r="T1990" s="173"/>
      <c r="U1990" s="173"/>
      <c r="V1990" s="173"/>
      <c r="W1990" s="173"/>
      <c r="X1990" s="173"/>
      <c r="Y1990" s="173"/>
      <c r="Z1990" s="173"/>
      <c r="AA1990" s="173"/>
      <c r="AB1990" s="173"/>
      <c r="AC1990" s="173"/>
      <c r="AD1990" s="173"/>
      <c r="AE1990" s="173"/>
      <c r="AF1990" s="173"/>
      <c r="AG1990" s="173"/>
      <c r="AH1990" s="173"/>
      <c r="AI1990" s="173"/>
      <c r="AJ1990" s="173"/>
      <c r="AK1990" s="173"/>
      <c r="AL1990" s="173"/>
      <c r="AM1990" s="173"/>
      <c r="AN1990" s="173"/>
      <c r="AO1990" s="173"/>
      <c r="AP1990" s="173"/>
      <c r="AQ1990" s="15"/>
      <c r="AR1990" s="15"/>
      <c r="AS1990" s="15"/>
      <c r="AT1990" s="15"/>
      <c r="AU1990" s="15"/>
      <c r="AV1990" s="15"/>
      <c r="AW1990" s="15"/>
      <c r="AX1990" s="15"/>
      <c r="AY1990" s="15"/>
      <c r="AZ1990" s="15"/>
      <c r="BA1990" s="15"/>
      <c r="BB1990" s="15"/>
      <c r="BC1990" s="15"/>
      <c r="BD1990" s="15"/>
      <c r="BE1990" s="15"/>
      <c r="BF1990" s="15"/>
      <c r="BG1990" s="15"/>
      <c r="BH1990" s="15"/>
      <c r="BI1990" s="15"/>
      <c r="BJ1990" s="15"/>
      <c r="BK1990" s="15"/>
      <c r="BL1990" s="15"/>
      <c r="BM1990" s="15"/>
      <c r="BN1990" s="15"/>
      <c r="BO1990" s="15"/>
    </row>
    <row r="1991" spans="1:67" s="256" customFormat="1">
      <c r="A1991" s="15"/>
      <c r="B1991" s="15"/>
      <c r="C1991" s="171"/>
      <c r="D1991" s="171"/>
      <c r="E1991" s="171"/>
      <c r="F1991" s="171"/>
      <c r="G1991" s="171"/>
      <c r="H1991" s="171"/>
      <c r="I1991" s="171"/>
      <c r="J1991" s="171"/>
      <c r="K1991" s="171"/>
      <c r="L1991" s="171"/>
      <c r="M1991" s="171"/>
      <c r="O1991" s="173"/>
      <c r="P1991" s="173"/>
      <c r="Q1991" s="173"/>
      <c r="R1991" s="173"/>
      <c r="S1991" s="173"/>
      <c r="T1991" s="173"/>
      <c r="U1991" s="173"/>
      <c r="V1991" s="173"/>
      <c r="W1991" s="173"/>
      <c r="X1991" s="173"/>
      <c r="Y1991" s="173"/>
      <c r="Z1991" s="173"/>
      <c r="AA1991" s="173"/>
      <c r="AB1991" s="173"/>
      <c r="AC1991" s="173"/>
      <c r="AD1991" s="173"/>
      <c r="AE1991" s="173"/>
      <c r="AF1991" s="173"/>
      <c r="AG1991" s="173"/>
      <c r="AH1991" s="173"/>
      <c r="AI1991" s="173"/>
      <c r="AJ1991" s="173"/>
      <c r="AK1991" s="173"/>
      <c r="AL1991" s="173"/>
      <c r="AM1991" s="173"/>
      <c r="AN1991" s="173"/>
      <c r="AO1991" s="173"/>
      <c r="AP1991" s="173"/>
      <c r="AQ1991" s="15"/>
      <c r="AR1991" s="15"/>
      <c r="AS1991" s="15"/>
      <c r="AT1991" s="15"/>
      <c r="AU1991" s="15"/>
      <c r="AV1991" s="15"/>
      <c r="AW1991" s="15"/>
      <c r="AX1991" s="15"/>
      <c r="AY1991" s="15"/>
      <c r="AZ1991" s="15"/>
      <c r="BA1991" s="15"/>
      <c r="BB1991" s="15"/>
      <c r="BC1991" s="15"/>
      <c r="BD1991" s="15"/>
      <c r="BE1991" s="15"/>
      <c r="BF1991" s="15"/>
      <c r="BG1991" s="15"/>
      <c r="BH1991" s="15"/>
      <c r="BI1991" s="15"/>
      <c r="BJ1991" s="15"/>
      <c r="BK1991" s="15"/>
      <c r="BL1991" s="15"/>
      <c r="BM1991" s="15"/>
      <c r="BN1991" s="15"/>
      <c r="BO1991" s="15"/>
    </row>
    <row r="1992" spans="1:67" s="256" customFormat="1">
      <c r="A1992" s="15"/>
      <c r="B1992" s="15"/>
      <c r="C1992" s="171"/>
      <c r="D1992" s="171"/>
      <c r="E1992" s="171"/>
      <c r="F1992" s="171"/>
      <c r="G1992" s="171"/>
      <c r="H1992" s="171"/>
      <c r="I1992" s="171"/>
      <c r="J1992" s="171"/>
      <c r="K1992" s="171"/>
      <c r="L1992" s="171"/>
      <c r="M1992" s="171"/>
      <c r="O1992" s="173"/>
      <c r="P1992" s="173"/>
      <c r="Q1992" s="173"/>
      <c r="R1992" s="173"/>
      <c r="S1992" s="173"/>
      <c r="T1992" s="173"/>
      <c r="U1992" s="173"/>
      <c r="V1992" s="173"/>
      <c r="W1992" s="173"/>
      <c r="X1992" s="173"/>
      <c r="Y1992" s="173"/>
      <c r="Z1992" s="173"/>
      <c r="AA1992" s="173"/>
      <c r="AB1992" s="173"/>
      <c r="AC1992" s="173"/>
      <c r="AD1992" s="173"/>
      <c r="AE1992" s="173"/>
      <c r="AF1992" s="173"/>
      <c r="AG1992" s="173"/>
      <c r="AH1992" s="173"/>
      <c r="AI1992" s="173"/>
      <c r="AJ1992" s="173"/>
      <c r="AK1992" s="173"/>
      <c r="AL1992" s="173"/>
      <c r="AM1992" s="173"/>
      <c r="AN1992" s="173"/>
      <c r="AO1992" s="173"/>
      <c r="AP1992" s="173"/>
      <c r="AQ1992" s="15"/>
      <c r="AR1992" s="15"/>
      <c r="AS1992" s="15"/>
      <c r="AT1992" s="15"/>
      <c r="AU1992" s="15"/>
      <c r="AV1992" s="15"/>
      <c r="AW1992" s="15"/>
      <c r="AX1992" s="15"/>
      <c r="AY1992" s="15"/>
      <c r="AZ1992" s="15"/>
      <c r="BA1992" s="15"/>
      <c r="BB1992" s="15"/>
      <c r="BC1992" s="15"/>
      <c r="BD1992" s="15"/>
      <c r="BE1992" s="15"/>
      <c r="BF1992" s="15"/>
      <c r="BG1992" s="15"/>
      <c r="BH1992" s="15"/>
      <c r="BI1992" s="15"/>
      <c r="BJ1992" s="15"/>
      <c r="BK1992" s="15"/>
      <c r="BL1992" s="15"/>
      <c r="BM1992" s="15"/>
      <c r="BN1992" s="15"/>
      <c r="BO1992" s="15"/>
    </row>
    <row r="1993" spans="1:67" s="256" customFormat="1">
      <c r="A1993" s="15"/>
      <c r="B1993" s="15"/>
      <c r="C1993" s="171"/>
      <c r="D1993" s="171"/>
      <c r="E1993" s="171"/>
      <c r="F1993" s="171"/>
      <c r="G1993" s="171"/>
      <c r="H1993" s="171"/>
      <c r="I1993" s="171"/>
      <c r="J1993" s="171"/>
      <c r="K1993" s="171"/>
      <c r="L1993" s="171"/>
      <c r="M1993" s="171"/>
      <c r="O1993" s="173"/>
      <c r="P1993" s="173"/>
      <c r="Q1993" s="173"/>
      <c r="R1993" s="173"/>
      <c r="S1993" s="173"/>
      <c r="T1993" s="173"/>
      <c r="U1993" s="173"/>
      <c r="V1993" s="173"/>
      <c r="W1993" s="173"/>
      <c r="X1993" s="173"/>
      <c r="Y1993" s="173"/>
      <c r="Z1993" s="173"/>
      <c r="AA1993" s="173"/>
      <c r="AB1993" s="173"/>
      <c r="AC1993" s="173"/>
      <c r="AD1993" s="173"/>
      <c r="AE1993" s="173"/>
      <c r="AF1993" s="173"/>
      <c r="AG1993" s="173"/>
      <c r="AH1993" s="173"/>
      <c r="AI1993" s="173"/>
      <c r="AJ1993" s="173"/>
      <c r="AK1993" s="173"/>
      <c r="AL1993" s="173"/>
      <c r="AM1993" s="173"/>
      <c r="AN1993" s="173"/>
      <c r="AO1993" s="173"/>
      <c r="AP1993" s="173"/>
      <c r="AQ1993" s="15"/>
      <c r="AR1993" s="15"/>
      <c r="AS1993" s="15"/>
      <c r="AT1993" s="15"/>
      <c r="AU1993" s="15"/>
      <c r="AV1993" s="15"/>
      <c r="AW1993" s="15"/>
      <c r="AX1993" s="15"/>
      <c r="AY1993" s="15"/>
      <c r="AZ1993" s="15"/>
      <c r="BA1993" s="15"/>
      <c r="BB1993" s="15"/>
      <c r="BC1993" s="15"/>
      <c r="BD1993" s="15"/>
      <c r="BE1993" s="15"/>
      <c r="BF1993" s="15"/>
      <c r="BG1993" s="15"/>
      <c r="BH1993" s="15"/>
      <c r="BI1993" s="15"/>
      <c r="BJ1993" s="15"/>
      <c r="BK1993" s="15"/>
      <c r="BL1993" s="15"/>
      <c r="BM1993" s="15"/>
      <c r="BN1993" s="15"/>
      <c r="BO1993" s="15"/>
    </row>
    <row r="1994" spans="1:67" s="256" customFormat="1">
      <c r="A1994" s="15"/>
      <c r="B1994" s="15"/>
      <c r="C1994" s="171"/>
      <c r="D1994" s="171"/>
      <c r="E1994" s="171"/>
      <c r="F1994" s="171"/>
      <c r="G1994" s="171"/>
      <c r="H1994" s="171"/>
      <c r="I1994" s="171"/>
      <c r="J1994" s="171"/>
      <c r="K1994" s="171"/>
      <c r="L1994" s="171"/>
      <c r="M1994" s="171"/>
      <c r="O1994" s="173"/>
      <c r="P1994" s="173"/>
      <c r="Q1994" s="173"/>
      <c r="R1994" s="173"/>
      <c r="S1994" s="173"/>
      <c r="T1994" s="173"/>
      <c r="U1994" s="173"/>
      <c r="V1994" s="173"/>
      <c r="W1994" s="173"/>
      <c r="X1994" s="173"/>
      <c r="Y1994" s="173"/>
      <c r="Z1994" s="173"/>
      <c r="AA1994" s="173"/>
      <c r="AB1994" s="173"/>
      <c r="AC1994" s="173"/>
      <c r="AD1994" s="173"/>
      <c r="AE1994" s="173"/>
      <c r="AF1994" s="173"/>
      <c r="AG1994" s="173"/>
      <c r="AH1994" s="173"/>
      <c r="AI1994" s="173"/>
      <c r="AJ1994" s="173"/>
      <c r="AK1994" s="173"/>
      <c r="AL1994" s="173"/>
      <c r="AM1994" s="173"/>
      <c r="AN1994" s="173"/>
      <c r="AO1994" s="173"/>
      <c r="AP1994" s="173"/>
      <c r="AQ1994" s="15"/>
      <c r="AR1994" s="15"/>
      <c r="AS1994" s="15"/>
      <c r="AT1994" s="15"/>
      <c r="AU1994" s="15"/>
      <c r="AV1994" s="15"/>
      <c r="AW1994" s="15"/>
      <c r="AX1994" s="15"/>
      <c r="AY1994" s="15"/>
      <c r="AZ1994" s="15"/>
      <c r="BA1994" s="15"/>
      <c r="BB1994" s="15"/>
      <c r="BC1994" s="15"/>
      <c r="BD1994" s="15"/>
      <c r="BE1994" s="15"/>
      <c r="BF1994" s="15"/>
      <c r="BG1994" s="15"/>
      <c r="BH1994" s="15"/>
      <c r="BI1994" s="15"/>
      <c r="BJ1994" s="15"/>
      <c r="BK1994" s="15"/>
      <c r="BL1994" s="15"/>
      <c r="BM1994" s="15"/>
      <c r="BN1994" s="15"/>
      <c r="BO1994" s="15"/>
    </row>
    <row r="1995" spans="1:67" s="256" customFormat="1">
      <c r="A1995" s="15"/>
      <c r="B1995" s="15"/>
      <c r="C1995" s="171"/>
      <c r="D1995" s="171"/>
      <c r="E1995" s="171"/>
      <c r="F1995" s="171"/>
      <c r="G1995" s="171"/>
      <c r="H1995" s="171"/>
      <c r="I1995" s="171"/>
      <c r="J1995" s="171"/>
      <c r="K1995" s="171"/>
      <c r="L1995" s="171"/>
      <c r="M1995" s="171"/>
      <c r="O1995" s="173"/>
      <c r="P1995" s="173"/>
      <c r="Q1995" s="173"/>
      <c r="R1995" s="173"/>
      <c r="S1995" s="173"/>
      <c r="T1995" s="173"/>
      <c r="U1995" s="173"/>
      <c r="V1995" s="173"/>
      <c r="W1995" s="173"/>
      <c r="X1995" s="173"/>
      <c r="Y1995" s="173"/>
      <c r="Z1995" s="173"/>
      <c r="AA1995" s="173"/>
      <c r="AB1995" s="173"/>
      <c r="AC1995" s="173"/>
      <c r="AD1995" s="173"/>
      <c r="AE1995" s="173"/>
      <c r="AF1995" s="173"/>
      <c r="AG1995" s="173"/>
      <c r="AH1995" s="173"/>
      <c r="AI1995" s="173"/>
      <c r="AJ1995" s="173"/>
      <c r="AK1995" s="173"/>
      <c r="AL1995" s="173"/>
      <c r="AM1995" s="173"/>
      <c r="AN1995" s="173"/>
      <c r="AO1995" s="173"/>
      <c r="AP1995" s="173"/>
      <c r="AQ1995" s="15"/>
      <c r="AR1995" s="15"/>
      <c r="AS1995" s="15"/>
      <c r="AT1995" s="15"/>
      <c r="AU1995" s="15"/>
      <c r="AV1995" s="15"/>
      <c r="AW1995" s="15"/>
      <c r="AX1995" s="15"/>
      <c r="AY1995" s="15"/>
      <c r="AZ1995" s="15"/>
      <c r="BA1995" s="15"/>
      <c r="BB1995" s="15"/>
      <c r="BC1995" s="15"/>
      <c r="BD1995" s="15"/>
      <c r="BE1995" s="15"/>
      <c r="BF1995" s="15"/>
      <c r="BG1995" s="15"/>
      <c r="BH1995" s="15"/>
      <c r="BI1995" s="15"/>
      <c r="BJ1995" s="15"/>
      <c r="BK1995" s="15"/>
      <c r="BL1995" s="15"/>
      <c r="BM1995" s="15"/>
      <c r="BN1995" s="15"/>
      <c r="BO1995" s="15"/>
    </row>
    <row r="1996" spans="1:67" s="256" customFormat="1">
      <c r="A1996" s="15"/>
      <c r="B1996" s="15"/>
      <c r="C1996" s="171"/>
      <c r="D1996" s="171"/>
      <c r="E1996" s="171"/>
      <c r="F1996" s="171"/>
      <c r="G1996" s="171"/>
      <c r="H1996" s="171"/>
      <c r="I1996" s="171"/>
      <c r="J1996" s="171"/>
      <c r="K1996" s="171"/>
      <c r="L1996" s="171"/>
      <c r="M1996" s="171"/>
      <c r="O1996" s="173"/>
      <c r="P1996" s="173"/>
      <c r="Q1996" s="173"/>
      <c r="R1996" s="173"/>
      <c r="S1996" s="173"/>
      <c r="T1996" s="173"/>
      <c r="U1996" s="173"/>
      <c r="V1996" s="173"/>
      <c r="W1996" s="173"/>
      <c r="X1996" s="173"/>
      <c r="Y1996" s="173"/>
      <c r="Z1996" s="173"/>
      <c r="AA1996" s="173"/>
      <c r="AB1996" s="173"/>
      <c r="AC1996" s="173"/>
      <c r="AD1996" s="173"/>
      <c r="AE1996" s="173"/>
      <c r="AF1996" s="173"/>
      <c r="AG1996" s="173"/>
      <c r="AH1996" s="173"/>
      <c r="AI1996" s="173"/>
      <c r="AJ1996" s="173"/>
      <c r="AK1996" s="173"/>
      <c r="AL1996" s="173"/>
      <c r="AM1996" s="173"/>
      <c r="AN1996" s="173"/>
      <c r="AO1996" s="173"/>
      <c r="AP1996" s="173"/>
      <c r="AQ1996" s="15"/>
      <c r="AR1996" s="15"/>
      <c r="AS1996" s="15"/>
      <c r="AT1996" s="15"/>
      <c r="AU1996" s="15"/>
      <c r="AV1996" s="15"/>
      <c r="AW1996" s="15"/>
      <c r="AX1996" s="15"/>
      <c r="AY1996" s="15"/>
      <c r="AZ1996" s="15"/>
      <c r="BA1996" s="15"/>
      <c r="BB1996" s="15"/>
      <c r="BC1996" s="15"/>
      <c r="BD1996" s="15"/>
      <c r="BE1996" s="15"/>
      <c r="BF1996" s="15"/>
      <c r="BG1996" s="15"/>
      <c r="BH1996" s="15"/>
      <c r="BI1996" s="15"/>
      <c r="BJ1996" s="15"/>
      <c r="BK1996" s="15"/>
      <c r="BL1996" s="15"/>
      <c r="BM1996" s="15"/>
      <c r="BN1996" s="15"/>
      <c r="BO1996" s="15"/>
    </row>
    <row r="1997" spans="1:67" s="256" customFormat="1">
      <c r="A1997" s="15"/>
      <c r="B1997" s="15"/>
      <c r="C1997" s="171"/>
      <c r="D1997" s="171"/>
      <c r="E1997" s="171"/>
      <c r="F1997" s="171"/>
      <c r="G1997" s="171"/>
      <c r="H1997" s="171"/>
      <c r="I1997" s="171"/>
      <c r="J1997" s="171"/>
      <c r="K1997" s="171"/>
      <c r="L1997" s="171"/>
      <c r="M1997" s="171"/>
      <c r="O1997" s="173"/>
      <c r="P1997" s="173"/>
      <c r="Q1997" s="173"/>
      <c r="R1997" s="173"/>
      <c r="S1997" s="173"/>
      <c r="T1997" s="173"/>
      <c r="U1997" s="173"/>
      <c r="V1997" s="173"/>
      <c r="W1997" s="173"/>
      <c r="X1997" s="173"/>
      <c r="Y1997" s="173"/>
      <c r="Z1997" s="173"/>
      <c r="AA1997" s="173"/>
      <c r="AB1997" s="173"/>
      <c r="AC1997" s="173"/>
      <c r="AD1997" s="173"/>
      <c r="AE1997" s="173"/>
      <c r="AF1997" s="173"/>
      <c r="AG1997" s="173"/>
      <c r="AH1997" s="173"/>
      <c r="AI1997" s="173"/>
      <c r="AJ1997" s="173"/>
      <c r="AK1997" s="173"/>
      <c r="AL1997" s="173"/>
      <c r="AM1997" s="173"/>
      <c r="AN1997" s="173"/>
      <c r="AO1997" s="173"/>
      <c r="AP1997" s="173"/>
      <c r="AQ1997" s="15"/>
      <c r="AR1997" s="15"/>
      <c r="AS1997" s="15"/>
      <c r="AT1997" s="15"/>
      <c r="AU1997" s="15"/>
      <c r="AV1997" s="15"/>
      <c r="AW1997" s="15"/>
      <c r="AX1997" s="15"/>
      <c r="AY1997" s="15"/>
      <c r="AZ1997" s="15"/>
      <c r="BA1997" s="15"/>
      <c r="BB1997" s="15"/>
      <c r="BC1997" s="15"/>
      <c r="BD1997" s="15"/>
      <c r="BE1997" s="15"/>
      <c r="BF1997" s="15"/>
      <c r="BG1997" s="15"/>
      <c r="BH1997" s="15"/>
      <c r="BI1997" s="15"/>
      <c r="BJ1997" s="15"/>
      <c r="BK1997" s="15"/>
      <c r="BL1997" s="15"/>
      <c r="BM1997" s="15"/>
      <c r="BN1997" s="15"/>
      <c r="BO1997" s="15"/>
    </row>
    <row r="1998" spans="1:67" s="256" customFormat="1">
      <c r="A1998" s="15"/>
      <c r="B1998" s="15"/>
      <c r="C1998" s="171"/>
      <c r="D1998" s="171"/>
      <c r="E1998" s="171"/>
      <c r="F1998" s="171"/>
      <c r="G1998" s="171"/>
      <c r="H1998" s="171"/>
      <c r="I1998" s="171"/>
      <c r="J1998" s="171"/>
      <c r="K1998" s="171"/>
      <c r="L1998" s="171"/>
      <c r="M1998" s="171"/>
      <c r="O1998" s="173"/>
      <c r="P1998" s="173"/>
      <c r="Q1998" s="173"/>
      <c r="R1998" s="173"/>
      <c r="S1998" s="173"/>
      <c r="T1998" s="173"/>
      <c r="U1998" s="173"/>
      <c r="V1998" s="173"/>
      <c r="W1998" s="173"/>
      <c r="X1998" s="173"/>
      <c r="Y1998" s="173"/>
      <c r="Z1998" s="173"/>
      <c r="AA1998" s="173"/>
      <c r="AB1998" s="173"/>
      <c r="AC1998" s="173"/>
      <c r="AD1998" s="173"/>
      <c r="AE1998" s="173"/>
      <c r="AF1998" s="173"/>
      <c r="AG1998" s="173"/>
      <c r="AH1998" s="173"/>
      <c r="AI1998" s="173"/>
      <c r="AJ1998" s="173"/>
      <c r="AK1998" s="173"/>
      <c r="AL1998" s="173"/>
      <c r="AM1998" s="173"/>
      <c r="AN1998" s="173"/>
      <c r="AO1998" s="173"/>
      <c r="AP1998" s="173"/>
      <c r="AQ1998" s="15"/>
      <c r="AR1998" s="15"/>
      <c r="AS1998" s="15"/>
      <c r="AT1998" s="15"/>
      <c r="AU1998" s="15"/>
      <c r="AV1998" s="15"/>
      <c r="AW1998" s="15"/>
      <c r="AX1998" s="15"/>
      <c r="AY1998" s="15"/>
      <c r="AZ1998" s="15"/>
      <c r="BA1998" s="15"/>
      <c r="BB1998" s="15"/>
      <c r="BC1998" s="15"/>
      <c r="BD1998" s="15"/>
      <c r="BE1998" s="15"/>
      <c r="BF1998" s="15"/>
      <c r="BG1998" s="15"/>
      <c r="BH1998" s="15"/>
      <c r="BI1998" s="15"/>
      <c r="BJ1998" s="15"/>
      <c r="BK1998" s="15"/>
      <c r="BL1998" s="15"/>
      <c r="BM1998" s="15"/>
      <c r="BN1998" s="15"/>
      <c r="BO1998" s="15"/>
    </row>
    <row r="1999" spans="1:67" s="256" customFormat="1">
      <c r="A1999" s="15"/>
      <c r="B1999" s="15"/>
      <c r="C1999" s="171"/>
      <c r="D1999" s="171"/>
      <c r="E1999" s="171"/>
      <c r="F1999" s="171"/>
      <c r="G1999" s="171"/>
      <c r="H1999" s="171"/>
      <c r="I1999" s="171"/>
      <c r="J1999" s="171"/>
      <c r="K1999" s="171"/>
      <c r="L1999" s="171"/>
      <c r="M1999" s="171"/>
      <c r="O1999" s="173"/>
      <c r="P1999" s="173"/>
      <c r="Q1999" s="173"/>
      <c r="R1999" s="173"/>
      <c r="S1999" s="173"/>
      <c r="T1999" s="173"/>
      <c r="U1999" s="173"/>
      <c r="V1999" s="173"/>
      <c r="W1999" s="173"/>
      <c r="X1999" s="173"/>
      <c r="Y1999" s="173"/>
      <c r="Z1999" s="173"/>
      <c r="AA1999" s="173"/>
      <c r="AB1999" s="173"/>
      <c r="AC1999" s="173"/>
      <c r="AD1999" s="173"/>
      <c r="AE1999" s="173"/>
      <c r="AF1999" s="173"/>
      <c r="AG1999" s="173"/>
      <c r="AH1999" s="173"/>
      <c r="AI1999" s="173"/>
      <c r="AJ1999" s="173"/>
      <c r="AK1999" s="173"/>
      <c r="AL1999" s="173"/>
      <c r="AM1999" s="173"/>
      <c r="AN1999" s="173"/>
      <c r="AO1999" s="173"/>
      <c r="AP1999" s="173"/>
      <c r="AQ1999" s="15"/>
      <c r="AR1999" s="15"/>
      <c r="AS1999" s="15"/>
      <c r="AT1999" s="15"/>
      <c r="AU1999" s="15"/>
      <c r="AV1999" s="15"/>
      <c r="AW1999" s="15"/>
      <c r="AX1999" s="15"/>
      <c r="AY1999" s="15"/>
      <c r="AZ1999" s="15"/>
      <c r="BA1999" s="15"/>
      <c r="BB1999" s="15"/>
      <c r="BC1999" s="15"/>
      <c r="BD1999" s="15"/>
      <c r="BE1999" s="15"/>
      <c r="BF1999" s="15"/>
      <c r="BG1999" s="15"/>
      <c r="BH1999" s="15"/>
      <c r="BI1999" s="15"/>
      <c r="BJ1999" s="15"/>
      <c r="BK1999" s="15"/>
      <c r="BL1999" s="15"/>
      <c r="BM1999" s="15"/>
      <c r="BN1999" s="15"/>
      <c r="BO1999" s="15"/>
    </row>
    <row r="2000" spans="1:67" s="256" customFormat="1">
      <c r="A2000" s="15"/>
      <c r="B2000" s="15"/>
      <c r="C2000" s="171"/>
      <c r="D2000" s="171"/>
      <c r="E2000" s="171"/>
      <c r="F2000" s="171"/>
      <c r="G2000" s="171"/>
      <c r="H2000" s="171"/>
      <c r="I2000" s="171"/>
      <c r="J2000" s="171"/>
      <c r="K2000" s="171"/>
      <c r="L2000" s="171"/>
      <c r="M2000" s="171"/>
      <c r="O2000" s="173"/>
      <c r="P2000" s="173"/>
      <c r="Q2000" s="173"/>
      <c r="R2000" s="173"/>
      <c r="S2000" s="173"/>
      <c r="T2000" s="173"/>
      <c r="U2000" s="173"/>
      <c r="V2000" s="173"/>
      <c r="W2000" s="173"/>
      <c r="X2000" s="173"/>
      <c r="Y2000" s="173"/>
      <c r="Z2000" s="173"/>
      <c r="AA2000" s="173"/>
      <c r="AB2000" s="173"/>
      <c r="AC2000" s="173"/>
      <c r="AD2000" s="173"/>
      <c r="AE2000" s="173"/>
      <c r="AF2000" s="173"/>
      <c r="AG2000" s="173"/>
      <c r="AH2000" s="173"/>
      <c r="AI2000" s="173"/>
      <c r="AJ2000" s="173"/>
      <c r="AK2000" s="173"/>
      <c r="AL2000" s="173"/>
      <c r="AM2000" s="173"/>
      <c r="AN2000" s="173"/>
      <c r="AO2000" s="173"/>
      <c r="AP2000" s="173"/>
      <c r="AQ2000" s="15"/>
      <c r="AR2000" s="15"/>
      <c r="AS2000" s="15"/>
      <c r="AT2000" s="15"/>
      <c r="AU2000" s="15"/>
      <c r="AV2000" s="15"/>
      <c r="AW2000" s="15"/>
      <c r="AX2000" s="15"/>
      <c r="AY2000" s="15"/>
      <c r="AZ2000" s="15"/>
      <c r="BA2000" s="15"/>
      <c r="BB2000" s="15"/>
      <c r="BC2000" s="15"/>
      <c r="BD2000" s="15"/>
      <c r="BE2000" s="15"/>
      <c r="BF2000" s="15"/>
      <c r="BG2000" s="15"/>
      <c r="BH2000" s="15"/>
      <c r="BI2000" s="15"/>
      <c r="BJ2000" s="15"/>
      <c r="BK2000" s="15"/>
      <c r="BL2000" s="15"/>
      <c r="BM2000" s="15"/>
      <c r="BN2000" s="15"/>
      <c r="BO2000" s="15"/>
    </row>
    <row r="2001" spans="1:67" s="256" customFormat="1">
      <c r="A2001" s="15"/>
      <c r="B2001" s="15"/>
      <c r="C2001" s="171"/>
      <c r="D2001" s="171"/>
      <c r="E2001" s="171"/>
      <c r="F2001" s="171"/>
      <c r="G2001" s="171"/>
      <c r="H2001" s="171"/>
      <c r="I2001" s="171"/>
      <c r="J2001" s="171"/>
      <c r="K2001" s="171"/>
      <c r="L2001" s="171"/>
      <c r="M2001" s="171"/>
      <c r="O2001" s="173"/>
      <c r="P2001" s="173"/>
      <c r="Q2001" s="173"/>
      <c r="R2001" s="173"/>
      <c r="S2001" s="173"/>
      <c r="T2001" s="173"/>
      <c r="U2001" s="173"/>
      <c r="V2001" s="173"/>
      <c r="W2001" s="173"/>
      <c r="X2001" s="173"/>
      <c r="Y2001" s="173"/>
      <c r="Z2001" s="173"/>
      <c r="AA2001" s="173"/>
      <c r="AB2001" s="173"/>
      <c r="AC2001" s="173"/>
      <c r="AD2001" s="173"/>
      <c r="AE2001" s="173"/>
      <c r="AF2001" s="173"/>
      <c r="AG2001" s="173"/>
      <c r="AH2001" s="173"/>
      <c r="AI2001" s="173"/>
      <c r="AJ2001" s="173"/>
      <c r="AK2001" s="173"/>
      <c r="AL2001" s="173"/>
      <c r="AM2001" s="173"/>
      <c r="AN2001" s="173"/>
      <c r="AO2001" s="173"/>
      <c r="AP2001" s="173"/>
      <c r="AQ2001" s="15"/>
      <c r="AR2001" s="15"/>
      <c r="AS2001" s="15"/>
      <c r="AT2001" s="15"/>
      <c r="AU2001" s="15"/>
      <c r="AV2001" s="15"/>
      <c r="AW2001" s="15"/>
      <c r="AX2001" s="15"/>
      <c r="AY2001" s="15"/>
      <c r="AZ2001" s="15"/>
      <c r="BA2001" s="15"/>
      <c r="BB2001" s="15"/>
      <c r="BC2001" s="15"/>
      <c r="BD2001" s="15"/>
      <c r="BE2001" s="15"/>
      <c r="BF2001" s="15"/>
      <c r="BG2001" s="15"/>
      <c r="BH2001" s="15"/>
      <c r="BI2001" s="15"/>
      <c r="BJ2001" s="15"/>
      <c r="BK2001" s="15"/>
      <c r="BL2001" s="15"/>
      <c r="BM2001" s="15"/>
      <c r="BN2001" s="15"/>
      <c r="BO2001" s="15"/>
    </row>
    <row r="2002" spans="1:67" s="256" customFormat="1">
      <c r="A2002" s="15"/>
      <c r="B2002" s="15"/>
      <c r="C2002" s="171"/>
      <c r="D2002" s="171"/>
      <c r="E2002" s="171"/>
      <c r="F2002" s="171"/>
      <c r="G2002" s="171"/>
      <c r="H2002" s="171"/>
      <c r="I2002" s="171"/>
      <c r="J2002" s="171"/>
      <c r="K2002" s="171"/>
      <c r="L2002" s="171"/>
      <c r="M2002" s="171"/>
      <c r="O2002" s="173"/>
      <c r="P2002" s="173"/>
      <c r="Q2002" s="173"/>
      <c r="R2002" s="173"/>
      <c r="S2002" s="173"/>
      <c r="T2002" s="173"/>
      <c r="U2002" s="173"/>
      <c r="V2002" s="173"/>
      <c r="W2002" s="173"/>
      <c r="X2002" s="173"/>
      <c r="Y2002" s="173"/>
      <c r="Z2002" s="173"/>
      <c r="AA2002" s="173"/>
      <c r="AB2002" s="173"/>
      <c r="AC2002" s="173"/>
      <c r="AD2002" s="173"/>
      <c r="AE2002" s="173"/>
      <c r="AF2002" s="173"/>
      <c r="AG2002" s="173"/>
      <c r="AH2002" s="173"/>
      <c r="AI2002" s="173"/>
      <c r="AJ2002" s="173"/>
      <c r="AK2002" s="173"/>
      <c r="AL2002" s="173"/>
      <c r="AM2002" s="173"/>
      <c r="AN2002" s="173"/>
      <c r="AO2002" s="173"/>
      <c r="AP2002" s="173"/>
      <c r="AQ2002" s="15"/>
      <c r="AR2002" s="15"/>
      <c r="AS2002" s="15"/>
      <c r="AT2002" s="15"/>
      <c r="AU2002" s="15"/>
      <c r="AV2002" s="15"/>
      <c r="AW2002" s="15"/>
      <c r="AX2002" s="15"/>
      <c r="AY2002" s="15"/>
      <c r="AZ2002" s="15"/>
      <c r="BA2002" s="15"/>
      <c r="BB2002" s="15"/>
      <c r="BC2002" s="15"/>
      <c r="BD2002" s="15"/>
      <c r="BE2002" s="15"/>
      <c r="BF2002" s="15"/>
      <c r="BG2002" s="15"/>
      <c r="BH2002" s="15"/>
      <c r="BI2002" s="15"/>
      <c r="BJ2002" s="15"/>
      <c r="BK2002" s="15"/>
      <c r="BL2002" s="15"/>
      <c r="BM2002" s="15"/>
      <c r="BN2002" s="15"/>
      <c r="BO2002" s="15"/>
    </row>
    <row r="2003" spans="1:67" s="256" customFormat="1">
      <c r="A2003" s="15"/>
      <c r="B2003" s="15"/>
      <c r="C2003" s="171"/>
      <c r="D2003" s="171"/>
      <c r="E2003" s="171"/>
      <c r="F2003" s="171"/>
      <c r="G2003" s="171"/>
      <c r="H2003" s="171"/>
      <c r="I2003" s="171"/>
      <c r="J2003" s="171"/>
      <c r="K2003" s="171"/>
      <c r="L2003" s="171"/>
      <c r="M2003" s="171"/>
      <c r="O2003" s="173"/>
      <c r="P2003" s="173"/>
      <c r="Q2003" s="173"/>
      <c r="R2003" s="173"/>
      <c r="S2003" s="173"/>
      <c r="T2003" s="173"/>
      <c r="U2003" s="173"/>
      <c r="V2003" s="173"/>
      <c r="W2003" s="173"/>
      <c r="X2003" s="173"/>
      <c r="Y2003" s="173"/>
      <c r="Z2003" s="173"/>
      <c r="AA2003" s="173"/>
      <c r="AB2003" s="173"/>
      <c r="AC2003" s="173"/>
      <c r="AD2003" s="173"/>
      <c r="AE2003" s="173"/>
      <c r="AF2003" s="173"/>
      <c r="AG2003" s="173"/>
      <c r="AH2003" s="173"/>
      <c r="AI2003" s="173"/>
      <c r="AJ2003" s="173"/>
      <c r="AK2003" s="173"/>
      <c r="AL2003" s="173"/>
      <c r="AM2003" s="173"/>
      <c r="AN2003" s="173"/>
      <c r="AO2003" s="173"/>
      <c r="AP2003" s="173"/>
      <c r="AQ2003" s="15"/>
      <c r="AR2003" s="15"/>
      <c r="AS2003" s="15"/>
      <c r="AT2003" s="15"/>
      <c r="AU2003" s="15"/>
      <c r="AV2003" s="15"/>
      <c r="AW2003" s="15"/>
      <c r="AX2003" s="15"/>
      <c r="AY2003" s="15"/>
      <c r="AZ2003" s="15"/>
      <c r="BA2003" s="15"/>
      <c r="BB2003" s="15"/>
      <c r="BC2003" s="15"/>
      <c r="BD2003" s="15"/>
      <c r="BE2003" s="15"/>
      <c r="BF2003" s="15"/>
      <c r="BG2003" s="15"/>
      <c r="BH2003" s="15"/>
      <c r="BI2003" s="15"/>
      <c r="BJ2003" s="15"/>
      <c r="BK2003" s="15"/>
      <c r="BL2003" s="15"/>
      <c r="BM2003" s="15"/>
      <c r="BN2003" s="15"/>
      <c r="BO2003" s="15"/>
    </row>
    <row r="2004" spans="1:67" s="256" customFormat="1">
      <c r="A2004" s="15"/>
      <c r="B2004" s="15"/>
      <c r="C2004" s="171"/>
      <c r="D2004" s="171"/>
      <c r="E2004" s="171"/>
      <c r="F2004" s="171"/>
      <c r="G2004" s="171"/>
      <c r="H2004" s="171"/>
      <c r="I2004" s="171"/>
      <c r="J2004" s="171"/>
      <c r="K2004" s="171"/>
      <c r="L2004" s="171"/>
      <c r="M2004" s="171"/>
      <c r="O2004" s="173"/>
      <c r="P2004" s="173"/>
      <c r="Q2004" s="173"/>
      <c r="R2004" s="173"/>
      <c r="S2004" s="173"/>
      <c r="T2004" s="173"/>
      <c r="U2004" s="173"/>
      <c r="V2004" s="173"/>
      <c r="W2004" s="173"/>
      <c r="X2004" s="173"/>
      <c r="Y2004" s="173"/>
      <c r="Z2004" s="173"/>
      <c r="AA2004" s="173"/>
      <c r="AB2004" s="173"/>
      <c r="AC2004" s="173"/>
      <c r="AD2004" s="173"/>
      <c r="AE2004" s="173"/>
      <c r="AF2004" s="173"/>
      <c r="AG2004" s="173"/>
      <c r="AH2004" s="173"/>
      <c r="AI2004" s="173"/>
      <c r="AJ2004" s="173"/>
      <c r="AK2004" s="173"/>
      <c r="AL2004" s="173"/>
      <c r="AM2004" s="173"/>
      <c r="AN2004" s="173"/>
      <c r="AO2004" s="173"/>
      <c r="AP2004" s="173"/>
      <c r="AQ2004" s="15"/>
      <c r="AR2004" s="15"/>
      <c r="AS2004" s="15"/>
      <c r="AT2004" s="15"/>
      <c r="AU2004" s="15"/>
      <c r="AV2004" s="15"/>
      <c r="AW2004" s="15"/>
      <c r="AX2004" s="15"/>
      <c r="AY2004" s="15"/>
      <c r="AZ2004" s="15"/>
      <c r="BA2004" s="15"/>
      <c r="BB2004" s="15"/>
      <c r="BC2004" s="15"/>
      <c r="BD2004" s="15"/>
      <c r="BE2004" s="15"/>
      <c r="BF2004" s="15"/>
      <c r="BG2004" s="15"/>
      <c r="BH2004" s="15"/>
      <c r="BI2004" s="15"/>
      <c r="BJ2004" s="15"/>
      <c r="BK2004" s="15"/>
      <c r="BL2004" s="15"/>
      <c r="BM2004" s="15"/>
      <c r="BN2004" s="15"/>
      <c r="BO2004" s="15"/>
    </row>
    <row r="2005" spans="1:67" s="256" customFormat="1">
      <c r="A2005" s="15"/>
      <c r="B2005" s="15"/>
      <c r="C2005" s="171"/>
      <c r="D2005" s="171"/>
      <c r="E2005" s="171"/>
      <c r="F2005" s="171"/>
      <c r="G2005" s="171"/>
      <c r="H2005" s="171"/>
      <c r="I2005" s="171"/>
      <c r="J2005" s="171"/>
      <c r="K2005" s="171"/>
      <c r="L2005" s="171"/>
      <c r="M2005" s="171"/>
      <c r="O2005" s="173"/>
      <c r="P2005" s="173"/>
      <c r="Q2005" s="173"/>
      <c r="R2005" s="173"/>
      <c r="S2005" s="173"/>
      <c r="T2005" s="173"/>
      <c r="U2005" s="173"/>
      <c r="V2005" s="173"/>
      <c r="W2005" s="173"/>
      <c r="X2005" s="173"/>
      <c r="Y2005" s="173"/>
      <c r="Z2005" s="173"/>
      <c r="AA2005" s="173"/>
      <c r="AB2005" s="173"/>
      <c r="AC2005" s="173"/>
      <c r="AD2005" s="173"/>
      <c r="AE2005" s="173"/>
      <c r="AF2005" s="173"/>
      <c r="AG2005" s="173"/>
      <c r="AH2005" s="173"/>
      <c r="AI2005" s="173"/>
      <c r="AJ2005" s="173"/>
      <c r="AK2005" s="173"/>
      <c r="AL2005" s="173"/>
      <c r="AM2005" s="173"/>
      <c r="AN2005" s="173"/>
      <c r="AO2005" s="173"/>
      <c r="AP2005" s="173"/>
      <c r="AQ2005" s="15"/>
      <c r="AR2005" s="15"/>
      <c r="AS2005" s="15"/>
      <c r="AT2005" s="15"/>
      <c r="AU2005" s="15"/>
      <c r="AV2005" s="15"/>
      <c r="AW2005" s="15"/>
      <c r="AX2005" s="15"/>
      <c r="AY2005" s="15"/>
      <c r="AZ2005" s="15"/>
      <c r="BA2005" s="15"/>
      <c r="BB2005" s="15"/>
      <c r="BC2005" s="15"/>
      <c r="BD2005" s="15"/>
      <c r="BE2005" s="15"/>
      <c r="BF2005" s="15"/>
      <c r="BG2005" s="15"/>
      <c r="BH2005" s="15"/>
      <c r="BI2005" s="15"/>
      <c r="BJ2005" s="15"/>
      <c r="BK2005" s="15"/>
      <c r="BL2005" s="15"/>
      <c r="BM2005" s="15"/>
      <c r="BN2005" s="15"/>
      <c r="BO2005" s="15"/>
    </row>
    <row r="2006" spans="1:67" s="256" customFormat="1">
      <c r="A2006" s="15"/>
      <c r="B2006" s="15"/>
      <c r="C2006" s="171"/>
      <c r="D2006" s="171"/>
      <c r="E2006" s="171"/>
      <c r="F2006" s="171"/>
      <c r="G2006" s="171"/>
      <c r="H2006" s="171"/>
      <c r="I2006" s="171"/>
      <c r="J2006" s="171"/>
      <c r="K2006" s="171"/>
      <c r="L2006" s="171"/>
      <c r="M2006" s="171"/>
      <c r="O2006" s="173"/>
      <c r="P2006" s="173"/>
      <c r="Q2006" s="173"/>
      <c r="R2006" s="173"/>
      <c r="S2006" s="173"/>
      <c r="T2006" s="173"/>
      <c r="U2006" s="173"/>
      <c r="V2006" s="173"/>
      <c r="W2006" s="173"/>
      <c r="X2006" s="173"/>
      <c r="Y2006" s="173"/>
      <c r="Z2006" s="173"/>
      <c r="AA2006" s="173"/>
      <c r="AB2006" s="173"/>
      <c r="AC2006" s="173"/>
      <c r="AD2006" s="173"/>
      <c r="AE2006" s="173"/>
      <c r="AF2006" s="173"/>
      <c r="AG2006" s="173"/>
      <c r="AH2006" s="173"/>
      <c r="AI2006" s="173"/>
      <c r="AJ2006" s="173"/>
      <c r="AK2006" s="173"/>
      <c r="AL2006" s="173"/>
      <c r="AM2006" s="173"/>
      <c r="AN2006" s="173"/>
      <c r="AO2006" s="173"/>
      <c r="AP2006" s="173"/>
      <c r="AQ2006" s="15"/>
      <c r="AR2006" s="15"/>
      <c r="AS2006" s="15"/>
      <c r="AT2006" s="15"/>
      <c r="AU2006" s="15"/>
      <c r="AV2006" s="15"/>
      <c r="AW2006" s="15"/>
      <c r="AX2006" s="15"/>
      <c r="AY2006" s="15"/>
      <c r="AZ2006" s="15"/>
      <c r="BA2006" s="15"/>
      <c r="BB2006" s="15"/>
      <c r="BC2006" s="15"/>
      <c r="BD2006" s="15"/>
      <c r="BE2006" s="15"/>
      <c r="BF2006" s="15"/>
      <c r="BG2006" s="15"/>
      <c r="BH2006" s="15"/>
      <c r="BI2006" s="15"/>
      <c r="BJ2006" s="15"/>
      <c r="BK2006" s="15"/>
      <c r="BL2006" s="15"/>
      <c r="BM2006" s="15"/>
      <c r="BN2006" s="15"/>
      <c r="BO2006" s="15"/>
    </row>
    <row r="2007" spans="1:67" s="256" customFormat="1">
      <c r="A2007" s="15"/>
      <c r="B2007" s="15"/>
      <c r="C2007" s="171"/>
      <c r="D2007" s="171"/>
      <c r="E2007" s="171"/>
      <c r="F2007" s="171"/>
      <c r="G2007" s="171"/>
      <c r="H2007" s="171"/>
      <c r="I2007" s="171"/>
      <c r="J2007" s="171"/>
      <c r="K2007" s="171"/>
      <c r="L2007" s="171"/>
      <c r="M2007" s="171"/>
      <c r="O2007" s="173"/>
      <c r="P2007" s="173"/>
      <c r="Q2007" s="173"/>
      <c r="R2007" s="173"/>
      <c r="S2007" s="173"/>
      <c r="T2007" s="173"/>
      <c r="U2007" s="173"/>
      <c r="V2007" s="173"/>
      <c r="W2007" s="173"/>
      <c r="X2007" s="173"/>
      <c r="Y2007" s="173"/>
      <c r="Z2007" s="173"/>
      <c r="AA2007" s="173"/>
      <c r="AB2007" s="173"/>
      <c r="AC2007" s="173"/>
      <c r="AD2007" s="173"/>
      <c r="AE2007" s="173"/>
      <c r="AF2007" s="173"/>
      <c r="AG2007" s="173"/>
      <c r="AH2007" s="173"/>
      <c r="AI2007" s="173"/>
      <c r="AJ2007" s="173"/>
      <c r="AK2007" s="173"/>
      <c r="AL2007" s="173"/>
      <c r="AM2007" s="173"/>
      <c r="AN2007" s="173"/>
      <c r="AO2007" s="173"/>
      <c r="AP2007" s="173"/>
      <c r="AQ2007" s="15"/>
      <c r="AR2007" s="15"/>
      <c r="AS2007" s="15"/>
      <c r="AT2007" s="15"/>
      <c r="AU2007" s="15"/>
      <c r="AV2007" s="15"/>
      <c r="AW2007" s="15"/>
      <c r="AX2007" s="15"/>
      <c r="AY2007" s="15"/>
      <c r="AZ2007" s="15"/>
      <c r="BA2007" s="15"/>
      <c r="BB2007" s="15"/>
      <c r="BC2007" s="15"/>
      <c r="BD2007" s="15"/>
      <c r="BE2007" s="15"/>
      <c r="BF2007" s="15"/>
      <c r="BG2007" s="15"/>
      <c r="BH2007" s="15"/>
      <c r="BI2007" s="15"/>
      <c r="BJ2007" s="15"/>
      <c r="BK2007" s="15"/>
      <c r="BL2007" s="15"/>
      <c r="BM2007" s="15"/>
      <c r="BN2007" s="15"/>
      <c r="BO2007" s="15"/>
    </row>
    <row r="2008" spans="1:67" s="256" customFormat="1">
      <c r="A2008" s="15"/>
      <c r="B2008" s="15"/>
      <c r="C2008" s="171"/>
      <c r="D2008" s="171"/>
      <c r="E2008" s="171"/>
      <c r="F2008" s="171"/>
      <c r="G2008" s="171"/>
      <c r="H2008" s="171"/>
      <c r="I2008" s="171"/>
      <c r="J2008" s="171"/>
      <c r="K2008" s="171"/>
      <c r="L2008" s="171"/>
      <c r="M2008" s="171"/>
      <c r="O2008" s="173"/>
      <c r="P2008" s="173"/>
      <c r="Q2008" s="173"/>
      <c r="R2008" s="173"/>
      <c r="S2008" s="173"/>
      <c r="T2008" s="173"/>
      <c r="U2008" s="173"/>
      <c r="V2008" s="173"/>
      <c r="W2008" s="173"/>
      <c r="X2008" s="173"/>
      <c r="Y2008" s="173"/>
      <c r="Z2008" s="173"/>
      <c r="AA2008" s="173"/>
      <c r="AB2008" s="173"/>
      <c r="AC2008" s="173"/>
      <c r="AD2008" s="173"/>
      <c r="AE2008" s="173"/>
      <c r="AF2008" s="173"/>
      <c r="AG2008" s="173"/>
      <c r="AH2008" s="173"/>
      <c r="AI2008" s="173"/>
      <c r="AJ2008" s="173"/>
      <c r="AK2008" s="173"/>
      <c r="AL2008" s="173"/>
      <c r="AM2008" s="173"/>
      <c r="AN2008" s="173"/>
      <c r="AO2008" s="173"/>
      <c r="AP2008" s="173"/>
      <c r="AQ2008" s="15"/>
      <c r="AR2008" s="15"/>
      <c r="AS2008" s="15"/>
      <c r="AT2008" s="15"/>
      <c r="AU2008" s="15"/>
      <c r="AV2008" s="15"/>
      <c r="AW2008" s="15"/>
      <c r="AX2008" s="15"/>
      <c r="AY2008" s="15"/>
      <c r="AZ2008" s="15"/>
      <c r="BA2008" s="15"/>
      <c r="BB2008" s="15"/>
      <c r="BC2008" s="15"/>
      <c r="BD2008" s="15"/>
      <c r="BE2008" s="15"/>
      <c r="BF2008" s="15"/>
      <c r="BG2008" s="15"/>
      <c r="BH2008" s="15"/>
      <c r="BI2008" s="15"/>
      <c r="BJ2008" s="15"/>
      <c r="BK2008" s="15"/>
      <c r="BL2008" s="15"/>
      <c r="BM2008" s="15"/>
      <c r="BN2008" s="15"/>
      <c r="BO2008" s="15"/>
    </row>
    <row r="2009" spans="1:67" s="256" customFormat="1">
      <c r="A2009" s="15"/>
      <c r="B2009" s="15"/>
      <c r="C2009" s="171"/>
      <c r="D2009" s="171"/>
      <c r="E2009" s="171"/>
      <c r="F2009" s="171"/>
      <c r="G2009" s="171"/>
      <c r="H2009" s="171"/>
      <c r="I2009" s="171"/>
      <c r="J2009" s="171"/>
      <c r="K2009" s="171"/>
      <c r="L2009" s="171"/>
      <c r="M2009" s="171"/>
      <c r="O2009" s="173"/>
      <c r="P2009" s="173"/>
      <c r="Q2009" s="173"/>
      <c r="R2009" s="173"/>
      <c r="S2009" s="173"/>
      <c r="T2009" s="173"/>
      <c r="U2009" s="173"/>
      <c r="V2009" s="173"/>
      <c r="W2009" s="173"/>
      <c r="X2009" s="173"/>
      <c r="Y2009" s="173"/>
      <c r="Z2009" s="173"/>
      <c r="AA2009" s="173"/>
      <c r="AB2009" s="173"/>
      <c r="AC2009" s="173"/>
      <c r="AD2009" s="173"/>
      <c r="AE2009" s="173"/>
      <c r="AF2009" s="173"/>
      <c r="AG2009" s="173"/>
      <c r="AH2009" s="173"/>
      <c r="AI2009" s="173"/>
      <c r="AJ2009" s="173"/>
      <c r="AK2009" s="173"/>
      <c r="AL2009" s="173"/>
      <c r="AM2009" s="173"/>
      <c r="AN2009" s="173"/>
      <c r="AO2009" s="173"/>
      <c r="AP2009" s="173"/>
      <c r="AQ2009" s="15"/>
      <c r="AR2009" s="15"/>
      <c r="AS2009" s="15"/>
      <c r="AT2009" s="15"/>
      <c r="AU2009" s="15"/>
      <c r="AV2009" s="15"/>
      <c r="AW2009" s="15"/>
      <c r="AX2009" s="15"/>
      <c r="AY2009" s="15"/>
      <c r="AZ2009" s="15"/>
      <c r="BA2009" s="15"/>
      <c r="BB2009" s="15"/>
      <c r="BC2009" s="15"/>
      <c r="BD2009" s="15"/>
      <c r="BE2009" s="15"/>
      <c r="BF2009" s="15"/>
      <c r="BG2009" s="15"/>
      <c r="BH2009" s="15"/>
      <c r="BI2009" s="15"/>
      <c r="BJ2009" s="15"/>
      <c r="BK2009" s="15"/>
      <c r="BL2009" s="15"/>
      <c r="BM2009" s="15"/>
      <c r="BN2009" s="15"/>
      <c r="BO2009" s="15"/>
    </row>
    <row r="2010" spans="1:67" s="256" customFormat="1">
      <c r="A2010" s="15"/>
      <c r="B2010" s="15"/>
      <c r="C2010" s="171"/>
      <c r="D2010" s="171"/>
      <c r="E2010" s="171"/>
      <c r="F2010" s="171"/>
      <c r="G2010" s="171"/>
      <c r="H2010" s="171"/>
      <c r="I2010" s="171"/>
      <c r="J2010" s="171"/>
      <c r="K2010" s="171"/>
      <c r="L2010" s="171"/>
      <c r="M2010" s="171"/>
      <c r="O2010" s="173"/>
      <c r="P2010" s="173"/>
      <c r="Q2010" s="173"/>
      <c r="R2010" s="173"/>
      <c r="S2010" s="173"/>
      <c r="T2010" s="173"/>
      <c r="U2010" s="173"/>
      <c r="V2010" s="173"/>
      <c r="W2010" s="173"/>
      <c r="X2010" s="173"/>
      <c r="Y2010" s="173"/>
      <c r="Z2010" s="173"/>
      <c r="AA2010" s="173"/>
      <c r="AB2010" s="173"/>
      <c r="AC2010" s="173"/>
      <c r="AD2010" s="173"/>
      <c r="AE2010" s="173"/>
      <c r="AF2010" s="173"/>
      <c r="AG2010" s="173"/>
      <c r="AH2010" s="173"/>
      <c r="AI2010" s="173"/>
      <c r="AJ2010" s="173"/>
      <c r="AK2010" s="173"/>
      <c r="AL2010" s="173"/>
      <c r="AM2010" s="173"/>
      <c r="AN2010" s="173"/>
      <c r="AO2010" s="173"/>
      <c r="AP2010" s="173"/>
      <c r="AQ2010" s="15"/>
      <c r="AR2010" s="15"/>
      <c r="AS2010" s="15"/>
      <c r="AT2010" s="15"/>
      <c r="AU2010" s="15"/>
      <c r="AV2010" s="15"/>
      <c r="AW2010" s="15"/>
      <c r="AX2010" s="15"/>
      <c r="AY2010" s="15"/>
      <c r="AZ2010" s="15"/>
      <c r="BA2010" s="15"/>
      <c r="BB2010" s="15"/>
      <c r="BC2010" s="15"/>
      <c r="BD2010" s="15"/>
      <c r="BE2010" s="15"/>
      <c r="BF2010" s="15"/>
      <c r="BG2010" s="15"/>
      <c r="BH2010" s="15"/>
      <c r="BI2010" s="15"/>
      <c r="BJ2010" s="15"/>
      <c r="BK2010" s="15"/>
      <c r="BL2010" s="15"/>
      <c r="BM2010" s="15"/>
      <c r="BN2010" s="15"/>
      <c r="BO2010" s="15"/>
    </row>
    <row r="2011" spans="1:67" s="256" customFormat="1">
      <c r="A2011" s="15"/>
      <c r="B2011" s="15"/>
      <c r="C2011" s="171"/>
      <c r="D2011" s="171"/>
      <c r="E2011" s="171"/>
      <c r="F2011" s="171"/>
      <c r="G2011" s="171"/>
      <c r="H2011" s="171"/>
      <c r="I2011" s="171"/>
      <c r="J2011" s="171"/>
      <c r="K2011" s="171"/>
      <c r="L2011" s="171"/>
      <c r="M2011" s="171"/>
      <c r="O2011" s="173"/>
      <c r="P2011" s="173"/>
      <c r="Q2011" s="173"/>
      <c r="R2011" s="173"/>
      <c r="S2011" s="173"/>
      <c r="T2011" s="173"/>
      <c r="U2011" s="173"/>
      <c r="V2011" s="173"/>
      <c r="W2011" s="173"/>
      <c r="X2011" s="173"/>
      <c r="Y2011" s="173"/>
      <c r="Z2011" s="173"/>
      <c r="AA2011" s="173"/>
      <c r="AB2011" s="173"/>
      <c r="AC2011" s="173"/>
      <c r="AD2011" s="173"/>
      <c r="AE2011" s="173"/>
      <c r="AF2011" s="173"/>
      <c r="AG2011" s="173"/>
      <c r="AH2011" s="173"/>
      <c r="AI2011" s="173"/>
      <c r="AJ2011" s="173"/>
      <c r="AK2011" s="173"/>
      <c r="AL2011" s="173"/>
      <c r="AM2011" s="173"/>
      <c r="AN2011" s="173"/>
      <c r="AO2011" s="173"/>
      <c r="AP2011" s="173"/>
      <c r="AQ2011" s="15"/>
      <c r="AR2011" s="15"/>
      <c r="AS2011" s="15"/>
      <c r="AT2011" s="15"/>
      <c r="AU2011" s="15"/>
      <c r="AV2011" s="15"/>
      <c r="AW2011" s="15"/>
      <c r="AX2011" s="15"/>
      <c r="AY2011" s="15"/>
      <c r="AZ2011" s="15"/>
      <c r="BA2011" s="15"/>
      <c r="BB2011" s="15"/>
      <c r="BC2011" s="15"/>
      <c r="BD2011" s="15"/>
      <c r="BE2011" s="15"/>
      <c r="BF2011" s="15"/>
      <c r="BG2011" s="15"/>
      <c r="BH2011" s="15"/>
      <c r="BI2011" s="15"/>
      <c r="BJ2011" s="15"/>
      <c r="BK2011" s="15"/>
      <c r="BL2011" s="15"/>
      <c r="BM2011" s="15"/>
      <c r="BN2011" s="15"/>
      <c r="BO2011" s="15"/>
    </row>
    <row r="2012" spans="1:67" s="256" customFormat="1">
      <c r="A2012" s="15"/>
      <c r="B2012" s="15"/>
      <c r="C2012" s="171"/>
      <c r="D2012" s="171"/>
      <c r="E2012" s="171"/>
      <c r="F2012" s="171"/>
      <c r="G2012" s="171"/>
      <c r="H2012" s="171"/>
      <c r="I2012" s="171"/>
      <c r="J2012" s="171"/>
      <c r="K2012" s="171"/>
      <c r="L2012" s="171"/>
      <c r="M2012" s="171"/>
      <c r="O2012" s="173"/>
      <c r="P2012" s="173"/>
      <c r="Q2012" s="173"/>
      <c r="R2012" s="173"/>
      <c r="S2012" s="173"/>
      <c r="T2012" s="173"/>
      <c r="U2012" s="173"/>
      <c r="V2012" s="173"/>
      <c r="W2012" s="173"/>
      <c r="X2012" s="173"/>
      <c r="Y2012" s="173"/>
      <c r="Z2012" s="173"/>
      <c r="AA2012" s="173"/>
      <c r="AB2012" s="173"/>
      <c r="AC2012" s="173"/>
      <c r="AD2012" s="173"/>
      <c r="AE2012" s="173"/>
      <c r="AF2012" s="173"/>
      <c r="AG2012" s="173"/>
      <c r="AH2012" s="173"/>
      <c r="AI2012" s="173"/>
      <c r="AJ2012" s="173"/>
      <c r="AK2012" s="173"/>
      <c r="AL2012" s="173"/>
      <c r="AM2012" s="173"/>
      <c r="AN2012" s="173"/>
      <c r="AO2012" s="173"/>
      <c r="AP2012" s="173"/>
      <c r="AQ2012" s="15"/>
      <c r="AR2012" s="15"/>
      <c r="AS2012" s="15"/>
      <c r="AT2012" s="15"/>
      <c r="AU2012" s="15"/>
      <c r="AV2012" s="15"/>
      <c r="AW2012" s="15"/>
      <c r="AX2012" s="15"/>
      <c r="AY2012" s="15"/>
      <c r="AZ2012" s="15"/>
      <c r="BA2012" s="15"/>
      <c r="BB2012" s="15"/>
      <c r="BC2012" s="15"/>
      <c r="BD2012" s="15"/>
      <c r="BE2012" s="15"/>
      <c r="BF2012" s="15"/>
      <c r="BG2012" s="15"/>
      <c r="BH2012" s="15"/>
      <c r="BI2012" s="15"/>
      <c r="BJ2012" s="15"/>
      <c r="BK2012" s="15"/>
      <c r="BL2012" s="15"/>
      <c r="BM2012" s="15"/>
      <c r="BN2012" s="15"/>
      <c r="BO2012" s="15"/>
    </row>
    <row r="2013" spans="1:67" s="256" customFormat="1">
      <c r="A2013" s="15"/>
      <c r="B2013" s="15"/>
      <c r="C2013" s="171"/>
      <c r="D2013" s="171"/>
      <c r="E2013" s="171"/>
      <c r="F2013" s="171"/>
      <c r="G2013" s="171"/>
      <c r="H2013" s="171"/>
      <c r="I2013" s="171"/>
      <c r="J2013" s="171"/>
      <c r="K2013" s="171"/>
      <c r="L2013" s="171"/>
      <c r="M2013" s="171"/>
      <c r="O2013" s="173"/>
      <c r="P2013" s="173"/>
      <c r="Q2013" s="173"/>
      <c r="R2013" s="173"/>
      <c r="S2013" s="173"/>
      <c r="T2013" s="173"/>
      <c r="U2013" s="173"/>
      <c r="V2013" s="173"/>
      <c r="W2013" s="173"/>
      <c r="X2013" s="173"/>
      <c r="Y2013" s="173"/>
      <c r="Z2013" s="173"/>
      <c r="AA2013" s="173"/>
      <c r="AB2013" s="173"/>
      <c r="AC2013" s="173"/>
      <c r="AD2013" s="173"/>
      <c r="AE2013" s="173"/>
      <c r="AF2013" s="173"/>
      <c r="AG2013" s="173"/>
      <c r="AH2013" s="173"/>
      <c r="AI2013" s="173"/>
      <c r="AJ2013" s="173"/>
      <c r="AK2013" s="173"/>
      <c r="AL2013" s="173"/>
      <c r="AM2013" s="173"/>
      <c r="AN2013" s="173"/>
      <c r="AO2013" s="173"/>
      <c r="AP2013" s="173"/>
      <c r="AQ2013" s="15"/>
      <c r="AR2013" s="15"/>
      <c r="AS2013" s="15"/>
      <c r="AT2013" s="15"/>
      <c r="AU2013" s="15"/>
      <c r="AV2013" s="15"/>
      <c r="AW2013" s="15"/>
      <c r="AX2013" s="15"/>
      <c r="AY2013" s="15"/>
      <c r="AZ2013" s="15"/>
      <c r="BA2013" s="15"/>
      <c r="BB2013" s="15"/>
      <c r="BC2013" s="15"/>
      <c r="BD2013" s="15"/>
      <c r="BE2013" s="15"/>
      <c r="BF2013" s="15"/>
      <c r="BG2013" s="15"/>
      <c r="BH2013" s="15"/>
      <c r="BI2013" s="15"/>
      <c r="BJ2013" s="15"/>
      <c r="BK2013" s="15"/>
      <c r="BL2013" s="15"/>
      <c r="BM2013" s="15"/>
      <c r="BN2013" s="15"/>
      <c r="BO2013" s="15"/>
    </row>
    <row r="2014" spans="1:67" s="256" customFormat="1">
      <c r="A2014" s="15"/>
      <c r="B2014" s="15"/>
      <c r="C2014" s="171"/>
      <c r="D2014" s="171"/>
      <c r="E2014" s="171"/>
      <c r="F2014" s="171"/>
      <c r="G2014" s="171"/>
      <c r="H2014" s="171"/>
      <c r="I2014" s="171"/>
      <c r="J2014" s="171"/>
      <c r="K2014" s="171"/>
      <c r="L2014" s="171"/>
      <c r="M2014" s="171"/>
      <c r="O2014" s="173"/>
      <c r="P2014" s="173"/>
      <c r="Q2014" s="173"/>
      <c r="R2014" s="173"/>
      <c r="S2014" s="173"/>
      <c r="T2014" s="173"/>
      <c r="U2014" s="173"/>
      <c r="V2014" s="173"/>
      <c r="W2014" s="173"/>
      <c r="X2014" s="173"/>
      <c r="Y2014" s="173"/>
      <c r="Z2014" s="173"/>
      <c r="AA2014" s="173"/>
      <c r="AB2014" s="173"/>
      <c r="AC2014" s="173"/>
      <c r="AD2014" s="173"/>
      <c r="AE2014" s="173"/>
      <c r="AF2014" s="173"/>
      <c r="AG2014" s="173"/>
      <c r="AH2014" s="173"/>
      <c r="AI2014" s="173"/>
      <c r="AJ2014" s="173"/>
      <c r="AK2014" s="173"/>
      <c r="AL2014" s="173"/>
      <c r="AM2014" s="173"/>
      <c r="AN2014" s="173"/>
      <c r="AO2014" s="173"/>
      <c r="AP2014" s="173"/>
      <c r="AQ2014" s="15"/>
      <c r="AR2014" s="15"/>
      <c r="AS2014" s="15"/>
      <c r="AT2014" s="15"/>
      <c r="AU2014" s="15"/>
      <c r="AV2014" s="15"/>
      <c r="AW2014" s="15"/>
      <c r="AX2014" s="15"/>
      <c r="AY2014" s="15"/>
      <c r="AZ2014" s="15"/>
      <c r="BA2014" s="15"/>
      <c r="BB2014" s="15"/>
      <c r="BC2014" s="15"/>
      <c r="BD2014" s="15"/>
      <c r="BE2014" s="15"/>
      <c r="BF2014" s="15"/>
      <c r="BG2014" s="15"/>
      <c r="BH2014" s="15"/>
      <c r="BI2014" s="15"/>
      <c r="BJ2014" s="15"/>
      <c r="BK2014" s="15"/>
      <c r="BL2014" s="15"/>
      <c r="BM2014" s="15"/>
      <c r="BN2014" s="15"/>
      <c r="BO2014" s="15"/>
    </row>
    <row r="2015" spans="1:67" s="256" customFormat="1">
      <c r="A2015" s="15"/>
      <c r="B2015" s="15"/>
      <c r="C2015" s="171"/>
      <c r="D2015" s="171"/>
      <c r="E2015" s="171"/>
      <c r="F2015" s="171"/>
      <c r="G2015" s="171"/>
      <c r="H2015" s="171"/>
      <c r="I2015" s="171"/>
      <c r="J2015" s="171"/>
      <c r="K2015" s="171"/>
      <c r="L2015" s="171"/>
      <c r="M2015" s="171"/>
      <c r="O2015" s="173"/>
      <c r="P2015" s="173"/>
      <c r="Q2015" s="173"/>
      <c r="R2015" s="173"/>
      <c r="S2015" s="173"/>
      <c r="T2015" s="173"/>
      <c r="U2015" s="173"/>
      <c r="V2015" s="173"/>
      <c r="W2015" s="173"/>
      <c r="X2015" s="173"/>
      <c r="Y2015" s="173"/>
      <c r="Z2015" s="173"/>
      <c r="AA2015" s="173"/>
      <c r="AB2015" s="173"/>
      <c r="AC2015" s="173"/>
      <c r="AD2015" s="173"/>
      <c r="AE2015" s="173"/>
      <c r="AF2015" s="173"/>
      <c r="AG2015" s="173"/>
      <c r="AH2015" s="173"/>
      <c r="AI2015" s="173"/>
      <c r="AJ2015" s="173"/>
      <c r="AK2015" s="173"/>
      <c r="AL2015" s="173"/>
      <c r="AM2015" s="173"/>
      <c r="AN2015" s="173"/>
      <c r="AO2015" s="173"/>
      <c r="AP2015" s="173"/>
      <c r="AQ2015" s="15"/>
      <c r="AR2015" s="15"/>
      <c r="AS2015" s="15"/>
      <c r="AT2015" s="15"/>
      <c r="AU2015" s="15"/>
      <c r="AV2015" s="15"/>
      <c r="AW2015" s="15"/>
      <c r="AX2015" s="15"/>
      <c r="AY2015" s="15"/>
      <c r="AZ2015" s="15"/>
      <c r="BA2015" s="15"/>
      <c r="BB2015" s="15"/>
      <c r="BC2015" s="15"/>
      <c r="BD2015" s="15"/>
      <c r="BE2015" s="15"/>
      <c r="BF2015" s="15"/>
      <c r="BG2015" s="15"/>
      <c r="BH2015" s="15"/>
      <c r="BI2015" s="15"/>
      <c r="BJ2015" s="15"/>
      <c r="BK2015" s="15"/>
      <c r="BL2015" s="15"/>
      <c r="BM2015" s="15"/>
      <c r="BN2015" s="15"/>
      <c r="BO2015" s="15"/>
    </row>
    <row r="2016" spans="1:67" s="256" customFormat="1">
      <c r="A2016" s="15"/>
      <c r="B2016" s="15"/>
      <c r="C2016" s="171"/>
      <c r="D2016" s="171"/>
      <c r="E2016" s="171"/>
      <c r="F2016" s="171"/>
      <c r="G2016" s="171"/>
      <c r="H2016" s="171"/>
      <c r="I2016" s="171"/>
      <c r="J2016" s="171"/>
      <c r="K2016" s="171"/>
      <c r="L2016" s="171"/>
      <c r="M2016" s="171"/>
      <c r="O2016" s="173"/>
      <c r="P2016" s="173"/>
      <c r="Q2016" s="173"/>
      <c r="R2016" s="173"/>
      <c r="S2016" s="173"/>
      <c r="T2016" s="173"/>
      <c r="U2016" s="173"/>
      <c r="V2016" s="173"/>
      <c r="W2016" s="173"/>
      <c r="X2016" s="173"/>
      <c r="Y2016" s="173"/>
      <c r="Z2016" s="173"/>
      <c r="AA2016" s="173"/>
      <c r="AB2016" s="173"/>
      <c r="AC2016" s="173"/>
      <c r="AD2016" s="173"/>
      <c r="AE2016" s="173"/>
      <c r="AF2016" s="173"/>
      <c r="AG2016" s="173"/>
      <c r="AH2016" s="173"/>
      <c r="AI2016" s="173"/>
      <c r="AJ2016" s="173"/>
      <c r="AK2016" s="173"/>
      <c r="AL2016" s="173"/>
      <c r="AM2016" s="173"/>
      <c r="AN2016" s="173"/>
      <c r="AO2016" s="173"/>
      <c r="AP2016" s="173"/>
      <c r="AQ2016" s="15"/>
      <c r="AR2016" s="15"/>
      <c r="AS2016" s="15"/>
      <c r="AT2016" s="15"/>
      <c r="AU2016" s="15"/>
      <c r="AV2016" s="15"/>
      <c r="AW2016" s="15"/>
      <c r="AX2016" s="15"/>
      <c r="AY2016" s="15"/>
      <c r="AZ2016" s="15"/>
      <c r="BA2016" s="15"/>
      <c r="BB2016" s="15"/>
      <c r="BC2016" s="15"/>
      <c r="BD2016" s="15"/>
      <c r="BE2016" s="15"/>
      <c r="BF2016" s="15"/>
      <c r="BG2016" s="15"/>
      <c r="BH2016" s="15"/>
      <c r="BI2016" s="15"/>
      <c r="BJ2016" s="15"/>
      <c r="BK2016" s="15"/>
      <c r="BL2016" s="15"/>
      <c r="BM2016" s="15"/>
      <c r="BN2016" s="15"/>
      <c r="BO2016" s="15"/>
    </row>
    <row r="2017" spans="1:67" s="256" customFormat="1">
      <c r="A2017" s="15"/>
      <c r="B2017" s="15"/>
      <c r="C2017" s="171"/>
      <c r="D2017" s="171"/>
      <c r="E2017" s="171"/>
      <c r="F2017" s="171"/>
      <c r="G2017" s="171"/>
      <c r="H2017" s="171"/>
      <c r="I2017" s="171"/>
      <c r="J2017" s="171"/>
      <c r="K2017" s="171"/>
      <c r="L2017" s="171"/>
      <c r="M2017" s="171"/>
      <c r="O2017" s="173"/>
      <c r="P2017" s="173"/>
      <c r="Q2017" s="173"/>
      <c r="R2017" s="173"/>
      <c r="S2017" s="173"/>
      <c r="T2017" s="173"/>
      <c r="U2017" s="173"/>
      <c r="V2017" s="173"/>
      <c r="W2017" s="173"/>
      <c r="X2017" s="173"/>
      <c r="Y2017" s="173"/>
      <c r="Z2017" s="173"/>
      <c r="AA2017" s="173"/>
      <c r="AB2017" s="173"/>
      <c r="AC2017" s="173"/>
      <c r="AD2017" s="173"/>
      <c r="AE2017" s="173"/>
      <c r="AF2017" s="173"/>
      <c r="AG2017" s="173"/>
      <c r="AH2017" s="173"/>
      <c r="AI2017" s="173"/>
      <c r="AJ2017" s="173"/>
      <c r="AK2017" s="173"/>
      <c r="AL2017" s="173"/>
      <c r="AM2017" s="173"/>
      <c r="AN2017" s="173"/>
      <c r="AO2017" s="173"/>
      <c r="AP2017" s="173"/>
      <c r="AQ2017" s="15"/>
      <c r="AR2017" s="15"/>
      <c r="AS2017" s="15"/>
      <c r="AT2017" s="15"/>
      <c r="AU2017" s="15"/>
      <c r="AV2017" s="15"/>
      <c r="AW2017" s="15"/>
      <c r="AX2017" s="15"/>
      <c r="AY2017" s="15"/>
      <c r="AZ2017" s="15"/>
      <c r="BA2017" s="15"/>
      <c r="BB2017" s="15"/>
      <c r="BC2017" s="15"/>
      <c r="BD2017" s="15"/>
      <c r="BE2017" s="15"/>
      <c r="BF2017" s="15"/>
      <c r="BG2017" s="15"/>
      <c r="BH2017" s="15"/>
      <c r="BI2017" s="15"/>
      <c r="BJ2017" s="15"/>
      <c r="BK2017" s="15"/>
      <c r="BL2017" s="15"/>
      <c r="BM2017" s="15"/>
      <c r="BN2017" s="15"/>
      <c r="BO2017" s="15"/>
    </row>
    <row r="2018" spans="1:67" s="256" customFormat="1">
      <c r="A2018" s="15"/>
      <c r="B2018" s="15"/>
      <c r="C2018" s="171"/>
      <c r="D2018" s="171"/>
      <c r="E2018" s="171"/>
      <c r="F2018" s="171"/>
      <c r="G2018" s="171"/>
      <c r="H2018" s="171"/>
      <c r="I2018" s="171"/>
      <c r="J2018" s="171"/>
      <c r="K2018" s="171"/>
      <c r="L2018" s="171"/>
      <c r="M2018" s="171"/>
      <c r="O2018" s="173"/>
      <c r="P2018" s="173"/>
      <c r="Q2018" s="173"/>
      <c r="R2018" s="173"/>
      <c r="S2018" s="173"/>
      <c r="T2018" s="173"/>
      <c r="U2018" s="173"/>
      <c r="V2018" s="173"/>
      <c r="W2018" s="173"/>
      <c r="X2018" s="173"/>
      <c r="Y2018" s="173"/>
      <c r="Z2018" s="173"/>
      <c r="AA2018" s="173"/>
      <c r="AB2018" s="173"/>
      <c r="AC2018" s="173"/>
      <c r="AD2018" s="173"/>
      <c r="AE2018" s="173"/>
      <c r="AF2018" s="173"/>
      <c r="AG2018" s="173"/>
      <c r="AH2018" s="173"/>
      <c r="AI2018" s="173"/>
      <c r="AJ2018" s="173"/>
      <c r="AK2018" s="173"/>
      <c r="AL2018" s="173"/>
      <c r="AM2018" s="173"/>
      <c r="AN2018" s="173"/>
      <c r="AO2018" s="173"/>
      <c r="AP2018" s="173"/>
      <c r="AQ2018" s="15"/>
      <c r="AR2018" s="15"/>
      <c r="AS2018" s="15"/>
      <c r="AT2018" s="15"/>
      <c r="AU2018" s="15"/>
      <c r="AV2018" s="15"/>
      <c r="AW2018" s="15"/>
      <c r="AX2018" s="15"/>
      <c r="AY2018" s="15"/>
      <c r="AZ2018" s="15"/>
      <c r="BA2018" s="15"/>
      <c r="BB2018" s="15"/>
      <c r="BC2018" s="15"/>
      <c r="BD2018" s="15"/>
      <c r="BE2018" s="15"/>
      <c r="BF2018" s="15"/>
      <c r="BG2018" s="15"/>
      <c r="BH2018" s="15"/>
      <c r="BI2018" s="15"/>
      <c r="BJ2018" s="15"/>
      <c r="BK2018" s="15"/>
      <c r="BL2018" s="15"/>
      <c r="BM2018" s="15"/>
      <c r="BN2018" s="15"/>
      <c r="BO2018" s="15"/>
    </row>
    <row r="2019" spans="1:67" s="256" customFormat="1">
      <c r="A2019" s="15"/>
      <c r="B2019" s="15"/>
      <c r="C2019" s="171"/>
      <c r="D2019" s="171"/>
      <c r="E2019" s="171"/>
      <c r="F2019" s="171"/>
      <c r="G2019" s="171"/>
      <c r="H2019" s="171"/>
      <c r="I2019" s="171"/>
      <c r="J2019" s="171"/>
      <c r="K2019" s="171"/>
      <c r="L2019" s="171"/>
      <c r="M2019" s="171"/>
      <c r="O2019" s="173"/>
      <c r="P2019" s="173"/>
      <c r="Q2019" s="173"/>
      <c r="R2019" s="173"/>
      <c r="S2019" s="173"/>
      <c r="T2019" s="173"/>
      <c r="U2019" s="173"/>
      <c r="V2019" s="173"/>
      <c r="W2019" s="173"/>
      <c r="X2019" s="173"/>
      <c r="Y2019" s="173"/>
      <c r="Z2019" s="173"/>
      <c r="AA2019" s="173"/>
      <c r="AB2019" s="173"/>
      <c r="AC2019" s="173"/>
      <c r="AD2019" s="173"/>
      <c r="AE2019" s="173"/>
      <c r="AF2019" s="173"/>
      <c r="AG2019" s="173"/>
      <c r="AH2019" s="173"/>
      <c r="AI2019" s="173"/>
      <c r="AJ2019" s="173"/>
      <c r="AK2019" s="173"/>
      <c r="AL2019" s="173"/>
      <c r="AM2019" s="173"/>
      <c r="AN2019" s="173"/>
      <c r="AO2019" s="173"/>
      <c r="AP2019" s="173"/>
      <c r="AQ2019" s="15"/>
      <c r="AR2019" s="15"/>
      <c r="AS2019" s="15"/>
      <c r="AT2019" s="15"/>
      <c r="AU2019" s="15"/>
      <c r="AV2019" s="15"/>
      <c r="AW2019" s="15"/>
      <c r="AX2019" s="15"/>
      <c r="AY2019" s="15"/>
      <c r="AZ2019" s="15"/>
      <c r="BA2019" s="15"/>
      <c r="BB2019" s="15"/>
      <c r="BC2019" s="15"/>
      <c r="BD2019" s="15"/>
      <c r="BE2019" s="15"/>
      <c r="BF2019" s="15"/>
      <c r="BG2019" s="15"/>
      <c r="BH2019" s="15"/>
      <c r="BI2019" s="15"/>
      <c r="BJ2019" s="15"/>
      <c r="BK2019" s="15"/>
      <c r="BL2019" s="15"/>
      <c r="BM2019" s="15"/>
      <c r="BN2019" s="15"/>
      <c r="BO2019" s="15"/>
    </row>
    <row r="2020" spans="1:67" s="256" customFormat="1">
      <c r="A2020" s="15"/>
      <c r="B2020" s="15"/>
      <c r="C2020" s="171"/>
      <c r="D2020" s="171"/>
      <c r="E2020" s="171"/>
      <c r="F2020" s="171"/>
      <c r="G2020" s="171"/>
      <c r="H2020" s="171"/>
      <c r="I2020" s="171"/>
      <c r="J2020" s="171"/>
      <c r="K2020" s="171"/>
      <c r="L2020" s="171"/>
      <c r="M2020" s="171"/>
      <c r="O2020" s="173"/>
      <c r="P2020" s="173"/>
      <c r="Q2020" s="173"/>
      <c r="R2020" s="173"/>
      <c r="S2020" s="173"/>
      <c r="T2020" s="173"/>
      <c r="U2020" s="173"/>
      <c r="V2020" s="173"/>
      <c r="W2020" s="173"/>
      <c r="X2020" s="173"/>
      <c r="Y2020" s="173"/>
      <c r="Z2020" s="173"/>
      <c r="AA2020" s="173"/>
      <c r="AB2020" s="173"/>
      <c r="AC2020" s="173"/>
      <c r="AD2020" s="173"/>
      <c r="AE2020" s="173"/>
      <c r="AF2020" s="173"/>
      <c r="AG2020" s="173"/>
      <c r="AH2020" s="173"/>
      <c r="AI2020" s="173"/>
      <c r="AJ2020" s="173"/>
      <c r="AK2020" s="173"/>
      <c r="AL2020" s="173"/>
      <c r="AM2020" s="173"/>
      <c r="AN2020" s="173"/>
      <c r="AO2020" s="173"/>
      <c r="AP2020" s="173"/>
      <c r="AQ2020" s="15"/>
      <c r="AR2020" s="15"/>
      <c r="AS2020" s="15"/>
      <c r="AT2020" s="15"/>
      <c r="AU2020" s="15"/>
      <c r="AV2020" s="15"/>
      <c r="AW2020" s="15"/>
      <c r="AX2020" s="15"/>
      <c r="AY2020" s="15"/>
      <c r="AZ2020" s="15"/>
      <c r="BA2020" s="15"/>
      <c r="BB2020" s="15"/>
      <c r="BC2020" s="15"/>
      <c r="BD2020" s="15"/>
      <c r="BE2020" s="15"/>
      <c r="BF2020" s="15"/>
      <c r="BG2020" s="15"/>
      <c r="BH2020" s="15"/>
      <c r="BI2020" s="15"/>
      <c r="BJ2020" s="15"/>
      <c r="BK2020" s="15"/>
      <c r="BL2020" s="15"/>
      <c r="BM2020" s="15"/>
      <c r="BN2020" s="15"/>
      <c r="BO2020" s="15"/>
    </row>
    <row r="2021" spans="1:67" s="256" customFormat="1">
      <c r="A2021" s="15"/>
      <c r="B2021" s="15"/>
      <c r="C2021" s="171"/>
      <c r="D2021" s="171"/>
      <c r="E2021" s="171"/>
      <c r="F2021" s="171"/>
      <c r="G2021" s="171"/>
      <c r="H2021" s="171"/>
      <c r="I2021" s="171"/>
      <c r="J2021" s="171"/>
      <c r="K2021" s="171"/>
      <c r="L2021" s="171"/>
      <c r="M2021" s="171"/>
      <c r="O2021" s="173"/>
      <c r="P2021" s="173"/>
      <c r="Q2021" s="173"/>
      <c r="R2021" s="173"/>
      <c r="S2021" s="173"/>
      <c r="T2021" s="173"/>
      <c r="U2021" s="173"/>
      <c r="V2021" s="173"/>
      <c r="W2021" s="173"/>
      <c r="X2021" s="173"/>
      <c r="Y2021" s="173"/>
      <c r="Z2021" s="173"/>
      <c r="AA2021" s="173"/>
      <c r="AB2021" s="173"/>
      <c r="AC2021" s="173"/>
      <c r="AD2021" s="173"/>
      <c r="AE2021" s="173"/>
      <c r="AF2021" s="173"/>
      <c r="AG2021" s="173"/>
      <c r="AH2021" s="173"/>
      <c r="AI2021" s="173"/>
      <c r="AJ2021" s="173"/>
      <c r="AK2021" s="173"/>
      <c r="AL2021" s="173"/>
      <c r="AM2021" s="173"/>
      <c r="AN2021" s="173"/>
      <c r="AO2021" s="173"/>
      <c r="AP2021" s="173"/>
      <c r="AQ2021" s="15"/>
      <c r="AR2021" s="15"/>
      <c r="AS2021" s="15"/>
      <c r="AT2021" s="15"/>
      <c r="AU2021" s="15"/>
      <c r="AV2021" s="15"/>
      <c r="AW2021" s="15"/>
      <c r="AX2021" s="15"/>
      <c r="AY2021" s="15"/>
      <c r="AZ2021" s="15"/>
      <c r="BA2021" s="15"/>
      <c r="BB2021" s="15"/>
      <c r="BC2021" s="15"/>
      <c r="BD2021" s="15"/>
      <c r="BE2021" s="15"/>
      <c r="BF2021" s="15"/>
      <c r="BG2021" s="15"/>
      <c r="BH2021" s="15"/>
      <c r="BI2021" s="15"/>
      <c r="BJ2021" s="15"/>
      <c r="BK2021" s="15"/>
      <c r="BL2021" s="15"/>
      <c r="BM2021" s="15"/>
      <c r="BN2021" s="15"/>
      <c r="BO2021" s="15"/>
    </row>
    <row r="2022" spans="1:67" s="256" customFormat="1">
      <c r="A2022" s="15"/>
      <c r="B2022" s="15"/>
      <c r="C2022" s="171"/>
      <c r="D2022" s="171"/>
      <c r="E2022" s="171"/>
      <c r="F2022" s="171"/>
      <c r="G2022" s="171"/>
      <c r="H2022" s="171"/>
      <c r="I2022" s="171"/>
      <c r="J2022" s="171"/>
      <c r="K2022" s="171"/>
      <c r="L2022" s="171"/>
      <c r="M2022" s="171"/>
      <c r="O2022" s="173"/>
      <c r="P2022" s="173"/>
      <c r="Q2022" s="173"/>
      <c r="R2022" s="173"/>
      <c r="S2022" s="173"/>
      <c r="T2022" s="173"/>
      <c r="U2022" s="173"/>
      <c r="V2022" s="173"/>
      <c r="W2022" s="173"/>
      <c r="X2022" s="173"/>
      <c r="Y2022" s="173"/>
      <c r="Z2022" s="173"/>
      <c r="AA2022" s="173"/>
      <c r="AB2022" s="173"/>
      <c r="AC2022" s="173"/>
      <c r="AD2022" s="173"/>
      <c r="AE2022" s="173"/>
      <c r="AF2022" s="173"/>
      <c r="AG2022" s="173"/>
      <c r="AH2022" s="173"/>
      <c r="AI2022" s="173"/>
      <c r="AJ2022" s="173"/>
      <c r="AK2022" s="173"/>
      <c r="AL2022" s="173"/>
      <c r="AM2022" s="173"/>
      <c r="AN2022" s="173"/>
      <c r="AO2022" s="173"/>
      <c r="AP2022" s="173"/>
      <c r="AQ2022" s="15"/>
      <c r="AR2022" s="15"/>
      <c r="AS2022" s="15"/>
      <c r="AT2022" s="15"/>
      <c r="AU2022" s="15"/>
      <c r="AV2022" s="15"/>
      <c r="AW2022" s="15"/>
      <c r="AX2022" s="15"/>
      <c r="AY2022" s="15"/>
      <c r="AZ2022" s="15"/>
      <c r="BA2022" s="15"/>
      <c r="BB2022" s="15"/>
      <c r="BC2022" s="15"/>
      <c r="BD2022" s="15"/>
      <c r="BE2022" s="15"/>
      <c r="BF2022" s="15"/>
      <c r="BG2022" s="15"/>
      <c r="BH2022" s="15"/>
      <c r="BI2022" s="15"/>
      <c r="BJ2022" s="15"/>
      <c r="BK2022" s="15"/>
      <c r="BL2022" s="15"/>
      <c r="BM2022" s="15"/>
      <c r="BN2022" s="15"/>
      <c r="BO2022" s="15"/>
    </row>
    <row r="2023" spans="1:67" s="256" customFormat="1">
      <c r="A2023" s="15"/>
      <c r="B2023" s="15"/>
      <c r="C2023" s="171"/>
      <c r="D2023" s="171"/>
      <c r="E2023" s="171"/>
      <c r="F2023" s="171"/>
      <c r="G2023" s="171"/>
      <c r="H2023" s="171"/>
      <c r="I2023" s="171"/>
      <c r="J2023" s="171"/>
      <c r="K2023" s="171"/>
      <c r="L2023" s="171"/>
      <c r="M2023" s="171"/>
      <c r="O2023" s="173"/>
      <c r="P2023" s="173"/>
      <c r="Q2023" s="173"/>
      <c r="R2023" s="173"/>
      <c r="S2023" s="173"/>
      <c r="T2023" s="173"/>
      <c r="U2023" s="173"/>
      <c r="V2023" s="173"/>
      <c r="W2023" s="173"/>
      <c r="X2023" s="173"/>
      <c r="Y2023" s="173"/>
      <c r="Z2023" s="173"/>
      <c r="AA2023" s="173"/>
      <c r="AB2023" s="173"/>
      <c r="AC2023" s="173"/>
      <c r="AD2023" s="173"/>
      <c r="AE2023" s="173"/>
      <c r="AF2023" s="173"/>
      <c r="AG2023" s="173"/>
      <c r="AH2023" s="173"/>
      <c r="AI2023" s="173"/>
      <c r="AJ2023" s="173"/>
      <c r="AK2023" s="173"/>
      <c r="AL2023" s="173"/>
      <c r="AM2023" s="173"/>
      <c r="AN2023" s="173"/>
      <c r="AO2023" s="173"/>
      <c r="AP2023" s="173"/>
      <c r="AQ2023" s="15"/>
      <c r="AR2023" s="15"/>
      <c r="AS2023" s="15"/>
      <c r="AT2023" s="15"/>
      <c r="AU2023" s="15"/>
      <c r="AV2023" s="15"/>
      <c r="AW2023" s="15"/>
      <c r="AX2023" s="15"/>
      <c r="AY2023" s="15"/>
      <c r="AZ2023" s="15"/>
      <c r="BA2023" s="15"/>
      <c r="BB2023" s="15"/>
      <c r="BC2023" s="15"/>
      <c r="BD2023" s="15"/>
      <c r="BE2023" s="15"/>
      <c r="BF2023" s="15"/>
      <c r="BG2023" s="15"/>
      <c r="BH2023" s="15"/>
      <c r="BI2023" s="15"/>
      <c r="BJ2023" s="15"/>
      <c r="BK2023" s="15"/>
      <c r="BL2023" s="15"/>
      <c r="BM2023" s="15"/>
      <c r="BN2023" s="15"/>
      <c r="BO2023" s="15"/>
    </row>
    <row r="2024" spans="1:67" s="256" customFormat="1">
      <c r="A2024" s="15"/>
      <c r="B2024" s="15"/>
      <c r="C2024" s="171"/>
      <c r="D2024" s="171"/>
      <c r="E2024" s="171"/>
      <c r="F2024" s="171"/>
      <c r="G2024" s="171"/>
      <c r="H2024" s="171"/>
      <c r="I2024" s="171"/>
      <c r="J2024" s="171"/>
      <c r="K2024" s="171"/>
      <c r="L2024" s="171"/>
      <c r="M2024" s="171"/>
      <c r="O2024" s="173"/>
      <c r="P2024" s="173"/>
      <c r="Q2024" s="173"/>
      <c r="R2024" s="173"/>
      <c r="S2024" s="173"/>
      <c r="T2024" s="173"/>
      <c r="U2024" s="173"/>
      <c r="V2024" s="173"/>
      <c r="W2024" s="173"/>
      <c r="X2024" s="173"/>
      <c r="Y2024" s="173"/>
      <c r="Z2024" s="173"/>
      <c r="AA2024" s="173"/>
      <c r="AB2024" s="173"/>
      <c r="AC2024" s="173"/>
      <c r="AD2024" s="173"/>
      <c r="AE2024" s="173"/>
      <c r="AF2024" s="173"/>
      <c r="AG2024" s="173"/>
      <c r="AH2024" s="173"/>
      <c r="AI2024" s="173"/>
      <c r="AJ2024" s="173"/>
      <c r="AK2024" s="173"/>
      <c r="AL2024" s="173"/>
      <c r="AM2024" s="173"/>
      <c r="AN2024" s="173"/>
      <c r="AO2024" s="173"/>
      <c r="AP2024" s="173"/>
      <c r="AQ2024" s="15"/>
      <c r="AR2024" s="15"/>
      <c r="AS2024" s="15"/>
      <c r="AT2024" s="15"/>
      <c r="AU2024" s="15"/>
      <c r="AV2024" s="15"/>
      <c r="AW2024" s="15"/>
      <c r="AX2024" s="15"/>
      <c r="AY2024" s="15"/>
      <c r="AZ2024" s="15"/>
      <c r="BA2024" s="15"/>
      <c r="BB2024" s="15"/>
      <c r="BC2024" s="15"/>
      <c r="BD2024" s="15"/>
      <c r="BE2024" s="15"/>
      <c r="BF2024" s="15"/>
      <c r="BG2024" s="15"/>
      <c r="BH2024" s="15"/>
      <c r="BI2024" s="15"/>
      <c r="BJ2024" s="15"/>
      <c r="BK2024" s="15"/>
      <c r="BL2024" s="15"/>
      <c r="BM2024" s="15"/>
      <c r="BN2024" s="15"/>
      <c r="BO2024" s="15"/>
    </row>
    <row r="2025" spans="1:67" s="256" customFormat="1">
      <c r="A2025" s="15"/>
      <c r="B2025" s="15"/>
      <c r="C2025" s="171"/>
      <c r="D2025" s="171"/>
      <c r="E2025" s="171"/>
      <c r="F2025" s="171"/>
      <c r="G2025" s="171"/>
      <c r="H2025" s="171"/>
      <c r="I2025" s="171"/>
      <c r="J2025" s="171"/>
      <c r="K2025" s="171"/>
      <c r="L2025" s="171"/>
      <c r="M2025" s="171"/>
      <c r="O2025" s="173"/>
      <c r="P2025" s="173"/>
      <c r="Q2025" s="173"/>
      <c r="R2025" s="173"/>
      <c r="S2025" s="173"/>
      <c r="T2025" s="173"/>
      <c r="U2025" s="173"/>
      <c r="V2025" s="173"/>
      <c r="W2025" s="173"/>
      <c r="X2025" s="173"/>
      <c r="Y2025" s="173"/>
      <c r="Z2025" s="173"/>
      <c r="AA2025" s="173"/>
      <c r="AB2025" s="173"/>
      <c r="AC2025" s="173"/>
      <c r="AD2025" s="173"/>
      <c r="AE2025" s="173"/>
      <c r="AF2025" s="173"/>
      <c r="AG2025" s="173"/>
      <c r="AH2025" s="173"/>
      <c r="AI2025" s="173"/>
      <c r="AJ2025" s="173"/>
      <c r="AK2025" s="173"/>
      <c r="AL2025" s="173"/>
      <c r="AM2025" s="173"/>
      <c r="AN2025" s="173"/>
      <c r="AO2025" s="173"/>
      <c r="AP2025" s="173"/>
      <c r="AQ2025" s="15"/>
      <c r="AR2025" s="15"/>
      <c r="AS2025" s="15"/>
      <c r="AT2025" s="15"/>
      <c r="AU2025" s="15"/>
      <c r="AV2025" s="15"/>
      <c r="AW2025" s="15"/>
      <c r="AX2025" s="15"/>
      <c r="AY2025" s="15"/>
      <c r="AZ2025" s="15"/>
      <c r="BA2025" s="15"/>
      <c r="BB2025" s="15"/>
      <c r="BC2025" s="15"/>
      <c r="BD2025" s="15"/>
      <c r="BE2025" s="15"/>
      <c r="BF2025" s="15"/>
      <c r="BG2025" s="15"/>
      <c r="BH2025" s="15"/>
      <c r="BI2025" s="15"/>
      <c r="BJ2025" s="15"/>
      <c r="BK2025" s="15"/>
      <c r="BL2025" s="15"/>
      <c r="BM2025" s="15"/>
      <c r="BN2025" s="15"/>
      <c r="BO2025" s="15"/>
    </row>
    <row r="2026" spans="1:67" s="256" customFormat="1">
      <c r="A2026" s="15"/>
      <c r="B2026" s="15"/>
      <c r="C2026" s="171"/>
      <c r="D2026" s="171"/>
      <c r="E2026" s="171"/>
      <c r="F2026" s="171"/>
      <c r="G2026" s="171"/>
      <c r="H2026" s="171"/>
      <c r="I2026" s="171"/>
      <c r="J2026" s="171"/>
      <c r="K2026" s="171"/>
      <c r="L2026" s="171"/>
      <c r="M2026" s="171"/>
      <c r="O2026" s="173"/>
      <c r="P2026" s="173"/>
      <c r="Q2026" s="173"/>
      <c r="R2026" s="173"/>
      <c r="S2026" s="173"/>
      <c r="T2026" s="173"/>
      <c r="U2026" s="173"/>
      <c r="V2026" s="173"/>
      <c r="W2026" s="173"/>
      <c r="X2026" s="173"/>
      <c r="Y2026" s="173"/>
      <c r="Z2026" s="173"/>
      <c r="AA2026" s="173"/>
      <c r="AB2026" s="173"/>
      <c r="AC2026" s="173"/>
      <c r="AD2026" s="173"/>
      <c r="AE2026" s="173"/>
      <c r="AF2026" s="173"/>
      <c r="AG2026" s="173"/>
      <c r="AH2026" s="173"/>
      <c r="AI2026" s="173"/>
      <c r="AJ2026" s="173"/>
      <c r="AK2026" s="173"/>
      <c r="AL2026" s="173"/>
      <c r="AM2026" s="173"/>
      <c r="AN2026" s="173"/>
      <c r="AO2026" s="173"/>
      <c r="AP2026" s="173"/>
      <c r="AQ2026" s="15"/>
      <c r="AR2026" s="15"/>
      <c r="AS2026" s="15"/>
      <c r="AT2026" s="15"/>
      <c r="AU2026" s="15"/>
      <c r="AV2026" s="15"/>
      <c r="AW2026" s="15"/>
      <c r="AX2026" s="15"/>
      <c r="AY2026" s="15"/>
      <c r="AZ2026" s="15"/>
      <c r="BA2026" s="15"/>
      <c r="BB2026" s="15"/>
      <c r="BC2026" s="15"/>
      <c r="BD2026" s="15"/>
      <c r="BE2026" s="15"/>
      <c r="BF2026" s="15"/>
      <c r="BG2026" s="15"/>
      <c r="BH2026" s="15"/>
      <c r="BI2026" s="15"/>
      <c r="BJ2026" s="15"/>
      <c r="BK2026" s="15"/>
      <c r="BL2026" s="15"/>
      <c r="BM2026" s="15"/>
      <c r="BN2026" s="15"/>
      <c r="BO2026" s="15"/>
    </row>
    <row r="2027" spans="1:67" s="256" customFormat="1">
      <c r="A2027" s="15"/>
      <c r="B2027" s="15"/>
      <c r="C2027" s="171"/>
      <c r="D2027" s="171"/>
      <c r="E2027" s="171"/>
      <c r="F2027" s="171"/>
      <c r="G2027" s="171"/>
      <c r="H2027" s="171"/>
      <c r="I2027" s="171"/>
      <c r="J2027" s="171"/>
      <c r="K2027" s="171"/>
      <c r="L2027" s="171"/>
      <c r="M2027" s="171"/>
      <c r="O2027" s="173"/>
      <c r="P2027" s="173"/>
      <c r="Q2027" s="173"/>
      <c r="R2027" s="173"/>
      <c r="S2027" s="173"/>
      <c r="T2027" s="173"/>
      <c r="U2027" s="173"/>
      <c r="V2027" s="173"/>
      <c r="W2027" s="173"/>
      <c r="X2027" s="173"/>
      <c r="Y2027" s="173"/>
      <c r="Z2027" s="173"/>
      <c r="AA2027" s="173"/>
      <c r="AB2027" s="173"/>
      <c r="AC2027" s="173"/>
      <c r="AD2027" s="173"/>
      <c r="AE2027" s="173"/>
      <c r="AF2027" s="173"/>
      <c r="AG2027" s="173"/>
      <c r="AH2027" s="173"/>
      <c r="AI2027" s="173"/>
      <c r="AJ2027" s="173"/>
      <c r="AK2027" s="173"/>
      <c r="AL2027" s="173"/>
      <c r="AM2027" s="173"/>
      <c r="AN2027" s="173"/>
      <c r="AO2027" s="173"/>
      <c r="AP2027" s="173"/>
      <c r="AQ2027" s="15"/>
      <c r="AR2027" s="15"/>
      <c r="AS2027" s="15"/>
      <c r="AT2027" s="15"/>
      <c r="AU2027" s="15"/>
      <c r="AV2027" s="15"/>
      <c r="AW2027" s="15"/>
      <c r="AX2027" s="15"/>
      <c r="AY2027" s="15"/>
      <c r="AZ2027" s="15"/>
      <c r="BA2027" s="15"/>
      <c r="BB2027" s="15"/>
      <c r="BC2027" s="15"/>
      <c r="BD2027" s="15"/>
      <c r="BE2027" s="15"/>
      <c r="BF2027" s="15"/>
      <c r="BG2027" s="15"/>
      <c r="BH2027" s="15"/>
      <c r="BI2027" s="15"/>
      <c r="BJ2027" s="15"/>
      <c r="BK2027" s="15"/>
      <c r="BL2027" s="15"/>
      <c r="BM2027" s="15"/>
      <c r="BN2027" s="15"/>
      <c r="BO2027" s="15"/>
    </row>
    <row r="2028" spans="1:67" s="256" customFormat="1">
      <c r="A2028" s="15"/>
      <c r="B2028" s="15"/>
      <c r="C2028" s="171"/>
      <c r="D2028" s="171"/>
      <c r="E2028" s="171"/>
      <c r="F2028" s="171"/>
      <c r="G2028" s="171"/>
      <c r="H2028" s="171"/>
      <c r="I2028" s="171"/>
      <c r="J2028" s="171"/>
      <c r="K2028" s="171"/>
      <c r="L2028" s="171"/>
      <c r="M2028" s="171"/>
      <c r="O2028" s="173"/>
      <c r="P2028" s="173"/>
      <c r="Q2028" s="173"/>
      <c r="R2028" s="173"/>
      <c r="S2028" s="173"/>
      <c r="T2028" s="173"/>
      <c r="U2028" s="173"/>
      <c r="V2028" s="173"/>
      <c r="W2028" s="173"/>
      <c r="X2028" s="173"/>
      <c r="Y2028" s="173"/>
      <c r="Z2028" s="173"/>
      <c r="AA2028" s="173"/>
      <c r="AB2028" s="173"/>
      <c r="AC2028" s="173"/>
      <c r="AD2028" s="173"/>
      <c r="AE2028" s="173"/>
      <c r="AF2028" s="173"/>
      <c r="AG2028" s="173"/>
      <c r="AH2028" s="173"/>
      <c r="AI2028" s="173"/>
      <c r="AJ2028" s="173"/>
      <c r="AK2028" s="173"/>
      <c r="AL2028" s="173"/>
      <c r="AM2028" s="173"/>
      <c r="AN2028" s="173"/>
      <c r="AO2028" s="173"/>
      <c r="AP2028" s="173"/>
      <c r="AQ2028" s="15"/>
      <c r="AR2028" s="15"/>
      <c r="AS2028" s="15"/>
      <c r="AT2028" s="15"/>
      <c r="AU2028" s="15"/>
      <c r="AV2028" s="15"/>
      <c r="AW2028" s="15"/>
      <c r="AX2028" s="15"/>
      <c r="AY2028" s="15"/>
      <c r="AZ2028" s="15"/>
      <c r="BA2028" s="15"/>
      <c r="BB2028" s="15"/>
      <c r="BC2028" s="15"/>
      <c r="BD2028" s="15"/>
      <c r="BE2028" s="15"/>
      <c r="BF2028" s="15"/>
      <c r="BG2028" s="15"/>
      <c r="BH2028" s="15"/>
      <c r="BI2028" s="15"/>
      <c r="BJ2028" s="15"/>
      <c r="BK2028" s="15"/>
      <c r="BL2028" s="15"/>
      <c r="BM2028" s="15"/>
      <c r="BN2028" s="15"/>
      <c r="BO2028" s="15"/>
    </row>
    <row r="2029" spans="1:67" s="256" customFormat="1">
      <c r="A2029" s="15"/>
      <c r="B2029" s="15"/>
      <c r="C2029" s="171"/>
      <c r="D2029" s="171"/>
      <c r="E2029" s="171"/>
      <c r="F2029" s="171"/>
      <c r="G2029" s="171"/>
      <c r="H2029" s="171"/>
      <c r="I2029" s="171"/>
      <c r="J2029" s="171"/>
      <c r="K2029" s="171"/>
      <c r="L2029" s="171"/>
      <c r="M2029" s="171"/>
      <c r="O2029" s="173"/>
      <c r="P2029" s="173"/>
      <c r="Q2029" s="173"/>
      <c r="R2029" s="173"/>
      <c r="S2029" s="173"/>
      <c r="T2029" s="173"/>
      <c r="U2029" s="173"/>
      <c r="V2029" s="173"/>
      <c r="W2029" s="173"/>
      <c r="X2029" s="173"/>
      <c r="Y2029" s="173"/>
      <c r="Z2029" s="173"/>
      <c r="AA2029" s="173"/>
      <c r="AB2029" s="173"/>
      <c r="AC2029" s="173"/>
      <c r="AD2029" s="173"/>
      <c r="AE2029" s="173"/>
      <c r="AF2029" s="173"/>
      <c r="AG2029" s="173"/>
      <c r="AH2029" s="173"/>
      <c r="AI2029" s="173"/>
      <c r="AJ2029" s="173"/>
      <c r="AK2029" s="173"/>
      <c r="AL2029" s="173"/>
      <c r="AM2029" s="173"/>
      <c r="AN2029" s="173"/>
      <c r="AO2029" s="173"/>
      <c r="AP2029" s="173"/>
      <c r="AQ2029" s="15"/>
      <c r="AR2029" s="15"/>
      <c r="AS2029" s="15"/>
      <c r="AT2029" s="15"/>
      <c r="AU2029" s="15"/>
      <c r="AV2029" s="15"/>
      <c r="AW2029" s="15"/>
      <c r="AX2029" s="15"/>
      <c r="AY2029" s="15"/>
      <c r="AZ2029" s="15"/>
      <c r="BA2029" s="15"/>
      <c r="BB2029" s="15"/>
      <c r="BC2029" s="15"/>
      <c r="BD2029" s="15"/>
      <c r="BE2029" s="15"/>
      <c r="BF2029" s="15"/>
      <c r="BG2029" s="15"/>
      <c r="BH2029" s="15"/>
      <c r="BI2029" s="15"/>
      <c r="BJ2029" s="15"/>
      <c r="BK2029" s="15"/>
      <c r="BL2029" s="15"/>
      <c r="BM2029" s="15"/>
      <c r="BN2029" s="15"/>
      <c r="BO2029" s="15"/>
    </row>
    <row r="2030" spans="1:67" s="256" customFormat="1">
      <c r="A2030" s="15"/>
      <c r="B2030" s="15"/>
      <c r="C2030" s="171"/>
      <c r="D2030" s="171"/>
      <c r="E2030" s="171"/>
      <c r="F2030" s="171"/>
      <c r="G2030" s="171"/>
      <c r="H2030" s="171"/>
      <c r="I2030" s="171"/>
      <c r="J2030" s="171"/>
      <c r="K2030" s="171"/>
      <c r="L2030" s="171"/>
      <c r="M2030" s="171"/>
      <c r="O2030" s="173"/>
      <c r="P2030" s="173"/>
      <c r="Q2030" s="173"/>
      <c r="R2030" s="173"/>
      <c r="S2030" s="173"/>
      <c r="T2030" s="173"/>
      <c r="U2030" s="173"/>
      <c r="V2030" s="173"/>
      <c r="W2030" s="173"/>
      <c r="X2030" s="173"/>
      <c r="Y2030" s="173"/>
      <c r="Z2030" s="173"/>
      <c r="AA2030" s="173"/>
      <c r="AB2030" s="173"/>
      <c r="AC2030" s="173"/>
      <c r="AD2030" s="173"/>
      <c r="AE2030" s="173"/>
      <c r="AF2030" s="173"/>
      <c r="AG2030" s="173"/>
      <c r="AH2030" s="173"/>
      <c r="AI2030" s="173"/>
      <c r="AJ2030" s="173"/>
      <c r="AK2030" s="173"/>
      <c r="AL2030" s="173"/>
      <c r="AM2030" s="173"/>
      <c r="AN2030" s="173"/>
      <c r="AO2030" s="173"/>
      <c r="AP2030" s="173"/>
      <c r="AQ2030" s="15"/>
      <c r="AR2030" s="15"/>
      <c r="AS2030" s="15"/>
      <c r="AT2030" s="15"/>
      <c r="AU2030" s="15"/>
      <c r="AV2030" s="15"/>
      <c r="AW2030" s="15"/>
      <c r="AX2030" s="15"/>
      <c r="AY2030" s="15"/>
      <c r="AZ2030" s="15"/>
      <c r="BA2030" s="15"/>
      <c r="BB2030" s="15"/>
      <c r="BC2030" s="15"/>
      <c r="BD2030" s="15"/>
      <c r="BE2030" s="15"/>
      <c r="BF2030" s="15"/>
      <c r="BG2030" s="15"/>
      <c r="BH2030" s="15"/>
      <c r="BI2030" s="15"/>
      <c r="BJ2030" s="15"/>
      <c r="BK2030" s="15"/>
      <c r="BL2030" s="15"/>
      <c r="BM2030" s="15"/>
      <c r="BN2030" s="15"/>
      <c r="BO2030" s="15"/>
    </row>
    <row r="2031" spans="1:67" s="256" customFormat="1">
      <c r="A2031" s="15"/>
      <c r="B2031" s="15"/>
      <c r="C2031" s="171"/>
      <c r="D2031" s="171"/>
      <c r="E2031" s="171"/>
      <c r="F2031" s="171"/>
      <c r="G2031" s="171"/>
      <c r="H2031" s="171"/>
      <c r="I2031" s="171"/>
      <c r="J2031" s="171"/>
      <c r="K2031" s="171"/>
      <c r="L2031" s="171"/>
      <c r="M2031" s="171"/>
      <c r="O2031" s="173"/>
      <c r="P2031" s="173"/>
      <c r="Q2031" s="173"/>
      <c r="R2031" s="173"/>
      <c r="S2031" s="173"/>
      <c r="T2031" s="173"/>
      <c r="U2031" s="173"/>
      <c r="V2031" s="173"/>
      <c r="W2031" s="173"/>
      <c r="X2031" s="173"/>
      <c r="Y2031" s="173"/>
      <c r="Z2031" s="173"/>
      <c r="AA2031" s="173"/>
      <c r="AB2031" s="173"/>
      <c r="AC2031" s="173"/>
      <c r="AD2031" s="173"/>
      <c r="AE2031" s="173"/>
      <c r="AF2031" s="173"/>
      <c r="AG2031" s="173"/>
      <c r="AH2031" s="173"/>
      <c r="AI2031" s="173"/>
      <c r="AJ2031" s="173"/>
      <c r="AK2031" s="173"/>
      <c r="AL2031" s="173"/>
      <c r="AM2031" s="173"/>
      <c r="AN2031" s="173"/>
      <c r="AO2031" s="173"/>
      <c r="AP2031" s="173"/>
      <c r="AQ2031" s="15"/>
      <c r="AR2031" s="15"/>
      <c r="AS2031" s="15"/>
      <c r="AT2031" s="15"/>
      <c r="AU2031" s="15"/>
      <c r="AV2031" s="15"/>
      <c r="AW2031" s="15"/>
      <c r="AX2031" s="15"/>
      <c r="AY2031" s="15"/>
      <c r="AZ2031" s="15"/>
      <c r="BA2031" s="15"/>
      <c r="BB2031" s="15"/>
      <c r="BC2031" s="15"/>
      <c r="BD2031" s="15"/>
      <c r="BE2031" s="15"/>
      <c r="BF2031" s="15"/>
      <c r="BG2031" s="15"/>
      <c r="BH2031" s="15"/>
      <c r="BI2031" s="15"/>
      <c r="BJ2031" s="15"/>
      <c r="BK2031" s="15"/>
      <c r="BL2031" s="15"/>
      <c r="BM2031" s="15"/>
      <c r="BN2031" s="15"/>
      <c r="BO2031" s="15"/>
    </row>
    <row r="2032" spans="1:67" s="256" customFormat="1">
      <c r="A2032" s="15"/>
      <c r="B2032" s="15"/>
      <c r="C2032" s="171"/>
      <c r="D2032" s="171"/>
      <c r="E2032" s="171"/>
      <c r="F2032" s="171"/>
      <c r="G2032" s="171"/>
      <c r="H2032" s="171"/>
      <c r="I2032" s="171"/>
      <c r="J2032" s="171"/>
      <c r="K2032" s="171"/>
      <c r="L2032" s="171"/>
      <c r="M2032" s="171"/>
      <c r="O2032" s="173"/>
      <c r="P2032" s="173"/>
      <c r="Q2032" s="173"/>
      <c r="R2032" s="173"/>
      <c r="S2032" s="173"/>
      <c r="T2032" s="173"/>
      <c r="U2032" s="173"/>
      <c r="V2032" s="173"/>
      <c r="W2032" s="173"/>
      <c r="X2032" s="173"/>
      <c r="Y2032" s="173"/>
      <c r="Z2032" s="173"/>
      <c r="AA2032" s="173"/>
      <c r="AB2032" s="173"/>
      <c r="AC2032" s="173"/>
      <c r="AD2032" s="173"/>
      <c r="AE2032" s="173"/>
      <c r="AF2032" s="173"/>
      <c r="AG2032" s="173"/>
      <c r="AH2032" s="173"/>
      <c r="AI2032" s="173"/>
      <c r="AJ2032" s="173"/>
      <c r="AK2032" s="173"/>
      <c r="AL2032" s="173"/>
      <c r="AM2032" s="173"/>
      <c r="AN2032" s="173"/>
      <c r="AO2032" s="173"/>
      <c r="AP2032" s="173"/>
      <c r="AQ2032" s="15"/>
      <c r="AR2032" s="15"/>
      <c r="AS2032" s="15"/>
      <c r="AT2032" s="15"/>
      <c r="AU2032" s="15"/>
      <c r="AV2032" s="15"/>
      <c r="AW2032" s="15"/>
      <c r="AX2032" s="15"/>
      <c r="AY2032" s="15"/>
      <c r="AZ2032" s="15"/>
      <c r="BA2032" s="15"/>
      <c r="BB2032" s="15"/>
      <c r="BC2032" s="15"/>
      <c r="BD2032" s="15"/>
      <c r="BE2032" s="15"/>
      <c r="BF2032" s="15"/>
      <c r="BG2032" s="15"/>
      <c r="BH2032" s="15"/>
      <c r="BI2032" s="15"/>
      <c r="BJ2032" s="15"/>
      <c r="BK2032" s="15"/>
      <c r="BL2032" s="15"/>
      <c r="BM2032" s="15"/>
      <c r="BN2032" s="15"/>
      <c r="BO2032" s="15"/>
    </row>
    <row r="2033" spans="1:67" s="256" customFormat="1">
      <c r="A2033" s="15"/>
      <c r="B2033" s="15"/>
      <c r="C2033" s="171"/>
      <c r="D2033" s="171"/>
      <c r="E2033" s="171"/>
      <c r="F2033" s="171"/>
      <c r="G2033" s="171"/>
      <c r="H2033" s="171"/>
      <c r="I2033" s="171"/>
      <c r="J2033" s="171"/>
      <c r="K2033" s="171"/>
      <c r="L2033" s="171"/>
      <c r="M2033" s="171"/>
      <c r="O2033" s="173"/>
      <c r="P2033" s="173"/>
      <c r="Q2033" s="173"/>
      <c r="R2033" s="173"/>
      <c r="S2033" s="173"/>
      <c r="T2033" s="173"/>
      <c r="U2033" s="173"/>
      <c r="V2033" s="173"/>
      <c r="W2033" s="173"/>
      <c r="X2033" s="173"/>
      <c r="Y2033" s="173"/>
      <c r="Z2033" s="173"/>
      <c r="AA2033" s="173"/>
      <c r="AB2033" s="173"/>
      <c r="AC2033" s="173"/>
      <c r="AD2033" s="173"/>
      <c r="AE2033" s="173"/>
      <c r="AF2033" s="173"/>
      <c r="AG2033" s="173"/>
      <c r="AH2033" s="173"/>
      <c r="AI2033" s="173"/>
      <c r="AJ2033" s="173"/>
      <c r="AK2033" s="173"/>
      <c r="AL2033" s="173"/>
      <c r="AM2033" s="173"/>
      <c r="AN2033" s="173"/>
      <c r="AO2033" s="173"/>
      <c r="AP2033" s="173"/>
      <c r="AQ2033" s="15"/>
      <c r="AR2033" s="15"/>
      <c r="AS2033" s="15"/>
      <c r="AT2033" s="15"/>
      <c r="AU2033" s="15"/>
      <c r="AV2033" s="15"/>
      <c r="AW2033" s="15"/>
      <c r="AX2033" s="15"/>
      <c r="AY2033" s="15"/>
      <c r="AZ2033" s="15"/>
      <c r="BA2033" s="15"/>
      <c r="BB2033" s="15"/>
      <c r="BC2033" s="15"/>
      <c r="BD2033" s="15"/>
      <c r="BE2033" s="15"/>
      <c r="BF2033" s="15"/>
      <c r="BG2033" s="15"/>
      <c r="BH2033" s="15"/>
      <c r="BI2033" s="15"/>
      <c r="BJ2033" s="15"/>
      <c r="BK2033" s="15"/>
      <c r="BL2033" s="15"/>
      <c r="BM2033" s="15"/>
      <c r="BN2033" s="15"/>
      <c r="BO2033" s="15"/>
    </row>
    <row r="2034" spans="1:67" s="256" customFormat="1">
      <c r="A2034" s="15"/>
      <c r="B2034" s="15"/>
      <c r="C2034" s="171"/>
      <c r="D2034" s="171"/>
      <c r="E2034" s="171"/>
      <c r="F2034" s="171"/>
      <c r="G2034" s="171"/>
      <c r="H2034" s="171"/>
      <c r="I2034" s="171"/>
      <c r="J2034" s="171"/>
      <c r="K2034" s="171"/>
      <c r="L2034" s="171"/>
      <c r="M2034" s="171"/>
      <c r="O2034" s="173"/>
      <c r="P2034" s="173"/>
      <c r="Q2034" s="173"/>
      <c r="R2034" s="173"/>
      <c r="S2034" s="173"/>
      <c r="T2034" s="173"/>
      <c r="U2034" s="173"/>
      <c r="V2034" s="173"/>
      <c r="W2034" s="173"/>
      <c r="X2034" s="173"/>
      <c r="Y2034" s="173"/>
      <c r="Z2034" s="173"/>
      <c r="AA2034" s="173"/>
      <c r="AB2034" s="173"/>
      <c r="AC2034" s="173"/>
      <c r="AD2034" s="173"/>
      <c r="AE2034" s="173"/>
      <c r="AF2034" s="173"/>
      <c r="AG2034" s="173"/>
      <c r="AH2034" s="173"/>
      <c r="AI2034" s="173"/>
      <c r="AJ2034" s="173"/>
      <c r="AK2034" s="173"/>
      <c r="AL2034" s="173"/>
      <c r="AM2034" s="173"/>
      <c r="AN2034" s="173"/>
      <c r="AO2034" s="173"/>
      <c r="AP2034" s="173"/>
      <c r="AQ2034" s="15"/>
      <c r="AR2034" s="15"/>
      <c r="AS2034" s="15"/>
      <c r="AT2034" s="15"/>
      <c r="AU2034" s="15"/>
      <c r="AV2034" s="15"/>
      <c r="AW2034" s="15"/>
      <c r="AX2034" s="15"/>
      <c r="AY2034" s="15"/>
      <c r="AZ2034" s="15"/>
      <c r="BA2034" s="15"/>
      <c r="BB2034" s="15"/>
      <c r="BC2034" s="15"/>
      <c r="BD2034" s="15"/>
      <c r="BE2034" s="15"/>
      <c r="BF2034" s="15"/>
      <c r="BG2034" s="15"/>
      <c r="BH2034" s="15"/>
      <c r="BI2034" s="15"/>
      <c r="BJ2034" s="15"/>
      <c r="BK2034" s="15"/>
      <c r="BL2034" s="15"/>
      <c r="BM2034" s="15"/>
      <c r="BN2034" s="15"/>
      <c r="BO2034" s="15"/>
    </row>
    <row r="2035" spans="1:67" s="256" customFormat="1">
      <c r="A2035" s="15"/>
      <c r="B2035" s="15"/>
      <c r="C2035" s="171"/>
      <c r="D2035" s="171"/>
      <c r="E2035" s="171"/>
      <c r="F2035" s="171"/>
      <c r="G2035" s="171"/>
      <c r="H2035" s="171"/>
      <c r="I2035" s="171"/>
      <c r="J2035" s="171"/>
      <c r="K2035" s="171"/>
      <c r="L2035" s="171"/>
      <c r="M2035" s="171"/>
      <c r="O2035" s="173"/>
      <c r="P2035" s="173"/>
      <c r="Q2035" s="173"/>
      <c r="R2035" s="173"/>
      <c r="S2035" s="173"/>
      <c r="T2035" s="173"/>
      <c r="U2035" s="173"/>
      <c r="V2035" s="173"/>
      <c r="W2035" s="173"/>
      <c r="X2035" s="173"/>
      <c r="Y2035" s="173"/>
      <c r="Z2035" s="173"/>
      <c r="AA2035" s="173"/>
      <c r="AB2035" s="173"/>
      <c r="AC2035" s="173"/>
      <c r="AD2035" s="173"/>
      <c r="AE2035" s="173"/>
      <c r="AF2035" s="173"/>
      <c r="AG2035" s="173"/>
      <c r="AH2035" s="173"/>
      <c r="AI2035" s="173"/>
      <c r="AJ2035" s="173"/>
      <c r="AK2035" s="173"/>
      <c r="AL2035" s="173"/>
      <c r="AM2035" s="173"/>
      <c r="AN2035" s="173"/>
      <c r="AO2035" s="173"/>
      <c r="AP2035" s="173"/>
      <c r="AQ2035" s="15"/>
      <c r="AR2035" s="15"/>
      <c r="AS2035" s="15"/>
      <c r="AT2035" s="15"/>
      <c r="AU2035" s="15"/>
      <c r="AV2035" s="15"/>
      <c r="AW2035" s="15"/>
      <c r="AX2035" s="15"/>
      <c r="AY2035" s="15"/>
      <c r="AZ2035" s="15"/>
      <c r="BA2035" s="15"/>
      <c r="BB2035" s="15"/>
      <c r="BC2035" s="15"/>
      <c r="BD2035" s="15"/>
      <c r="BE2035" s="15"/>
      <c r="BF2035" s="15"/>
      <c r="BG2035" s="15"/>
      <c r="BH2035" s="15"/>
      <c r="BI2035" s="15"/>
      <c r="BJ2035" s="15"/>
      <c r="BK2035" s="15"/>
      <c r="BL2035" s="15"/>
      <c r="BM2035" s="15"/>
      <c r="BN2035" s="15"/>
      <c r="BO2035" s="15"/>
    </row>
    <row r="2036" spans="1:67" s="256" customFormat="1">
      <c r="A2036" s="15"/>
      <c r="B2036" s="15"/>
      <c r="C2036" s="171"/>
      <c r="D2036" s="171"/>
      <c r="E2036" s="171"/>
      <c r="F2036" s="171"/>
      <c r="G2036" s="171"/>
      <c r="H2036" s="171"/>
      <c r="I2036" s="171"/>
      <c r="J2036" s="171"/>
      <c r="K2036" s="171"/>
      <c r="L2036" s="171"/>
      <c r="M2036" s="171"/>
      <c r="O2036" s="173"/>
      <c r="P2036" s="173"/>
      <c r="Q2036" s="173"/>
      <c r="R2036" s="173"/>
      <c r="S2036" s="173"/>
      <c r="T2036" s="173"/>
      <c r="U2036" s="173"/>
      <c r="V2036" s="173"/>
      <c r="W2036" s="173"/>
      <c r="X2036" s="173"/>
      <c r="Y2036" s="173"/>
      <c r="Z2036" s="173"/>
      <c r="AA2036" s="173"/>
      <c r="AB2036" s="173"/>
      <c r="AC2036" s="173"/>
      <c r="AD2036" s="173"/>
      <c r="AE2036" s="173"/>
      <c r="AF2036" s="173"/>
      <c r="AG2036" s="173"/>
      <c r="AH2036" s="173"/>
      <c r="AI2036" s="173"/>
      <c r="AJ2036" s="173"/>
      <c r="AK2036" s="173"/>
      <c r="AL2036" s="173"/>
      <c r="AM2036" s="173"/>
      <c r="AN2036" s="173"/>
      <c r="AO2036" s="173"/>
      <c r="AP2036" s="173"/>
      <c r="AQ2036" s="15"/>
      <c r="AR2036" s="15"/>
      <c r="AS2036" s="15"/>
      <c r="AT2036" s="15"/>
      <c r="AU2036" s="15"/>
      <c r="AV2036" s="15"/>
      <c r="AW2036" s="15"/>
      <c r="AX2036" s="15"/>
      <c r="AY2036" s="15"/>
      <c r="AZ2036" s="15"/>
      <c r="BA2036" s="15"/>
      <c r="BB2036" s="15"/>
      <c r="BC2036" s="15"/>
      <c r="BD2036" s="15"/>
      <c r="BE2036" s="15"/>
      <c r="BF2036" s="15"/>
      <c r="BG2036" s="15"/>
      <c r="BH2036" s="15"/>
      <c r="BI2036" s="15"/>
      <c r="BJ2036" s="15"/>
      <c r="BK2036" s="15"/>
      <c r="BL2036" s="15"/>
      <c r="BM2036" s="15"/>
      <c r="BN2036" s="15"/>
      <c r="BO2036" s="15"/>
    </row>
    <row r="2037" spans="1:67" s="256" customFormat="1">
      <c r="A2037" s="15"/>
      <c r="B2037" s="15"/>
      <c r="C2037" s="171"/>
      <c r="D2037" s="171"/>
      <c r="E2037" s="171"/>
      <c r="F2037" s="171"/>
      <c r="G2037" s="171"/>
      <c r="H2037" s="171"/>
      <c r="I2037" s="171"/>
      <c r="J2037" s="171"/>
      <c r="K2037" s="171"/>
      <c r="L2037" s="171"/>
      <c r="M2037" s="171"/>
      <c r="O2037" s="173"/>
      <c r="P2037" s="173"/>
      <c r="Q2037" s="173"/>
      <c r="R2037" s="173"/>
      <c r="S2037" s="173"/>
      <c r="T2037" s="173"/>
      <c r="U2037" s="173"/>
      <c r="V2037" s="173"/>
      <c r="W2037" s="173"/>
      <c r="X2037" s="173"/>
      <c r="Y2037" s="173"/>
      <c r="Z2037" s="173"/>
      <c r="AA2037" s="173"/>
      <c r="AB2037" s="173"/>
      <c r="AC2037" s="173"/>
      <c r="AD2037" s="173"/>
      <c r="AE2037" s="173"/>
      <c r="AF2037" s="173"/>
      <c r="AG2037" s="173"/>
      <c r="AH2037" s="173"/>
      <c r="AI2037" s="173"/>
      <c r="AJ2037" s="173"/>
      <c r="AK2037" s="173"/>
      <c r="AL2037" s="173"/>
      <c r="AM2037" s="173"/>
      <c r="AN2037" s="173"/>
      <c r="AO2037" s="173"/>
      <c r="AP2037" s="173"/>
      <c r="AQ2037" s="15"/>
      <c r="AR2037" s="15"/>
      <c r="AS2037" s="15"/>
      <c r="AT2037" s="15"/>
      <c r="AU2037" s="15"/>
      <c r="AV2037" s="15"/>
      <c r="AW2037" s="15"/>
      <c r="AX2037" s="15"/>
      <c r="AY2037" s="15"/>
      <c r="AZ2037" s="15"/>
      <c r="BA2037" s="15"/>
      <c r="BB2037" s="15"/>
      <c r="BC2037" s="15"/>
      <c r="BD2037" s="15"/>
      <c r="BE2037" s="15"/>
      <c r="BF2037" s="15"/>
      <c r="BG2037" s="15"/>
      <c r="BH2037" s="15"/>
      <c r="BI2037" s="15"/>
      <c r="BJ2037" s="15"/>
      <c r="BK2037" s="15"/>
      <c r="BL2037" s="15"/>
      <c r="BM2037" s="15"/>
      <c r="BN2037" s="15"/>
      <c r="BO2037" s="15"/>
    </row>
    <row r="2038" spans="1:67" s="256" customFormat="1">
      <c r="A2038" s="15"/>
      <c r="B2038" s="15"/>
      <c r="C2038" s="171"/>
      <c r="D2038" s="171"/>
      <c r="E2038" s="171"/>
      <c r="F2038" s="171"/>
      <c r="G2038" s="171"/>
      <c r="H2038" s="171"/>
      <c r="I2038" s="171"/>
      <c r="J2038" s="171"/>
      <c r="K2038" s="171"/>
      <c r="L2038" s="171"/>
      <c r="M2038" s="171"/>
      <c r="O2038" s="173"/>
      <c r="P2038" s="173"/>
      <c r="Q2038" s="173"/>
      <c r="R2038" s="173"/>
      <c r="S2038" s="173"/>
      <c r="T2038" s="173"/>
      <c r="U2038" s="173"/>
      <c r="V2038" s="173"/>
      <c r="W2038" s="173"/>
      <c r="X2038" s="173"/>
      <c r="Y2038" s="173"/>
      <c r="Z2038" s="173"/>
      <c r="AA2038" s="173"/>
      <c r="AB2038" s="173"/>
      <c r="AC2038" s="173"/>
      <c r="AD2038" s="173"/>
      <c r="AE2038" s="173"/>
      <c r="AF2038" s="173"/>
      <c r="AG2038" s="173"/>
      <c r="AH2038" s="173"/>
      <c r="AI2038" s="173"/>
      <c r="AJ2038" s="173"/>
      <c r="AK2038" s="173"/>
      <c r="AL2038" s="173"/>
      <c r="AM2038" s="173"/>
      <c r="AN2038" s="173"/>
      <c r="AO2038" s="173"/>
      <c r="AP2038" s="173"/>
      <c r="AQ2038" s="15"/>
      <c r="AR2038" s="15"/>
      <c r="AS2038" s="15"/>
      <c r="AT2038" s="15"/>
      <c r="AU2038" s="15"/>
      <c r="AV2038" s="15"/>
      <c r="AW2038" s="15"/>
      <c r="AX2038" s="15"/>
      <c r="AY2038" s="15"/>
      <c r="AZ2038" s="15"/>
      <c r="BA2038" s="15"/>
      <c r="BB2038" s="15"/>
      <c r="BC2038" s="15"/>
      <c r="BD2038" s="15"/>
      <c r="BE2038" s="15"/>
      <c r="BF2038" s="15"/>
      <c r="BG2038" s="15"/>
      <c r="BH2038" s="15"/>
      <c r="BI2038" s="15"/>
      <c r="BJ2038" s="15"/>
      <c r="BK2038" s="15"/>
      <c r="BL2038" s="15"/>
      <c r="BM2038" s="15"/>
      <c r="BN2038" s="15"/>
      <c r="BO2038" s="15"/>
    </row>
    <row r="2039" spans="1:67" s="256" customFormat="1">
      <c r="A2039" s="15"/>
      <c r="B2039" s="15"/>
      <c r="C2039" s="171"/>
      <c r="D2039" s="171"/>
      <c r="E2039" s="171"/>
      <c r="F2039" s="171"/>
      <c r="G2039" s="171"/>
      <c r="H2039" s="171"/>
      <c r="I2039" s="171"/>
      <c r="J2039" s="171"/>
      <c r="K2039" s="171"/>
      <c r="L2039" s="171"/>
      <c r="M2039" s="171"/>
      <c r="O2039" s="173"/>
      <c r="P2039" s="173"/>
      <c r="Q2039" s="173"/>
      <c r="R2039" s="173"/>
      <c r="S2039" s="173"/>
      <c r="T2039" s="173"/>
      <c r="U2039" s="173"/>
      <c r="V2039" s="173"/>
      <c r="W2039" s="173"/>
      <c r="X2039" s="173"/>
      <c r="Y2039" s="173"/>
      <c r="Z2039" s="173"/>
      <c r="AA2039" s="173"/>
      <c r="AB2039" s="173"/>
      <c r="AC2039" s="173"/>
      <c r="AD2039" s="173"/>
      <c r="AE2039" s="173"/>
      <c r="AF2039" s="173"/>
      <c r="AG2039" s="173"/>
      <c r="AH2039" s="173"/>
      <c r="AI2039" s="173"/>
      <c r="AJ2039" s="173"/>
      <c r="AK2039" s="173"/>
      <c r="AL2039" s="173"/>
      <c r="AM2039" s="173"/>
      <c r="AN2039" s="173"/>
      <c r="AO2039" s="173"/>
      <c r="AP2039" s="173"/>
      <c r="AQ2039" s="15"/>
      <c r="AR2039" s="15"/>
      <c r="AS2039" s="15"/>
      <c r="AT2039" s="15"/>
      <c r="AU2039" s="15"/>
      <c r="AV2039" s="15"/>
      <c r="AW2039" s="15"/>
      <c r="AX2039" s="15"/>
      <c r="AY2039" s="15"/>
      <c r="AZ2039" s="15"/>
      <c r="BA2039" s="15"/>
      <c r="BB2039" s="15"/>
      <c r="BC2039" s="15"/>
      <c r="BD2039" s="15"/>
      <c r="BE2039" s="15"/>
      <c r="BF2039" s="15"/>
      <c r="BG2039" s="15"/>
      <c r="BH2039" s="15"/>
      <c r="BI2039" s="15"/>
      <c r="BJ2039" s="15"/>
      <c r="BK2039" s="15"/>
      <c r="BL2039" s="15"/>
      <c r="BM2039" s="15"/>
      <c r="BN2039" s="15"/>
      <c r="BO2039" s="15"/>
    </row>
    <row r="2040" spans="1:67" s="256" customFormat="1">
      <c r="A2040" s="15"/>
      <c r="B2040" s="15"/>
      <c r="C2040" s="171"/>
      <c r="D2040" s="171"/>
      <c r="E2040" s="171"/>
      <c r="F2040" s="171"/>
      <c r="G2040" s="171"/>
      <c r="H2040" s="171"/>
      <c r="I2040" s="171"/>
      <c r="J2040" s="171"/>
      <c r="K2040" s="171"/>
      <c r="L2040" s="171"/>
      <c r="M2040" s="171"/>
      <c r="O2040" s="173"/>
      <c r="P2040" s="173"/>
      <c r="Q2040" s="173"/>
      <c r="R2040" s="173"/>
      <c r="S2040" s="173"/>
      <c r="T2040" s="173"/>
      <c r="U2040" s="173"/>
      <c r="V2040" s="173"/>
      <c r="W2040" s="173"/>
      <c r="X2040" s="173"/>
      <c r="Y2040" s="173"/>
      <c r="Z2040" s="173"/>
      <c r="AA2040" s="173"/>
      <c r="AB2040" s="173"/>
      <c r="AC2040" s="173"/>
      <c r="AD2040" s="173"/>
      <c r="AE2040" s="173"/>
      <c r="AF2040" s="173"/>
      <c r="AG2040" s="173"/>
      <c r="AH2040" s="173"/>
      <c r="AI2040" s="173"/>
      <c r="AJ2040" s="173"/>
      <c r="AK2040" s="173"/>
      <c r="AL2040" s="173"/>
      <c r="AM2040" s="173"/>
      <c r="AN2040" s="173"/>
      <c r="AO2040" s="173"/>
      <c r="AP2040" s="173"/>
      <c r="AQ2040" s="15"/>
      <c r="AR2040" s="15"/>
      <c r="AS2040" s="15"/>
      <c r="AT2040" s="15"/>
      <c r="AU2040" s="15"/>
      <c r="AV2040" s="15"/>
      <c r="AW2040" s="15"/>
      <c r="AX2040" s="15"/>
      <c r="AY2040" s="15"/>
      <c r="AZ2040" s="15"/>
      <c r="BA2040" s="15"/>
      <c r="BB2040" s="15"/>
      <c r="BC2040" s="15"/>
      <c r="BD2040" s="15"/>
      <c r="BE2040" s="15"/>
      <c r="BF2040" s="15"/>
      <c r="BG2040" s="15"/>
      <c r="BH2040" s="15"/>
      <c r="BI2040" s="15"/>
      <c r="BJ2040" s="15"/>
      <c r="BK2040" s="15"/>
      <c r="BL2040" s="15"/>
      <c r="BM2040" s="15"/>
      <c r="BN2040" s="15"/>
      <c r="BO2040" s="15"/>
    </row>
    <row r="2041" spans="1:67" s="256" customFormat="1">
      <c r="A2041" s="15"/>
      <c r="B2041" s="15"/>
      <c r="C2041" s="171"/>
      <c r="D2041" s="171"/>
      <c r="E2041" s="171"/>
      <c r="F2041" s="171"/>
      <c r="G2041" s="171"/>
      <c r="H2041" s="171"/>
      <c r="I2041" s="171"/>
      <c r="J2041" s="171"/>
      <c r="K2041" s="171"/>
      <c r="L2041" s="171"/>
      <c r="M2041" s="171"/>
      <c r="O2041" s="173"/>
      <c r="P2041" s="173"/>
      <c r="Q2041" s="173"/>
      <c r="R2041" s="173"/>
      <c r="S2041" s="173"/>
      <c r="T2041" s="173"/>
      <c r="U2041" s="173"/>
      <c r="V2041" s="173"/>
      <c r="W2041" s="173"/>
      <c r="X2041" s="173"/>
      <c r="Y2041" s="173"/>
      <c r="Z2041" s="173"/>
      <c r="AA2041" s="173"/>
      <c r="AB2041" s="173"/>
      <c r="AC2041" s="173"/>
      <c r="AD2041" s="173"/>
      <c r="AE2041" s="173"/>
      <c r="AF2041" s="173"/>
      <c r="AG2041" s="173"/>
      <c r="AH2041" s="173"/>
      <c r="AI2041" s="173"/>
      <c r="AJ2041" s="173"/>
      <c r="AK2041" s="173"/>
      <c r="AL2041" s="173"/>
      <c r="AM2041" s="173"/>
      <c r="AN2041" s="173"/>
      <c r="AO2041" s="173"/>
      <c r="AP2041" s="173"/>
      <c r="AQ2041" s="15"/>
      <c r="AR2041" s="15"/>
      <c r="AS2041" s="15"/>
      <c r="AT2041" s="15"/>
      <c r="AU2041" s="15"/>
      <c r="AV2041" s="15"/>
      <c r="AW2041" s="15"/>
      <c r="AX2041" s="15"/>
      <c r="AY2041" s="15"/>
      <c r="AZ2041" s="15"/>
      <c r="BA2041" s="15"/>
      <c r="BB2041" s="15"/>
      <c r="BC2041" s="15"/>
      <c r="BD2041" s="15"/>
      <c r="BE2041" s="15"/>
      <c r="BF2041" s="15"/>
      <c r="BG2041" s="15"/>
      <c r="BH2041" s="15"/>
      <c r="BI2041" s="15"/>
      <c r="BJ2041" s="15"/>
      <c r="BK2041" s="15"/>
      <c r="BL2041" s="15"/>
      <c r="BM2041" s="15"/>
      <c r="BN2041" s="15"/>
      <c r="BO2041" s="15"/>
    </row>
    <row r="2042" spans="1:67" s="256" customFormat="1">
      <c r="A2042" s="15"/>
      <c r="B2042" s="15"/>
      <c r="C2042" s="171"/>
      <c r="D2042" s="171"/>
      <c r="E2042" s="171"/>
      <c r="F2042" s="171"/>
      <c r="G2042" s="171"/>
      <c r="H2042" s="171"/>
      <c r="I2042" s="171"/>
      <c r="J2042" s="171"/>
      <c r="K2042" s="171"/>
      <c r="L2042" s="171"/>
      <c r="M2042" s="171"/>
      <c r="O2042" s="173"/>
      <c r="P2042" s="173"/>
      <c r="Q2042" s="173"/>
      <c r="R2042" s="173"/>
      <c r="S2042" s="173"/>
      <c r="T2042" s="173"/>
      <c r="U2042" s="173"/>
      <c r="V2042" s="173"/>
      <c r="W2042" s="173"/>
      <c r="X2042" s="173"/>
      <c r="Y2042" s="173"/>
      <c r="Z2042" s="173"/>
      <c r="AA2042" s="173"/>
      <c r="AB2042" s="173"/>
      <c r="AC2042" s="173"/>
      <c r="AD2042" s="173"/>
      <c r="AE2042" s="173"/>
      <c r="AF2042" s="173"/>
      <c r="AG2042" s="173"/>
      <c r="AH2042" s="173"/>
      <c r="AI2042" s="173"/>
      <c r="AJ2042" s="173"/>
      <c r="AK2042" s="173"/>
      <c r="AL2042" s="173"/>
      <c r="AM2042" s="173"/>
      <c r="AN2042" s="173"/>
      <c r="AO2042" s="173"/>
      <c r="AP2042" s="173"/>
      <c r="AQ2042" s="15"/>
      <c r="AR2042" s="15"/>
      <c r="AS2042" s="15"/>
      <c r="AT2042" s="15"/>
      <c r="AU2042" s="15"/>
      <c r="AV2042" s="15"/>
      <c r="AW2042" s="15"/>
      <c r="AX2042" s="15"/>
      <c r="AY2042" s="15"/>
      <c r="AZ2042" s="15"/>
      <c r="BA2042" s="15"/>
      <c r="BB2042" s="15"/>
      <c r="BC2042" s="15"/>
      <c r="BD2042" s="15"/>
      <c r="BE2042" s="15"/>
      <c r="BF2042" s="15"/>
      <c r="BG2042" s="15"/>
      <c r="BH2042" s="15"/>
      <c r="BI2042" s="15"/>
      <c r="BJ2042" s="15"/>
      <c r="BK2042" s="15"/>
      <c r="BL2042" s="15"/>
      <c r="BM2042" s="15"/>
      <c r="BN2042" s="15"/>
      <c r="BO2042" s="15"/>
    </row>
    <row r="2043" spans="1:67" s="256" customFormat="1">
      <c r="A2043" s="15"/>
      <c r="B2043" s="15"/>
      <c r="C2043" s="171"/>
      <c r="D2043" s="171"/>
      <c r="E2043" s="171"/>
      <c r="F2043" s="171"/>
      <c r="G2043" s="171"/>
      <c r="H2043" s="171"/>
      <c r="I2043" s="171"/>
      <c r="J2043" s="171"/>
      <c r="K2043" s="171"/>
      <c r="L2043" s="171"/>
      <c r="M2043" s="171"/>
      <c r="O2043" s="173"/>
      <c r="P2043" s="173"/>
      <c r="Q2043" s="173"/>
      <c r="R2043" s="173"/>
      <c r="S2043" s="173"/>
      <c r="T2043" s="173"/>
      <c r="U2043" s="173"/>
      <c r="V2043" s="173"/>
      <c r="W2043" s="173"/>
      <c r="X2043" s="173"/>
      <c r="Y2043" s="173"/>
      <c r="Z2043" s="173"/>
      <c r="AA2043" s="173"/>
      <c r="AB2043" s="173"/>
      <c r="AC2043" s="173"/>
      <c r="AD2043" s="173"/>
      <c r="AE2043" s="173"/>
      <c r="AF2043" s="173"/>
      <c r="AG2043" s="173"/>
      <c r="AH2043" s="173"/>
      <c r="AI2043" s="173"/>
      <c r="AJ2043" s="173"/>
      <c r="AK2043" s="173"/>
      <c r="AL2043" s="173"/>
      <c r="AM2043" s="173"/>
      <c r="AN2043" s="173"/>
      <c r="AO2043" s="173"/>
      <c r="AP2043" s="173"/>
      <c r="AQ2043" s="15"/>
      <c r="AR2043" s="15"/>
      <c r="AS2043" s="15"/>
      <c r="AT2043" s="15"/>
      <c r="AU2043" s="15"/>
      <c r="AV2043" s="15"/>
      <c r="AW2043" s="15"/>
      <c r="AX2043" s="15"/>
      <c r="AY2043" s="15"/>
      <c r="AZ2043" s="15"/>
      <c r="BA2043" s="15"/>
      <c r="BB2043" s="15"/>
      <c r="BC2043" s="15"/>
      <c r="BD2043" s="15"/>
      <c r="BE2043" s="15"/>
      <c r="BF2043" s="15"/>
      <c r="BG2043" s="15"/>
      <c r="BH2043" s="15"/>
      <c r="BI2043" s="15"/>
      <c r="BJ2043" s="15"/>
      <c r="BK2043" s="15"/>
      <c r="BL2043" s="15"/>
      <c r="BM2043" s="15"/>
      <c r="BN2043" s="15"/>
      <c r="BO2043" s="15"/>
    </row>
    <row r="2044" spans="1:67" s="256" customFormat="1">
      <c r="A2044" s="15"/>
      <c r="B2044" s="15"/>
      <c r="C2044" s="171"/>
      <c r="D2044" s="171"/>
      <c r="E2044" s="171"/>
      <c r="F2044" s="171"/>
      <c r="G2044" s="171"/>
      <c r="H2044" s="171"/>
      <c r="I2044" s="171"/>
      <c r="J2044" s="171"/>
      <c r="K2044" s="171"/>
      <c r="L2044" s="171"/>
      <c r="M2044" s="171"/>
      <c r="O2044" s="173"/>
      <c r="P2044" s="173"/>
      <c r="Q2044" s="173"/>
      <c r="R2044" s="173"/>
      <c r="S2044" s="173"/>
      <c r="T2044" s="173"/>
      <c r="U2044" s="173"/>
      <c r="V2044" s="173"/>
      <c r="W2044" s="173"/>
      <c r="X2044" s="173"/>
      <c r="Y2044" s="173"/>
      <c r="Z2044" s="173"/>
      <c r="AA2044" s="173"/>
      <c r="AB2044" s="173"/>
      <c r="AC2044" s="173"/>
      <c r="AD2044" s="173"/>
      <c r="AE2044" s="173"/>
      <c r="AF2044" s="173"/>
      <c r="AG2044" s="173"/>
      <c r="AH2044" s="173"/>
      <c r="AI2044" s="173"/>
      <c r="AJ2044" s="173"/>
      <c r="AK2044" s="173"/>
      <c r="AL2044" s="173"/>
      <c r="AM2044" s="173"/>
      <c r="AN2044" s="173"/>
      <c r="AO2044" s="173"/>
      <c r="AP2044" s="173"/>
      <c r="AQ2044" s="15"/>
      <c r="AR2044" s="15"/>
      <c r="AS2044" s="15"/>
      <c r="AT2044" s="15"/>
      <c r="AU2044" s="15"/>
      <c r="AV2044" s="15"/>
      <c r="AW2044" s="15"/>
      <c r="AX2044" s="15"/>
      <c r="AY2044" s="15"/>
      <c r="AZ2044" s="15"/>
      <c r="BA2044" s="15"/>
      <c r="BB2044" s="15"/>
      <c r="BC2044" s="15"/>
      <c r="BD2044" s="15"/>
      <c r="BE2044" s="15"/>
      <c r="BF2044" s="15"/>
      <c r="BG2044" s="15"/>
      <c r="BH2044" s="15"/>
      <c r="BI2044" s="15"/>
      <c r="BJ2044" s="15"/>
      <c r="BK2044" s="15"/>
      <c r="BL2044" s="15"/>
      <c r="BM2044" s="15"/>
      <c r="BN2044" s="15"/>
      <c r="BO2044" s="15"/>
    </row>
    <row r="2045" spans="1:67" s="256" customFormat="1">
      <c r="A2045" s="15"/>
      <c r="B2045" s="15"/>
      <c r="C2045" s="171"/>
      <c r="D2045" s="171"/>
      <c r="E2045" s="171"/>
      <c r="F2045" s="171"/>
      <c r="G2045" s="171"/>
      <c r="H2045" s="171"/>
      <c r="I2045" s="171"/>
      <c r="J2045" s="171"/>
      <c r="K2045" s="171"/>
      <c r="L2045" s="171"/>
      <c r="M2045" s="171"/>
      <c r="O2045" s="173"/>
      <c r="P2045" s="173"/>
      <c r="Q2045" s="173"/>
      <c r="R2045" s="173"/>
      <c r="S2045" s="173"/>
      <c r="T2045" s="173"/>
      <c r="U2045" s="173"/>
      <c r="V2045" s="173"/>
      <c r="W2045" s="173"/>
      <c r="X2045" s="173"/>
      <c r="Y2045" s="173"/>
      <c r="Z2045" s="173"/>
      <c r="AA2045" s="173"/>
      <c r="AB2045" s="173"/>
      <c r="AC2045" s="173"/>
      <c r="AD2045" s="173"/>
      <c r="AE2045" s="173"/>
      <c r="AF2045" s="173"/>
      <c r="AG2045" s="173"/>
      <c r="AH2045" s="173"/>
      <c r="AI2045" s="173"/>
      <c r="AJ2045" s="173"/>
      <c r="AK2045" s="173"/>
      <c r="AL2045" s="173"/>
      <c r="AM2045" s="173"/>
      <c r="AN2045" s="173"/>
      <c r="AO2045" s="173"/>
      <c r="AP2045" s="173"/>
      <c r="AQ2045" s="15"/>
      <c r="AR2045" s="15"/>
      <c r="AS2045" s="15"/>
      <c r="AT2045" s="15"/>
      <c r="AU2045" s="15"/>
      <c r="AV2045" s="15"/>
      <c r="AW2045" s="15"/>
      <c r="AX2045" s="15"/>
      <c r="AY2045" s="15"/>
      <c r="AZ2045" s="15"/>
      <c r="BA2045" s="15"/>
      <c r="BB2045" s="15"/>
      <c r="BC2045" s="15"/>
      <c r="BD2045" s="15"/>
      <c r="BE2045" s="15"/>
      <c r="BF2045" s="15"/>
      <c r="BG2045" s="15"/>
      <c r="BH2045" s="15"/>
      <c r="BI2045" s="15"/>
      <c r="BJ2045" s="15"/>
      <c r="BK2045" s="15"/>
      <c r="BL2045" s="15"/>
      <c r="BM2045" s="15"/>
      <c r="BN2045" s="15"/>
      <c r="BO2045" s="15"/>
    </row>
    <row r="2046" spans="1:67" s="256" customFormat="1">
      <c r="A2046" s="15"/>
      <c r="B2046" s="15"/>
      <c r="C2046" s="171"/>
      <c r="D2046" s="171"/>
      <c r="E2046" s="171"/>
      <c r="F2046" s="171"/>
      <c r="G2046" s="171"/>
      <c r="H2046" s="171"/>
      <c r="I2046" s="171"/>
      <c r="J2046" s="171"/>
      <c r="K2046" s="171"/>
      <c r="L2046" s="171"/>
      <c r="M2046" s="171"/>
      <c r="O2046" s="173"/>
      <c r="P2046" s="173"/>
      <c r="Q2046" s="173"/>
      <c r="R2046" s="173"/>
      <c r="S2046" s="173"/>
      <c r="T2046" s="173"/>
      <c r="U2046" s="173"/>
      <c r="V2046" s="173"/>
      <c r="W2046" s="173"/>
      <c r="X2046" s="173"/>
      <c r="Y2046" s="173"/>
      <c r="Z2046" s="173"/>
      <c r="AA2046" s="173"/>
      <c r="AB2046" s="173"/>
      <c r="AC2046" s="173"/>
      <c r="AD2046" s="173"/>
      <c r="AE2046" s="173"/>
      <c r="AF2046" s="173"/>
      <c r="AG2046" s="173"/>
      <c r="AH2046" s="173"/>
      <c r="AI2046" s="173"/>
      <c r="AJ2046" s="173"/>
      <c r="AK2046" s="173"/>
      <c r="AL2046" s="173"/>
      <c r="AM2046" s="173"/>
      <c r="AN2046" s="173"/>
      <c r="AO2046" s="173"/>
      <c r="AP2046" s="173"/>
      <c r="AQ2046" s="15"/>
      <c r="AR2046" s="15"/>
      <c r="AS2046" s="15"/>
      <c r="AT2046" s="15"/>
      <c r="AU2046" s="15"/>
      <c r="AV2046" s="15"/>
      <c r="AW2046" s="15"/>
      <c r="AX2046" s="15"/>
      <c r="AY2046" s="15"/>
      <c r="AZ2046" s="15"/>
      <c r="BA2046" s="15"/>
      <c r="BB2046" s="15"/>
      <c r="BC2046" s="15"/>
      <c r="BD2046" s="15"/>
      <c r="BE2046" s="15"/>
      <c r="BF2046" s="15"/>
      <c r="BG2046" s="15"/>
      <c r="BH2046" s="15"/>
      <c r="BI2046" s="15"/>
      <c r="BJ2046" s="15"/>
      <c r="BK2046" s="15"/>
      <c r="BL2046" s="15"/>
      <c r="BM2046" s="15"/>
      <c r="BN2046" s="15"/>
      <c r="BO2046" s="15"/>
    </row>
    <row r="2047" spans="1:67" s="256" customFormat="1">
      <c r="A2047" s="15"/>
      <c r="B2047" s="15"/>
      <c r="C2047" s="171"/>
      <c r="D2047" s="171"/>
      <c r="E2047" s="171"/>
      <c r="F2047" s="171"/>
      <c r="G2047" s="171"/>
      <c r="H2047" s="171"/>
      <c r="I2047" s="171"/>
      <c r="J2047" s="171"/>
      <c r="K2047" s="171"/>
      <c r="L2047" s="171"/>
      <c r="M2047" s="171"/>
      <c r="O2047" s="173"/>
      <c r="P2047" s="173"/>
      <c r="Q2047" s="173"/>
      <c r="R2047" s="173"/>
      <c r="S2047" s="173"/>
      <c r="T2047" s="173"/>
      <c r="U2047" s="173"/>
      <c r="V2047" s="173"/>
      <c r="W2047" s="173"/>
      <c r="X2047" s="173"/>
      <c r="Y2047" s="173"/>
      <c r="Z2047" s="173"/>
      <c r="AA2047" s="173"/>
      <c r="AB2047" s="173"/>
      <c r="AC2047" s="173"/>
      <c r="AD2047" s="173"/>
      <c r="AE2047" s="173"/>
      <c r="AF2047" s="173"/>
      <c r="AG2047" s="173"/>
      <c r="AH2047" s="173"/>
      <c r="AI2047" s="173"/>
      <c r="AJ2047" s="173"/>
      <c r="AK2047" s="173"/>
      <c r="AL2047" s="173"/>
      <c r="AM2047" s="173"/>
      <c r="AN2047" s="173"/>
      <c r="AO2047" s="173"/>
      <c r="AP2047" s="173"/>
      <c r="AQ2047" s="15"/>
      <c r="AR2047" s="15"/>
      <c r="AS2047" s="15"/>
      <c r="AT2047" s="15"/>
      <c r="AU2047" s="15"/>
      <c r="AV2047" s="15"/>
      <c r="AW2047" s="15"/>
      <c r="AX2047" s="15"/>
      <c r="AY2047" s="15"/>
      <c r="AZ2047" s="15"/>
      <c r="BA2047" s="15"/>
      <c r="BB2047" s="15"/>
      <c r="BC2047" s="15"/>
      <c r="BD2047" s="15"/>
      <c r="BE2047" s="15"/>
      <c r="BF2047" s="15"/>
      <c r="BG2047" s="15"/>
      <c r="BH2047" s="15"/>
      <c r="BI2047" s="15"/>
      <c r="BJ2047" s="15"/>
      <c r="BK2047" s="15"/>
      <c r="BL2047" s="15"/>
      <c r="BM2047" s="15"/>
      <c r="BN2047" s="15"/>
      <c r="BO2047" s="15"/>
    </row>
    <row r="2048" spans="1:67" s="256" customFormat="1">
      <c r="A2048" s="15"/>
      <c r="B2048" s="15"/>
      <c r="C2048" s="171"/>
      <c r="D2048" s="171"/>
      <c r="E2048" s="171"/>
      <c r="F2048" s="171"/>
      <c r="G2048" s="171"/>
      <c r="H2048" s="171"/>
      <c r="I2048" s="171"/>
      <c r="J2048" s="171"/>
      <c r="K2048" s="171"/>
      <c r="L2048" s="171"/>
      <c r="M2048" s="171"/>
      <c r="O2048" s="173"/>
      <c r="P2048" s="173"/>
      <c r="Q2048" s="173"/>
      <c r="R2048" s="173"/>
      <c r="S2048" s="173"/>
      <c r="T2048" s="173"/>
      <c r="U2048" s="173"/>
      <c r="V2048" s="173"/>
      <c r="W2048" s="173"/>
      <c r="X2048" s="173"/>
      <c r="Y2048" s="173"/>
      <c r="Z2048" s="173"/>
      <c r="AA2048" s="173"/>
      <c r="AB2048" s="173"/>
      <c r="AC2048" s="173"/>
      <c r="AD2048" s="173"/>
      <c r="AE2048" s="173"/>
      <c r="AF2048" s="173"/>
      <c r="AG2048" s="173"/>
      <c r="AH2048" s="173"/>
      <c r="AI2048" s="173"/>
      <c r="AJ2048" s="173"/>
      <c r="AK2048" s="173"/>
      <c r="AL2048" s="173"/>
      <c r="AM2048" s="173"/>
      <c r="AN2048" s="173"/>
      <c r="AO2048" s="173"/>
      <c r="AP2048" s="173"/>
      <c r="AQ2048" s="15"/>
      <c r="AR2048" s="15"/>
      <c r="AS2048" s="15"/>
      <c r="AT2048" s="15"/>
      <c r="AU2048" s="15"/>
      <c r="AV2048" s="15"/>
      <c r="AW2048" s="15"/>
      <c r="AX2048" s="15"/>
      <c r="AY2048" s="15"/>
      <c r="AZ2048" s="15"/>
      <c r="BA2048" s="15"/>
      <c r="BB2048" s="15"/>
      <c r="BC2048" s="15"/>
      <c r="BD2048" s="15"/>
      <c r="BE2048" s="15"/>
      <c r="BF2048" s="15"/>
      <c r="BG2048" s="15"/>
      <c r="BH2048" s="15"/>
      <c r="BI2048" s="15"/>
      <c r="BJ2048" s="15"/>
      <c r="BK2048" s="15"/>
      <c r="BL2048" s="15"/>
      <c r="BM2048" s="15"/>
      <c r="BN2048" s="15"/>
      <c r="BO2048" s="15"/>
    </row>
    <row r="2049" spans="1:67" s="256" customFormat="1">
      <c r="A2049" s="15"/>
      <c r="B2049" s="15"/>
      <c r="C2049" s="171"/>
      <c r="D2049" s="171"/>
      <c r="E2049" s="171"/>
      <c r="F2049" s="171"/>
      <c r="G2049" s="171"/>
      <c r="H2049" s="171"/>
      <c r="I2049" s="171"/>
      <c r="J2049" s="171"/>
      <c r="K2049" s="171"/>
      <c r="L2049" s="171"/>
      <c r="M2049" s="171"/>
      <c r="O2049" s="173"/>
      <c r="P2049" s="173"/>
      <c r="Q2049" s="173"/>
      <c r="R2049" s="173"/>
      <c r="S2049" s="173"/>
      <c r="T2049" s="173"/>
      <c r="U2049" s="173"/>
      <c r="V2049" s="173"/>
      <c r="W2049" s="173"/>
      <c r="X2049" s="173"/>
      <c r="Y2049" s="173"/>
      <c r="Z2049" s="173"/>
      <c r="AA2049" s="173"/>
      <c r="AB2049" s="173"/>
      <c r="AC2049" s="173"/>
      <c r="AD2049" s="173"/>
      <c r="AE2049" s="173"/>
      <c r="AF2049" s="173"/>
      <c r="AG2049" s="173"/>
      <c r="AH2049" s="173"/>
      <c r="AI2049" s="173"/>
      <c r="AJ2049" s="173"/>
      <c r="AK2049" s="173"/>
      <c r="AL2049" s="173"/>
      <c r="AM2049" s="173"/>
      <c r="AN2049" s="173"/>
      <c r="AO2049" s="173"/>
      <c r="AP2049" s="173"/>
      <c r="AQ2049" s="15"/>
      <c r="AR2049" s="15"/>
      <c r="AS2049" s="15"/>
      <c r="AT2049" s="15"/>
      <c r="AU2049" s="15"/>
      <c r="AV2049" s="15"/>
      <c r="AW2049" s="15"/>
      <c r="AX2049" s="15"/>
      <c r="AY2049" s="15"/>
      <c r="AZ2049" s="15"/>
      <c r="BA2049" s="15"/>
      <c r="BB2049" s="15"/>
      <c r="BC2049" s="15"/>
      <c r="BD2049" s="15"/>
      <c r="BE2049" s="15"/>
      <c r="BF2049" s="15"/>
      <c r="BG2049" s="15"/>
      <c r="BH2049" s="15"/>
      <c r="BI2049" s="15"/>
      <c r="BJ2049" s="15"/>
      <c r="BK2049" s="15"/>
      <c r="BL2049" s="15"/>
      <c r="BM2049" s="15"/>
      <c r="BN2049" s="15"/>
      <c r="BO2049" s="15"/>
    </row>
    <row r="2050" spans="1:67" s="256" customFormat="1">
      <c r="A2050" s="15"/>
      <c r="B2050" s="15"/>
      <c r="C2050" s="171"/>
      <c r="D2050" s="171"/>
      <c r="E2050" s="171"/>
      <c r="F2050" s="171"/>
      <c r="G2050" s="171"/>
      <c r="H2050" s="171"/>
      <c r="I2050" s="171"/>
      <c r="J2050" s="171"/>
      <c r="K2050" s="171"/>
      <c r="L2050" s="171"/>
      <c r="M2050" s="171"/>
      <c r="O2050" s="173"/>
      <c r="P2050" s="173"/>
      <c r="Q2050" s="173"/>
      <c r="R2050" s="173"/>
      <c r="S2050" s="173"/>
      <c r="T2050" s="173"/>
      <c r="U2050" s="173"/>
      <c r="V2050" s="173"/>
      <c r="W2050" s="173"/>
      <c r="X2050" s="173"/>
      <c r="Y2050" s="173"/>
      <c r="Z2050" s="173"/>
      <c r="AA2050" s="173"/>
      <c r="AB2050" s="173"/>
      <c r="AC2050" s="173"/>
      <c r="AD2050" s="173"/>
      <c r="AE2050" s="173"/>
      <c r="AF2050" s="173"/>
      <c r="AG2050" s="173"/>
      <c r="AH2050" s="173"/>
      <c r="AI2050" s="173"/>
      <c r="AJ2050" s="173"/>
      <c r="AK2050" s="173"/>
      <c r="AL2050" s="173"/>
      <c r="AM2050" s="173"/>
      <c r="AN2050" s="173"/>
      <c r="AO2050" s="173"/>
      <c r="AP2050" s="173"/>
      <c r="AQ2050" s="15"/>
      <c r="AR2050" s="15"/>
      <c r="AS2050" s="15"/>
      <c r="AT2050" s="15"/>
      <c r="AU2050" s="15"/>
      <c r="AV2050" s="15"/>
      <c r="AW2050" s="15"/>
      <c r="AX2050" s="15"/>
      <c r="AY2050" s="15"/>
      <c r="AZ2050" s="15"/>
      <c r="BA2050" s="15"/>
      <c r="BB2050" s="15"/>
      <c r="BC2050" s="15"/>
      <c r="BD2050" s="15"/>
      <c r="BE2050" s="15"/>
      <c r="BF2050" s="15"/>
      <c r="BG2050" s="15"/>
      <c r="BH2050" s="15"/>
      <c r="BI2050" s="15"/>
      <c r="BJ2050" s="15"/>
      <c r="BK2050" s="15"/>
      <c r="BL2050" s="15"/>
      <c r="BM2050" s="15"/>
      <c r="BN2050" s="15"/>
      <c r="BO2050" s="15"/>
    </row>
    <row r="2051" spans="1:67" s="256" customFormat="1">
      <c r="A2051" s="15"/>
      <c r="B2051" s="15"/>
      <c r="C2051" s="171"/>
      <c r="D2051" s="171"/>
      <c r="E2051" s="171"/>
      <c r="F2051" s="171"/>
      <c r="G2051" s="171"/>
      <c r="H2051" s="171"/>
      <c r="I2051" s="171"/>
      <c r="J2051" s="171"/>
      <c r="K2051" s="171"/>
      <c r="L2051" s="171"/>
      <c r="M2051" s="171"/>
      <c r="O2051" s="173"/>
      <c r="P2051" s="173"/>
      <c r="Q2051" s="173"/>
      <c r="R2051" s="173"/>
      <c r="S2051" s="173"/>
      <c r="T2051" s="173"/>
      <c r="U2051" s="173"/>
      <c r="V2051" s="173"/>
      <c r="W2051" s="173"/>
      <c r="X2051" s="173"/>
      <c r="Y2051" s="173"/>
      <c r="Z2051" s="173"/>
      <c r="AA2051" s="173"/>
      <c r="AB2051" s="173"/>
      <c r="AC2051" s="173"/>
      <c r="AD2051" s="173"/>
      <c r="AE2051" s="173"/>
      <c r="AF2051" s="173"/>
      <c r="AG2051" s="173"/>
      <c r="AH2051" s="173"/>
      <c r="AI2051" s="173"/>
      <c r="AJ2051" s="173"/>
      <c r="AK2051" s="173"/>
      <c r="AL2051" s="173"/>
      <c r="AM2051" s="173"/>
      <c r="AN2051" s="173"/>
      <c r="AO2051" s="173"/>
      <c r="AP2051" s="173"/>
      <c r="AQ2051" s="15"/>
      <c r="AR2051" s="15"/>
      <c r="AS2051" s="15"/>
      <c r="AT2051" s="15"/>
      <c r="AU2051" s="15"/>
      <c r="AV2051" s="15"/>
      <c r="AW2051" s="15"/>
      <c r="AX2051" s="15"/>
      <c r="AY2051" s="15"/>
      <c r="AZ2051" s="15"/>
      <c r="BA2051" s="15"/>
      <c r="BB2051" s="15"/>
      <c r="BC2051" s="15"/>
      <c r="BD2051" s="15"/>
      <c r="BE2051" s="15"/>
      <c r="BF2051" s="15"/>
      <c r="BG2051" s="15"/>
      <c r="BH2051" s="15"/>
      <c r="BI2051" s="15"/>
      <c r="BJ2051" s="15"/>
      <c r="BK2051" s="15"/>
      <c r="BL2051" s="15"/>
      <c r="BM2051" s="15"/>
      <c r="BN2051" s="15"/>
      <c r="BO2051" s="15"/>
    </row>
    <row r="2052" spans="1:67" s="256" customFormat="1">
      <c r="A2052" s="15"/>
      <c r="B2052" s="15"/>
      <c r="C2052" s="171"/>
      <c r="D2052" s="171"/>
      <c r="E2052" s="171"/>
      <c r="F2052" s="171"/>
      <c r="G2052" s="171"/>
      <c r="H2052" s="171"/>
      <c r="I2052" s="171"/>
      <c r="J2052" s="171"/>
      <c r="K2052" s="171"/>
      <c r="L2052" s="171"/>
      <c r="M2052" s="171"/>
      <c r="O2052" s="173"/>
      <c r="P2052" s="173"/>
      <c r="Q2052" s="173"/>
      <c r="R2052" s="173"/>
      <c r="S2052" s="173"/>
      <c r="T2052" s="173"/>
      <c r="U2052" s="173"/>
      <c r="V2052" s="173"/>
      <c r="W2052" s="173"/>
      <c r="X2052" s="173"/>
      <c r="Y2052" s="173"/>
      <c r="Z2052" s="173"/>
      <c r="AA2052" s="173"/>
      <c r="AB2052" s="173"/>
      <c r="AC2052" s="173"/>
      <c r="AD2052" s="173"/>
      <c r="AE2052" s="173"/>
      <c r="AF2052" s="173"/>
      <c r="AG2052" s="173"/>
      <c r="AH2052" s="173"/>
      <c r="AI2052" s="173"/>
      <c r="AJ2052" s="173"/>
      <c r="AK2052" s="173"/>
      <c r="AL2052" s="173"/>
      <c r="AM2052" s="173"/>
      <c r="AN2052" s="173"/>
      <c r="AO2052" s="173"/>
      <c r="AP2052" s="173"/>
      <c r="AQ2052" s="15"/>
      <c r="AR2052" s="15"/>
      <c r="AS2052" s="15"/>
      <c r="AT2052" s="15"/>
      <c r="AU2052" s="15"/>
      <c r="AV2052" s="15"/>
      <c r="AW2052" s="15"/>
      <c r="AX2052" s="15"/>
      <c r="AY2052" s="15"/>
      <c r="AZ2052" s="15"/>
      <c r="BA2052" s="15"/>
      <c r="BB2052" s="15"/>
      <c r="BC2052" s="15"/>
      <c r="BD2052" s="15"/>
      <c r="BE2052" s="15"/>
      <c r="BF2052" s="15"/>
      <c r="BG2052" s="15"/>
      <c r="BH2052" s="15"/>
      <c r="BI2052" s="15"/>
      <c r="BJ2052" s="15"/>
      <c r="BK2052" s="15"/>
      <c r="BL2052" s="15"/>
      <c r="BM2052" s="15"/>
      <c r="BN2052" s="15"/>
      <c r="BO2052" s="15"/>
    </row>
    <row r="2053" spans="1:67" s="256" customFormat="1">
      <c r="A2053" s="15"/>
      <c r="B2053" s="15"/>
      <c r="C2053" s="171"/>
      <c r="D2053" s="171"/>
      <c r="E2053" s="171"/>
      <c r="F2053" s="171"/>
      <c r="G2053" s="171"/>
      <c r="H2053" s="171"/>
      <c r="I2053" s="171"/>
      <c r="J2053" s="171"/>
      <c r="K2053" s="171"/>
      <c r="L2053" s="171"/>
      <c r="M2053" s="171"/>
      <c r="O2053" s="173"/>
      <c r="P2053" s="173"/>
      <c r="Q2053" s="173"/>
      <c r="R2053" s="173"/>
      <c r="S2053" s="173"/>
      <c r="T2053" s="173"/>
      <c r="U2053" s="173"/>
      <c r="V2053" s="173"/>
      <c r="W2053" s="173"/>
      <c r="X2053" s="173"/>
      <c r="Y2053" s="173"/>
      <c r="Z2053" s="173"/>
      <c r="AA2053" s="173"/>
      <c r="AB2053" s="173"/>
      <c r="AC2053" s="173"/>
      <c r="AD2053" s="173"/>
      <c r="AE2053" s="173"/>
      <c r="AF2053" s="173"/>
      <c r="AG2053" s="173"/>
      <c r="AH2053" s="173"/>
      <c r="AI2053" s="173"/>
      <c r="AJ2053" s="173"/>
      <c r="AK2053" s="173"/>
      <c r="AL2053" s="173"/>
      <c r="AM2053" s="173"/>
      <c r="AN2053" s="173"/>
      <c r="AO2053" s="173"/>
      <c r="AP2053" s="173"/>
      <c r="AQ2053" s="15"/>
      <c r="AR2053" s="15"/>
      <c r="AS2053" s="15"/>
      <c r="AT2053" s="15"/>
      <c r="AU2053" s="15"/>
      <c r="AV2053" s="15"/>
      <c r="AW2053" s="15"/>
      <c r="AX2053" s="15"/>
      <c r="AY2053" s="15"/>
      <c r="AZ2053" s="15"/>
      <c r="BA2053" s="15"/>
      <c r="BB2053" s="15"/>
      <c r="BC2053" s="15"/>
      <c r="BD2053" s="15"/>
      <c r="BE2053" s="15"/>
      <c r="BF2053" s="15"/>
      <c r="BG2053" s="15"/>
      <c r="BH2053" s="15"/>
      <c r="BI2053" s="15"/>
      <c r="BJ2053" s="15"/>
      <c r="BK2053" s="15"/>
      <c r="BL2053" s="15"/>
      <c r="BM2053" s="15"/>
      <c r="BN2053" s="15"/>
      <c r="BO2053" s="15"/>
    </row>
    <row r="2054" spans="1:67" s="256" customFormat="1">
      <c r="A2054" s="15"/>
      <c r="B2054" s="15"/>
      <c r="C2054" s="171"/>
      <c r="D2054" s="171"/>
      <c r="E2054" s="171"/>
      <c r="F2054" s="171"/>
      <c r="G2054" s="171"/>
      <c r="H2054" s="171"/>
      <c r="I2054" s="171"/>
      <c r="J2054" s="171"/>
      <c r="K2054" s="171"/>
      <c r="L2054" s="171"/>
      <c r="M2054" s="171"/>
      <c r="O2054" s="173"/>
      <c r="P2054" s="173"/>
      <c r="Q2054" s="173"/>
      <c r="R2054" s="173"/>
      <c r="S2054" s="173"/>
      <c r="T2054" s="173"/>
      <c r="U2054" s="173"/>
      <c r="V2054" s="173"/>
      <c r="W2054" s="173"/>
      <c r="X2054" s="173"/>
      <c r="Y2054" s="173"/>
      <c r="Z2054" s="173"/>
      <c r="AA2054" s="173"/>
      <c r="AB2054" s="173"/>
      <c r="AC2054" s="173"/>
      <c r="AD2054" s="173"/>
      <c r="AE2054" s="173"/>
      <c r="AF2054" s="173"/>
      <c r="AG2054" s="173"/>
      <c r="AH2054" s="173"/>
      <c r="AI2054" s="173"/>
      <c r="AJ2054" s="173"/>
      <c r="AK2054" s="173"/>
      <c r="AL2054" s="173"/>
      <c r="AM2054" s="173"/>
      <c r="AN2054" s="173"/>
      <c r="AO2054" s="173"/>
      <c r="AP2054" s="173"/>
      <c r="AQ2054" s="15"/>
      <c r="AR2054" s="15"/>
      <c r="AS2054" s="15"/>
      <c r="AT2054" s="15"/>
      <c r="AU2054" s="15"/>
      <c r="AV2054" s="15"/>
      <c r="AW2054" s="15"/>
      <c r="AX2054" s="15"/>
      <c r="AY2054" s="15"/>
      <c r="AZ2054" s="15"/>
      <c r="BA2054" s="15"/>
      <c r="BB2054" s="15"/>
      <c r="BC2054" s="15"/>
      <c r="BD2054" s="15"/>
      <c r="BE2054" s="15"/>
      <c r="BF2054" s="15"/>
      <c r="BG2054" s="15"/>
      <c r="BH2054" s="15"/>
      <c r="BI2054" s="15"/>
      <c r="BJ2054" s="15"/>
      <c r="BK2054" s="15"/>
      <c r="BL2054" s="15"/>
      <c r="BM2054" s="15"/>
      <c r="BN2054" s="15"/>
      <c r="BO2054" s="15"/>
    </row>
    <row r="2055" spans="1:67" s="256" customFormat="1">
      <c r="A2055" s="15"/>
      <c r="B2055" s="15"/>
      <c r="C2055" s="171"/>
      <c r="D2055" s="171"/>
      <c r="E2055" s="171"/>
      <c r="F2055" s="171"/>
      <c r="G2055" s="171"/>
      <c r="H2055" s="171"/>
      <c r="I2055" s="171"/>
      <c r="J2055" s="171"/>
      <c r="K2055" s="171"/>
      <c r="L2055" s="171"/>
      <c r="M2055" s="171"/>
      <c r="O2055" s="173"/>
      <c r="P2055" s="173"/>
      <c r="Q2055" s="173"/>
      <c r="R2055" s="173"/>
      <c r="S2055" s="173"/>
      <c r="T2055" s="173"/>
      <c r="U2055" s="173"/>
      <c r="V2055" s="173"/>
      <c r="W2055" s="173"/>
      <c r="X2055" s="173"/>
      <c r="Y2055" s="173"/>
      <c r="Z2055" s="173"/>
      <c r="AA2055" s="173"/>
      <c r="AB2055" s="173"/>
      <c r="AC2055" s="173"/>
      <c r="AD2055" s="173"/>
      <c r="AE2055" s="173"/>
      <c r="AF2055" s="173"/>
      <c r="AG2055" s="173"/>
      <c r="AH2055" s="173"/>
      <c r="AI2055" s="173"/>
      <c r="AJ2055" s="173"/>
      <c r="AK2055" s="173"/>
      <c r="AL2055" s="173"/>
      <c r="AM2055" s="173"/>
      <c r="AN2055" s="173"/>
      <c r="AO2055" s="173"/>
      <c r="AP2055" s="173"/>
      <c r="AQ2055" s="15"/>
      <c r="AR2055" s="15"/>
      <c r="AS2055" s="15"/>
      <c r="AT2055" s="15"/>
      <c r="AU2055" s="15"/>
      <c r="AV2055" s="15"/>
      <c r="AW2055" s="15"/>
      <c r="AX2055" s="15"/>
      <c r="AY2055" s="15"/>
      <c r="AZ2055" s="15"/>
      <c r="BA2055" s="15"/>
      <c r="BB2055" s="15"/>
      <c r="BC2055" s="15"/>
      <c r="BD2055" s="15"/>
      <c r="BE2055" s="15"/>
      <c r="BF2055" s="15"/>
      <c r="BG2055" s="15"/>
      <c r="BH2055" s="15"/>
      <c r="BI2055" s="15"/>
      <c r="BJ2055" s="15"/>
      <c r="BK2055" s="15"/>
      <c r="BL2055" s="15"/>
      <c r="BM2055" s="15"/>
      <c r="BN2055" s="15"/>
      <c r="BO2055" s="15"/>
    </row>
    <row r="2056" spans="1:67" s="256" customFormat="1">
      <c r="A2056" s="15"/>
      <c r="B2056" s="15"/>
      <c r="C2056" s="171"/>
      <c r="D2056" s="171"/>
      <c r="E2056" s="171"/>
      <c r="F2056" s="171"/>
      <c r="G2056" s="171"/>
      <c r="H2056" s="171"/>
      <c r="I2056" s="171"/>
      <c r="J2056" s="171"/>
      <c r="K2056" s="171"/>
      <c r="L2056" s="171"/>
      <c r="M2056" s="171"/>
      <c r="O2056" s="173"/>
      <c r="P2056" s="173"/>
      <c r="Q2056" s="173"/>
      <c r="R2056" s="173"/>
      <c r="S2056" s="173"/>
      <c r="T2056" s="173"/>
      <c r="U2056" s="173"/>
      <c r="V2056" s="173"/>
      <c r="W2056" s="173"/>
      <c r="X2056" s="173"/>
      <c r="Y2056" s="173"/>
      <c r="Z2056" s="173"/>
      <c r="AA2056" s="173"/>
      <c r="AB2056" s="173"/>
      <c r="AC2056" s="173"/>
      <c r="AD2056" s="173"/>
      <c r="AE2056" s="173"/>
      <c r="AF2056" s="173"/>
      <c r="AG2056" s="173"/>
      <c r="AH2056" s="173"/>
      <c r="AI2056" s="173"/>
      <c r="AJ2056" s="173"/>
      <c r="AK2056" s="173"/>
      <c r="AL2056" s="173"/>
      <c r="AM2056" s="173"/>
      <c r="AN2056" s="173"/>
      <c r="AO2056" s="173"/>
      <c r="AP2056" s="173"/>
      <c r="AQ2056" s="15"/>
      <c r="AR2056" s="15"/>
      <c r="AS2056" s="15"/>
      <c r="AT2056" s="15"/>
      <c r="AU2056" s="15"/>
      <c r="AV2056" s="15"/>
      <c r="AW2056" s="15"/>
      <c r="AX2056" s="15"/>
      <c r="AY2056" s="15"/>
      <c r="AZ2056" s="15"/>
      <c r="BA2056" s="15"/>
      <c r="BB2056" s="15"/>
      <c r="BC2056" s="15"/>
      <c r="BD2056" s="15"/>
      <c r="BE2056" s="15"/>
      <c r="BF2056" s="15"/>
      <c r="BG2056" s="15"/>
      <c r="BH2056" s="15"/>
      <c r="BI2056" s="15"/>
      <c r="BJ2056" s="15"/>
      <c r="BK2056" s="15"/>
      <c r="BL2056" s="15"/>
      <c r="BM2056" s="15"/>
      <c r="BN2056" s="15"/>
      <c r="BO2056" s="15"/>
    </row>
    <row r="2057" spans="1:67" s="256" customFormat="1">
      <c r="A2057" s="15"/>
      <c r="B2057" s="15"/>
      <c r="C2057" s="171"/>
      <c r="D2057" s="171"/>
      <c r="E2057" s="171"/>
      <c r="F2057" s="171"/>
      <c r="G2057" s="171"/>
      <c r="H2057" s="171"/>
      <c r="I2057" s="171"/>
      <c r="J2057" s="171"/>
      <c r="K2057" s="171"/>
      <c r="L2057" s="171"/>
      <c r="M2057" s="171"/>
      <c r="O2057" s="173"/>
      <c r="P2057" s="173"/>
      <c r="Q2057" s="173"/>
      <c r="R2057" s="173"/>
      <c r="S2057" s="173"/>
      <c r="T2057" s="173"/>
      <c r="U2057" s="173"/>
      <c r="V2057" s="173"/>
      <c r="W2057" s="173"/>
      <c r="X2057" s="173"/>
      <c r="Y2057" s="173"/>
      <c r="Z2057" s="173"/>
      <c r="AA2057" s="173"/>
      <c r="AB2057" s="173"/>
      <c r="AC2057" s="173"/>
      <c r="AD2057" s="173"/>
      <c r="AE2057" s="173"/>
      <c r="AF2057" s="173"/>
      <c r="AG2057" s="173"/>
      <c r="AH2057" s="173"/>
      <c r="AI2057" s="173"/>
      <c r="AJ2057" s="173"/>
      <c r="AK2057" s="173"/>
      <c r="AL2057" s="173"/>
      <c r="AM2057" s="173"/>
      <c r="AN2057" s="173"/>
      <c r="AO2057" s="173"/>
      <c r="AP2057" s="173"/>
      <c r="AQ2057" s="15"/>
      <c r="AR2057" s="15"/>
      <c r="AS2057" s="15"/>
      <c r="AT2057" s="15"/>
      <c r="AU2057" s="15"/>
      <c r="AV2057" s="15"/>
      <c r="AW2057" s="15"/>
      <c r="AX2057" s="15"/>
      <c r="AY2057" s="15"/>
      <c r="AZ2057" s="15"/>
      <c r="BA2057" s="15"/>
      <c r="BB2057" s="15"/>
      <c r="BC2057" s="15"/>
      <c r="BD2057" s="15"/>
      <c r="BE2057" s="15"/>
      <c r="BF2057" s="15"/>
      <c r="BG2057" s="15"/>
      <c r="BH2057" s="15"/>
      <c r="BI2057" s="15"/>
      <c r="BJ2057" s="15"/>
      <c r="BK2057" s="15"/>
      <c r="BL2057" s="15"/>
      <c r="BM2057" s="15"/>
      <c r="BN2057" s="15"/>
      <c r="BO2057" s="15"/>
    </row>
    <row r="2058" spans="1:67" s="256" customFormat="1">
      <c r="A2058" s="15"/>
      <c r="B2058" s="15"/>
      <c r="C2058" s="171"/>
      <c r="D2058" s="171"/>
      <c r="E2058" s="171"/>
      <c r="F2058" s="171"/>
      <c r="G2058" s="171"/>
      <c r="H2058" s="171"/>
      <c r="I2058" s="171"/>
      <c r="J2058" s="171"/>
      <c r="K2058" s="171"/>
      <c r="L2058" s="171"/>
      <c r="M2058" s="171"/>
      <c r="O2058" s="173"/>
      <c r="P2058" s="173"/>
      <c r="Q2058" s="173"/>
      <c r="R2058" s="173"/>
      <c r="S2058" s="173"/>
      <c r="T2058" s="173"/>
      <c r="U2058" s="173"/>
      <c r="V2058" s="173"/>
      <c r="W2058" s="173"/>
      <c r="X2058" s="173"/>
      <c r="Y2058" s="173"/>
      <c r="Z2058" s="173"/>
      <c r="AA2058" s="173"/>
      <c r="AB2058" s="173"/>
      <c r="AC2058" s="173"/>
      <c r="AD2058" s="173"/>
      <c r="AE2058" s="173"/>
      <c r="AF2058" s="173"/>
      <c r="AG2058" s="173"/>
      <c r="AH2058" s="173"/>
      <c r="AI2058" s="173"/>
      <c r="AJ2058" s="173"/>
      <c r="AK2058" s="173"/>
      <c r="AL2058" s="173"/>
      <c r="AM2058" s="173"/>
      <c r="AN2058" s="173"/>
      <c r="AO2058" s="173"/>
      <c r="AP2058" s="173"/>
      <c r="AQ2058" s="15"/>
      <c r="AR2058" s="15"/>
      <c r="AS2058" s="15"/>
      <c r="AT2058" s="15"/>
      <c r="AU2058" s="15"/>
      <c r="AV2058" s="15"/>
      <c r="AW2058" s="15"/>
      <c r="AX2058" s="15"/>
      <c r="AY2058" s="15"/>
      <c r="AZ2058" s="15"/>
      <c r="BA2058" s="15"/>
      <c r="BB2058" s="15"/>
      <c r="BC2058" s="15"/>
      <c r="BD2058" s="15"/>
      <c r="BE2058" s="15"/>
      <c r="BF2058" s="15"/>
      <c r="BG2058" s="15"/>
      <c r="BH2058" s="15"/>
      <c r="BI2058" s="15"/>
      <c r="BJ2058" s="15"/>
      <c r="BK2058" s="15"/>
      <c r="BL2058" s="15"/>
      <c r="BM2058" s="15"/>
      <c r="BN2058" s="15"/>
      <c r="BO2058" s="15"/>
    </row>
    <row r="2059" spans="1:67" s="256" customFormat="1">
      <c r="A2059" s="15"/>
      <c r="B2059" s="15"/>
      <c r="C2059" s="171"/>
      <c r="D2059" s="171"/>
      <c r="E2059" s="171"/>
      <c r="F2059" s="171"/>
      <c r="G2059" s="171"/>
      <c r="H2059" s="171"/>
      <c r="I2059" s="171"/>
      <c r="J2059" s="171"/>
      <c r="K2059" s="171"/>
      <c r="L2059" s="171"/>
      <c r="M2059" s="171"/>
      <c r="O2059" s="173"/>
      <c r="P2059" s="173"/>
      <c r="Q2059" s="173"/>
      <c r="R2059" s="173"/>
      <c r="S2059" s="173"/>
      <c r="T2059" s="173"/>
      <c r="U2059" s="173"/>
      <c r="V2059" s="173"/>
      <c r="W2059" s="173"/>
      <c r="X2059" s="173"/>
      <c r="Y2059" s="173"/>
      <c r="Z2059" s="173"/>
      <c r="AA2059" s="173"/>
      <c r="AB2059" s="173"/>
      <c r="AC2059" s="173"/>
      <c r="AD2059" s="173"/>
      <c r="AE2059" s="173"/>
      <c r="AF2059" s="173"/>
      <c r="AG2059" s="173"/>
      <c r="AH2059" s="173"/>
      <c r="AI2059" s="173"/>
      <c r="AJ2059" s="173"/>
      <c r="AK2059" s="173"/>
      <c r="AL2059" s="173"/>
      <c r="AM2059" s="173"/>
      <c r="AN2059" s="173"/>
      <c r="AO2059" s="173"/>
      <c r="AP2059" s="173"/>
      <c r="AQ2059" s="15"/>
      <c r="AR2059" s="15"/>
      <c r="AS2059" s="15"/>
      <c r="AT2059" s="15"/>
      <c r="AU2059" s="15"/>
      <c r="AV2059" s="15"/>
      <c r="AW2059" s="15"/>
      <c r="AX2059" s="15"/>
      <c r="AY2059" s="15"/>
      <c r="AZ2059" s="15"/>
      <c r="BA2059" s="15"/>
      <c r="BB2059" s="15"/>
      <c r="BC2059" s="15"/>
      <c r="BD2059" s="15"/>
      <c r="BE2059" s="15"/>
      <c r="BF2059" s="15"/>
      <c r="BG2059" s="15"/>
      <c r="BH2059" s="15"/>
      <c r="BI2059" s="15"/>
      <c r="BJ2059" s="15"/>
      <c r="BK2059" s="15"/>
      <c r="BL2059" s="15"/>
      <c r="BM2059" s="15"/>
      <c r="BN2059" s="15"/>
      <c r="BO2059" s="15"/>
    </row>
    <row r="2060" spans="1:67" s="256" customFormat="1">
      <c r="A2060" s="15"/>
      <c r="B2060" s="15"/>
      <c r="C2060" s="171"/>
      <c r="D2060" s="171"/>
      <c r="E2060" s="171"/>
      <c r="F2060" s="171"/>
      <c r="G2060" s="171"/>
      <c r="H2060" s="171"/>
      <c r="I2060" s="171"/>
      <c r="J2060" s="171"/>
      <c r="K2060" s="171"/>
      <c r="L2060" s="171"/>
      <c r="M2060" s="171"/>
      <c r="O2060" s="173"/>
      <c r="P2060" s="173"/>
      <c r="Q2060" s="173"/>
      <c r="R2060" s="173"/>
      <c r="S2060" s="173"/>
      <c r="T2060" s="173"/>
      <c r="U2060" s="173"/>
      <c r="V2060" s="173"/>
      <c r="W2060" s="173"/>
      <c r="X2060" s="173"/>
      <c r="Y2060" s="173"/>
      <c r="Z2060" s="173"/>
      <c r="AA2060" s="173"/>
      <c r="AB2060" s="173"/>
      <c r="AC2060" s="173"/>
      <c r="AD2060" s="173"/>
      <c r="AE2060" s="173"/>
      <c r="AF2060" s="173"/>
      <c r="AG2060" s="173"/>
      <c r="AH2060" s="173"/>
      <c r="AI2060" s="173"/>
      <c r="AJ2060" s="173"/>
      <c r="AK2060" s="173"/>
      <c r="AL2060" s="173"/>
      <c r="AM2060" s="173"/>
      <c r="AN2060" s="173"/>
      <c r="AO2060" s="173"/>
      <c r="AP2060" s="173"/>
      <c r="AQ2060" s="15"/>
      <c r="AR2060" s="15"/>
      <c r="AS2060" s="15"/>
      <c r="AT2060" s="15"/>
      <c r="AU2060" s="15"/>
      <c r="AV2060" s="15"/>
      <c r="AW2060" s="15"/>
      <c r="AX2060" s="15"/>
      <c r="AY2060" s="15"/>
      <c r="AZ2060" s="15"/>
      <c r="BA2060" s="15"/>
      <c r="BB2060" s="15"/>
      <c r="BC2060" s="15"/>
      <c r="BD2060" s="15"/>
      <c r="BE2060" s="15"/>
      <c r="BF2060" s="15"/>
      <c r="BG2060" s="15"/>
      <c r="BH2060" s="15"/>
      <c r="BI2060" s="15"/>
      <c r="BJ2060" s="15"/>
      <c r="BK2060" s="15"/>
      <c r="BL2060" s="15"/>
      <c r="BM2060" s="15"/>
      <c r="BN2060" s="15"/>
      <c r="BO2060" s="15"/>
    </row>
    <row r="2061" spans="1:67" s="256" customFormat="1">
      <c r="A2061" s="15"/>
      <c r="B2061" s="15"/>
      <c r="C2061" s="171"/>
      <c r="D2061" s="171"/>
      <c r="E2061" s="171"/>
      <c r="F2061" s="171"/>
      <c r="G2061" s="171"/>
      <c r="H2061" s="171"/>
      <c r="I2061" s="171"/>
      <c r="J2061" s="171"/>
      <c r="K2061" s="171"/>
      <c r="L2061" s="171"/>
      <c r="M2061" s="171"/>
      <c r="O2061" s="173"/>
      <c r="P2061" s="173"/>
      <c r="Q2061" s="173"/>
      <c r="R2061" s="173"/>
      <c r="S2061" s="173"/>
      <c r="T2061" s="173"/>
      <c r="U2061" s="173"/>
      <c r="V2061" s="173"/>
      <c r="W2061" s="173"/>
      <c r="X2061" s="173"/>
      <c r="Y2061" s="173"/>
      <c r="Z2061" s="173"/>
      <c r="AA2061" s="173"/>
      <c r="AB2061" s="173"/>
      <c r="AC2061" s="173"/>
      <c r="AD2061" s="173"/>
      <c r="AE2061" s="173"/>
      <c r="AF2061" s="173"/>
      <c r="AG2061" s="173"/>
      <c r="AH2061" s="173"/>
      <c r="AI2061" s="173"/>
      <c r="AJ2061" s="173"/>
      <c r="AK2061" s="173"/>
      <c r="AL2061" s="173"/>
      <c r="AM2061" s="173"/>
      <c r="AN2061" s="173"/>
      <c r="AO2061" s="173"/>
      <c r="AP2061" s="173"/>
      <c r="AQ2061" s="15"/>
      <c r="AR2061" s="15"/>
      <c r="AS2061" s="15"/>
      <c r="AT2061" s="15"/>
      <c r="AU2061" s="15"/>
      <c r="AV2061" s="15"/>
      <c r="AW2061" s="15"/>
      <c r="AX2061" s="15"/>
      <c r="AY2061" s="15"/>
      <c r="AZ2061" s="15"/>
      <c r="BA2061" s="15"/>
      <c r="BB2061" s="15"/>
      <c r="BC2061" s="15"/>
      <c r="BD2061" s="15"/>
      <c r="BE2061" s="15"/>
      <c r="BF2061" s="15"/>
      <c r="BG2061" s="15"/>
      <c r="BH2061" s="15"/>
      <c r="BI2061" s="15"/>
      <c r="BJ2061" s="15"/>
      <c r="BK2061" s="15"/>
      <c r="BL2061" s="15"/>
      <c r="BM2061" s="15"/>
      <c r="BN2061" s="15"/>
      <c r="BO2061" s="15"/>
    </row>
    <row r="2062" spans="1:67" s="256" customFormat="1">
      <c r="A2062" s="15"/>
      <c r="B2062" s="15"/>
      <c r="C2062" s="171"/>
      <c r="D2062" s="171"/>
      <c r="E2062" s="171"/>
      <c r="F2062" s="171"/>
      <c r="G2062" s="171"/>
      <c r="H2062" s="171"/>
      <c r="I2062" s="171"/>
      <c r="J2062" s="171"/>
      <c r="K2062" s="171"/>
      <c r="L2062" s="171"/>
      <c r="M2062" s="171"/>
      <c r="O2062" s="173"/>
      <c r="P2062" s="173"/>
      <c r="Q2062" s="173"/>
      <c r="R2062" s="173"/>
      <c r="S2062" s="173"/>
      <c r="T2062" s="173"/>
      <c r="U2062" s="173"/>
      <c r="V2062" s="173"/>
      <c r="W2062" s="173"/>
      <c r="X2062" s="173"/>
      <c r="Y2062" s="173"/>
      <c r="Z2062" s="173"/>
      <c r="AA2062" s="173"/>
      <c r="AB2062" s="173"/>
      <c r="AC2062" s="173"/>
      <c r="AD2062" s="173"/>
      <c r="AE2062" s="173"/>
      <c r="AF2062" s="173"/>
      <c r="AG2062" s="173"/>
      <c r="AH2062" s="173"/>
      <c r="AI2062" s="173"/>
      <c r="AJ2062" s="173"/>
      <c r="AK2062" s="173"/>
      <c r="AL2062" s="173"/>
      <c r="AM2062" s="173"/>
      <c r="AN2062" s="173"/>
      <c r="AO2062" s="173"/>
      <c r="AP2062" s="173"/>
      <c r="AQ2062" s="15"/>
      <c r="AR2062" s="15"/>
      <c r="AS2062" s="15"/>
      <c r="AT2062" s="15"/>
      <c r="AU2062" s="15"/>
      <c r="AV2062" s="15"/>
      <c r="AW2062" s="15"/>
      <c r="AX2062" s="15"/>
      <c r="AY2062" s="15"/>
      <c r="AZ2062" s="15"/>
      <c r="BA2062" s="15"/>
      <c r="BB2062" s="15"/>
      <c r="BC2062" s="15"/>
      <c r="BD2062" s="15"/>
      <c r="BE2062" s="15"/>
      <c r="BF2062" s="15"/>
      <c r="BG2062" s="15"/>
      <c r="BH2062" s="15"/>
      <c r="BI2062" s="15"/>
      <c r="BJ2062" s="15"/>
      <c r="BK2062" s="15"/>
      <c r="BL2062" s="15"/>
      <c r="BM2062" s="15"/>
      <c r="BN2062" s="15"/>
      <c r="BO2062" s="15"/>
    </row>
    <row r="2063" spans="1:67" s="256" customFormat="1">
      <c r="A2063" s="15"/>
      <c r="B2063" s="15"/>
      <c r="C2063" s="171"/>
      <c r="D2063" s="171"/>
      <c r="E2063" s="171"/>
      <c r="F2063" s="171"/>
      <c r="G2063" s="171"/>
      <c r="H2063" s="171"/>
      <c r="I2063" s="171"/>
      <c r="J2063" s="171"/>
      <c r="K2063" s="171"/>
      <c r="L2063" s="171"/>
      <c r="M2063" s="171"/>
      <c r="O2063" s="173"/>
      <c r="P2063" s="173"/>
      <c r="Q2063" s="173"/>
      <c r="R2063" s="173"/>
      <c r="S2063" s="173"/>
      <c r="T2063" s="173"/>
      <c r="U2063" s="173"/>
      <c r="V2063" s="173"/>
      <c r="W2063" s="173"/>
      <c r="X2063" s="173"/>
      <c r="Y2063" s="173"/>
      <c r="Z2063" s="173"/>
      <c r="AA2063" s="173"/>
      <c r="AB2063" s="173"/>
      <c r="AC2063" s="173"/>
      <c r="AD2063" s="173"/>
      <c r="AE2063" s="173"/>
      <c r="AF2063" s="173"/>
      <c r="AG2063" s="173"/>
      <c r="AH2063" s="173"/>
      <c r="AI2063" s="173"/>
      <c r="AJ2063" s="173"/>
      <c r="AK2063" s="173"/>
      <c r="AL2063" s="173"/>
      <c r="AM2063" s="173"/>
      <c r="AN2063" s="173"/>
      <c r="AO2063" s="173"/>
      <c r="AP2063" s="173"/>
      <c r="AQ2063" s="15"/>
      <c r="AR2063" s="15"/>
      <c r="AS2063" s="15"/>
      <c r="AT2063" s="15"/>
      <c r="AU2063" s="15"/>
      <c r="AV2063" s="15"/>
      <c r="AW2063" s="15"/>
      <c r="AX2063" s="15"/>
      <c r="AY2063" s="15"/>
      <c r="AZ2063" s="15"/>
      <c r="BA2063" s="15"/>
      <c r="BB2063" s="15"/>
      <c r="BC2063" s="15"/>
      <c r="BD2063" s="15"/>
      <c r="BE2063" s="15"/>
      <c r="BF2063" s="15"/>
      <c r="BG2063" s="15"/>
      <c r="BH2063" s="15"/>
      <c r="BI2063" s="15"/>
      <c r="BJ2063" s="15"/>
      <c r="BK2063" s="15"/>
      <c r="BL2063" s="15"/>
      <c r="BM2063" s="15"/>
      <c r="BN2063" s="15"/>
      <c r="BO2063" s="15"/>
    </row>
    <row r="2064" spans="1:67" s="256" customFormat="1">
      <c r="A2064" s="15"/>
      <c r="B2064" s="15"/>
      <c r="C2064" s="171"/>
      <c r="D2064" s="171"/>
      <c r="E2064" s="171"/>
      <c r="F2064" s="171"/>
      <c r="G2064" s="171"/>
      <c r="H2064" s="171"/>
      <c r="I2064" s="171"/>
      <c r="J2064" s="171"/>
      <c r="K2064" s="171"/>
      <c r="L2064" s="171"/>
      <c r="M2064" s="171"/>
      <c r="O2064" s="173"/>
      <c r="P2064" s="173"/>
      <c r="Q2064" s="173"/>
      <c r="R2064" s="173"/>
      <c r="S2064" s="173"/>
      <c r="T2064" s="173"/>
      <c r="U2064" s="173"/>
      <c r="V2064" s="173"/>
      <c r="W2064" s="173"/>
      <c r="X2064" s="173"/>
      <c r="Y2064" s="173"/>
      <c r="Z2064" s="173"/>
      <c r="AA2064" s="173"/>
      <c r="AB2064" s="173"/>
      <c r="AC2064" s="173"/>
      <c r="AD2064" s="173"/>
      <c r="AE2064" s="173"/>
      <c r="AF2064" s="173"/>
      <c r="AG2064" s="173"/>
      <c r="AH2064" s="173"/>
      <c r="AI2064" s="173"/>
      <c r="AJ2064" s="173"/>
      <c r="AK2064" s="173"/>
      <c r="AL2064" s="173"/>
      <c r="AM2064" s="173"/>
      <c r="AN2064" s="173"/>
      <c r="AO2064" s="173"/>
      <c r="AP2064" s="173"/>
      <c r="AQ2064" s="15"/>
      <c r="AR2064" s="15"/>
      <c r="AS2064" s="15"/>
      <c r="AT2064" s="15"/>
      <c r="AU2064" s="15"/>
      <c r="AV2064" s="15"/>
      <c r="AW2064" s="15"/>
      <c r="AX2064" s="15"/>
      <c r="AY2064" s="15"/>
      <c r="AZ2064" s="15"/>
      <c r="BA2064" s="15"/>
      <c r="BB2064" s="15"/>
      <c r="BC2064" s="15"/>
      <c r="BD2064" s="15"/>
      <c r="BE2064" s="15"/>
      <c r="BF2064" s="15"/>
      <c r="BG2064" s="15"/>
      <c r="BH2064" s="15"/>
      <c r="BI2064" s="15"/>
      <c r="BJ2064" s="15"/>
      <c r="BK2064" s="15"/>
      <c r="BL2064" s="15"/>
      <c r="BM2064" s="15"/>
      <c r="BN2064" s="15"/>
      <c r="BO2064" s="15"/>
    </row>
    <row r="2065" spans="1:67" s="256" customFormat="1">
      <c r="A2065" s="15"/>
      <c r="B2065" s="15"/>
      <c r="C2065" s="171"/>
      <c r="D2065" s="171"/>
      <c r="E2065" s="171"/>
      <c r="F2065" s="171"/>
      <c r="G2065" s="171"/>
      <c r="H2065" s="171"/>
      <c r="I2065" s="171"/>
      <c r="J2065" s="171"/>
      <c r="K2065" s="171"/>
      <c r="L2065" s="171"/>
      <c r="M2065" s="171"/>
      <c r="O2065" s="173"/>
      <c r="P2065" s="173"/>
      <c r="Q2065" s="173"/>
      <c r="R2065" s="173"/>
      <c r="S2065" s="173"/>
      <c r="T2065" s="173"/>
      <c r="U2065" s="173"/>
      <c r="V2065" s="173"/>
      <c r="W2065" s="173"/>
      <c r="X2065" s="173"/>
      <c r="Y2065" s="173"/>
      <c r="Z2065" s="173"/>
      <c r="AA2065" s="173"/>
      <c r="AB2065" s="173"/>
      <c r="AC2065" s="173"/>
      <c r="AD2065" s="173"/>
      <c r="AE2065" s="173"/>
      <c r="AF2065" s="173"/>
      <c r="AG2065" s="173"/>
      <c r="AH2065" s="173"/>
      <c r="AI2065" s="173"/>
      <c r="AJ2065" s="173"/>
      <c r="AK2065" s="173"/>
      <c r="AL2065" s="173"/>
      <c r="AM2065" s="173"/>
      <c r="AN2065" s="173"/>
      <c r="AO2065" s="173"/>
      <c r="AP2065" s="173"/>
      <c r="AQ2065" s="15"/>
      <c r="AR2065" s="15"/>
      <c r="AS2065" s="15"/>
      <c r="AT2065" s="15"/>
      <c r="AU2065" s="15"/>
      <c r="AV2065" s="15"/>
      <c r="AW2065" s="15"/>
      <c r="AX2065" s="15"/>
      <c r="AY2065" s="15"/>
      <c r="AZ2065" s="15"/>
      <c r="BA2065" s="15"/>
      <c r="BB2065" s="15"/>
      <c r="BC2065" s="15"/>
      <c r="BD2065" s="15"/>
      <c r="BE2065" s="15"/>
      <c r="BF2065" s="15"/>
      <c r="BG2065" s="15"/>
      <c r="BH2065" s="15"/>
      <c r="BI2065" s="15"/>
      <c r="BJ2065" s="15"/>
      <c r="BK2065" s="15"/>
      <c r="BL2065" s="15"/>
      <c r="BM2065" s="15"/>
      <c r="BN2065" s="15"/>
      <c r="BO2065" s="15"/>
    </row>
    <row r="2066" spans="1:67" s="256" customFormat="1">
      <c r="A2066" s="15"/>
      <c r="B2066" s="15"/>
      <c r="C2066" s="171"/>
      <c r="D2066" s="171"/>
      <c r="E2066" s="171"/>
      <c r="F2066" s="171"/>
      <c r="G2066" s="171"/>
      <c r="H2066" s="171"/>
      <c r="I2066" s="171"/>
      <c r="J2066" s="171"/>
      <c r="K2066" s="171"/>
      <c r="L2066" s="171"/>
      <c r="M2066" s="171"/>
      <c r="O2066" s="173"/>
      <c r="P2066" s="173"/>
      <c r="Q2066" s="173"/>
      <c r="R2066" s="173"/>
      <c r="S2066" s="173"/>
      <c r="T2066" s="173"/>
      <c r="U2066" s="173"/>
      <c r="V2066" s="173"/>
      <c r="W2066" s="173"/>
      <c r="X2066" s="173"/>
      <c r="Y2066" s="173"/>
      <c r="Z2066" s="173"/>
      <c r="AA2066" s="173"/>
      <c r="AB2066" s="173"/>
      <c r="AC2066" s="173"/>
      <c r="AD2066" s="173"/>
      <c r="AE2066" s="173"/>
      <c r="AF2066" s="173"/>
      <c r="AG2066" s="173"/>
      <c r="AH2066" s="173"/>
      <c r="AI2066" s="173"/>
      <c r="AJ2066" s="173"/>
      <c r="AK2066" s="173"/>
      <c r="AL2066" s="173"/>
      <c r="AM2066" s="173"/>
      <c r="AN2066" s="173"/>
      <c r="AO2066" s="173"/>
      <c r="AP2066" s="173"/>
      <c r="AQ2066" s="15"/>
      <c r="AR2066" s="15"/>
      <c r="AS2066" s="15"/>
      <c r="AT2066" s="15"/>
      <c r="AU2066" s="15"/>
      <c r="AV2066" s="15"/>
      <c r="AW2066" s="15"/>
      <c r="AX2066" s="15"/>
      <c r="AY2066" s="15"/>
      <c r="AZ2066" s="15"/>
      <c r="BA2066" s="15"/>
      <c r="BB2066" s="15"/>
      <c r="BC2066" s="15"/>
      <c r="BD2066" s="15"/>
      <c r="BE2066" s="15"/>
      <c r="BF2066" s="15"/>
      <c r="BG2066" s="15"/>
      <c r="BH2066" s="15"/>
      <c r="BI2066" s="15"/>
      <c r="BJ2066" s="15"/>
      <c r="BK2066" s="15"/>
      <c r="BL2066" s="15"/>
      <c r="BM2066" s="15"/>
      <c r="BN2066" s="15"/>
      <c r="BO2066" s="15"/>
    </row>
    <row r="2067" spans="1:67" s="256" customFormat="1">
      <c r="A2067" s="15"/>
      <c r="B2067" s="15"/>
      <c r="C2067" s="171"/>
      <c r="D2067" s="171"/>
      <c r="E2067" s="171"/>
      <c r="F2067" s="171"/>
      <c r="G2067" s="171"/>
      <c r="H2067" s="171"/>
      <c r="I2067" s="171"/>
      <c r="J2067" s="171"/>
      <c r="K2067" s="171"/>
      <c r="L2067" s="171"/>
      <c r="M2067" s="171"/>
      <c r="O2067" s="173"/>
      <c r="P2067" s="173"/>
      <c r="Q2067" s="173"/>
      <c r="R2067" s="173"/>
      <c r="S2067" s="173"/>
      <c r="T2067" s="173"/>
      <c r="U2067" s="173"/>
      <c r="V2067" s="173"/>
      <c r="W2067" s="173"/>
      <c r="X2067" s="173"/>
      <c r="Y2067" s="173"/>
      <c r="Z2067" s="173"/>
      <c r="AA2067" s="173"/>
      <c r="AB2067" s="173"/>
      <c r="AC2067" s="173"/>
      <c r="AD2067" s="173"/>
      <c r="AE2067" s="173"/>
      <c r="AF2067" s="173"/>
      <c r="AG2067" s="173"/>
      <c r="AH2067" s="173"/>
      <c r="AI2067" s="173"/>
      <c r="AJ2067" s="173"/>
      <c r="AK2067" s="173"/>
      <c r="AL2067" s="173"/>
      <c r="AM2067" s="173"/>
      <c r="AN2067" s="173"/>
      <c r="AO2067" s="173"/>
      <c r="AP2067" s="173"/>
      <c r="AQ2067" s="15"/>
      <c r="AR2067" s="15"/>
      <c r="AS2067" s="15"/>
      <c r="AT2067" s="15"/>
      <c r="AU2067" s="15"/>
      <c r="AV2067" s="15"/>
      <c r="AW2067" s="15"/>
      <c r="AX2067" s="15"/>
      <c r="AY2067" s="15"/>
      <c r="AZ2067" s="15"/>
      <c r="BA2067" s="15"/>
      <c r="BB2067" s="15"/>
      <c r="BC2067" s="15"/>
      <c r="BD2067" s="15"/>
      <c r="BE2067" s="15"/>
      <c r="BF2067" s="15"/>
      <c r="BG2067" s="15"/>
      <c r="BH2067" s="15"/>
      <c r="BI2067" s="15"/>
      <c r="BJ2067" s="15"/>
      <c r="BK2067" s="15"/>
      <c r="BL2067" s="15"/>
      <c r="BM2067" s="15"/>
      <c r="BN2067" s="15"/>
      <c r="BO2067" s="15"/>
    </row>
    <row r="2068" spans="1:67" s="256" customFormat="1">
      <c r="A2068" s="15"/>
      <c r="B2068" s="15"/>
      <c r="C2068" s="171"/>
      <c r="D2068" s="171"/>
      <c r="E2068" s="171"/>
      <c r="F2068" s="171"/>
      <c r="G2068" s="171"/>
      <c r="H2068" s="171"/>
      <c r="I2068" s="171"/>
      <c r="J2068" s="171"/>
      <c r="K2068" s="171"/>
      <c r="L2068" s="171"/>
      <c r="M2068" s="171"/>
      <c r="O2068" s="173"/>
      <c r="P2068" s="173"/>
      <c r="Q2068" s="173"/>
      <c r="R2068" s="173"/>
      <c r="S2068" s="173"/>
      <c r="T2068" s="173"/>
      <c r="U2068" s="173"/>
      <c r="V2068" s="173"/>
      <c r="W2068" s="173"/>
      <c r="X2068" s="173"/>
      <c r="Y2068" s="173"/>
      <c r="Z2068" s="173"/>
      <c r="AA2068" s="173"/>
      <c r="AB2068" s="173"/>
      <c r="AC2068" s="173"/>
      <c r="AD2068" s="173"/>
      <c r="AE2068" s="173"/>
      <c r="AF2068" s="173"/>
      <c r="AG2068" s="173"/>
      <c r="AH2068" s="173"/>
      <c r="AI2068" s="173"/>
      <c r="AJ2068" s="173"/>
      <c r="AK2068" s="173"/>
      <c r="AL2068" s="173"/>
      <c r="AM2068" s="173"/>
      <c r="AN2068" s="173"/>
      <c r="AO2068" s="173"/>
      <c r="AP2068" s="173"/>
      <c r="AQ2068" s="15"/>
      <c r="AR2068" s="15"/>
      <c r="AS2068" s="15"/>
      <c r="AT2068" s="15"/>
      <c r="AU2068" s="15"/>
      <c r="AV2068" s="15"/>
      <c r="AW2068" s="15"/>
      <c r="AX2068" s="15"/>
      <c r="AY2068" s="15"/>
      <c r="AZ2068" s="15"/>
      <c r="BA2068" s="15"/>
      <c r="BB2068" s="15"/>
      <c r="BC2068" s="15"/>
      <c r="BD2068" s="15"/>
      <c r="BE2068" s="15"/>
      <c r="BF2068" s="15"/>
      <c r="BG2068" s="15"/>
      <c r="BH2068" s="15"/>
      <c r="BI2068" s="15"/>
      <c r="BJ2068" s="15"/>
      <c r="BK2068" s="15"/>
      <c r="BL2068" s="15"/>
      <c r="BM2068" s="15"/>
      <c r="BN2068" s="15"/>
      <c r="BO2068" s="15"/>
    </row>
    <row r="2069" spans="1:67" s="256" customFormat="1">
      <c r="A2069" s="15"/>
      <c r="B2069" s="15"/>
      <c r="C2069" s="171"/>
      <c r="D2069" s="171"/>
      <c r="E2069" s="171"/>
      <c r="F2069" s="171"/>
      <c r="G2069" s="171"/>
      <c r="H2069" s="171"/>
      <c r="I2069" s="171"/>
      <c r="J2069" s="171"/>
      <c r="K2069" s="171"/>
      <c r="L2069" s="171"/>
      <c r="M2069" s="171"/>
      <c r="O2069" s="173"/>
      <c r="P2069" s="173"/>
      <c r="Q2069" s="173"/>
      <c r="R2069" s="173"/>
      <c r="S2069" s="173"/>
      <c r="T2069" s="173"/>
      <c r="U2069" s="173"/>
      <c r="V2069" s="173"/>
      <c r="W2069" s="173"/>
      <c r="X2069" s="173"/>
      <c r="Y2069" s="173"/>
      <c r="Z2069" s="173"/>
      <c r="AA2069" s="173"/>
      <c r="AB2069" s="173"/>
      <c r="AC2069" s="173"/>
      <c r="AD2069" s="173"/>
      <c r="AE2069" s="173"/>
      <c r="AF2069" s="173"/>
      <c r="AG2069" s="173"/>
      <c r="AH2069" s="173"/>
      <c r="AI2069" s="173"/>
      <c r="AJ2069" s="173"/>
      <c r="AK2069" s="173"/>
      <c r="AL2069" s="173"/>
      <c r="AM2069" s="173"/>
      <c r="AN2069" s="173"/>
      <c r="AO2069" s="173"/>
      <c r="AP2069" s="173"/>
      <c r="AQ2069" s="15"/>
      <c r="AR2069" s="15"/>
      <c r="AS2069" s="15"/>
      <c r="AT2069" s="15"/>
      <c r="AU2069" s="15"/>
      <c r="AV2069" s="15"/>
      <c r="AW2069" s="15"/>
      <c r="AX2069" s="15"/>
      <c r="AY2069" s="15"/>
      <c r="AZ2069" s="15"/>
      <c r="BA2069" s="15"/>
      <c r="BB2069" s="15"/>
      <c r="BC2069" s="15"/>
      <c r="BD2069" s="15"/>
      <c r="BE2069" s="15"/>
      <c r="BF2069" s="15"/>
      <c r="BG2069" s="15"/>
      <c r="BH2069" s="15"/>
      <c r="BI2069" s="15"/>
      <c r="BJ2069" s="15"/>
      <c r="BK2069" s="15"/>
      <c r="BL2069" s="15"/>
      <c r="BM2069" s="15"/>
      <c r="BN2069" s="15"/>
      <c r="BO2069" s="15"/>
    </row>
    <row r="2070" spans="1:67" s="256" customFormat="1">
      <c r="A2070" s="15"/>
      <c r="B2070" s="15"/>
      <c r="C2070" s="171"/>
      <c r="D2070" s="171"/>
      <c r="E2070" s="171"/>
      <c r="F2070" s="171"/>
      <c r="G2070" s="171"/>
      <c r="H2070" s="171"/>
      <c r="I2070" s="171"/>
      <c r="J2070" s="171"/>
      <c r="K2070" s="171"/>
      <c r="L2070" s="171"/>
      <c r="M2070" s="171"/>
      <c r="O2070" s="173"/>
      <c r="P2070" s="173"/>
      <c r="Q2070" s="173"/>
      <c r="R2070" s="173"/>
      <c r="S2070" s="173"/>
      <c r="T2070" s="173"/>
      <c r="U2070" s="173"/>
      <c r="V2070" s="173"/>
      <c r="W2070" s="173"/>
      <c r="X2070" s="173"/>
      <c r="Y2070" s="173"/>
      <c r="Z2070" s="173"/>
      <c r="AA2070" s="173"/>
      <c r="AB2070" s="173"/>
      <c r="AC2070" s="173"/>
      <c r="AD2070" s="173"/>
      <c r="AE2070" s="173"/>
      <c r="AF2070" s="173"/>
      <c r="AG2070" s="173"/>
      <c r="AH2070" s="173"/>
      <c r="AI2070" s="173"/>
      <c r="AJ2070" s="173"/>
      <c r="AK2070" s="173"/>
      <c r="AL2070" s="173"/>
      <c r="AM2070" s="173"/>
      <c r="AN2070" s="173"/>
      <c r="AO2070" s="173"/>
      <c r="AP2070" s="173"/>
      <c r="AQ2070" s="15"/>
      <c r="AR2070" s="15"/>
      <c r="AS2070" s="15"/>
      <c r="AT2070" s="15"/>
      <c r="AU2070" s="15"/>
      <c r="AV2070" s="15"/>
      <c r="AW2070" s="15"/>
      <c r="AX2070" s="15"/>
      <c r="AY2070" s="15"/>
      <c r="AZ2070" s="15"/>
      <c r="BA2070" s="15"/>
      <c r="BB2070" s="15"/>
      <c r="BC2070" s="15"/>
      <c r="BD2070" s="15"/>
      <c r="BE2070" s="15"/>
      <c r="BF2070" s="15"/>
      <c r="BG2070" s="15"/>
      <c r="BH2070" s="15"/>
      <c r="BI2070" s="15"/>
      <c r="BJ2070" s="15"/>
      <c r="BK2070" s="15"/>
      <c r="BL2070" s="15"/>
      <c r="BM2070" s="15"/>
      <c r="BN2070" s="15"/>
      <c r="BO2070" s="15"/>
    </row>
    <row r="2071" spans="1:67" s="256" customFormat="1">
      <c r="A2071" s="15"/>
      <c r="B2071" s="15"/>
      <c r="C2071" s="171"/>
      <c r="D2071" s="171"/>
      <c r="E2071" s="171"/>
      <c r="F2071" s="171"/>
      <c r="G2071" s="171"/>
      <c r="H2071" s="171"/>
      <c r="I2071" s="171"/>
      <c r="J2071" s="171"/>
      <c r="K2071" s="171"/>
      <c r="L2071" s="171"/>
      <c r="M2071" s="171"/>
      <c r="O2071" s="173"/>
      <c r="P2071" s="173"/>
      <c r="Q2071" s="173"/>
      <c r="R2071" s="173"/>
      <c r="S2071" s="173"/>
      <c r="T2071" s="173"/>
      <c r="U2071" s="173"/>
      <c r="V2071" s="173"/>
      <c r="W2071" s="173"/>
      <c r="X2071" s="173"/>
      <c r="Y2071" s="173"/>
      <c r="Z2071" s="173"/>
      <c r="AA2071" s="173"/>
      <c r="AB2071" s="173"/>
      <c r="AC2071" s="173"/>
      <c r="AD2071" s="173"/>
      <c r="AE2071" s="173"/>
      <c r="AF2071" s="173"/>
      <c r="AG2071" s="173"/>
      <c r="AH2071" s="173"/>
      <c r="AI2071" s="173"/>
      <c r="AJ2071" s="173"/>
      <c r="AK2071" s="173"/>
      <c r="AL2071" s="173"/>
      <c r="AM2071" s="173"/>
      <c r="AN2071" s="173"/>
      <c r="AO2071" s="173"/>
      <c r="AP2071" s="173"/>
      <c r="AQ2071" s="15"/>
      <c r="AR2071" s="15"/>
      <c r="AS2071" s="15"/>
      <c r="AT2071" s="15"/>
      <c r="AU2071" s="15"/>
      <c r="AV2071" s="15"/>
      <c r="AW2071" s="15"/>
      <c r="AX2071" s="15"/>
      <c r="AY2071" s="15"/>
      <c r="AZ2071" s="15"/>
      <c r="BA2071" s="15"/>
      <c r="BB2071" s="15"/>
      <c r="BC2071" s="15"/>
      <c r="BD2071" s="15"/>
      <c r="BE2071" s="15"/>
      <c r="BF2071" s="15"/>
      <c r="BG2071" s="15"/>
      <c r="BH2071" s="15"/>
      <c r="BI2071" s="15"/>
      <c r="BJ2071" s="15"/>
      <c r="BK2071" s="15"/>
      <c r="BL2071" s="15"/>
      <c r="BM2071" s="15"/>
      <c r="BN2071" s="15"/>
      <c r="BO2071" s="15"/>
    </row>
    <row r="2072" spans="1:67" s="256" customFormat="1">
      <c r="A2072" s="15"/>
      <c r="B2072" s="15"/>
      <c r="C2072" s="171"/>
      <c r="D2072" s="171"/>
      <c r="E2072" s="171"/>
      <c r="F2072" s="171"/>
      <c r="G2072" s="171"/>
      <c r="H2072" s="171"/>
      <c r="I2072" s="171"/>
      <c r="J2072" s="171"/>
      <c r="K2072" s="171"/>
      <c r="L2072" s="171"/>
      <c r="M2072" s="171"/>
      <c r="O2072" s="173"/>
      <c r="P2072" s="173"/>
      <c r="Q2072" s="173"/>
      <c r="R2072" s="173"/>
      <c r="S2072" s="173"/>
      <c r="T2072" s="173"/>
      <c r="U2072" s="173"/>
      <c r="V2072" s="173"/>
      <c r="W2072" s="173"/>
      <c r="X2072" s="173"/>
      <c r="Y2072" s="173"/>
      <c r="Z2072" s="173"/>
      <c r="AA2072" s="173"/>
      <c r="AB2072" s="173"/>
      <c r="AC2072" s="173"/>
      <c r="AD2072" s="173"/>
      <c r="AE2072" s="173"/>
      <c r="AF2072" s="173"/>
      <c r="AG2072" s="173"/>
      <c r="AH2072" s="173"/>
      <c r="AI2072" s="173"/>
      <c r="AJ2072" s="173"/>
      <c r="AK2072" s="173"/>
      <c r="AL2072" s="173"/>
      <c r="AM2072" s="173"/>
      <c r="AN2072" s="173"/>
      <c r="AO2072" s="173"/>
      <c r="AP2072" s="173"/>
      <c r="AQ2072" s="15"/>
      <c r="AR2072" s="15"/>
      <c r="AS2072" s="15"/>
      <c r="AT2072" s="15"/>
      <c r="AU2072" s="15"/>
      <c r="AV2072" s="15"/>
      <c r="AW2072" s="15"/>
      <c r="AX2072" s="15"/>
      <c r="AY2072" s="15"/>
      <c r="AZ2072" s="15"/>
      <c r="BA2072" s="15"/>
      <c r="BB2072" s="15"/>
      <c r="BC2072" s="15"/>
      <c r="BD2072" s="15"/>
      <c r="BE2072" s="15"/>
      <c r="BF2072" s="15"/>
      <c r="BG2072" s="15"/>
      <c r="BH2072" s="15"/>
      <c r="BI2072" s="15"/>
      <c r="BJ2072" s="15"/>
      <c r="BK2072" s="15"/>
      <c r="BL2072" s="15"/>
      <c r="BM2072" s="15"/>
      <c r="BN2072" s="15"/>
      <c r="BO2072" s="15"/>
    </row>
    <row r="2073" spans="1:67" s="256" customFormat="1">
      <c r="A2073" s="15"/>
      <c r="B2073" s="15"/>
      <c r="C2073" s="171"/>
      <c r="D2073" s="171"/>
      <c r="E2073" s="171"/>
      <c r="F2073" s="171"/>
      <c r="G2073" s="171"/>
      <c r="H2073" s="171"/>
      <c r="I2073" s="171"/>
      <c r="J2073" s="171"/>
      <c r="K2073" s="171"/>
      <c r="L2073" s="171"/>
      <c r="M2073" s="171"/>
      <c r="O2073" s="173"/>
      <c r="P2073" s="173"/>
      <c r="Q2073" s="173"/>
      <c r="R2073" s="173"/>
      <c r="S2073" s="173"/>
      <c r="T2073" s="173"/>
      <c r="U2073" s="173"/>
      <c r="V2073" s="173"/>
      <c r="W2073" s="173"/>
      <c r="X2073" s="173"/>
      <c r="Y2073" s="173"/>
      <c r="Z2073" s="173"/>
      <c r="AA2073" s="173"/>
      <c r="AB2073" s="173"/>
      <c r="AC2073" s="173"/>
      <c r="AD2073" s="173"/>
      <c r="AE2073" s="173"/>
      <c r="AF2073" s="173"/>
      <c r="AG2073" s="173"/>
      <c r="AH2073" s="173"/>
      <c r="AI2073" s="173"/>
      <c r="AJ2073" s="173"/>
      <c r="AK2073" s="173"/>
      <c r="AL2073" s="173"/>
      <c r="AM2073" s="173"/>
      <c r="AN2073" s="173"/>
      <c r="AO2073" s="173"/>
      <c r="AP2073" s="173"/>
      <c r="AQ2073" s="15"/>
      <c r="AR2073" s="15"/>
      <c r="AS2073" s="15"/>
      <c r="AT2073" s="15"/>
      <c r="AU2073" s="15"/>
      <c r="AV2073" s="15"/>
      <c r="AW2073" s="15"/>
      <c r="AX2073" s="15"/>
      <c r="AY2073" s="15"/>
      <c r="AZ2073" s="15"/>
      <c r="BA2073" s="15"/>
      <c r="BB2073" s="15"/>
      <c r="BC2073" s="15"/>
      <c r="BD2073" s="15"/>
      <c r="BE2073" s="15"/>
      <c r="BF2073" s="15"/>
      <c r="BG2073" s="15"/>
      <c r="BH2073" s="15"/>
      <c r="BI2073" s="15"/>
      <c r="BJ2073" s="15"/>
      <c r="BK2073" s="15"/>
      <c r="BL2073" s="15"/>
      <c r="BM2073" s="15"/>
      <c r="BN2073" s="15"/>
      <c r="BO2073" s="15"/>
    </row>
    <row r="2074" spans="1:67" s="256" customFormat="1">
      <c r="A2074" s="15"/>
      <c r="B2074" s="15"/>
      <c r="C2074" s="171"/>
      <c r="D2074" s="171"/>
      <c r="E2074" s="171"/>
      <c r="F2074" s="171"/>
      <c r="G2074" s="171"/>
      <c r="H2074" s="171"/>
      <c r="I2074" s="171"/>
      <c r="J2074" s="171"/>
      <c r="K2074" s="171"/>
      <c r="L2074" s="171"/>
      <c r="M2074" s="171"/>
      <c r="O2074" s="173"/>
      <c r="P2074" s="173"/>
      <c r="Q2074" s="173"/>
      <c r="R2074" s="173"/>
      <c r="S2074" s="173"/>
      <c r="T2074" s="173"/>
      <c r="U2074" s="173"/>
      <c r="V2074" s="173"/>
      <c r="W2074" s="173"/>
      <c r="X2074" s="173"/>
      <c r="Y2074" s="173"/>
      <c r="Z2074" s="173"/>
      <c r="AA2074" s="173"/>
      <c r="AB2074" s="173"/>
      <c r="AC2074" s="173"/>
      <c r="AD2074" s="173"/>
      <c r="AE2074" s="173"/>
      <c r="AF2074" s="173"/>
      <c r="AG2074" s="173"/>
      <c r="AH2074" s="173"/>
      <c r="AI2074" s="173"/>
      <c r="AJ2074" s="173"/>
      <c r="AK2074" s="173"/>
      <c r="AL2074" s="173"/>
      <c r="AM2074" s="173"/>
      <c r="AN2074" s="173"/>
      <c r="AO2074" s="173"/>
      <c r="AP2074" s="173"/>
      <c r="AQ2074" s="15"/>
      <c r="AR2074" s="15"/>
      <c r="AS2074" s="15"/>
      <c r="AT2074" s="15"/>
      <c r="AU2074" s="15"/>
      <c r="AV2074" s="15"/>
      <c r="AW2074" s="15"/>
      <c r="AX2074" s="15"/>
      <c r="AY2074" s="15"/>
      <c r="AZ2074" s="15"/>
      <c r="BA2074" s="15"/>
      <c r="BB2074" s="15"/>
      <c r="BC2074" s="15"/>
      <c r="BD2074" s="15"/>
      <c r="BE2074" s="15"/>
      <c r="BF2074" s="15"/>
      <c r="BG2074" s="15"/>
      <c r="BH2074" s="15"/>
      <c r="BI2074" s="15"/>
      <c r="BJ2074" s="15"/>
      <c r="BK2074" s="15"/>
      <c r="BL2074" s="15"/>
      <c r="BM2074" s="15"/>
      <c r="BN2074" s="15"/>
      <c r="BO2074" s="15"/>
    </row>
    <row r="2075" spans="1:67" s="256" customFormat="1">
      <c r="A2075" s="15"/>
      <c r="B2075" s="15"/>
      <c r="C2075" s="171"/>
      <c r="D2075" s="171"/>
      <c r="E2075" s="171"/>
      <c r="F2075" s="171"/>
      <c r="G2075" s="171"/>
      <c r="H2075" s="171"/>
      <c r="I2075" s="171"/>
      <c r="J2075" s="171"/>
      <c r="K2075" s="171"/>
      <c r="L2075" s="171"/>
      <c r="M2075" s="171"/>
      <c r="O2075" s="173"/>
      <c r="P2075" s="173"/>
      <c r="Q2075" s="173"/>
      <c r="R2075" s="173"/>
      <c r="S2075" s="173"/>
      <c r="T2075" s="173"/>
      <c r="U2075" s="173"/>
      <c r="V2075" s="173"/>
      <c r="W2075" s="173"/>
      <c r="X2075" s="173"/>
      <c r="Y2075" s="173"/>
      <c r="Z2075" s="173"/>
      <c r="AA2075" s="173"/>
      <c r="AB2075" s="173"/>
      <c r="AC2075" s="173"/>
      <c r="AD2075" s="173"/>
      <c r="AE2075" s="173"/>
      <c r="AF2075" s="173"/>
      <c r="AG2075" s="173"/>
      <c r="AH2075" s="173"/>
      <c r="AI2075" s="173"/>
      <c r="AJ2075" s="173"/>
      <c r="AK2075" s="173"/>
      <c r="AL2075" s="173"/>
      <c r="AM2075" s="173"/>
      <c r="AN2075" s="173"/>
      <c r="AO2075" s="173"/>
      <c r="AP2075" s="173"/>
      <c r="AQ2075" s="15"/>
      <c r="AR2075" s="15"/>
      <c r="AS2075" s="15"/>
      <c r="AT2075" s="15"/>
      <c r="AU2075" s="15"/>
      <c r="AV2075" s="15"/>
      <c r="AW2075" s="15"/>
      <c r="AX2075" s="15"/>
      <c r="AY2075" s="15"/>
      <c r="AZ2075" s="15"/>
      <c r="BA2075" s="15"/>
      <c r="BB2075" s="15"/>
      <c r="BC2075" s="15"/>
      <c r="BD2075" s="15"/>
      <c r="BE2075" s="15"/>
      <c r="BF2075" s="15"/>
      <c r="BG2075" s="15"/>
      <c r="BH2075" s="15"/>
      <c r="BI2075" s="15"/>
      <c r="BJ2075" s="15"/>
      <c r="BK2075" s="15"/>
      <c r="BL2075" s="15"/>
      <c r="BM2075" s="15"/>
      <c r="BN2075" s="15"/>
      <c r="BO2075" s="15"/>
    </row>
    <row r="2076" spans="1:67" s="256" customFormat="1">
      <c r="A2076" s="15"/>
      <c r="B2076" s="15"/>
      <c r="C2076" s="171"/>
      <c r="D2076" s="171"/>
      <c r="E2076" s="171"/>
      <c r="F2076" s="171"/>
      <c r="G2076" s="171"/>
      <c r="H2076" s="171"/>
      <c r="I2076" s="171"/>
      <c r="J2076" s="171"/>
      <c r="K2076" s="171"/>
      <c r="L2076" s="171"/>
      <c r="M2076" s="171"/>
      <c r="O2076" s="173"/>
      <c r="P2076" s="173"/>
      <c r="Q2076" s="173"/>
      <c r="R2076" s="173"/>
      <c r="S2076" s="173"/>
      <c r="T2076" s="173"/>
      <c r="U2076" s="173"/>
      <c r="V2076" s="173"/>
      <c r="W2076" s="173"/>
      <c r="X2076" s="173"/>
      <c r="Y2076" s="173"/>
      <c r="Z2076" s="173"/>
      <c r="AA2076" s="173"/>
      <c r="AB2076" s="173"/>
      <c r="AC2076" s="173"/>
      <c r="AD2076" s="173"/>
      <c r="AE2076" s="173"/>
      <c r="AF2076" s="173"/>
      <c r="AG2076" s="173"/>
      <c r="AH2076" s="173"/>
      <c r="AI2076" s="173"/>
      <c r="AJ2076" s="173"/>
      <c r="AK2076" s="173"/>
      <c r="AL2076" s="173"/>
      <c r="AM2076" s="173"/>
      <c r="AN2076" s="173"/>
      <c r="AO2076" s="173"/>
      <c r="AP2076" s="173"/>
      <c r="AQ2076" s="15"/>
      <c r="AR2076" s="15"/>
      <c r="AS2076" s="15"/>
      <c r="AT2076" s="15"/>
      <c r="AU2076" s="15"/>
      <c r="AV2076" s="15"/>
      <c r="AW2076" s="15"/>
      <c r="AX2076" s="15"/>
      <c r="AY2076" s="15"/>
      <c r="AZ2076" s="15"/>
      <c r="BA2076" s="15"/>
      <c r="BB2076" s="15"/>
      <c r="BC2076" s="15"/>
      <c r="BD2076" s="15"/>
      <c r="BE2076" s="15"/>
      <c r="BF2076" s="15"/>
      <c r="BG2076" s="15"/>
      <c r="BH2076" s="15"/>
      <c r="BI2076" s="15"/>
      <c r="BJ2076" s="15"/>
      <c r="BK2076" s="15"/>
      <c r="BL2076" s="15"/>
      <c r="BM2076" s="15"/>
      <c r="BN2076" s="15"/>
      <c r="BO2076" s="15"/>
    </row>
    <row r="2077" spans="1:67" s="256" customFormat="1">
      <c r="A2077" s="15"/>
      <c r="B2077" s="15"/>
      <c r="C2077" s="171"/>
      <c r="D2077" s="171"/>
      <c r="E2077" s="171"/>
      <c r="F2077" s="171"/>
      <c r="G2077" s="171"/>
      <c r="H2077" s="171"/>
      <c r="I2077" s="171"/>
      <c r="J2077" s="171"/>
      <c r="K2077" s="171"/>
      <c r="L2077" s="171"/>
      <c r="M2077" s="171"/>
      <c r="O2077" s="173"/>
      <c r="P2077" s="173"/>
      <c r="Q2077" s="173"/>
      <c r="R2077" s="173"/>
      <c r="S2077" s="173"/>
      <c r="T2077" s="173"/>
      <c r="U2077" s="173"/>
      <c r="V2077" s="173"/>
      <c r="W2077" s="173"/>
      <c r="X2077" s="173"/>
      <c r="Y2077" s="173"/>
      <c r="Z2077" s="173"/>
      <c r="AA2077" s="173"/>
      <c r="AB2077" s="173"/>
      <c r="AC2077" s="173"/>
      <c r="AD2077" s="173"/>
      <c r="AE2077" s="173"/>
      <c r="AF2077" s="173"/>
      <c r="AG2077" s="173"/>
      <c r="AH2077" s="173"/>
      <c r="AI2077" s="173"/>
      <c r="AJ2077" s="173"/>
      <c r="AK2077" s="173"/>
      <c r="AL2077" s="173"/>
      <c r="AM2077" s="173"/>
      <c r="AN2077" s="173"/>
      <c r="AO2077" s="173"/>
      <c r="AP2077" s="173"/>
      <c r="AQ2077" s="15"/>
      <c r="AR2077" s="15"/>
      <c r="AS2077" s="15"/>
      <c r="AT2077" s="15"/>
      <c r="AU2077" s="15"/>
      <c r="AV2077" s="15"/>
      <c r="AW2077" s="15"/>
      <c r="AX2077" s="15"/>
      <c r="AY2077" s="15"/>
      <c r="AZ2077" s="15"/>
      <c r="BA2077" s="15"/>
      <c r="BB2077" s="15"/>
      <c r="BC2077" s="15"/>
      <c r="BD2077" s="15"/>
      <c r="BE2077" s="15"/>
      <c r="BF2077" s="15"/>
      <c r="BG2077" s="15"/>
      <c r="BH2077" s="15"/>
      <c r="BI2077" s="15"/>
      <c r="BJ2077" s="15"/>
      <c r="BK2077" s="15"/>
      <c r="BL2077" s="15"/>
      <c r="BM2077" s="15"/>
      <c r="BN2077" s="15"/>
      <c r="BO2077" s="15"/>
    </row>
    <row r="2078" spans="1:67" s="256" customFormat="1">
      <c r="A2078" s="15"/>
      <c r="B2078" s="15"/>
      <c r="C2078" s="171"/>
      <c r="D2078" s="171"/>
      <c r="E2078" s="171"/>
      <c r="F2078" s="171"/>
      <c r="G2078" s="171"/>
      <c r="H2078" s="171"/>
      <c r="I2078" s="171"/>
      <c r="J2078" s="171"/>
      <c r="K2078" s="171"/>
      <c r="L2078" s="171"/>
      <c r="M2078" s="171"/>
      <c r="O2078" s="173"/>
      <c r="P2078" s="173"/>
      <c r="Q2078" s="173"/>
      <c r="R2078" s="173"/>
      <c r="S2078" s="173"/>
      <c r="T2078" s="173"/>
      <c r="U2078" s="173"/>
      <c r="V2078" s="173"/>
      <c r="W2078" s="173"/>
      <c r="X2078" s="173"/>
      <c r="Y2078" s="173"/>
      <c r="Z2078" s="173"/>
      <c r="AA2078" s="173"/>
      <c r="AB2078" s="173"/>
      <c r="AC2078" s="173"/>
      <c r="AD2078" s="173"/>
      <c r="AE2078" s="173"/>
      <c r="AF2078" s="173"/>
      <c r="AG2078" s="173"/>
      <c r="AH2078" s="173"/>
      <c r="AI2078" s="173"/>
      <c r="AJ2078" s="173"/>
      <c r="AK2078" s="173"/>
      <c r="AL2078" s="173"/>
      <c r="AM2078" s="173"/>
      <c r="AN2078" s="173"/>
      <c r="AO2078" s="173"/>
      <c r="AP2078" s="173"/>
      <c r="AQ2078" s="15"/>
      <c r="AR2078" s="15"/>
      <c r="AS2078" s="15"/>
      <c r="AT2078" s="15"/>
      <c r="AU2078" s="15"/>
      <c r="AV2078" s="15"/>
      <c r="AW2078" s="15"/>
      <c r="AX2078" s="15"/>
      <c r="AY2078" s="15"/>
      <c r="AZ2078" s="15"/>
      <c r="BA2078" s="15"/>
      <c r="BB2078" s="15"/>
      <c r="BC2078" s="15"/>
      <c r="BD2078" s="15"/>
      <c r="BE2078" s="15"/>
      <c r="BF2078" s="15"/>
      <c r="BG2078" s="15"/>
      <c r="BH2078" s="15"/>
      <c r="BI2078" s="15"/>
      <c r="BJ2078" s="15"/>
      <c r="BK2078" s="15"/>
      <c r="BL2078" s="15"/>
      <c r="BM2078" s="15"/>
      <c r="BN2078" s="15"/>
      <c r="BO2078" s="15"/>
    </row>
    <row r="2079" spans="1:67" s="256" customFormat="1">
      <c r="A2079" s="15"/>
      <c r="B2079" s="15"/>
      <c r="C2079" s="171"/>
      <c r="D2079" s="171"/>
      <c r="E2079" s="171"/>
      <c r="F2079" s="171"/>
      <c r="G2079" s="171"/>
      <c r="H2079" s="171"/>
      <c r="I2079" s="171"/>
      <c r="J2079" s="171"/>
      <c r="K2079" s="171"/>
      <c r="L2079" s="171"/>
      <c r="M2079" s="171"/>
      <c r="O2079" s="173"/>
      <c r="P2079" s="173"/>
      <c r="Q2079" s="173"/>
      <c r="R2079" s="173"/>
      <c r="S2079" s="173"/>
      <c r="T2079" s="173"/>
      <c r="U2079" s="173"/>
      <c r="V2079" s="173"/>
      <c r="W2079" s="173"/>
      <c r="X2079" s="173"/>
      <c r="Y2079" s="173"/>
      <c r="Z2079" s="173"/>
      <c r="AA2079" s="173"/>
      <c r="AB2079" s="173"/>
      <c r="AC2079" s="173"/>
      <c r="AD2079" s="173"/>
      <c r="AE2079" s="173"/>
      <c r="AF2079" s="173"/>
      <c r="AG2079" s="173"/>
      <c r="AH2079" s="173"/>
      <c r="AI2079" s="173"/>
      <c r="AJ2079" s="173"/>
      <c r="AK2079" s="173"/>
      <c r="AL2079" s="173"/>
      <c r="AM2079" s="173"/>
      <c r="AN2079" s="173"/>
      <c r="AO2079" s="173"/>
      <c r="AP2079" s="173"/>
      <c r="AQ2079" s="15"/>
      <c r="AR2079" s="15"/>
      <c r="AS2079" s="15"/>
      <c r="AT2079" s="15"/>
      <c r="AU2079" s="15"/>
      <c r="AV2079" s="15"/>
      <c r="AW2079" s="15"/>
      <c r="AX2079" s="15"/>
      <c r="AY2079" s="15"/>
      <c r="AZ2079" s="15"/>
      <c r="BA2079" s="15"/>
      <c r="BB2079" s="15"/>
      <c r="BC2079" s="15"/>
      <c r="BD2079" s="15"/>
      <c r="BE2079" s="15"/>
      <c r="BF2079" s="15"/>
      <c r="BG2079" s="15"/>
      <c r="BH2079" s="15"/>
      <c r="BI2079" s="15"/>
      <c r="BJ2079" s="15"/>
      <c r="BK2079" s="15"/>
      <c r="BL2079" s="15"/>
      <c r="BM2079" s="15"/>
      <c r="BN2079" s="15"/>
      <c r="BO2079" s="15"/>
    </row>
    <row r="2080" spans="1:67" s="256" customFormat="1">
      <c r="A2080" s="15"/>
      <c r="B2080" s="15"/>
      <c r="C2080" s="171"/>
      <c r="D2080" s="171"/>
      <c r="E2080" s="171"/>
      <c r="F2080" s="171"/>
      <c r="G2080" s="171"/>
      <c r="H2080" s="171"/>
      <c r="I2080" s="171"/>
      <c r="J2080" s="171"/>
      <c r="K2080" s="171"/>
      <c r="L2080" s="171"/>
      <c r="M2080" s="171"/>
      <c r="O2080" s="173"/>
      <c r="P2080" s="173"/>
      <c r="Q2080" s="173"/>
      <c r="R2080" s="173"/>
      <c r="S2080" s="173"/>
      <c r="T2080" s="173"/>
      <c r="U2080" s="173"/>
      <c r="V2080" s="173"/>
      <c r="W2080" s="173"/>
      <c r="X2080" s="173"/>
      <c r="Y2080" s="173"/>
      <c r="Z2080" s="173"/>
      <c r="AA2080" s="173"/>
      <c r="AB2080" s="173"/>
      <c r="AC2080" s="173"/>
      <c r="AD2080" s="173"/>
      <c r="AE2080" s="173"/>
      <c r="AF2080" s="173"/>
      <c r="AG2080" s="173"/>
      <c r="AH2080" s="173"/>
      <c r="AI2080" s="173"/>
      <c r="AJ2080" s="173"/>
      <c r="AK2080" s="173"/>
      <c r="AL2080" s="173"/>
      <c r="AM2080" s="173"/>
      <c r="AN2080" s="173"/>
      <c r="AO2080" s="173"/>
      <c r="AP2080" s="173"/>
      <c r="AQ2080" s="15"/>
      <c r="AR2080" s="15"/>
      <c r="AS2080" s="15"/>
      <c r="AT2080" s="15"/>
      <c r="AU2080" s="15"/>
      <c r="AV2080" s="15"/>
      <c r="AW2080" s="15"/>
      <c r="AX2080" s="15"/>
      <c r="AY2080" s="15"/>
      <c r="AZ2080" s="15"/>
      <c r="BA2080" s="15"/>
      <c r="BB2080" s="15"/>
      <c r="BC2080" s="15"/>
      <c r="BD2080" s="15"/>
      <c r="BE2080" s="15"/>
      <c r="BF2080" s="15"/>
      <c r="BG2080" s="15"/>
      <c r="BH2080" s="15"/>
      <c r="BI2080" s="15"/>
      <c r="BJ2080" s="15"/>
      <c r="BK2080" s="15"/>
      <c r="BL2080" s="15"/>
      <c r="BM2080" s="15"/>
      <c r="BN2080" s="15"/>
      <c r="BO2080" s="15"/>
    </row>
    <row r="2081" spans="1:67" s="256" customFormat="1">
      <c r="A2081" s="15"/>
      <c r="B2081" s="15"/>
      <c r="C2081" s="171"/>
      <c r="D2081" s="171"/>
      <c r="E2081" s="171"/>
      <c r="F2081" s="171"/>
      <c r="G2081" s="171"/>
      <c r="H2081" s="171"/>
      <c r="I2081" s="171"/>
      <c r="J2081" s="171"/>
      <c r="K2081" s="171"/>
      <c r="L2081" s="171"/>
      <c r="M2081" s="171"/>
      <c r="O2081" s="173"/>
      <c r="P2081" s="173"/>
      <c r="Q2081" s="173"/>
      <c r="R2081" s="173"/>
      <c r="S2081" s="173"/>
      <c r="T2081" s="173"/>
      <c r="U2081" s="173"/>
      <c r="V2081" s="173"/>
      <c r="W2081" s="173"/>
      <c r="X2081" s="173"/>
      <c r="Y2081" s="173"/>
      <c r="Z2081" s="173"/>
      <c r="AA2081" s="173"/>
      <c r="AB2081" s="173"/>
      <c r="AC2081" s="173"/>
      <c r="AD2081" s="173"/>
      <c r="AE2081" s="173"/>
      <c r="AF2081" s="173"/>
      <c r="AG2081" s="173"/>
      <c r="AH2081" s="173"/>
      <c r="AI2081" s="173"/>
      <c r="AJ2081" s="173"/>
      <c r="AK2081" s="173"/>
      <c r="AL2081" s="173"/>
      <c r="AM2081" s="173"/>
      <c r="AN2081" s="173"/>
      <c r="AO2081" s="173"/>
      <c r="AP2081" s="173"/>
      <c r="AQ2081" s="15"/>
      <c r="AR2081" s="15"/>
      <c r="AS2081" s="15"/>
      <c r="AT2081" s="15"/>
      <c r="AU2081" s="15"/>
      <c r="AV2081" s="15"/>
      <c r="AW2081" s="15"/>
      <c r="AX2081" s="15"/>
      <c r="AY2081" s="15"/>
      <c r="AZ2081" s="15"/>
      <c r="BA2081" s="15"/>
      <c r="BB2081" s="15"/>
      <c r="BC2081" s="15"/>
      <c r="BD2081" s="15"/>
      <c r="BE2081" s="15"/>
      <c r="BF2081" s="15"/>
      <c r="BG2081" s="15"/>
      <c r="BH2081" s="15"/>
      <c r="BI2081" s="15"/>
      <c r="BJ2081" s="15"/>
      <c r="BK2081" s="15"/>
      <c r="BL2081" s="15"/>
      <c r="BM2081" s="15"/>
      <c r="BN2081" s="15"/>
      <c r="BO2081" s="15"/>
    </row>
    <row r="2082" spans="1:67" s="256" customFormat="1">
      <c r="A2082" s="15"/>
      <c r="B2082" s="15"/>
      <c r="C2082" s="171"/>
      <c r="D2082" s="171"/>
      <c r="E2082" s="171"/>
      <c r="F2082" s="171"/>
      <c r="G2082" s="171"/>
      <c r="H2082" s="171"/>
      <c r="I2082" s="171"/>
      <c r="J2082" s="171"/>
      <c r="K2082" s="171"/>
      <c r="L2082" s="171"/>
      <c r="M2082" s="171"/>
      <c r="O2082" s="173"/>
      <c r="P2082" s="173"/>
      <c r="Q2082" s="173"/>
      <c r="R2082" s="173"/>
      <c r="S2082" s="173"/>
      <c r="T2082" s="173"/>
      <c r="U2082" s="173"/>
      <c r="V2082" s="173"/>
      <c r="W2082" s="173"/>
      <c r="X2082" s="173"/>
      <c r="Y2082" s="173"/>
      <c r="Z2082" s="173"/>
      <c r="AA2082" s="173"/>
      <c r="AB2082" s="173"/>
      <c r="AC2082" s="173"/>
      <c r="AD2082" s="173"/>
      <c r="AE2082" s="173"/>
      <c r="AF2082" s="173"/>
      <c r="AG2082" s="173"/>
      <c r="AH2082" s="173"/>
      <c r="AI2082" s="173"/>
      <c r="AJ2082" s="173"/>
      <c r="AK2082" s="173"/>
      <c r="AL2082" s="173"/>
      <c r="AM2082" s="173"/>
      <c r="AN2082" s="173"/>
      <c r="AO2082" s="173"/>
      <c r="AP2082" s="173"/>
      <c r="AQ2082" s="15"/>
      <c r="AR2082" s="15"/>
      <c r="AS2082" s="15"/>
      <c r="AT2082" s="15"/>
      <c r="AU2082" s="15"/>
      <c r="AV2082" s="15"/>
      <c r="AW2082" s="15"/>
      <c r="AX2082" s="15"/>
      <c r="AY2082" s="15"/>
      <c r="AZ2082" s="15"/>
      <c r="BA2082" s="15"/>
      <c r="BB2082" s="15"/>
      <c r="BC2082" s="15"/>
      <c r="BD2082" s="15"/>
      <c r="BE2082" s="15"/>
      <c r="BF2082" s="15"/>
      <c r="BG2082" s="15"/>
      <c r="BH2082" s="15"/>
      <c r="BI2082" s="15"/>
      <c r="BJ2082" s="15"/>
      <c r="BK2082" s="15"/>
      <c r="BL2082" s="15"/>
      <c r="BM2082" s="15"/>
      <c r="BN2082" s="15"/>
      <c r="BO2082" s="15"/>
    </row>
    <row r="2083" spans="1:67" s="256" customFormat="1">
      <c r="A2083" s="15"/>
      <c r="B2083" s="15"/>
      <c r="C2083" s="171"/>
      <c r="D2083" s="171"/>
      <c r="E2083" s="171"/>
      <c r="F2083" s="171"/>
      <c r="G2083" s="171"/>
      <c r="H2083" s="171"/>
      <c r="I2083" s="171"/>
      <c r="J2083" s="171"/>
      <c r="K2083" s="171"/>
      <c r="L2083" s="171"/>
      <c r="M2083" s="171"/>
      <c r="O2083" s="173"/>
      <c r="P2083" s="173"/>
      <c r="Q2083" s="173"/>
      <c r="R2083" s="173"/>
      <c r="S2083" s="173"/>
      <c r="T2083" s="173"/>
      <c r="U2083" s="173"/>
      <c r="V2083" s="173"/>
      <c r="W2083" s="173"/>
      <c r="X2083" s="173"/>
      <c r="Y2083" s="173"/>
      <c r="Z2083" s="173"/>
      <c r="AA2083" s="173"/>
      <c r="AB2083" s="173"/>
      <c r="AC2083" s="173"/>
      <c r="AD2083" s="173"/>
      <c r="AE2083" s="173"/>
      <c r="AF2083" s="173"/>
      <c r="AG2083" s="173"/>
      <c r="AH2083" s="173"/>
      <c r="AI2083" s="173"/>
      <c r="AJ2083" s="173"/>
      <c r="AK2083" s="173"/>
      <c r="AL2083" s="173"/>
      <c r="AM2083" s="173"/>
      <c r="AN2083" s="173"/>
      <c r="AO2083" s="173"/>
      <c r="AP2083" s="173"/>
      <c r="AQ2083" s="15"/>
      <c r="AR2083" s="15"/>
      <c r="AS2083" s="15"/>
      <c r="AT2083" s="15"/>
      <c r="AU2083" s="15"/>
      <c r="AV2083" s="15"/>
      <c r="AW2083" s="15"/>
      <c r="AX2083" s="15"/>
      <c r="AY2083" s="15"/>
      <c r="AZ2083" s="15"/>
      <c r="BA2083" s="15"/>
      <c r="BB2083" s="15"/>
      <c r="BC2083" s="15"/>
      <c r="BD2083" s="15"/>
      <c r="BE2083" s="15"/>
      <c r="BF2083" s="15"/>
      <c r="BG2083" s="15"/>
      <c r="BH2083" s="15"/>
      <c r="BI2083" s="15"/>
      <c r="BJ2083" s="15"/>
      <c r="BK2083" s="15"/>
      <c r="BL2083" s="15"/>
      <c r="BM2083" s="15"/>
      <c r="BN2083" s="15"/>
      <c r="BO2083" s="15"/>
    </row>
    <row r="2084" spans="1:67" s="256" customFormat="1">
      <c r="A2084" s="15"/>
      <c r="B2084" s="15"/>
      <c r="C2084" s="171"/>
      <c r="D2084" s="171"/>
      <c r="E2084" s="171"/>
      <c r="F2084" s="171"/>
      <c r="G2084" s="171"/>
      <c r="H2084" s="171"/>
      <c r="I2084" s="171"/>
      <c r="J2084" s="171"/>
      <c r="K2084" s="171"/>
      <c r="L2084" s="171"/>
      <c r="M2084" s="171"/>
      <c r="O2084" s="173"/>
      <c r="P2084" s="173"/>
      <c r="Q2084" s="173"/>
      <c r="R2084" s="173"/>
      <c r="S2084" s="173"/>
      <c r="T2084" s="173"/>
      <c r="U2084" s="173"/>
      <c r="V2084" s="173"/>
      <c r="W2084" s="173"/>
      <c r="X2084" s="173"/>
      <c r="Y2084" s="173"/>
      <c r="Z2084" s="173"/>
      <c r="AA2084" s="173"/>
      <c r="AB2084" s="173"/>
      <c r="AC2084" s="173"/>
      <c r="AD2084" s="173"/>
      <c r="AE2084" s="173"/>
      <c r="AF2084" s="173"/>
      <c r="AG2084" s="173"/>
      <c r="AH2084" s="173"/>
      <c r="AI2084" s="173"/>
      <c r="AJ2084" s="173"/>
      <c r="AK2084" s="173"/>
      <c r="AL2084" s="173"/>
      <c r="AM2084" s="173"/>
      <c r="AN2084" s="173"/>
      <c r="AO2084" s="173"/>
      <c r="AP2084" s="173"/>
      <c r="AQ2084" s="15"/>
      <c r="AR2084" s="15"/>
      <c r="AS2084" s="15"/>
      <c r="AT2084" s="15"/>
      <c r="AU2084" s="15"/>
      <c r="AV2084" s="15"/>
      <c r="AW2084" s="15"/>
      <c r="AX2084" s="15"/>
      <c r="AY2084" s="15"/>
      <c r="AZ2084" s="15"/>
      <c r="BA2084" s="15"/>
      <c r="BB2084" s="15"/>
      <c r="BC2084" s="15"/>
      <c r="BD2084" s="15"/>
      <c r="BE2084" s="15"/>
      <c r="BF2084" s="15"/>
      <c r="BG2084" s="15"/>
      <c r="BH2084" s="15"/>
      <c r="BI2084" s="15"/>
      <c r="BJ2084" s="15"/>
      <c r="BK2084" s="15"/>
      <c r="BL2084" s="15"/>
      <c r="BM2084" s="15"/>
      <c r="BN2084" s="15"/>
      <c r="BO2084" s="15"/>
    </row>
    <row r="2085" spans="1:67" s="256" customFormat="1">
      <c r="A2085" s="15"/>
      <c r="B2085" s="15"/>
      <c r="C2085" s="171"/>
      <c r="D2085" s="171"/>
      <c r="E2085" s="171"/>
      <c r="F2085" s="171"/>
      <c r="G2085" s="171"/>
      <c r="H2085" s="171"/>
      <c r="I2085" s="171"/>
      <c r="J2085" s="171"/>
      <c r="K2085" s="171"/>
      <c r="L2085" s="171"/>
      <c r="M2085" s="171"/>
      <c r="O2085" s="173"/>
      <c r="P2085" s="173"/>
      <c r="Q2085" s="173"/>
      <c r="R2085" s="173"/>
      <c r="S2085" s="173"/>
      <c r="T2085" s="173"/>
      <c r="U2085" s="173"/>
      <c r="V2085" s="173"/>
      <c r="W2085" s="173"/>
      <c r="X2085" s="173"/>
      <c r="Y2085" s="173"/>
      <c r="Z2085" s="173"/>
      <c r="AA2085" s="173"/>
      <c r="AB2085" s="173"/>
      <c r="AC2085" s="173"/>
      <c r="AD2085" s="173"/>
      <c r="AE2085" s="173"/>
      <c r="AF2085" s="173"/>
      <c r="AG2085" s="173"/>
      <c r="AH2085" s="173"/>
      <c r="AI2085" s="173"/>
      <c r="AJ2085" s="173"/>
      <c r="AK2085" s="173"/>
      <c r="AL2085" s="173"/>
      <c r="AM2085" s="173"/>
      <c r="AN2085" s="173"/>
      <c r="AO2085" s="173"/>
      <c r="AP2085" s="173"/>
      <c r="AQ2085" s="15"/>
      <c r="AR2085" s="15"/>
      <c r="AS2085" s="15"/>
      <c r="AT2085" s="15"/>
      <c r="AU2085" s="15"/>
      <c r="AV2085" s="15"/>
      <c r="AW2085" s="15"/>
      <c r="AX2085" s="15"/>
      <c r="AY2085" s="15"/>
      <c r="AZ2085" s="15"/>
      <c r="BA2085" s="15"/>
      <c r="BB2085" s="15"/>
      <c r="BC2085" s="15"/>
      <c r="BD2085" s="15"/>
      <c r="BE2085" s="15"/>
      <c r="BF2085" s="15"/>
      <c r="BG2085" s="15"/>
      <c r="BH2085" s="15"/>
      <c r="BI2085" s="15"/>
      <c r="BJ2085" s="15"/>
      <c r="BK2085" s="15"/>
      <c r="BL2085" s="15"/>
      <c r="BM2085" s="15"/>
      <c r="BN2085" s="15"/>
      <c r="BO2085" s="15"/>
    </row>
    <row r="2086" spans="1:67" s="256" customFormat="1">
      <c r="A2086" s="15"/>
      <c r="B2086" s="15"/>
      <c r="C2086" s="171"/>
      <c r="D2086" s="171"/>
      <c r="E2086" s="171"/>
      <c r="F2086" s="171"/>
      <c r="G2086" s="171"/>
      <c r="H2086" s="171"/>
      <c r="I2086" s="171"/>
      <c r="J2086" s="171"/>
      <c r="K2086" s="171"/>
      <c r="L2086" s="171"/>
      <c r="M2086" s="171"/>
      <c r="O2086" s="173"/>
      <c r="P2086" s="173"/>
      <c r="Q2086" s="173"/>
      <c r="R2086" s="173"/>
      <c r="S2086" s="173"/>
      <c r="T2086" s="173"/>
      <c r="U2086" s="173"/>
      <c r="V2086" s="173"/>
      <c r="W2086" s="173"/>
      <c r="X2086" s="173"/>
      <c r="Y2086" s="173"/>
      <c r="Z2086" s="173"/>
      <c r="AA2086" s="173"/>
      <c r="AB2086" s="173"/>
      <c r="AC2086" s="173"/>
      <c r="AD2086" s="173"/>
      <c r="AE2086" s="173"/>
      <c r="AF2086" s="173"/>
      <c r="AG2086" s="173"/>
      <c r="AH2086" s="173"/>
      <c r="AI2086" s="173"/>
      <c r="AJ2086" s="173"/>
      <c r="AK2086" s="173"/>
      <c r="AL2086" s="173"/>
      <c r="AM2086" s="173"/>
      <c r="AN2086" s="173"/>
      <c r="AO2086" s="173"/>
      <c r="AP2086" s="173"/>
      <c r="AQ2086" s="15"/>
      <c r="AR2086" s="15"/>
      <c r="AS2086" s="15"/>
      <c r="AT2086" s="15"/>
      <c r="AU2086" s="15"/>
      <c r="AV2086" s="15"/>
      <c r="AW2086" s="15"/>
      <c r="AX2086" s="15"/>
      <c r="AY2086" s="15"/>
      <c r="AZ2086" s="15"/>
      <c r="BA2086" s="15"/>
      <c r="BB2086" s="15"/>
      <c r="BC2086" s="15"/>
      <c r="BD2086" s="15"/>
      <c r="BE2086" s="15"/>
      <c r="BF2086" s="15"/>
      <c r="BG2086" s="15"/>
      <c r="BH2086" s="15"/>
      <c r="BI2086" s="15"/>
      <c r="BJ2086" s="15"/>
      <c r="BK2086" s="15"/>
      <c r="BL2086" s="15"/>
      <c r="BM2086" s="15"/>
      <c r="BN2086" s="15"/>
      <c r="BO2086" s="15"/>
    </row>
    <row r="2087" spans="1:67" s="256" customFormat="1">
      <c r="A2087" s="15"/>
      <c r="B2087" s="15"/>
      <c r="C2087" s="171"/>
      <c r="D2087" s="171"/>
      <c r="E2087" s="171"/>
      <c r="F2087" s="171"/>
      <c r="G2087" s="171"/>
      <c r="H2087" s="171"/>
      <c r="I2087" s="171"/>
      <c r="J2087" s="171"/>
      <c r="K2087" s="171"/>
      <c r="L2087" s="171"/>
      <c r="M2087" s="171"/>
      <c r="O2087" s="173"/>
      <c r="P2087" s="173"/>
      <c r="Q2087" s="173"/>
      <c r="R2087" s="173"/>
      <c r="S2087" s="173"/>
      <c r="T2087" s="173"/>
      <c r="U2087" s="173"/>
      <c r="V2087" s="173"/>
      <c r="W2087" s="173"/>
      <c r="X2087" s="173"/>
      <c r="Y2087" s="173"/>
      <c r="Z2087" s="173"/>
      <c r="AA2087" s="173"/>
      <c r="AB2087" s="173"/>
      <c r="AC2087" s="173"/>
      <c r="AD2087" s="173"/>
      <c r="AE2087" s="173"/>
      <c r="AF2087" s="173"/>
      <c r="AG2087" s="173"/>
      <c r="AH2087" s="173"/>
      <c r="AI2087" s="173"/>
      <c r="AJ2087" s="173"/>
      <c r="AK2087" s="173"/>
      <c r="AL2087" s="173"/>
      <c r="AM2087" s="173"/>
      <c r="AN2087" s="173"/>
      <c r="AO2087" s="173"/>
      <c r="AP2087" s="173"/>
      <c r="AQ2087" s="15"/>
      <c r="AR2087" s="15"/>
      <c r="AS2087" s="15"/>
      <c r="AT2087" s="15"/>
      <c r="AU2087" s="15"/>
      <c r="AV2087" s="15"/>
      <c r="AW2087" s="15"/>
      <c r="AX2087" s="15"/>
      <c r="AY2087" s="15"/>
      <c r="AZ2087" s="15"/>
      <c r="BA2087" s="15"/>
      <c r="BB2087" s="15"/>
      <c r="BC2087" s="15"/>
      <c r="BD2087" s="15"/>
      <c r="BE2087" s="15"/>
      <c r="BF2087" s="15"/>
      <c r="BG2087" s="15"/>
      <c r="BH2087" s="15"/>
      <c r="BI2087" s="15"/>
      <c r="BJ2087" s="15"/>
      <c r="BK2087" s="15"/>
      <c r="BL2087" s="15"/>
      <c r="BM2087" s="15"/>
      <c r="BN2087" s="15"/>
      <c r="BO2087" s="15"/>
    </row>
    <row r="2088" spans="1:67" s="256" customFormat="1">
      <c r="A2088" s="15"/>
      <c r="B2088" s="15"/>
      <c r="C2088" s="171"/>
      <c r="D2088" s="171"/>
      <c r="E2088" s="171"/>
      <c r="F2088" s="171"/>
      <c r="G2088" s="171"/>
      <c r="H2088" s="171"/>
      <c r="I2088" s="171"/>
      <c r="J2088" s="171"/>
      <c r="K2088" s="171"/>
      <c r="L2088" s="171"/>
      <c r="M2088" s="171"/>
      <c r="O2088" s="173"/>
      <c r="P2088" s="173"/>
      <c r="Q2088" s="173"/>
      <c r="R2088" s="173"/>
      <c r="S2088" s="173"/>
      <c r="T2088" s="173"/>
      <c r="U2088" s="173"/>
      <c r="V2088" s="173"/>
      <c r="W2088" s="173"/>
      <c r="X2088" s="173"/>
      <c r="Y2088" s="173"/>
      <c r="Z2088" s="173"/>
      <c r="AA2088" s="173"/>
      <c r="AB2088" s="173"/>
      <c r="AC2088" s="173"/>
      <c r="AD2088" s="173"/>
      <c r="AE2088" s="173"/>
      <c r="AF2088" s="173"/>
      <c r="AG2088" s="173"/>
      <c r="AH2088" s="173"/>
      <c r="AI2088" s="173"/>
      <c r="AJ2088" s="173"/>
      <c r="AK2088" s="173"/>
      <c r="AL2088" s="173"/>
      <c r="AM2088" s="173"/>
      <c r="AN2088" s="173"/>
      <c r="AO2088" s="173"/>
      <c r="AP2088" s="173"/>
      <c r="AQ2088" s="15"/>
      <c r="AR2088" s="15"/>
      <c r="AS2088" s="15"/>
      <c r="AT2088" s="15"/>
      <c r="AU2088" s="15"/>
      <c r="AV2088" s="15"/>
      <c r="AW2088" s="15"/>
      <c r="AX2088" s="15"/>
      <c r="AY2088" s="15"/>
      <c r="AZ2088" s="15"/>
      <c r="BA2088" s="15"/>
      <c r="BB2088" s="15"/>
      <c r="BC2088" s="15"/>
      <c r="BD2088" s="15"/>
      <c r="BE2088" s="15"/>
      <c r="BF2088" s="15"/>
      <c r="BG2088" s="15"/>
      <c r="BH2088" s="15"/>
      <c r="BI2088" s="15"/>
      <c r="BJ2088" s="15"/>
      <c r="BK2088" s="15"/>
      <c r="BL2088" s="15"/>
      <c r="BM2088" s="15"/>
      <c r="BN2088" s="15"/>
      <c r="BO2088" s="15"/>
    </row>
    <row r="2089" spans="1:67" s="256" customFormat="1">
      <c r="A2089" s="15"/>
      <c r="B2089" s="15"/>
      <c r="C2089" s="171"/>
      <c r="D2089" s="171"/>
      <c r="E2089" s="171"/>
      <c r="F2089" s="171"/>
      <c r="G2089" s="171"/>
      <c r="H2089" s="171"/>
      <c r="I2089" s="171"/>
      <c r="J2089" s="171"/>
      <c r="K2089" s="171"/>
      <c r="L2089" s="171"/>
      <c r="M2089" s="171"/>
      <c r="O2089" s="173"/>
      <c r="P2089" s="173"/>
      <c r="Q2089" s="173"/>
      <c r="R2089" s="173"/>
      <c r="S2089" s="173"/>
      <c r="T2089" s="173"/>
      <c r="U2089" s="173"/>
      <c r="V2089" s="173"/>
      <c r="W2089" s="173"/>
      <c r="X2089" s="173"/>
      <c r="Y2089" s="173"/>
      <c r="Z2089" s="173"/>
      <c r="AA2089" s="173"/>
      <c r="AB2089" s="173"/>
      <c r="AC2089" s="173"/>
      <c r="AD2089" s="173"/>
      <c r="AE2089" s="173"/>
      <c r="AF2089" s="173"/>
      <c r="AG2089" s="173"/>
      <c r="AH2089" s="173"/>
      <c r="AI2089" s="173"/>
      <c r="AJ2089" s="173"/>
      <c r="AK2089" s="173"/>
      <c r="AL2089" s="173"/>
      <c r="AM2089" s="173"/>
      <c r="AN2089" s="173"/>
      <c r="AO2089" s="173"/>
      <c r="AP2089" s="173"/>
      <c r="AQ2089" s="15"/>
      <c r="AR2089" s="15"/>
      <c r="AS2089" s="15"/>
      <c r="AT2089" s="15"/>
      <c r="AU2089" s="15"/>
      <c r="AV2089" s="15"/>
      <c r="AW2089" s="15"/>
      <c r="AX2089" s="15"/>
      <c r="AY2089" s="15"/>
      <c r="AZ2089" s="15"/>
      <c r="BA2089" s="15"/>
      <c r="BB2089" s="15"/>
      <c r="BC2089" s="15"/>
      <c r="BD2089" s="15"/>
      <c r="BE2089" s="15"/>
      <c r="BF2089" s="15"/>
      <c r="BG2089" s="15"/>
      <c r="BH2089" s="15"/>
      <c r="BI2089" s="15"/>
      <c r="BJ2089" s="15"/>
      <c r="BK2089" s="15"/>
      <c r="BL2089" s="15"/>
      <c r="BM2089" s="15"/>
      <c r="BN2089" s="15"/>
      <c r="BO2089" s="15"/>
    </row>
    <row r="2090" spans="1:67" s="256" customFormat="1">
      <c r="A2090" s="15"/>
      <c r="B2090" s="15"/>
      <c r="C2090" s="171"/>
      <c r="D2090" s="171"/>
      <c r="E2090" s="171"/>
      <c r="F2090" s="171"/>
      <c r="G2090" s="171"/>
      <c r="H2090" s="171"/>
      <c r="I2090" s="171"/>
      <c r="J2090" s="171"/>
      <c r="K2090" s="171"/>
      <c r="L2090" s="171"/>
      <c r="M2090" s="171"/>
      <c r="O2090" s="173"/>
      <c r="P2090" s="173"/>
      <c r="Q2090" s="173"/>
      <c r="R2090" s="173"/>
      <c r="S2090" s="173"/>
      <c r="T2090" s="173"/>
      <c r="U2090" s="173"/>
      <c r="V2090" s="173"/>
      <c r="W2090" s="173"/>
      <c r="X2090" s="173"/>
      <c r="Y2090" s="173"/>
      <c r="Z2090" s="173"/>
      <c r="AA2090" s="173"/>
      <c r="AB2090" s="173"/>
      <c r="AC2090" s="173"/>
      <c r="AD2090" s="173"/>
      <c r="AE2090" s="173"/>
      <c r="AF2090" s="173"/>
      <c r="AG2090" s="173"/>
      <c r="AH2090" s="173"/>
      <c r="AI2090" s="173"/>
      <c r="AJ2090" s="173"/>
      <c r="AK2090" s="173"/>
      <c r="AL2090" s="173"/>
      <c r="AM2090" s="173"/>
      <c r="AN2090" s="173"/>
      <c r="AO2090" s="173"/>
      <c r="AP2090" s="173"/>
      <c r="AQ2090" s="15"/>
      <c r="AR2090" s="15"/>
      <c r="AS2090" s="15"/>
      <c r="AT2090" s="15"/>
      <c r="AU2090" s="15"/>
      <c r="AV2090" s="15"/>
      <c r="AW2090" s="15"/>
      <c r="AX2090" s="15"/>
      <c r="AY2090" s="15"/>
      <c r="AZ2090" s="15"/>
      <c r="BA2090" s="15"/>
      <c r="BB2090" s="15"/>
      <c r="BC2090" s="15"/>
      <c r="BD2090" s="15"/>
      <c r="BE2090" s="15"/>
      <c r="BF2090" s="15"/>
      <c r="BG2090" s="15"/>
      <c r="BH2090" s="15"/>
      <c r="BI2090" s="15"/>
      <c r="BJ2090" s="15"/>
      <c r="BK2090" s="15"/>
      <c r="BL2090" s="15"/>
      <c r="BM2090" s="15"/>
      <c r="BN2090" s="15"/>
      <c r="BO2090" s="15"/>
    </row>
    <row r="2091" spans="1:67" s="256" customFormat="1">
      <c r="A2091" s="15"/>
      <c r="B2091" s="15"/>
      <c r="C2091" s="171"/>
      <c r="D2091" s="171"/>
      <c r="E2091" s="171"/>
      <c r="F2091" s="171"/>
      <c r="G2091" s="171"/>
      <c r="H2091" s="171"/>
      <c r="I2091" s="171"/>
      <c r="J2091" s="171"/>
      <c r="K2091" s="171"/>
      <c r="L2091" s="171"/>
      <c r="M2091" s="171"/>
      <c r="O2091" s="173"/>
      <c r="P2091" s="173"/>
      <c r="Q2091" s="173"/>
      <c r="R2091" s="173"/>
      <c r="S2091" s="173"/>
      <c r="T2091" s="173"/>
      <c r="U2091" s="173"/>
      <c r="V2091" s="173"/>
      <c r="W2091" s="173"/>
      <c r="X2091" s="173"/>
      <c r="Y2091" s="173"/>
      <c r="Z2091" s="173"/>
      <c r="AA2091" s="173"/>
      <c r="AB2091" s="173"/>
      <c r="AC2091" s="173"/>
      <c r="AD2091" s="173"/>
      <c r="AE2091" s="173"/>
      <c r="AF2091" s="173"/>
      <c r="AG2091" s="173"/>
      <c r="AH2091" s="173"/>
      <c r="AI2091" s="173"/>
      <c r="AJ2091" s="173"/>
      <c r="AK2091" s="173"/>
      <c r="AL2091" s="173"/>
      <c r="AM2091" s="173"/>
      <c r="AN2091" s="173"/>
      <c r="AO2091" s="173"/>
      <c r="AP2091" s="173"/>
      <c r="AQ2091" s="15"/>
      <c r="AR2091" s="15"/>
      <c r="AS2091" s="15"/>
      <c r="AT2091" s="15"/>
      <c r="AU2091" s="15"/>
      <c r="AV2091" s="15"/>
      <c r="AW2091" s="15"/>
      <c r="AX2091" s="15"/>
      <c r="AY2091" s="15"/>
      <c r="AZ2091" s="15"/>
      <c r="BA2091" s="15"/>
      <c r="BB2091" s="15"/>
      <c r="BC2091" s="15"/>
      <c r="BD2091" s="15"/>
      <c r="BE2091" s="15"/>
      <c r="BF2091" s="15"/>
      <c r="BG2091" s="15"/>
      <c r="BH2091" s="15"/>
      <c r="BI2091" s="15"/>
      <c r="BJ2091" s="15"/>
      <c r="BK2091" s="15"/>
      <c r="BL2091" s="15"/>
      <c r="BM2091" s="15"/>
      <c r="BN2091" s="15"/>
      <c r="BO2091" s="15"/>
    </row>
    <row r="2092" spans="1:67" s="256" customFormat="1">
      <c r="A2092" s="15"/>
      <c r="B2092" s="15"/>
      <c r="C2092" s="171"/>
      <c r="D2092" s="171"/>
      <c r="E2092" s="171"/>
      <c r="F2092" s="171"/>
      <c r="G2092" s="171"/>
      <c r="H2092" s="171"/>
      <c r="I2092" s="171"/>
      <c r="J2092" s="171"/>
      <c r="K2092" s="171"/>
      <c r="L2092" s="171"/>
      <c r="M2092" s="171"/>
      <c r="O2092" s="173"/>
      <c r="P2092" s="173"/>
      <c r="Q2092" s="173"/>
      <c r="R2092" s="173"/>
      <c r="S2092" s="173"/>
      <c r="T2092" s="173"/>
      <c r="U2092" s="173"/>
      <c r="V2092" s="173"/>
      <c r="W2092" s="173"/>
      <c r="X2092" s="173"/>
      <c r="Y2092" s="173"/>
      <c r="Z2092" s="173"/>
      <c r="AA2092" s="173"/>
      <c r="AB2092" s="173"/>
      <c r="AC2092" s="173"/>
      <c r="AD2092" s="173"/>
      <c r="AE2092" s="173"/>
      <c r="AF2092" s="173"/>
      <c r="AG2092" s="173"/>
      <c r="AH2092" s="173"/>
      <c r="AI2092" s="173"/>
      <c r="AJ2092" s="173"/>
      <c r="AK2092" s="173"/>
      <c r="AL2092" s="173"/>
      <c r="AM2092" s="173"/>
      <c r="AN2092" s="173"/>
      <c r="AO2092" s="173"/>
      <c r="AP2092" s="173"/>
      <c r="AQ2092" s="15"/>
      <c r="AR2092" s="15"/>
      <c r="AS2092" s="15"/>
      <c r="AT2092" s="15"/>
      <c r="AU2092" s="15"/>
      <c r="AV2092" s="15"/>
      <c r="AW2092" s="15"/>
      <c r="AX2092" s="15"/>
      <c r="AY2092" s="15"/>
      <c r="AZ2092" s="15"/>
      <c r="BA2092" s="15"/>
      <c r="BB2092" s="15"/>
      <c r="BC2092" s="15"/>
      <c r="BD2092" s="15"/>
      <c r="BE2092" s="15"/>
      <c r="BF2092" s="15"/>
      <c r="BG2092" s="15"/>
      <c r="BH2092" s="15"/>
      <c r="BI2092" s="15"/>
      <c r="BJ2092" s="15"/>
      <c r="BK2092" s="15"/>
      <c r="BL2092" s="15"/>
      <c r="BM2092" s="15"/>
      <c r="BN2092" s="15"/>
      <c r="BO2092" s="15"/>
    </row>
    <row r="2093" spans="1:67" s="256" customFormat="1">
      <c r="A2093" s="15"/>
      <c r="B2093" s="15"/>
      <c r="C2093" s="171"/>
      <c r="D2093" s="171"/>
      <c r="E2093" s="171"/>
      <c r="F2093" s="171"/>
      <c r="G2093" s="171"/>
      <c r="H2093" s="171"/>
      <c r="I2093" s="171"/>
      <c r="J2093" s="171"/>
      <c r="K2093" s="171"/>
      <c r="L2093" s="171"/>
      <c r="M2093" s="171"/>
      <c r="O2093" s="173"/>
      <c r="P2093" s="173"/>
      <c r="Q2093" s="173"/>
      <c r="R2093" s="173"/>
      <c r="S2093" s="173"/>
      <c r="T2093" s="173"/>
      <c r="U2093" s="173"/>
      <c r="V2093" s="173"/>
      <c r="W2093" s="173"/>
      <c r="X2093" s="173"/>
      <c r="Y2093" s="173"/>
      <c r="Z2093" s="173"/>
      <c r="AA2093" s="173"/>
      <c r="AB2093" s="173"/>
      <c r="AC2093" s="173"/>
      <c r="AD2093" s="173"/>
      <c r="AE2093" s="173"/>
      <c r="AF2093" s="173"/>
      <c r="AG2093" s="173"/>
      <c r="AH2093" s="173"/>
      <c r="AI2093" s="173"/>
      <c r="AJ2093" s="173"/>
      <c r="AK2093" s="173"/>
      <c r="AL2093" s="173"/>
      <c r="AM2093" s="173"/>
      <c r="AN2093" s="173"/>
      <c r="AO2093" s="173"/>
      <c r="AP2093" s="173"/>
      <c r="AQ2093" s="15"/>
      <c r="AR2093" s="15"/>
      <c r="AS2093" s="15"/>
      <c r="AT2093" s="15"/>
      <c r="AU2093" s="15"/>
      <c r="AV2093" s="15"/>
      <c r="AW2093" s="15"/>
      <c r="AX2093" s="15"/>
      <c r="AY2093" s="15"/>
      <c r="AZ2093" s="15"/>
      <c r="BA2093" s="15"/>
      <c r="BB2093" s="15"/>
      <c r="BC2093" s="15"/>
      <c r="BD2093" s="15"/>
      <c r="BE2093" s="15"/>
      <c r="BF2093" s="15"/>
      <c r="BG2093" s="15"/>
      <c r="BH2093" s="15"/>
      <c r="BI2093" s="15"/>
      <c r="BJ2093" s="15"/>
      <c r="BK2093" s="15"/>
      <c r="BL2093" s="15"/>
      <c r="BM2093" s="15"/>
      <c r="BN2093" s="15"/>
      <c r="BO2093" s="15"/>
    </row>
    <row r="2094" spans="1:67" s="256" customFormat="1">
      <c r="A2094" s="15"/>
      <c r="B2094" s="15"/>
      <c r="C2094" s="171"/>
      <c r="D2094" s="171"/>
      <c r="E2094" s="171"/>
      <c r="F2094" s="171"/>
      <c r="G2094" s="171"/>
      <c r="H2094" s="171"/>
      <c r="I2094" s="171"/>
      <c r="J2094" s="171"/>
      <c r="K2094" s="171"/>
      <c r="L2094" s="171"/>
      <c r="M2094" s="171"/>
      <c r="O2094" s="173"/>
      <c r="P2094" s="173"/>
      <c r="Q2094" s="173"/>
      <c r="R2094" s="173"/>
      <c r="S2094" s="173"/>
      <c r="T2094" s="173"/>
      <c r="U2094" s="173"/>
      <c r="V2094" s="173"/>
      <c r="W2094" s="173"/>
      <c r="X2094" s="173"/>
      <c r="Y2094" s="173"/>
      <c r="Z2094" s="173"/>
      <c r="AA2094" s="173"/>
      <c r="AB2094" s="173"/>
      <c r="AC2094" s="173"/>
      <c r="AD2094" s="173"/>
      <c r="AE2094" s="173"/>
      <c r="AF2094" s="173"/>
      <c r="AG2094" s="173"/>
      <c r="AH2094" s="173"/>
      <c r="AI2094" s="173"/>
      <c r="AJ2094" s="173"/>
      <c r="AK2094" s="173"/>
      <c r="AL2094" s="173"/>
      <c r="AM2094" s="173"/>
      <c r="AN2094" s="173"/>
      <c r="AO2094" s="173"/>
      <c r="AP2094" s="173"/>
      <c r="AQ2094" s="15"/>
      <c r="AR2094" s="15"/>
      <c r="AS2094" s="15"/>
      <c r="AT2094" s="15"/>
      <c r="AU2094" s="15"/>
      <c r="AV2094" s="15"/>
      <c r="AW2094" s="15"/>
      <c r="AX2094" s="15"/>
      <c r="AY2094" s="15"/>
      <c r="AZ2094" s="15"/>
      <c r="BA2094" s="15"/>
      <c r="BB2094" s="15"/>
      <c r="BC2094" s="15"/>
      <c r="BD2094" s="15"/>
      <c r="BE2094" s="15"/>
      <c r="BF2094" s="15"/>
      <c r="BG2094" s="15"/>
      <c r="BH2094" s="15"/>
      <c r="BI2094" s="15"/>
      <c r="BJ2094" s="15"/>
      <c r="BK2094" s="15"/>
      <c r="BL2094" s="15"/>
      <c r="BM2094" s="15"/>
      <c r="BN2094" s="15"/>
      <c r="BO2094" s="15"/>
    </row>
    <row r="2095" spans="1:67" s="256" customFormat="1">
      <c r="A2095" s="15"/>
      <c r="B2095" s="15"/>
      <c r="C2095" s="171"/>
      <c r="D2095" s="171"/>
      <c r="E2095" s="171"/>
      <c r="F2095" s="171"/>
      <c r="G2095" s="171"/>
      <c r="H2095" s="171"/>
      <c r="I2095" s="171"/>
      <c r="J2095" s="171"/>
      <c r="K2095" s="171"/>
      <c r="L2095" s="171"/>
      <c r="M2095" s="171"/>
      <c r="O2095" s="173"/>
      <c r="P2095" s="173"/>
      <c r="Q2095" s="173"/>
      <c r="R2095" s="173"/>
      <c r="S2095" s="173"/>
      <c r="T2095" s="173"/>
      <c r="U2095" s="173"/>
      <c r="V2095" s="173"/>
      <c r="W2095" s="173"/>
      <c r="X2095" s="173"/>
      <c r="Y2095" s="173"/>
      <c r="Z2095" s="173"/>
      <c r="AA2095" s="173"/>
      <c r="AB2095" s="173"/>
      <c r="AC2095" s="173"/>
      <c r="AD2095" s="173"/>
      <c r="AE2095" s="173"/>
      <c r="AF2095" s="173"/>
      <c r="AG2095" s="173"/>
      <c r="AH2095" s="173"/>
      <c r="AI2095" s="173"/>
      <c r="AJ2095" s="173"/>
      <c r="AK2095" s="173"/>
      <c r="AL2095" s="173"/>
      <c r="AM2095" s="173"/>
      <c r="AN2095" s="173"/>
      <c r="AO2095" s="173"/>
      <c r="AP2095" s="173"/>
      <c r="AQ2095" s="15"/>
      <c r="AR2095" s="15"/>
      <c r="AS2095" s="15"/>
      <c r="AT2095" s="15"/>
      <c r="AU2095" s="15"/>
      <c r="AV2095" s="15"/>
      <c r="AW2095" s="15"/>
      <c r="AX2095" s="15"/>
      <c r="AY2095" s="15"/>
      <c r="AZ2095" s="15"/>
      <c r="BA2095" s="15"/>
      <c r="BB2095" s="15"/>
      <c r="BC2095" s="15"/>
      <c r="BD2095" s="15"/>
      <c r="BE2095" s="15"/>
      <c r="BF2095" s="15"/>
      <c r="BG2095" s="15"/>
      <c r="BH2095" s="15"/>
      <c r="BI2095" s="15"/>
      <c r="BJ2095" s="15"/>
      <c r="BK2095" s="15"/>
      <c r="BL2095" s="15"/>
      <c r="BM2095" s="15"/>
      <c r="BN2095" s="15"/>
      <c r="BO2095" s="15"/>
    </row>
    <row r="2096" spans="1:67" s="256" customFormat="1">
      <c r="A2096" s="15"/>
      <c r="B2096" s="15"/>
      <c r="C2096" s="171"/>
      <c r="D2096" s="171"/>
      <c r="E2096" s="171"/>
      <c r="F2096" s="171"/>
      <c r="G2096" s="171"/>
      <c r="H2096" s="171"/>
      <c r="I2096" s="171"/>
      <c r="J2096" s="171"/>
      <c r="K2096" s="171"/>
      <c r="L2096" s="171"/>
      <c r="M2096" s="171"/>
      <c r="O2096" s="173"/>
      <c r="P2096" s="173"/>
      <c r="Q2096" s="173"/>
      <c r="R2096" s="173"/>
      <c r="S2096" s="173"/>
      <c r="T2096" s="173"/>
      <c r="U2096" s="173"/>
      <c r="V2096" s="173"/>
      <c r="W2096" s="173"/>
      <c r="X2096" s="173"/>
      <c r="Y2096" s="173"/>
      <c r="Z2096" s="173"/>
      <c r="AA2096" s="173"/>
      <c r="AB2096" s="173"/>
      <c r="AC2096" s="173"/>
      <c r="AD2096" s="173"/>
      <c r="AE2096" s="173"/>
      <c r="AF2096" s="173"/>
      <c r="AG2096" s="173"/>
      <c r="AH2096" s="173"/>
      <c r="AI2096" s="173"/>
      <c r="AJ2096" s="173"/>
      <c r="AK2096" s="173"/>
      <c r="AL2096" s="173"/>
      <c r="AM2096" s="173"/>
      <c r="AN2096" s="173"/>
      <c r="AO2096" s="173"/>
      <c r="AP2096" s="173"/>
      <c r="AQ2096" s="15"/>
      <c r="AR2096" s="15"/>
      <c r="AS2096" s="15"/>
      <c r="AT2096" s="15"/>
      <c r="AU2096" s="15"/>
      <c r="AV2096" s="15"/>
      <c r="AW2096" s="15"/>
      <c r="AX2096" s="15"/>
      <c r="AY2096" s="15"/>
      <c r="AZ2096" s="15"/>
      <c r="BA2096" s="15"/>
      <c r="BB2096" s="15"/>
      <c r="BC2096" s="15"/>
      <c r="BD2096" s="15"/>
      <c r="BE2096" s="15"/>
      <c r="BF2096" s="15"/>
      <c r="BG2096" s="15"/>
      <c r="BH2096" s="15"/>
      <c r="BI2096" s="15"/>
      <c r="BJ2096" s="15"/>
      <c r="BK2096" s="15"/>
      <c r="BL2096" s="15"/>
      <c r="BM2096" s="15"/>
      <c r="BN2096" s="15"/>
      <c r="BO2096" s="15"/>
    </row>
    <row r="2097" spans="1:67" s="256" customFormat="1">
      <c r="A2097" s="15"/>
      <c r="B2097" s="15"/>
      <c r="C2097" s="171"/>
      <c r="D2097" s="171"/>
      <c r="E2097" s="171"/>
      <c r="F2097" s="171"/>
      <c r="G2097" s="171"/>
      <c r="H2097" s="171"/>
      <c r="I2097" s="171"/>
      <c r="J2097" s="171"/>
      <c r="K2097" s="171"/>
      <c r="L2097" s="171"/>
      <c r="M2097" s="171"/>
      <c r="O2097" s="173"/>
      <c r="P2097" s="173"/>
      <c r="Q2097" s="173"/>
      <c r="R2097" s="173"/>
      <c r="S2097" s="173"/>
      <c r="T2097" s="173"/>
      <c r="U2097" s="173"/>
      <c r="V2097" s="173"/>
      <c r="W2097" s="173"/>
      <c r="X2097" s="173"/>
      <c r="Y2097" s="173"/>
      <c r="Z2097" s="173"/>
      <c r="AA2097" s="173"/>
      <c r="AB2097" s="173"/>
      <c r="AC2097" s="173"/>
      <c r="AD2097" s="173"/>
      <c r="AE2097" s="173"/>
      <c r="AF2097" s="173"/>
      <c r="AG2097" s="173"/>
      <c r="AH2097" s="173"/>
      <c r="AI2097" s="173"/>
      <c r="AJ2097" s="173"/>
      <c r="AK2097" s="173"/>
      <c r="AL2097" s="173"/>
      <c r="AM2097" s="173"/>
      <c r="AN2097" s="173"/>
      <c r="AO2097" s="173"/>
      <c r="AP2097" s="173"/>
      <c r="AQ2097" s="15"/>
      <c r="AR2097" s="15"/>
      <c r="AS2097" s="15"/>
      <c r="AT2097" s="15"/>
      <c r="AU2097" s="15"/>
      <c r="AV2097" s="15"/>
      <c r="AW2097" s="15"/>
      <c r="AX2097" s="15"/>
      <c r="AY2097" s="15"/>
      <c r="AZ2097" s="15"/>
      <c r="BA2097" s="15"/>
      <c r="BB2097" s="15"/>
      <c r="BC2097" s="15"/>
      <c r="BD2097" s="15"/>
      <c r="BE2097" s="15"/>
      <c r="BF2097" s="15"/>
      <c r="BG2097" s="15"/>
      <c r="BH2097" s="15"/>
      <c r="BI2097" s="15"/>
      <c r="BJ2097" s="15"/>
      <c r="BK2097" s="15"/>
      <c r="BL2097" s="15"/>
      <c r="BM2097" s="15"/>
      <c r="BN2097" s="15"/>
      <c r="BO2097" s="15"/>
    </row>
    <row r="2098" spans="1:67" s="256" customFormat="1">
      <c r="A2098" s="15"/>
      <c r="B2098" s="15"/>
      <c r="C2098" s="171"/>
      <c r="D2098" s="171"/>
      <c r="E2098" s="171"/>
      <c r="F2098" s="171"/>
      <c r="G2098" s="171"/>
      <c r="H2098" s="171"/>
      <c r="I2098" s="171"/>
      <c r="J2098" s="171"/>
      <c r="K2098" s="171"/>
      <c r="L2098" s="171"/>
      <c r="M2098" s="171"/>
      <c r="O2098" s="173"/>
      <c r="P2098" s="173"/>
      <c r="Q2098" s="173"/>
      <c r="R2098" s="173"/>
      <c r="S2098" s="173"/>
      <c r="T2098" s="173"/>
      <c r="U2098" s="173"/>
      <c r="V2098" s="173"/>
      <c r="W2098" s="173"/>
      <c r="X2098" s="173"/>
      <c r="Y2098" s="173"/>
      <c r="Z2098" s="173"/>
      <c r="AA2098" s="173"/>
      <c r="AB2098" s="173"/>
      <c r="AC2098" s="173"/>
      <c r="AD2098" s="173"/>
      <c r="AE2098" s="173"/>
      <c r="AF2098" s="173"/>
      <c r="AG2098" s="173"/>
      <c r="AH2098" s="173"/>
      <c r="AI2098" s="173"/>
      <c r="AJ2098" s="173"/>
      <c r="AK2098" s="173"/>
      <c r="AL2098" s="173"/>
      <c r="AM2098" s="173"/>
      <c r="AN2098" s="173"/>
      <c r="AO2098" s="173"/>
      <c r="AP2098" s="173"/>
      <c r="AQ2098" s="15"/>
      <c r="AR2098" s="15"/>
      <c r="AS2098" s="15"/>
      <c r="AT2098" s="15"/>
      <c r="AU2098" s="15"/>
      <c r="AV2098" s="15"/>
      <c r="AW2098" s="15"/>
      <c r="AX2098" s="15"/>
      <c r="AY2098" s="15"/>
      <c r="AZ2098" s="15"/>
      <c r="BA2098" s="15"/>
      <c r="BB2098" s="15"/>
      <c r="BC2098" s="15"/>
      <c r="BD2098" s="15"/>
      <c r="BE2098" s="15"/>
      <c r="BF2098" s="15"/>
      <c r="BG2098" s="15"/>
      <c r="BH2098" s="15"/>
      <c r="BI2098" s="15"/>
      <c r="BJ2098" s="15"/>
      <c r="BK2098" s="15"/>
      <c r="BL2098" s="15"/>
      <c r="BM2098" s="15"/>
      <c r="BN2098" s="15"/>
      <c r="BO2098" s="15"/>
    </row>
    <row r="2099" spans="1:67" s="256" customFormat="1">
      <c r="A2099" s="15"/>
      <c r="B2099" s="15"/>
      <c r="C2099" s="171"/>
      <c r="D2099" s="171"/>
      <c r="E2099" s="171"/>
      <c r="F2099" s="171"/>
      <c r="G2099" s="171"/>
      <c r="H2099" s="171"/>
      <c r="I2099" s="171"/>
      <c r="J2099" s="171"/>
      <c r="K2099" s="171"/>
      <c r="L2099" s="171"/>
      <c r="M2099" s="171"/>
      <c r="O2099" s="173"/>
      <c r="P2099" s="173"/>
      <c r="Q2099" s="173"/>
      <c r="R2099" s="173"/>
      <c r="S2099" s="173"/>
      <c r="T2099" s="173"/>
      <c r="U2099" s="173"/>
      <c r="V2099" s="173"/>
      <c r="W2099" s="173"/>
      <c r="X2099" s="173"/>
      <c r="Y2099" s="173"/>
      <c r="Z2099" s="173"/>
      <c r="AA2099" s="173"/>
      <c r="AB2099" s="173"/>
      <c r="AC2099" s="173"/>
      <c r="AD2099" s="173"/>
      <c r="AE2099" s="173"/>
      <c r="AF2099" s="173"/>
      <c r="AG2099" s="173"/>
      <c r="AH2099" s="173"/>
      <c r="AI2099" s="173"/>
      <c r="AJ2099" s="173"/>
      <c r="AK2099" s="173"/>
      <c r="AL2099" s="173"/>
      <c r="AM2099" s="173"/>
      <c r="AN2099" s="173"/>
      <c r="AO2099" s="173"/>
      <c r="AP2099" s="173"/>
      <c r="AQ2099" s="15"/>
      <c r="AR2099" s="15"/>
      <c r="AS2099" s="15"/>
      <c r="AT2099" s="15"/>
      <c r="AU2099" s="15"/>
      <c r="AV2099" s="15"/>
      <c r="AW2099" s="15"/>
      <c r="AX2099" s="15"/>
      <c r="AY2099" s="15"/>
      <c r="AZ2099" s="15"/>
      <c r="BA2099" s="15"/>
      <c r="BB2099" s="15"/>
      <c r="BC2099" s="15"/>
      <c r="BD2099" s="15"/>
      <c r="BE2099" s="15"/>
      <c r="BF2099" s="15"/>
      <c r="BG2099" s="15"/>
      <c r="BH2099" s="15"/>
      <c r="BI2099" s="15"/>
      <c r="BJ2099" s="15"/>
      <c r="BK2099" s="15"/>
      <c r="BL2099" s="15"/>
      <c r="BM2099" s="15"/>
      <c r="BN2099" s="15"/>
      <c r="BO2099" s="15"/>
    </row>
    <row r="2100" spans="1:67" s="256" customFormat="1">
      <c r="A2100" s="15"/>
      <c r="B2100" s="15"/>
      <c r="C2100" s="171"/>
      <c r="D2100" s="171"/>
      <c r="E2100" s="171"/>
      <c r="F2100" s="171"/>
      <c r="G2100" s="171"/>
      <c r="H2100" s="171"/>
      <c r="I2100" s="171"/>
      <c r="J2100" s="171"/>
      <c r="K2100" s="171"/>
      <c r="L2100" s="171"/>
      <c r="M2100" s="171"/>
      <c r="O2100" s="173"/>
      <c r="P2100" s="173"/>
      <c r="Q2100" s="173"/>
      <c r="R2100" s="173"/>
      <c r="S2100" s="173"/>
      <c r="T2100" s="173"/>
      <c r="U2100" s="173"/>
      <c r="V2100" s="173"/>
      <c r="W2100" s="173"/>
      <c r="X2100" s="173"/>
      <c r="Y2100" s="173"/>
      <c r="Z2100" s="173"/>
      <c r="AA2100" s="173"/>
      <c r="AB2100" s="173"/>
      <c r="AC2100" s="173"/>
      <c r="AD2100" s="173"/>
      <c r="AE2100" s="173"/>
      <c r="AF2100" s="173"/>
      <c r="AG2100" s="173"/>
      <c r="AH2100" s="173"/>
      <c r="AI2100" s="173"/>
      <c r="AJ2100" s="173"/>
      <c r="AK2100" s="173"/>
      <c r="AL2100" s="173"/>
      <c r="AM2100" s="173"/>
      <c r="AN2100" s="173"/>
      <c r="AO2100" s="173"/>
      <c r="AP2100" s="173"/>
      <c r="AQ2100" s="15"/>
      <c r="AR2100" s="15"/>
      <c r="AS2100" s="15"/>
      <c r="AT2100" s="15"/>
      <c r="AU2100" s="15"/>
      <c r="AV2100" s="15"/>
      <c r="AW2100" s="15"/>
      <c r="AX2100" s="15"/>
      <c r="AY2100" s="15"/>
      <c r="AZ2100" s="15"/>
      <c r="BA2100" s="15"/>
      <c r="BB2100" s="15"/>
      <c r="BC2100" s="15"/>
      <c r="BD2100" s="15"/>
      <c r="BE2100" s="15"/>
      <c r="BF2100" s="15"/>
      <c r="BG2100" s="15"/>
      <c r="BH2100" s="15"/>
      <c r="BI2100" s="15"/>
      <c r="BJ2100" s="15"/>
      <c r="BK2100" s="15"/>
      <c r="BL2100" s="15"/>
      <c r="BM2100" s="15"/>
      <c r="BN2100" s="15"/>
      <c r="BO2100" s="15"/>
    </row>
    <row r="2101" spans="1:67" s="256" customFormat="1">
      <c r="A2101" s="15"/>
      <c r="B2101" s="15"/>
      <c r="C2101" s="171"/>
      <c r="D2101" s="171"/>
      <c r="E2101" s="171"/>
      <c r="F2101" s="171"/>
      <c r="G2101" s="171"/>
      <c r="H2101" s="171"/>
      <c r="I2101" s="171"/>
      <c r="J2101" s="171"/>
      <c r="K2101" s="171"/>
      <c r="L2101" s="171"/>
      <c r="M2101" s="171"/>
      <c r="O2101" s="173"/>
      <c r="P2101" s="173"/>
      <c r="Q2101" s="173"/>
      <c r="R2101" s="173"/>
      <c r="S2101" s="173"/>
      <c r="T2101" s="173"/>
      <c r="U2101" s="173"/>
      <c r="V2101" s="173"/>
      <c r="W2101" s="173"/>
      <c r="X2101" s="173"/>
      <c r="Y2101" s="173"/>
      <c r="Z2101" s="173"/>
      <c r="AA2101" s="173"/>
      <c r="AB2101" s="173"/>
      <c r="AC2101" s="173"/>
      <c r="AD2101" s="173"/>
      <c r="AE2101" s="173"/>
      <c r="AF2101" s="173"/>
      <c r="AG2101" s="173"/>
      <c r="AH2101" s="173"/>
      <c r="AI2101" s="173"/>
      <c r="AJ2101" s="173"/>
      <c r="AK2101" s="173"/>
      <c r="AL2101" s="173"/>
      <c r="AM2101" s="173"/>
      <c r="AN2101" s="173"/>
      <c r="AO2101" s="173"/>
      <c r="AP2101" s="173"/>
      <c r="AQ2101" s="15"/>
      <c r="AR2101" s="15"/>
      <c r="AS2101" s="15"/>
      <c r="AT2101" s="15"/>
      <c r="AU2101" s="15"/>
      <c r="AV2101" s="15"/>
      <c r="AW2101" s="15"/>
      <c r="AX2101" s="15"/>
      <c r="AY2101" s="15"/>
      <c r="AZ2101" s="15"/>
      <c r="BA2101" s="15"/>
      <c r="BB2101" s="15"/>
      <c r="BC2101" s="15"/>
      <c r="BD2101" s="15"/>
      <c r="BE2101" s="15"/>
      <c r="BF2101" s="15"/>
      <c r="BG2101" s="15"/>
      <c r="BH2101" s="15"/>
      <c r="BI2101" s="15"/>
      <c r="BJ2101" s="15"/>
      <c r="BK2101" s="15"/>
      <c r="BL2101" s="15"/>
      <c r="BM2101" s="15"/>
      <c r="BN2101" s="15"/>
      <c r="BO2101" s="15"/>
    </row>
    <row r="2102" spans="1:67" s="256" customFormat="1">
      <c r="A2102" s="15"/>
      <c r="B2102" s="15"/>
      <c r="C2102" s="171"/>
      <c r="D2102" s="171"/>
      <c r="E2102" s="171"/>
      <c r="F2102" s="171"/>
      <c r="G2102" s="171"/>
      <c r="H2102" s="171"/>
      <c r="I2102" s="171"/>
      <c r="J2102" s="171"/>
      <c r="K2102" s="171"/>
      <c r="L2102" s="171"/>
      <c r="M2102" s="171"/>
      <c r="O2102" s="173"/>
      <c r="P2102" s="173"/>
      <c r="Q2102" s="173"/>
      <c r="R2102" s="173"/>
      <c r="S2102" s="173"/>
      <c r="T2102" s="173"/>
      <c r="U2102" s="173"/>
      <c r="V2102" s="173"/>
      <c r="W2102" s="173"/>
      <c r="X2102" s="173"/>
      <c r="Y2102" s="173"/>
      <c r="Z2102" s="173"/>
      <c r="AA2102" s="173"/>
      <c r="AB2102" s="173"/>
      <c r="AC2102" s="173"/>
      <c r="AD2102" s="173"/>
      <c r="AE2102" s="173"/>
      <c r="AF2102" s="173"/>
      <c r="AG2102" s="173"/>
      <c r="AH2102" s="173"/>
      <c r="AI2102" s="173"/>
      <c r="AJ2102" s="173"/>
      <c r="AK2102" s="173"/>
      <c r="AL2102" s="173"/>
      <c r="AM2102" s="173"/>
      <c r="AN2102" s="173"/>
      <c r="AO2102" s="173"/>
      <c r="AP2102" s="173"/>
      <c r="AQ2102" s="15"/>
      <c r="AR2102" s="15"/>
      <c r="AS2102" s="15"/>
      <c r="AT2102" s="15"/>
      <c r="AU2102" s="15"/>
      <c r="AV2102" s="15"/>
      <c r="AW2102" s="15"/>
      <c r="AX2102" s="15"/>
      <c r="AY2102" s="15"/>
      <c r="AZ2102" s="15"/>
      <c r="BA2102" s="15"/>
      <c r="BB2102" s="15"/>
      <c r="BC2102" s="15"/>
      <c r="BD2102" s="15"/>
      <c r="BE2102" s="15"/>
      <c r="BF2102" s="15"/>
      <c r="BG2102" s="15"/>
      <c r="BH2102" s="15"/>
      <c r="BI2102" s="15"/>
      <c r="BJ2102" s="15"/>
      <c r="BK2102" s="15"/>
      <c r="BL2102" s="15"/>
      <c r="BM2102" s="15"/>
      <c r="BN2102" s="15"/>
      <c r="BO2102" s="15"/>
    </row>
    <row r="2103" spans="1:67" s="256" customFormat="1">
      <c r="A2103" s="15"/>
      <c r="B2103" s="15"/>
      <c r="C2103" s="171"/>
      <c r="D2103" s="171"/>
      <c r="E2103" s="171"/>
      <c r="F2103" s="171"/>
      <c r="G2103" s="171"/>
      <c r="H2103" s="171"/>
      <c r="I2103" s="171"/>
      <c r="J2103" s="171"/>
      <c r="K2103" s="171"/>
      <c r="L2103" s="171"/>
      <c r="M2103" s="171"/>
      <c r="O2103" s="173"/>
      <c r="P2103" s="173"/>
      <c r="Q2103" s="173"/>
      <c r="R2103" s="173"/>
      <c r="S2103" s="173"/>
      <c r="T2103" s="173"/>
      <c r="U2103" s="173"/>
      <c r="V2103" s="173"/>
      <c r="W2103" s="173"/>
      <c r="X2103" s="173"/>
      <c r="Y2103" s="173"/>
      <c r="Z2103" s="173"/>
      <c r="AA2103" s="173"/>
      <c r="AB2103" s="173"/>
      <c r="AC2103" s="173"/>
      <c r="AD2103" s="173"/>
      <c r="AE2103" s="173"/>
      <c r="AF2103" s="173"/>
      <c r="AG2103" s="173"/>
      <c r="AH2103" s="173"/>
      <c r="AI2103" s="173"/>
      <c r="AJ2103" s="173"/>
      <c r="AK2103" s="173"/>
      <c r="AL2103" s="173"/>
      <c r="AM2103" s="173"/>
      <c r="AN2103" s="173"/>
      <c r="AO2103" s="173"/>
      <c r="AP2103" s="173"/>
      <c r="AQ2103" s="15"/>
      <c r="AR2103" s="15"/>
      <c r="AS2103" s="15"/>
      <c r="AT2103" s="15"/>
      <c r="AU2103" s="15"/>
      <c r="AV2103" s="15"/>
      <c r="AW2103" s="15"/>
      <c r="AX2103" s="15"/>
      <c r="AY2103" s="15"/>
      <c r="AZ2103" s="15"/>
      <c r="BA2103" s="15"/>
      <c r="BB2103" s="15"/>
      <c r="BC2103" s="15"/>
      <c r="BD2103" s="15"/>
      <c r="BE2103" s="15"/>
      <c r="BF2103" s="15"/>
      <c r="BG2103" s="15"/>
      <c r="BH2103" s="15"/>
      <c r="BI2103" s="15"/>
      <c r="BJ2103" s="15"/>
      <c r="BK2103" s="15"/>
      <c r="BL2103" s="15"/>
      <c r="BM2103" s="15"/>
      <c r="BN2103" s="15"/>
      <c r="BO2103" s="15"/>
    </row>
    <row r="2104" spans="1:67" s="256" customFormat="1">
      <c r="A2104" s="15"/>
      <c r="B2104" s="15"/>
      <c r="C2104" s="171"/>
      <c r="D2104" s="171"/>
      <c r="E2104" s="171"/>
      <c r="F2104" s="171"/>
      <c r="G2104" s="171"/>
      <c r="H2104" s="171"/>
      <c r="I2104" s="171"/>
      <c r="J2104" s="171"/>
      <c r="K2104" s="171"/>
      <c r="L2104" s="171"/>
      <c r="M2104" s="171"/>
      <c r="O2104" s="173"/>
      <c r="P2104" s="173"/>
      <c r="Q2104" s="173"/>
      <c r="R2104" s="173"/>
      <c r="S2104" s="173"/>
      <c r="T2104" s="173"/>
      <c r="U2104" s="173"/>
      <c r="V2104" s="173"/>
      <c r="W2104" s="173"/>
      <c r="X2104" s="173"/>
      <c r="Y2104" s="173"/>
      <c r="Z2104" s="173"/>
      <c r="AA2104" s="173"/>
      <c r="AB2104" s="173"/>
      <c r="AC2104" s="173"/>
      <c r="AD2104" s="173"/>
      <c r="AE2104" s="173"/>
      <c r="AF2104" s="173"/>
      <c r="AG2104" s="173"/>
      <c r="AH2104" s="173"/>
      <c r="AI2104" s="173"/>
      <c r="AJ2104" s="173"/>
      <c r="AK2104" s="173"/>
      <c r="AL2104" s="173"/>
      <c r="AM2104" s="173"/>
      <c r="AN2104" s="173"/>
      <c r="AO2104" s="173"/>
      <c r="AP2104" s="173"/>
      <c r="AQ2104" s="15"/>
      <c r="AR2104" s="15"/>
      <c r="AS2104" s="15"/>
      <c r="AT2104" s="15"/>
      <c r="AU2104" s="15"/>
      <c r="AV2104" s="15"/>
      <c r="AW2104" s="15"/>
      <c r="AX2104" s="15"/>
      <c r="AY2104" s="15"/>
      <c r="AZ2104" s="15"/>
      <c r="BA2104" s="15"/>
      <c r="BB2104" s="15"/>
      <c r="BC2104" s="15"/>
      <c r="BD2104" s="15"/>
      <c r="BE2104" s="15"/>
      <c r="BF2104" s="15"/>
      <c r="BG2104" s="15"/>
      <c r="BH2104" s="15"/>
      <c r="BI2104" s="15"/>
      <c r="BJ2104" s="15"/>
      <c r="BK2104" s="15"/>
      <c r="BL2104" s="15"/>
      <c r="BM2104" s="15"/>
      <c r="BN2104" s="15"/>
      <c r="BO2104" s="15"/>
    </row>
    <row r="2105" spans="1:67" s="256" customFormat="1">
      <c r="A2105" s="15"/>
      <c r="B2105" s="15"/>
      <c r="C2105" s="171"/>
      <c r="D2105" s="171"/>
      <c r="E2105" s="171"/>
      <c r="F2105" s="171"/>
      <c r="G2105" s="171"/>
      <c r="H2105" s="171"/>
      <c r="I2105" s="171"/>
      <c r="J2105" s="171"/>
      <c r="K2105" s="171"/>
      <c r="L2105" s="171"/>
      <c r="M2105" s="171"/>
      <c r="O2105" s="173"/>
      <c r="P2105" s="173"/>
      <c r="Q2105" s="173"/>
      <c r="R2105" s="173"/>
      <c r="S2105" s="173"/>
      <c r="T2105" s="173"/>
      <c r="U2105" s="173"/>
      <c r="V2105" s="173"/>
      <c r="W2105" s="173"/>
      <c r="X2105" s="173"/>
      <c r="Y2105" s="173"/>
      <c r="Z2105" s="173"/>
      <c r="AA2105" s="173"/>
      <c r="AB2105" s="173"/>
      <c r="AC2105" s="173"/>
      <c r="AD2105" s="173"/>
      <c r="AE2105" s="173"/>
      <c r="AF2105" s="173"/>
      <c r="AG2105" s="173"/>
      <c r="AH2105" s="173"/>
      <c r="AI2105" s="173"/>
      <c r="AJ2105" s="173"/>
      <c r="AK2105" s="173"/>
      <c r="AL2105" s="173"/>
      <c r="AM2105" s="173"/>
      <c r="AN2105" s="173"/>
      <c r="AO2105" s="173"/>
      <c r="AP2105" s="173"/>
      <c r="AQ2105" s="15"/>
      <c r="AR2105" s="15"/>
      <c r="AS2105" s="15"/>
      <c r="AT2105" s="15"/>
      <c r="AU2105" s="15"/>
      <c r="AV2105" s="15"/>
      <c r="AW2105" s="15"/>
      <c r="AX2105" s="15"/>
      <c r="AY2105" s="15"/>
      <c r="AZ2105" s="15"/>
      <c r="BA2105" s="15"/>
      <c r="BB2105" s="15"/>
      <c r="BC2105" s="15"/>
      <c r="BD2105" s="15"/>
      <c r="BE2105" s="15"/>
      <c r="BF2105" s="15"/>
      <c r="BG2105" s="15"/>
      <c r="BH2105" s="15"/>
      <c r="BI2105" s="15"/>
      <c r="BJ2105" s="15"/>
      <c r="BK2105" s="15"/>
      <c r="BL2105" s="15"/>
      <c r="BM2105" s="15"/>
      <c r="BN2105" s="15"/>
      <c r="BO2105" s="15"/>
    </row>
    <row r="2106" spans="1:67" s="256" customFormat="1">
      <c r="A2106" s="15"/>
      <c r="B2106" s="15"/>
      <c r="C2106" s="171"/>
      <c r="D2106" s="171"/>
      <c r="E2106" s="171"/>
      <c r="F2106" s="171"/>
      <c r="G2106" s="171"/>
      <c r="H2106" s="171"/>
      <c r="I2106" s="171"/>
      <c r="J2106" s="171"/>
      <c r="K2106" s="171"/>
      <c r="L2106" s="171"/>
      <c r="M2106" s="171"/>
      <c r="O2106" s="173"/>
      <c r="P2106" s="173"/>
      <c r="Q2106" s="173"/>
      <c r="R2106" s="173"/>
      <c r="S2106" s="173"/>
      <c r="T2106" s="173"/>
      <c r="U2106" s="173"/>
      <c r="V2106" s="173"/>
      <c r="W2106" s="173"/>
      <c r="X2106" s="173"/>
      <c r="Y2106" s="173"/>
      <c r="Z2106" s="173"/>
      <c r="AA2106" s="173"/>
      <c r="AB2106" s="173"/>
      <c r="AC2106" s="173"/>
      <c r="AD2106" s="173"/>
      <c r="AE2106" s="173"/>
      <c r="AF2106" s="173"/>
      <c r="AG2106" s="173"/>
      <c r="AH2106" s="173"/>
      <c r="AI2106" s="173"/>
      <c r="AJ2106" s="173"/>
      <c r="AK2106" s="173"/>
      <c r="AL2106" s="173"/>
      <c r="AM2106" s="173"/>
      <c r="AN2106" s="173"/>
      <c r="AO2106" s="173"/>
      <c r="AP2106" s="173"/>
      <c r="AQ2106" s="15"/>
      <c r="AR2106" s="15"/>
      <c r="AS2106" s="15"/>
      <c r="AT2106" s="15"/>
      <c r="AU2106" s="15"/>
      <c r="AV2106" s="15"/>
      <c r="AW2106" s="15"/>
      <c r="AX2106" s="15"/>
      <c r="AY2106" s="15"/>
      <c r="AZ2106" s="15"/>
      <c r="BA2106" s="15"/>
      <c r="BB2106" s="15"/>
      <c r="BC2106" s="15"/>
      <c r="BD2106" s="15"/>
      <c r="BE2106" s="15"/>
      <c r="BF2106" s="15"/>
      <c r="BG2106" s="15"/>
      <c r="BH2106" s="15"/>
      <c r="BI2106" s="15"/>
      <c r="BJ2106" s="15"/>
      <c r="BK2106" s="15"/>
      <c r="BL2106" s="15"/>
      <c r="BM2106" s="15"/>
      <c r="BN2106" s="15"/>
      <c r="BO2106" s="15"/>
    </row>
    <row r="2107" spans="1:67" s="256" customFormat="1">
      <c r="A2107" s="15"/>
      <c r="B2107" s="15"/>
      <c r="C2107" s="171"/>
      <c r="D2107" s="171"/>
      <c r="E2107" s="171"/>
      <c r="F2107" s="171"/>
      <c r="G2107" s="171"/>
      <c r="H2107" s="171"/>
      <c r="I2107" s="171"/>
      <c r="J2107" s="171"/>
      <c r="K2107" s="171"/>
      <c r="L2107" s="171"/>
      <c r="M2107" s="171"/>
      <c r="O2107" s="173"/>
      <c r="P2107" s="173"/>
      <c r="Q2107" s="173"/>
      <c r="R2107" s="173"/>
      <c r="S2107" s="173"/>
      <c r="T2107" s="173"/>
      <c r="U2107" s="173"/>
      <c r="V2107" s="173"/>
      <c r="W2107" s="173"/>
      <c r="X2107" s="173"/>
      <c r="Y2107" s="173"/>
      <c r="Z2107" s="173"/>
      <c r="AA2107" s="173"/>
      <c r="AB2107" s="173"/>
      <c r="AC2107" s="173"/>
      <c r="AD2107" s="173"/>
      <c r="AE2107" s="173"/>
      <c r="AF2107" s="173"/>
      <c r="AG2107" s="173"/>
      <c r="AH2107" s="173"/>
      <c r="AI2107" s="173"/>
      <c r="AJ2107" s="173"/>
      <c r="AK2107" s="173"/>
      <c r="AL2107" s="173"/>
      <c r="AM2107" s="173"/>
      <c r="AN2107" s="173"/>
      <c r="AO2107" s="173"/>
      <c r="AP2107" s="173"/>
      <c r="AQ2107" s="15"/>
      <c r="AR2107" s="15"/>
      <c r="AS2107" s="15"/>
      <c r="AT2107" s="15"/>
      <c r="AU2107" s="15"/>
      <c r="AV2107" s="15"/>
      <c r="AW2107" s="15"/>
      <c r="AX2107" s="15"/>
      <c r="AY2107" s="15"/>
      <c r="AZ2107" s="15"/>
      <c r="BA2107" s="15"/>
      <c r="BB2107" s="15"/>
      <c r="BC2107" s="15"/>
      <c r="BD2107" s="15"/>
      <c r="BE2107" s="15"/>
      <c r="BF2107" s="15"/>
      <c r="BG2107" s="15"/>
      <c r="BH2107" s="15"/>
      <c r="BI2107" s="15"/>
      <c r="BJ2107" s="15"/>
      <c r="BK2107" s="15"/>
      <c r="BL2107" s="15"/>
      <c r="BM2107" s="15"/>
      <c r="BN2107" s="15"/>
      <c r="BO2107" s="15"/>
    </row>
    <row r="2108" spans="1:67" s="256" customFormat="1">
      <c r="A2108" s="15"/>
      <c r="B2108" s="15"/>
      <c r="C2108" s="171"/>
      <c r="D2108" s="171"/>
      <c r="E2108" s="171"/>
      <c r="F2108" s="171"/>
      <c r="G2108" s="171"/>
      <c r="H2108" s="171"/>
      <c r="I2108" s="171"/>
      <c r="J2108" s="171"/>
      <c r="K2108" s="171"/>
      <c r="L2108" s="171"/>
      <c r="M2108" s="171"/>
      <c r="O2108" s="173"/>
      <c r="P2108" s="173"/>
      <c r="Q2108" s="173"/>
      <c r="R2108" s="173"/>
      <c r="S2108" s="173"/>
      <c r="T2108" s="173"/>
      <c r="U2108" s="173"/>
      <c r="V2108" s="173"/>
      <c r="W2108" s="173"/>
      <c r="X2108" s="173"/>
      <c r="Y2108" s="173"/>
      <c r="Z2108" s="173"/>
      <c r="AA2108" s="173"/>
      <c r="AB2108" s="173"/>
      <c r="AC2108" s="173"/>
      <c r="AD2108" s="173"/>
      <c r="AE2108" s="173"/>
      <c r="AF2108" s="173"/>
      <c r="AG2108" s="173"/>
      <c r="AH2108" s="173"/>
      <c r="AI2108" s="173"/>
      <c r="AJ2108" s="173"/>
      <c r="AK2108" s="173"/>
      <c r="AL2108" s="173"/>
      <c r="AM2108" s="173"/>
      <c r="AN2108" s="173"/>
      <c r="AO2108" s="173"/>
      <c r="AP2108" s="173"/>
      <c r="AQ2108" s="15"/>
      <c r="AR2108" s="15"/>
      <c r="AS2108" s="15"/>
      <c r="AT2108" s="15"/>
      <c r="AU2108" s="15"/>
      <c r="AV2108" s="15"/>
      <c r="AW2108" s="15"/>
      <c r="AX2108" s="15"/>
      <c r="AY2108" s="15"/>
      <c r="AZ2108" s="15"/>
      <c r="BA2108" s="15"/>
      <c r="BB2108" s="15"/>
      <c r="BC2108" s="15"/>
      <c r="BD2108" s="15"/>
      <c r="BE2108" s="15"/>
      <c r="BF2108" s="15"/>
      <c r="BG2108" s="15"/>
      <c r="BH2108" s="15"/>
      <c r="BI2108" s="15"/>
      <c r="BJ2108" s="15"/>
      <c r="BK2108" s="15"/>
      <c r="BL2108" s="15"/>
      <c r="BM2108" s="15"/>
      <c r="BN2108" s="15"/>
      <c r="BO2108" s="15"/>
    </row>
    <row r="2109" spans="1:67" s="256" customFormat="1">
      <c r="A2109" s="15"/>
      <c r="B2109" s="15"/>
      <c r="C2109" s="171"/>
      <c r="D2109" s="171"/>
      <c r="E2109" s="171"/>
      <c r="F2109" s="171"/>
      <c r="G2109" s="171"/>
      <c r="H2109" s="171"/>
      <c r="I2109" s="171"/>
      <c r="J2109" s="171"/>
      <c r="K2109" s="171"/>
      <c r="L2109" s="171"/>
      <c r="M2109" s="171"/>
      <c r="O2109" s="173"/>
      <c r="P2109" s="173"/>
      <c r="Q2109" s="173"/>
      <c r="R2109" s="173"/>
      <c r="S2109" s="173"/>
      <c r="T2109" s="173"/>
      <c r="U2109" s="173"/>
      <c r="V2109" s="173"/>
      <c r="W2109" s="173"/>
      <c r="X2109" s="173"/>
      <c r="Y2109" s="173"/>
      <c r="Z2109" s="173"/>
      <c r="AA2109" s="173"/>
      <c r="AB2109" s="173"/>
      <c r="AC2109" s="173"/>
      <c r="AD2109" s="173"/>
      <c r="AE2109" s="173"/>
      <c r="AF2109" s="173"/>
      <c r="AG2109" s="173"/>
      <c r="AH2109" s="173"/>
      <c r="AI2109" s="173"/>
      <c r="AJ2109" s="173"/>
      <c r="AK2109" s="173"/>
      <c r="AL2109" s="173"/>
      <c r="AM2109" s="173"/>
      <c r="AN2109" s="173"/>
      <c r="AO2109" s="173"/>
      <c r="AP2109" s="173"/>
      <c r="AQ2109" s="15"/>
      <c r="AR2109" s="15"/>
      <c r="AS2109" s="15"/>
      <c r="AT2109" s="15"/>
      <c r="AU2109" s="15"/>
      <c r="AV2109" s="15"/>
      <c r="AW2109" s="15"/>
      <c r="AX2109" s="15"/>
      <c r="AY2109" s="15"/>
      <c r="AZ2109" s="15"/>
      <c r="BA2109" s="15"/>
      <c r="BB2109" s="15"/>
      <c r="BC2109" s="15"/>
      <c r="BD2109" s="15"/>
      <c r="BE2109" s="15"/>
      <c r="BF2109" s="15"/>
      <c r="BG2109" s="15"/>
      <c r="BH2109" s="15"/>
      <c r="BI2109" s="15"/>
      <c r="BJ2109" s="15"/>
      <c r="BK2109" s="15"/>
      <c r="BL2109" s="15"/>
      <c r="BM2109" s="15"/>
      <c r="BN2109" s="15"/>
      <c r="BO2109" s="15"/>
    </row>
    <row r="2110" spans="1:67" s="256" customFormat="1">
      <c r="A2110" s="15"/>
      <c r="B2110" s="15"/>
      <c r="C2110" s="171"/>
      <c r="D2110" s="171"/>
      <c r="E2110" s="171"/>
      <c r="F2110" s="171"/>
      <c r="G2110" s="171"/>
      <c r="H2110" s="171"/>
      <c r="I2110" s="171"/>
      <c r="J2110" s="171"/>
      <c r="K2110" s="171"/>
      <c r="L2110" s="171"/>
      <c r="M2110" s="171"/>
      <c r="O2110" s="173"/>
      <c r="P2110" s="173"/>
      <c r="Q2110" s="173"/>
      <c r="R2110" s="173"/>
      <c r="S2110" s="173"/>
      <c r="T2110" s="173"/>
      <c r="U2110" s="173"/>
      <c r="V2110" s="173"/>
      <c r="W2110" s="173"/>
      <c r="X2110" s="173"/>
      <c r="Y2110" s="173"/>
      <c r="Z2110" s="173"/>
      <c r="AA2110" s="173"/>
      <c r="AB2110" s="173"/>
      <c r="AC2110" s="173"/>
      <c r="AD2110" s="173"/>
      <c r="AE2110" s="173"/>
      <c r="AF2110" s="173"/>
      <c r="AG2110" s="173"/>
      <c r="AH2110" s="173"/>
      <c r="AI2110" s="173"/>
      <c r="AJ2110" s="173"/>
      <c r="AK2110" s="173"/>
      <c r="AL2110" s="173"/>
      <c r="AM2110" s="173"/>
      <c r="AN2110" s="173"/>
      <c r="AO2110" s="173"/>
      <c r="AP2110" s="173"/>
      <c r="AQ2110" s="15"/>
      <c r="AR2110" s="15"/>
      <c r="AS2110" s="15"/>
      <c r="AT2110" s="15"/>
      <c r="AU2110" s="15"/>
      <c r="AV2110" s="15"/>
      <c r="AW2110" s="15"/>
      <c r="AX2110" s="15"/>
      <c r="AY2110" s="15"/>
      <c r="AZ2110" s="15"/>
      <c r="BA2110" s="15"/>
      <c r="BB2110" s="15"/>
      <c r="BC2110" s="15"/>
      <c r="BD2110" s="15"/>
      <c r="BE2110" s="15"/>
      <c r="BF2110" s="15"/>
      <c r="BG2110" s="15"/>
      <c r="BH2110" s="15"/>
      <c r="BI2110" s="15"/>
      <c r="BJ2110" s="15"/>
      <c r="BK2110" s="15"/>
      <c r="BL2110" s="15"/>
      <c r="BM2110" s="15"/>
      <c r="BN2110" s="15"/>
      <c r="BO2110" s="15"/>
    </row>
    <row r="2111" spans="1:67" s="256" customFormat="1">
      <c r="A2111" s="15"/>
      <c r="B2111" s="15"/>
      <c r="C2111" s="171"/>
      <c r="D2111" s="171"/>
      <c r="E2111" s="171"/>
      <c r="F2111" s="171"/>
      <c r="G2111" s="171"/>
      <c r="H2111" s="171"/>
      <c r="I2111" s="171"/>
      <c r="J2111" s="171"/>
      <c r="K2111" s="171"/>
      <c r="L2111" s="171"/>
      <c r="M2111" s="171"/>
      <c r="O2111" s="173"/>
      <c r="P2111" s="173"/>
      <c r="Q2111" s="173"/>
      <c r="R2111" s="173"/>
      <c r="S2111" s="173"/>
      <c r="T2111" s="173"/>
      <c r="U2111" s="173"/>
      <c r="V2111" s="173"/>
      <c r="W2111" s="173"/>
      <c r="X2111" s="173"/>
      <c r="Y2111" s="173"/>
      <c r="Z2111" s="173"/>
      <c r="AA2111" s="173"/>
      <c r="AB2111" s="173"/>
      <c r="AC2111" s="173"/>
      <c r="AD2111" s="173"/>
      <c r="AE2111" s="173"/>
      <c r="AF2111" s="173"/>
      <c r="AG2111" s="173"/>
      <c r="AH2111" s="173"/>
      <c r="AI2111" s="173"/>
      <c r="AJ2111" s="173"/>
      <c r="AK2111" s="173"/>
      <c r="AL2111" s="173"/>
      <c r="AM2111" s="173"/>
      <c r="AN2111" s="173"/>
      <c r="AO2111" s="173"/>
      <c r="AP2111" s="173"/>
      <c r="AQ2111" s="15"/>
      <c r="AR2111" s="15"/>
      <c r="AS2111" s="15"/>
      <c r="AT2111" s="15"/>
      <c r="AU2111" s="15"/>
      <c r="AV2111" s="15"/>
      <c r="AW2111" s="15"/>
      <c r="AX2111" s="15"/>
      <c r="AY2111" s="15"/>
      <c r="AZ2111" s="15"/>
      <c r="BA2111" s="15"/>
      <c r="BB2111" s="15"/>
      <c r="BC2111" s="15"/>
      <c r="BD2111" s="15"/>
      <c r="BE2111" s="15"/>
      <c r="BF2111" s="15"/>
      <c r="BG2111" s="15"/>
      <c r="BH2111" s="15"/>
      <c r="BI2111" s="15"/>
      <c r="BJ2111" s="15"/>
      <c r="BK2111" s="15"/>
      <c r="BL2111" s="15"/>
      <c r="BM2111" s="15"/>
      <c r="BN2111" s="15"/>
      <c r="BO2111" s="15"/>
    </row>
    <row r="2112" spans="1:67" s="256" customFormat="1">
      <c r="A2112" s="15"/>
      <c r="B2112" s="15"/>
      <c r="C2112" s="171"/>
      <c r="D2112" s="171"/>
      <c r="E2112" s="171"/>
      <c r="F2112" s="171"/>
      <c r="G2112" s="171"/>
      <c r="H2112" s="171"/>
      <c r="I2112" s="171"/>
      <c r="J2112" s="171"/>
      <c r="K2112" s="171"/>
      <c r="L2112" s="171"/>
      <c r="M2112" s="171"/>
      <c r="O2112" s="173"/>
      <c r="P2112" s="173"/>
      <c r="Q2112" s="173"/>
      <c r="R2112" s="173"/>
      <c r="S2112" s="173"/>
      <c r="T2112" s="173"/>
      <c r="U2112" s="173"/>
      <c r="V2112" s="173"/>
      <c r="W2112" s="173"/>
      <c r="X2112" s="173"/>
      <c r="Y2112" s="173"/>
      <c r="Z2112" s="173"/>
      <c r="AA2112" s="173"/>
      <c r="AB2112" s="173"/>
      <c r="AC2112" s="173"/>
      <c r="AD2112" s="173"/>
      <c r="AE2112" s="173"/>
      <c r="AF2112" s="173"/>
      <c r="AG2112" s="173"/>
      <c r="AH2112" s="173"/>
      <c r="AI2112" s="173"/>
      <c r="AJ2112" s="173"/>
      <c r="AK2112" s="173"/>
      <c r="AL2112" s="173"/>
      <c r="AM2112" s="173"/>
      <c r="AN2112" s="173"/>
      <c r="AO2112" s="173"/>
      <c r="AP2112" s="173"/>
      <c r="AQ2112" s="15"/>
      <c r="AR2112" s="15"/>
      <c r="AS2112" s="15"/>
      <c r="AT2112" s="15"/>
      <c r="AU2112" s="15"/>
      <c r="AV2112" s="15"/>
      <c r="AW2112" s="15"/>
      <c r="AX2112" s="15"/>
      <c r="AY2112" s="15"/>
      <c r="AZ2112" s="15"/>
      <c r="BA2112" s="15"/>
      <c r="BB2112" s="15"/>
      <c r="BC2112" s="15"/>
      <c r="BD2112" s="15"/>
      <c r="BE2112" s="15"/>
      <c r="BF2112" s="15"/>
      <c r="BG2112" s="15"/>
      <c r="BH2112" s="15"/>
      <c r="BI2112" s="15"/>
      <c r="BJ2112" s="15"/>
      <c r="BK2112" s="15"/>
      <c r="BL2112" s="15"/>
      <c r="BM2112" s="15"/>
      <c r="BN2112" s="15"/>
      <c r="BO2112" s="15"/>
    </row>
    <row r="2113" spans="1:67" s="256" customFormat="1">
      <c r="A2113" s="15"/>
      <c r="B2113" s="15"/>
      <c r="C2113" s="171"/>
      <c r="D2113" s="171"/>
      <c r="E2113" s="171"/>
      <c r="F2113" s="171"/>
      <c r="G2113" s="171"/>
      <c r="H2113" s="171"/>
      <c r="I2113" s="171"/>
      <c r="J2113" s="171"/>
      <c r="K2113" s="171"/>
      <c r="L2113" s="171"/>
      <c r="M2113" s="171"/>
      <c r="O2113" s="173"/>
      <c r="P2113" s="173"/>
      <c r="Q2113" s="173"/>
      <c r="R2113" s="173"/>
      <c r="S2113" s="173"/>
      <c r="T2113" s="173"/>
      <c r="U2113" s="173"/>
      <c r="V2113" s="173"/>
      <c r="W2113" s="173"/>
      <c r="X2113" s="173"/>
      <c r="Y2113" s="173"/>
      <c r="Z2113" s="173"/>
      <c r="AA2113" s="173"/>
      <c r="AB2113" s="173"/>
      <c r="AC2113" s="173"/>
      <c r="AD2113" s="173"/>
      <c r="AE2113" s="173"/>
      <c r="AF2113" s="173"/>
      <c r="AG2113" s="173"/>
      <c r="AH2113" s="173"/>
      <c r="AI2113" s="173"/>
      <c r="AJ2113" s="173"/>
      <c r="AK2113" s="173"/>
      <c r="AL2113" s="173"/>
      <c r="AM2113" s="173"/>
      <c r="AN2113" s="173"/>
      <c r="AO2113" s="173"/>
      <c r="AP2113" s="173"/>
      <c r="AQ2113" s="15"/>
      <c r="AR2113" s="15"/>
      <c r="AS2113" s="15"/>
      <c r="AT2113" s="15"/>
      <c r="AU2113" s="15"/>
      <c r="AV2113" s="15"/>
      <c r="AW2113" s="15"/>
      <c r="AX2113" s="15"/>
      <c r="AY2113" s="15"/>
      <c r="AZ2113" s="15"/>
      <c r="BA2113" s="15"/>
      <c r="BB2113" s="15"/>
      <c r="BC2113" s="15"/>
      <c r="BD2113" s="15"/>
      <c r="BE2113" s="15"/>
      <c r="BF2113" s="15"/>
      <c r="BG2113" s="15"/>
      <c r="BH2113" s="15"/>
      <c r="BI2113" s="15"/>
      <c r="BJ2113" s="15"/>
      <c r="BK2113" s="15"/>
      <c r="BL2113" s="15"/>
      <c r="BM2113" s="15"/>
      <c r="BN2113" s="15"/>
      <c r="BO2113" s="15"/>
    </row>
    <row r="2114" spans="1:67" s="256" customFormat="1">
      <c r="A2114" s="15"/>
      <c r="B2114" s="15"/>
      <c r="C2114" s="171"/>
      <c r="D2114" s="171"/>
      <c r="E2114" s="171"/>
      <c r="F2114" s="171"/>
      <c r="G2114" s="171"/>
      <c r="H2114" s="171"/>
      <c r="I2114" s="171"/>
      <c r="J2114" s="171"/>
      <c r="K2114" s="171"/>
      <c r="L2114" s="171"/>
      <c r="M2114" s="171"/>
      <c r="O2114" s="173"/>
      <c r="P2114" s="173"/>
      <c r="Q2114" s="173"/>
      <c r="R2114" s="173"/>
      <c r="S2114" s="173"/>
      <c r="T2114" s="173"/>
      <c r="U2114" s="173"/>
      <c r="V2114" s="173"/>
      <c r="W2114" s="173"/>
      <c r="X2114" s="173"/>
      <c r="Y2114" s="173"/>
      <c r="Z2114" s="173"/>
      <c r="AA2114" s="173"/>
      <c r="AB2114" s="173"/>
      <c r="AC2114" s="173"/>
      <c r="AD2114" s="173"/>
      <c r="AE2114" s="173"/>
      <c r="AF2114" s="173"/>
      <c r="AG2114" s="173"/>
      <c r="AH2114" s="173"/>
      <c r="AI2114" s="173"/>
      <c r="AJ2114" s="173"/>
      <c r="AK2114" s="173"/>
      <c r="AL2114" s="173"/>
      <c r="AM2114" s="173"/>
      <c r="AN2114" s="173"/>
      <c r="AO2114" s="173"/>
      <c r="AP2114" s="173"/>
      <c r="AQ2114" s="15"/>
      <c r="AR2114" s="15"/>
      <c r="AS2114" s="15"/>
      <c r="AT2114" s="15"/>
      <c r="AU2114" s="15"/>
      <c r="AV2114" s="15"/>
      <c r="AW2114" s="15"/>
      <c r="AX2114" s="15"/>
      <c r="AY2114" s="15"/>
      <c r="AZ2114" s="15"/>
      <c r="BA2114" s="15"/>
      <c r="BB2114" s="15"/>
      <c r="BC2114" s="15"/>
      <c r="BD2114" s="15"/>
      <c r="BE2114" s="15"/>
      <c r="BF2114" s="15"/>
      <c r="BG2114" s="15"/>
      <c r="BH2114" s="15"/>
      <c r="BI2114" s="15"/>
      <c r="BJ2114" s="15"/>
      <c r="BK2114" s="15"/>
      <c r="BL2114" s="15"/>
      <c r="BM2114" s="15"/>
      <c r="BN2114" s="15"/>
      <c r="BO2114" s="15"/>
    </row>
    <row r="2115" spans="1:67" s="256" customFormat="1">
      <c r="A2115" s="15"/>
      <c r="B2115" s="15"/>
      <c r="C2115" s="171"/>
      <c r="D2115" s="171"/>
      <c r="E2115" s="171"/>
      <c r="F2115" s="171"/>
      <c r="G2115" s="171"/>
      <c r="H2115" s="171"/>
      <c r="I2115" s="171"/>
      <c r="J2115" s="171"/>
      <c r="K2115" s="171"/>
      <c r="L2115" s="171"/>
      <c r="M2115" s="171"/>
      <c r="O2115" s="173"/>
      <c r="P2115" s="173"/>
      <c r="Q2115" s="173"/>
      <c r="R2115" s="173"/>
      <c r="S2115" s="173"/>
      <c r="T2115" s="173"/>
      <c r="U2115" s="173"/>
      <c r="V2115" s="173"/>
      <c r="W2115" s="173"/>
      <c r="X2115" s="173"/>
      <c r="Y2115" s="173"/>
      <c r="Z2115" s="173"/>
      <c r="AA2115" s="173"/>
      <c r="AB2115" s="173"/>
      <c r="AC2115" s="173"/>
      <c r="AD2115" s="173"/>
      <c r="AE2115" s="173"/>
      <c r="AF2115" s="173"/>
      <c r="AG2115" s="173"/>
      <c r="AH2115" s="173"/>
      <c r="AI2115" s="173"/>
      <c r="AJ2115" s="173"/>
      <c r="AK2115" s="173"/>
      <c r="AL2115" s="173"/>
      <c r="AM2115" s="173"/>
      <c r="AN2115" s="173"/>
      <c r="AO2115" s="173"/>
      <c r="AP2115" s="173"/>
      <c r="AQ2115" s="15"/>
      <c r="AR2115" s="15"/>
      <c r="AS2115" s="15"/>
      <c r="AT2115" s="15"/>
      <c r="AU2115" s="15"/>
      <c r="AV2115" s="15"/>
      <c r="AW2115" s="15"/>
      <c r="AX2115" s="15"/>
      <c r="AY2115" s="15"/>
      <c r="AZ2115" s="15"/>
      <c r="BA2115" s="15"/>
      <c r="BB2115" s="15"/>
      <c r="BC2115" s="15"/>
      <c r="BD2115" s="15"/>
      <c r="BE2115" s="15"/>
      <c r="BF2115" s="15"/>
      <c r="BG2115" s="15"/>
      <c r="BH2115" s="15"/>
      <c r="BI2115" s="15"/>
      <c r="BJ2115" s="15"/>
      <c r="BK2115" s="15"/>
      <c r="BL2115" s="15"/>
      <c r="BM2115" s="15"/>
      <c r="BN2115" s="15"/>
      <c r="BO2115" s="15"/>
    </row>
    <row r="2116" spans="1:67" s="256" customFormat="1">
      <c r="A2116" s="15"/>
      <c r="B2116" s="15"/>
      <c r="C2116" s="171"/>
      <c r="D2116" s="171"/>
      <c r="E2116" s="171"/>
      <c r="F2116" s="171"/>
      <c r="G2116" s="171"/>
      <c r="H2116" s="171"/>
      <c r="I2116" s="171"/>
      <c r="J2116" s="171"/>
      <c r="K2116" s="171"/>
      <c r="L2116" s="171"/>
      <c r="M2116" s="171"/>
      <c r="O2116" s="173"/>
      <c r="P2116" s="173"/>
      <c r="Q2116" s="173"/>
      <c r="R2116" s="173"/>
      <c r="S2116" s="173"/>
      <c r="T2116" s="173"/>
      <c r="U2116" s="173"/>
      <c r="V2116" s="173"/>
      <c r="W2116" s="173"/>
      <c r="X2116" s="173"/>
      <c r="Y2116" s="173"/>
      <c r="Z2116" s="173"/>
      <c r="AA2116" s="173"/>
      <c r="AB2116" s="173"/>
      <c r="AC2116" s="173"/>
      <c r="AD2116" s="173"/>
      <c r="AE2116" s="173"/>
      <c r="AF2116" s="173"/>
      <c r="AG2116" s="173"/>
      <c r="AH2116" s="173"/>
      <c r="AI2116" s="173"/>
      <c r="AJ2116" s="173"/>
      <c r="AK2116" s="173"/>
      <c r="AL2116" s="173"/>
      <c r="AM2116" s="173"/>
      <c r="AN2116" s="173"/>
      <c r="AO2116" s="173"/>
      <c r="AP2116" s="173"/>
      <c r="AQ2116" s="15"/>
      <c r="AR2116" s="15"/>
      <c r="AS2116" s="15"/>
      <c r="AT2116" s="15"/>
      <c r="AU2116" s="15"/>
      <c r="AV2116" s="15"/>
      <c r="AW2116" s="15"/>
      <c r="AX2116" s="15"/>
      <c r="AY2116" s="15"/>
      <c r="AZ2116" s="15"/>
      <c r="BA2116" s="15"/>
      <c r="BB2116" s="15"/>
      <c r="BC2116" s="15"/>
      <c r="BD2116" s="15"/>
      <c r="BE2116" s="15"/>
      <c r="BF2116" s="15"/>
      <c r="BG2116" s="15"/>
      <c r="BH2116" s="15"/>
      <c r="BI2116" s="15"/>
      <c r="BJ2116" s="15"/>
      <c r="BK2116" s="15"/>
      <c r="BL2116" s="15"/>
      <c r="BM2116" s="15"/>
      <c r="BN2116" s="15"/>
      <c r="BO2116" s="15"/>
    </row>
    <row r="2117" spans="1:67" s="256" customFormat="1">
      <c r="A2117" s="15"/>
      <c r="B2117" s="15"/>
      <c r="C2117" s="171"/>
      <c r="D2117" s="171"/>
      <c r="E2117" s="171"/>
      <c r="F2117" s="171"/>
      <c r="G2117" s="171"/>
      <c r="H2117" s="171"/>
      <c r="I2117" s="171"/>
      <c r="J2117" s="171"/>
      <c r="K2117" s="171"/>
      <c r="L2117" s="171"/>
      <c r="M2117" s="171"/>
      <c r="O2117" s="173"/>
      <c r="P2117" s="173"/>
      <c r="Q2117" s="173"/>
      <c r="R2117" s="173"/>
      <c r="S2117" s="173"/>
      <c r="T2117" s="173"/>
      <c r="U2117" s="173"/>
      <c r="V2117" s="173"/>
      <c r="W2117" s="173"/>
      <c r="X2117" s="173"/>
      <c r="Y2117" s="173"/>
      <c r="Z2117" s="173"/>
      <c r="AA2117" s="173"/>
      <c r="AB2117" s="173"/>
      <c r="AC2117" s="173"/>
      <c r="AD2117" s="173"/>
      <c r="AE2117" s="173"/>
      <c r="AF2117" s="173"/>
      <c r="AG2117" s="173"/>
      <c r="AH2117" s="173"/>
      <c r="AI2117" s="173"/>
      <c r="AJ2117" s="173"/>
      <c r="AK2117" s="173"/>
      <c r="AL2117" s="173"/>
      <c r="AM2117" s="173"/>
      <c r="AN2117" s="173"/>
      <c r="AO2117" s="173"/>
      <c r="AP2117" s="173"/>
      <c r="AQ2117" s="15"/>
      <c r="AR2117" s="15"/>
      <c r="AS2117" s="15"/>
      <c r="AT2117" s="15"/>
      <c r="AU2117" s="15"/>
      <c r="AV2117" s="15"/>
      <c r="AW2117" s="15"/>
      <c r="AX2117" s="15"/>
      <c r="AY2117" s="15"/>
      <c r="AZ2117" s="15"/>
      <c r="BA2117" s="15"/>
      <c r="BB2117" s="15"/>
      <c r="BC2117" s="15"/>
      <c r="BD2117" s="15"/>
      <c r="BE2117" s="15"/>
      <c r="BF2117" s="15"/>
      <c r="BG2117" s="15"/>
      <c r="BH2117" s="15"/>
      <c r="BI2117" s="15"/>
      <c r="BJ2117" s="15"/>
      <c r="BK2117" s="15"/>
      <c r="BL2117" s="15"/>
      <c r="BM2117" s="15"/>
      <c r="BN2117" s="15"/>
      <c r="BO2117" s="15"/>
    </row>
    <row r="2118" spans="1:67" s="256" customFormat="1">
      <c r="A2118" s="15"/>
      <c r="B2118" s="15"/>
      <c r="C2118" s="171"/>
      <c r="D2118" s="171"/>
      <c r="E2118" s="171"/>
      <c r="F2118" s="171"/>
      <c r="G2118" s="171"/>
      <c r="H2118" s="171"/>
      <c r="I2118" s="171"/>
      <c r="J2118" s="171"/>
      <c r="K2118" s="171"/>
      <c r="L2118" s="171"/>
      <c r="M2118" s="171"/>
      <c r="O2118" s="173"/>
      <c r="P2118" s="173"/>
      <c r="Q2118" s="173"/>
      <c r="R2118" s="173"/>
      <c r="S2118" s="173"/>
      <c r="T2118" s="173"/>
      <c r="U2118" s="173"/>
      <c r="V2118" s="173"/>
      <c r="W2118" s="173"/>
      <c r="X2118" s="173"/>
      <c r="Y2118" s="173"/>
      <c r="Z2118" s="173"/>
      <c r="AA2118" s="173"/>
      <c r="AB2118" s="173"/>
      <c r="AC2118" s="173"/>
      <c r="AD2118" s="173"/>
      <c r="AE2118" s="173"/>
      <c r="AF2118" s="173"/>
      <c r="AG2118" s="173"/>
      <c r="AH2118" s="173"/>
      <c r="AI2118" s="173"/>
      <c r="AJ2118" s="173"/>
      <c r="AK2118" s="173"/>
      <c r="AL2118" s="173"/>
      <c r="AM2118" s="173"/>
      <c r="AN2118" s="173"/>
      <c r="AO2118" s="173"/>
      <c r="AP2118" s="173"/>
      <c r="AQ2118" s="15"/>
      <c r="AR2118" s="15"/>
      <c r="AS2118" s="15"/>
      <c r="AT2118" s="15"/>
      <c r="AU2118" s="15"/>
      <c r="AV2118" s="15"/>
      <c r="AW2118" s="15"/>
      <c r="AX2118" s="15"/>
      <c r="AY2118" s="15"/>
      <c r="AZ2118" s="15"/>
      <c r="BA2118" s="15"/>
      <c r="BB2118" s="15"/>
      <c r="BC2118" s="15"/>
      <c r="BD2118" s="15"/>
      <c r="BE2118" s="15"/>
      <c r="BF2118" s="15"/>
      <c r="BG2118" s="15"/>
      <c r="BH2118" s="15"/>
      <c r="BI2118" s="15"/>
      <c r="BJ2118" s="15"/>
      <c r="BK2118" s="15"/>
      <c r="BL2118" s="15"/>
      <c r="BM2118" s="15"/>
      <c r="BN2118" s="15"/>
      <c r="BO2118" s="15"/>
    </row>
    <row r="2119" spans="1:67" s="256" customFormat="1">
      <c r="A2119" s="15"/>
      <c r="B2119" s="15"/>
      <c r="C2119" s="171"/>
      <c r="D2119" s="171"/>
      <c r="E2119" s="171"/>
      <c r="F2119" s="171"/>
      <c r="G2119" s="171"/>
      <c r="H2119" s="171"/>
      <c r="I2119" s="171"/>
      <c r="J2119" s="171"/>
      <c r="K2119" s="171"/>
      <c r="L2119" s="171"/>
      <c r="M2119" s="171"/>
      <c r="O2119" s="173"/>
      <c r="P2119" s="173"/>
      <c r="Q2119" s="173"/>
      <c r="R2119" s="173"/>
      <c r="S2119" s="173"/>
      <c r="T2119" s="173"/>
      <c r="U2119" s="173"/>
      <c r="V2119" s="173"/>
      <c r="W2119" s="173"/>
      <c r="X2119" s="173"/>
      <c r="Y2119" s="173"/>
      <c r="Z2119" s="173"/>
      <c r="AA2119" s="173"/>
      <c r="AB2119" s="173"/>
      <c r="AC2119" s="173"/>
      <c r="AD2119" s="173"/>
      <c r="AE2119" s="173"/>
      <c r="AF2119" s="173"/>
      <c r="AG2119" s="173"/>
      <c r="AH2119" s="173"/>
      <c r="AI2119" s="173"/>
      <c r="AJ2119" s="173"/>
      <c r="AK2119" s="173"/>
      <c r="AL2119" s="173"/>
      <c r="AM2119" s="173"/>
      <c r="AN2119" s="173"/>
      <c r="AO2119" s="173"/>
      <c r="AP2119" s="173"/>
      <c r="AQ2119" s="15"/>
      <c r="AR2119" s="15"/>
      <c r="AS2119" s="15"/>
      <c r="AT2119" s="15"/>
      <c r="AU2119" s="15"/>
      <c r="AV2119" s="15"/>
      <c r="AW2119" s="15"/>
      <c r="AX2119" s="15"/>
      <c r="AY2119" s="15"/>
      <c r="AZ2119" s="15"/>
      <c r="BA2119" s="15"/>
      <c r="BB2119" s="15"/>
      <c r="BC2119" s="15"/>
      <c r="BD2119" s="15"/>
      <c r="BE2119" s="15"/>
      <c r="BF2119" s="15"/>
      <c r="BG2119" s="15"/>
      <c r="BH2119" s="15"/>
      <c r="BI2119" s="15"/>
      <c r="BJ2119" s="15"/>
      <c r="BK2119" s="15"/>
      <c r="BL2119" s="15"/>
      <c r="BM2119" s="15"/>
      <c r="BN2119" s="15"/>
      <c r="BO2119" s="15"/>
    </row>
    <row r="2120" spans="1:67" s="256" customFormat="1">
      <c r="A2120" s="15"/>
      <c r="B2120" s="15"/>
      <c r="C2120" s="171"/>
      <c r="D2120" s="171"/>
      <c r="E2120" s="171"/>
      <c r="F2120" s="171"/>
      <c r="G2120" s="171"/>
      <c r="H2120" s="171"/>
      <c r="I2120" s="171"/>
      <c r="J2120" s="171"/>
      <c r="K2120" s="171"/>
      <c r="L2120" s="171"/>
      <c r="M2120" s="171"/>
      <c r="O2120" s="173"/>
      <c r="P2120" s="173"/>
      <c r="Q2120" s="173"/>
      <c r="R2120" s="173"/>
      <c r="S2120" s="173"/>
      <c r="T2120" s="173"/>
      <c r="U2120" s="173"/>
      <c r="V2120" s="173"/>
      <c r="W2120" s="173"/>
      <c r="X2120" s="173"/>
      <c r="Y2120" s="173"/>
      <c r="Z2120" s="173"/>
      <c r="AA2120" s="173"/>
      <c r="AB2120" s="173"/>
      <c r="AC2120" s="173"/>
      <c r="AD2120" s="173"/>
      <c r="AE2120" s="173"/>
      <c r="AF2120" s="173"/>
      <c r="AG2120" s="173"/>
      <c r="AH2120" s="173"/>
      <c r="AI2120" s="173"/>
      <c r="AJ2120" s="173"/>
      <c r="AK2120" s="173"/>
      <c r="AL2120" s="173"/>
      <c r="AM2120" s="173"/>
      <c r="AN2120" s="173"/>
      <c r="AO2120" s="173"/>
      <c r="AP2120" s="173"/>
      <c r="AQ2120" s="15"/>
      <c r="AR2120" s="15"/>
      <c r="AS2120" s="15"/>
      <c r="AT2120" s="15"/>
      <c r="AU2120" s="15"/>
      <c r="AV2120" s="15"/>
      <c r="AW2120" s="15"/>
      <c r="AX2120" s="15"/>
      <c r="AY2120" s="15"/>
      <c r="AZ2120" s="15"/>
      <c r="BA2120" s="15"/>
      <c r="BB2120" s="15"/>
      <c r="BC2120" s="15"/>
      <c r="BD2120" s="15"/>
      <c r="BE2120" s="15"/>
      <c r="BF2120" s="15"/>
      <c r="BG2120" s="15"/>
      <c r="BH2120" s="15"/>
      <c r="BI2120" s="15"/>
      <c r="BJ2120" s="15"/>
      <c r="BK2120" s="15"/>
      <c r="BL2120" s="15"/>
      <c r="BM2120" s="15"/>
      <c r="BN2120" s="15"/>
      <c r="BO2120" s="15"/>
    </row>
    <row r="2121" spans="1:67" s="256" customFormat="1">
      <c r="A2121" s="15"/>
      <c r="B2121" s="15"/>
      <c r="C2121" s="171"/>
      <c r="D2121" s="171"/>
      <c r="E2121" s="171"/>
      <c r="F2121" s="171"/>
      <c r="G2121" s="171"/>
      <c r="H2121" s="171"/>
      <c r="I2121" s="171"/>
      <c r="J2121" s="171"/>
      <c r="K2121" s="171"/>
      <c r="L2121" s="171"/>
      <c r="M2121" s="171"/>
      <c r="O2121" s="173"/>
      <c r="P2121" s="173"/>
      <c r="Q2121" s="173"/>
      <c r="R2121" s="173"/>
      <c r="S2121" s="173"/>
      <c r="T2121" s="173"/>
      <c r="U2121" s="173"/>
      <c r="V2121" s="173"/>
      <c r="W2121" s="173"/>
      <c r="X2121" s="173"/>
      <c r="Y2121" s="173"/>
      <c r="Z2121" s="173"/>
      <c r="AA2121" s="173"/>
      <c r="AB2121" s="173"/>
      <c r="AC2121" s="173"/>
      <c r="AD2121" s="173"/>
      <c r="AE2121" s="173"/>
      <c r="AF2121" s="173"/>
      <c r="AG2121" s="173"/>
      <c r="AH2121" s="173"/>
      <c r="AI2121" s="173"/>
      <c r="AJ2121" s="173"/>
      <c r="AK2121" s="173"/>
      <c r="AL2121" s="173"/>
      <c r="AM2121" s="173"/>
      <c r="AN2121" s="173"/>
      <c r="AO2121" s="173"/>
      <c r="AP2121" s="173"/>
      <c r="AQ2121" s="15"/>
      <c r="AR2121" s="15"/>
      <c r="AS2121" s="15"/>
      <c r="AT2121" s="15"/>
      <c r="AU2121" s="15"/>
      <c r="AV2121" s="15"/>
      <c r="AW2121" s="15"/>
      <c r="AX2121" s="15"/>
      <c r="AY2121" s="15"/>
      <c r="AZ2121" s="15"/>
      <c r="BA2121" s="15"/>
      <c r="BB2121" s="15"/>
      <c r="BC2121" s="15"/>
      <c r="BD2121" s="15"/>
      <c r="BE2121" s="15"/>
      <c r="BF2121" s="15"/>
      <c r="BG2121" s="15"/>
      <c r="BH2121" s="15"/>
      <c r="BI2121" s="15"/>
      <c r="BJ2121" s="15"/>
      <c r="BK2121" s="15"/>
      <c r="BL2121" s="15"/>
      <c r="BM2121" s="15"/>
      <c r="BN2121" s="15"/>
      <c r="BO2121" s="15"/>
    </row>
    <row r="2122" spans="1:67" s="256" customFormat="1">
      <c r="A2122" s="15"/>
      <c r="B2122" s="15"/>
      <c r="C2122" s="171"/>
      <c r="D2122" s="171"/>
      <c r="E2122" s="171"/>
      <c r="F2122" s="171"/>
      <c r="G2122" s="171"/>
      <c r="H2122" s="171"/>
      <c r="I2122" s="171"/>
      <c r="J2122" s="171"/>
      <c r="K2122" s="171"/>
      <c r="L2122" s="171"/>
      <c r="M2122" s="171"/>
      <c r="O2122" s="173"/>
      <c r="P2122" s="173"/>
      <c r="Q2122" s="173"/>
      <c r="R2122" s="173"/>
      <c r="S2122" s="173"/>
      <c r="T2122" s="173"/>
      <c r="U2122" s="173"/>
      <c r="V2122" s="173"/>
      <c r="W2122" s="173"/>
      <c r="X2122" s="173"/>
      <c r="Y2122" s="173"/>
      <c r="Z2122" s="173"/>
      <c r="AA2122" s="173"/>
      <c r="AB2122" s="173"/>
      <c r="AC2122" s="173"/>
      <c r="AD2122" s="173"/>
      <c r="AE2122" s="173"/>
      <c r="AF2122" s="173"/>
      <c r="AG2122" s="173"/>
      <c r="AH2122" s="173"/>
      <c r="AI2122" s="173"/>
      <c r="AJ2122" s="173"/>
      <c r="AK2122" s="173"/>
      <c r="AL2122" s="173"/>
      <c r="AM2122" s="173"/>
      <c r="AN2122" s="173"/>
      <c r="AO2122" s="173"/>
      <c r="AP2122" s="173"/>
      <c r="AQ2122" s="15"/>
      <c r="AR2122" s="15"/>
      <c r="AS2122" s="15"/>
      <c r="AT2122" s="15"/>
      <c r="AU2122" s="15"/>
      <c r="AV2122" s="15"/>
      <c r="AW2122" s="15"/>
      <c r="AX2122" s="15"/>
      <c r="AY2122" s="15"/>
      <c r="AZ2122" s="15"/>
      <c r="BA2122" s="15"/>
      <c r="BB2122" s="15"/>
      <c r="BC2122" s="15"/>
      <c r="BD2122" s="15"/>
      <c r="BE2122" s="15"/>
      <c r="BF2122" s="15"/>
      <c r="BG2122" s="15"/>
      <c r="BH2122" s="15"/>
      <c r="BI2122" s="15"/>
      <c r="BJ2122" s="15"/>
      <c r="BK2122" s="15"/>
      <c r="BL2122" s="15"/>
      <c r="BM2122" s="15"/>
      <c r="BN2122" s="15"/>
      <c r="BO2122" s="15"/>
    </row>
    <row r="2123" spans="1:67" s="256" customFormat="1">
      <c r="A2123" s="15"/>
      <c r="B2123" s="15"/>
      <c r="C2123" s="171"/>
      <c r="D2123" s="171"/>
      <c r="E2123" s="171"/>
      <c r="F2123" s="171"/>
      <c r="G2123" s="171"/>
      <c r="H2123" s="171"/>
      <c r="I2123" s="171"/>
      <c r="J2123" s="171"/>
      <c r="K2123" s="171"/>
      <c r="L2123" s="171"/>
      <c r="M2123" s="171"/>
      <c r="O2123" s="173"/>
      <c r="P2123" s="173"/>
      <c r="Q2123" s="173"/>
      <c r="R2123" s="173"/>
      <c r="S2123" s="173"/>
      <c r="T2123" s="173"/>
      <c r="U2123" s="173"/>
      <c r="V2123" s="173"/>
      <c r="W2123" s="173"/>
      <c r="X2123" s="173"/>
      <c r="Y2123" s="173"/>
      <c r="Z2123" s="173"/>
      <c r="AA2123" s="173"/>
      <c r="AB2123" s="173"/>
      <c r="AC2123" s="173"/>
      <c r="AD2123" s="173"/>
      <c r="AE2123" s="173"/>
      <c r="AF2123" s="173"/>
      <c r="AG2123" s="173"/>
      <c r="AH2123" s="173"/>
      <c r="AI2123" s="173"/>
      <c r="AJ2123" s="173"/>
      <c r="AK2123" s="173"/>
      <c r="AL2123" s="173"/>
      <c r="AM2123" s="173"/>
      <c r="AN2123" s="173"/>
      <c r="AO2123" s="173"/>
      <c r="AP2123" s="173"/>
      <c r="AQ2123" s="15"/>
      <c r="AR2123" s="15"/>
      <c r="AS2123" s="15"/>
      <c r="AT2123" s="15"/>
      <c r="AU2123" s="15"/>
      <c r="AV2123" s="15"/>
      <c r="AW2123" s="15"/>
      <c r="AX2123" s="15"/>
      <c r="AY2123" s="15"/>
      <c r="AZ2123" s="15"/>
      <c r="BA2123" s="15"/>
      <c r="BB2123" s="15"/>
      <c r="BC2123" s="15"/>
      <c r="BD2123" s="15"/>
      <c r="BE2123" s="15"/>
      <c r="BF2123" s="15"/>
      <c r="BG2123" s="15"/>
      <c r="BH2123" s="15"/>
      <c r="BI2123" s="15"/>
      <c r="BJ2123" s="15"/>
      <c r="BK2123" s="15"/>
      <c r="BL2123" s="15"/>
      <c r="BM2123" s="15"/>
      <c r="BN2123" s="15"/>
      <c r="BO2123" s="15"/>
    </row>
    <row r="2124" spans="1:67" s="256" customFormat="1">
      <c r="A2124" s="15"/>
      <c r="B2124" s="15"/>
      <c r="C2124" s="171"/>
      <c r="D2124" s="171"/>
      <c r="E2124" s="171"/>
      <c r="F2124" s="171"/>
      <c r="G2124" s="171"/>
      <c r="H2124" s="171"/>
      <c r="I2124" s="171"/>
      <c r="J2124" s="171"/>
      <c r="K2124" s="171"/>
      <c r="L2124" s="171"/>
      <c r="M2124" s="171"/>
      <c r="O2124" s="173"/>
      <c r="P2124" s="173"/>
      <c r="Q2124" s="173"/>
      <c r="R2124" s="173"/>
      <c r="S2124" s="173"/>
      <c r="T2124" s="173"/>
      <c r="U2124" s="173"/>
      <c r="V2124" s="173"/>
      <c r="W2124" s="173"/>
      <c r="X2124" s="173"/>
      <c r="Y2124" s="173"/>
      <c r="Z2124" s="173"/>
      <c r="AA2124" s="173"/>
      <c r="AB2124" s="173"/>
      <c r="AC2124" s="173"/>
      <c r="AD2124" s="173"/>
      <c r="AE2124" s="173"/>
      <c r="AF2124" s="173"/>
      <c r="AG2124" s="173"/>
      <c r="AH2124" s="173"/>
      <c r="AI2124" s="173"/>
      <c r="AJ2124" s="173"/>
      <c r="AK2124" s="173"/>
      <c r="AL2124" s="173"/>
      <c r="AM2124" s="173"/>
      <c r="AN2124" s="173"/>
      <c r="AO2124" s="173"/>
      <c r="AP2124" s="173"/>
      <c r="AQ2124" s="15"/>
      <c r="AR2124" s="15"/>
      <c r="AS2124" s="15"/>
      <c r="AT2124" s="15"/>
      <c r="AU2124" s="15"/>
      <c r="AV2124" s="15"/>
      <c r="AW2124" s="15"/>
      <c r="AX2124" s="15"/>
      <c r="AY2124" s="15"/>
      <c r="AZ2124" s="15"/>
      <c r="BA2124" s="15"/>
      <c r="BB2124" s="15"/>
      <c r="BC2124" s="15"/>
      <c r="BD2124" s="15"/>
      <c r="BE2124" s="15"/>
      <c r="BF2124" s="15"/>
      <c r="BG2124" s="15"/>
      <c r="BH2124" s="15"/>
      <c r="BI2124" s="15"/>
      <c r="BJ2124" s="15"/>
      <c r="BK2124" s="15"/>
      <c r="BL2124" s="15"/>
      <c r="BM2124" s="15"/>
      <c r="BN2124" s="15"/>
      <c r="BO2124" s="15"/>
    </row>
    <row r="2125" spans="1:67" s="256" customFormat="1">
      <c r="A2125" s="15"/>
      <c r="B2125" s="15"/>
      <c r="C2125" s="171"/>
      <c r="D2125" s="171"/>
      <c r="E2125" s="171"/>
      <c r="F2125" s="171"/>
      <c r="G2125" s="171"/>
      <c r="H2125" s="171"/>
      <c r="I2125" s="171"/>
      <c r="J2125" s="171"/>
      <c r="K2125" s="171"/>
      <c r="L2125" s="171"/>
      <c r="M2125" s="171"/>
      <c r="O2125" s="173"/>
      <c r="P2125" s="173"/>
      <c r="Q2125" s="173"/>
      <c r="R2125" s="173"/>
      <c r="S2125" s="173"/>
      <c r="T2125" s="173"/>
      <c r="U2125" s="173"/>
      <c r="V2125" s="173"/>
      <c r="W2125" s="173"/>
      <c r="X2125" s="173"/>
      <c r="Y2125" s="173"/>
      <c r="Z2125" s="173"/>
      <c r="AA2125" s="173"/>
      <c r="AB2125" s="173"/>
      <c r="AC2125" s="173"/>
      <c r="AD2125" s="173"/>
      <c r="AE2125" s="173"/>
      <c r="AF2125" s="173"/>
      <c r="AG2125" s="173"/>
      <c r="AH2125" s="173"/>
      <c r="AI2125" s="173"/>
      <c r="AJ2125" s="173"/>
      <c r="AK2125" s="173"/>
      <c r="AL2125" s="173"/>
      <c r="AM2125" s="173"/>
      <c r="AN2125" s="173"/>
      <c r="AO2125" s="173"/>
      <c r="AP2125" s="173"/>
      <c r="AQ2125" s="15"/>
      <c r="AR2125" s="15"/>
      <c r="AS2125" s="15"/>
      <c r="AT2125" s="15"/>
      <c r="AU2125" s="15"/>
      <c r="AV2125" s="15"/>
      <c r="AW2125" s="15"/>
      <c r="AX2125" s="15"/>
      <c r="AY2125" s="15"/>
      <c r="AZ2125" s="15"/>
      <c r="BA2125" s="15"/>
      <c r="BB2125" s="15"/>
      <c r="BC2125" s="15"/>
      <c r="BD2125" s="15"/>
      <c r="BE2125" s="15"/>
      <c r="BF2125" s="15"/>
      <c r="BG2125" s="15"/>
      <c r="BH2125" s="15"/>
      <c r="BI2125" s="15"/>
      <c r="BJ2125" s="15"/>
      <c r="BK2125" s="15"/>
      <c r="BL2125" s="15"/>
      <c r="BM2125" s="15"/>
      <c r="BN2125" s="15"/>
      <c r="BO2125" s="15"/>
    </row>
    <row r="2126" spans="1:67" s="256" customFormat="1">
      <c r="A2126" s="15"/>
      <c r="B2126" s="15"/>
      <c r="C2126" s="171"/>
      <c r="D2126" s="171"/>
      <c r="E2126" s="171"/>
      <c r="F2126" s="171"/>
      <c r="G2126" s="171"/>
      <c r="H2126" s="171"/>
      <c r="I2126" s="171"/>
      <c r="J2126" s="171"/>
      <c r="K2126" s="171"/>
      <c r="L2126" s="171"/>
      <c r="M2126" s="171"/>
      <c r="O2126" s="173"/>
      <c r="P2126" s="173"/>
      <c r="Q2126" s="173"/>
      <c r="R2126" s="173"/>
      <c r="S2126" s="173"/>
      <c r="T2126" s="173"/>
      <c r="U2126" s="173"/>
      <c r="V2126" s="173"/>
      <c r="W2126" s="173"/>
      <c r="X2126" s="173"/>
      <c r="Y2126" s="173"/>
      <c r="Z2126" s="173"/>
      <c r="AA2126" s="173"/>
      <c r="AB2126" s="173"/>
      <c r="AC2126" s="173"/>
      <c r="AD2126" s="173"/>
      <c r="AE2126" s="173"/>
      <c r="AF2126" s="173"/>
      <c r="AG2126" s="173"/>
      <c r="AH2126" s="173"/>
      <c r="AI2126" s="173"/>
      <c r="AJ2126" s="173"/>
      <c r="AK2126" s="173"/>
      <c r="AL2126" s="173"/>
      <c r="AM2126" s="173"/>
      <c r="AN2126" s="173"/>
      <c r="AO2126" s="173"/>
      <c r="AP2126" s="173"/>
      <c r="AQ2126" s="15"/>
      <c r="AR2126" s="15"/>
      <c r="AS2126" s="15"/>
      <c r="AT2126" s="15"/>
      <c r="AU2126" s="15"/>
      <c r="AV2126" s="15"/>
      <c r="AW2126" s="15"/>
      <c r="AX2126" s="15"/>
      <c r="AY2126" s="15"/>
      <c r="AZ2126" s="15"/>
      <c r="BA2126" s="15"/>
      <c r="BB2126" s="15"/>
      <c r="BC2126" s="15"/>
      <c r="BD2126" s="15"/>
      <c r="BE2126" s="15"/>
      <c r="BF2126" s="15"/>
      <c r="BG2126" s="15"/>
      <c r="BH2126" s="15"/>
      <c r="BI2126" s="15"/>
      <c r="BJ2126" s="15"/>
      <c r="BK2126" s="15"/>
      <c r="BL2126" s="15"/>
      <c r="BM2126" s="15"/>
      <c r="BN2126" s="15"/>
      <c r="BO2126" s="15"/>
    </row>
    <row r="2127" spans="1:67" s="256" customFormat="1">
      <c r="A2127" s="15"/>
      <c r="B2127" s="15"/>
      <c r="C2127" s="171"/>
      <c r="D2127" s="171"/>
      <c r="E2127" s="171"/>
      <c r="F2127" s="171"/>
      <c r="G2127" s="171"/>
      <c r="H2127" s="171"/>
      <c r="I2127" s="171"/>
      <c r="J2127" s="171"/>
      <c r="K2127" s="171"/>
      <c r="L2127" s="171"/>
      <c r="M2127" s="171"/>
      <c r="O2127" s="173"/>
      <c r="P2127" s="173"/>
      <c r="Q2127" s="173"/>
      <c r="R2127" s="173"/>
      <c r="S2127" s="173"/>
      <c r="T2127" s="173"/>
      <c r="U2127" s="173"/>
      <c r="V2127" s="173"/>
      <c r="W2127" s="173"/>
      <c r="X2127" s="173"/>
      <c r="Y2127" s="173"/>
      <c r="Z2127" s="173"/>
      <c r="AA2127" s="173"/>
      <c r="AB2127" s="173"/>
      <c r="AC2127" s="173"/>
      <c r="AD2127" s="173"/>
      <c r="AE2127" s="173"/>
      <c r="AF2127" s="173"/>
      <c r="AG2127" s="173"/>
      <c r="AH2127" s="173"/>
      <c r="AI2127" s="173"/>
      <c r="AJ2127" s="173"/>
      <c r="AK2127" s="173"/>
      <c r="AL2127" s="173"/>
      <c r="AM2127" s="173"/>
      <c r="AN2127" s="173"/>
      <c r="AO2127" s="173"/>
      <c r="AP2127" s="173"/>
      <c r="AQ2127" s="15"/>
      <c r="AR2127" s="15"/>
      <c r="AS2127" s="15"/>
      <c r="AT2127" s="15"/>
      <c r="AU2127" s="15"/>
      <c r="AV2127" s="15"/>
      <c r="AW2127" s="15"/>
      <c r="AX2127" s="15"/>
      <c r="AY2127" s="15"/>
      <c r="AZ2127" s="15"/>
      <c r="BA2127" s="15"/>
      <c r="BB2127" s="15"/>
      <c r="BC2127" s="15"/>
      <c r="BD2127" s="15"/>
      <c r="BE2127" s="15"/>
      <c r="BF2127" s="15"/>
      <c r="BG2127" s="15"/>
      <c r="BH2127" s="15"/>
      <c r="BI2127" s="15"/>
      <c r="BJ2127" s="15"/>
      <c r="BK2127" s="15"/>
      <c r="BL2127" s="15"/>
      <c r="BM2127" s="15"/>
      <c r="BN2127" s="15"/>
      <c r="BO2127" s="15"/>
    </row>
    <row r="2128" spans="1:67" s="256" customFormat="1">
      <c r="A2128" s="15"/>
      <c r="B2128" s="15"/>
      <c r="C2128" s="171"/>
      <c r="D2128" s="171"/>
      <c r="E2128" s="171"/>
      <c r="F2128" s="171"/>
      <c r="G2128" s="171"/>
      <c r="H2128" s="171"/>
      <c r="I2128" s="171"/>
      <c r="J2128" s="171"/>
      <c r="K2128" s="171"/>
      <c r="L2128" s="171"/>
      <c r="M2128" s="171"/>
      <c r="O2128" s="173"/>
      <c r="P2128" s="173"/>
      <c r="Q2128" s="173"/>
      <c r="R2128" s="173"/>
      <c r="S2128" s="173"/>
      <c r="T2128" s="173"/>
      <c r="U2128" s="173"/>
      <c r="V2128" s="173"/>
      <c r="W2128" s="173"/>
      <c r="X2128" s="173"/>
      <c r="Y2128" s="173"/>
      <c r="Z2128" s="173"/>
      <c r="AA2128" s="173"/>
      <c r="AB2128" s="173"/>
      <c r="AC2128" s="173"/>
      <c r="AD2128" s="173"/>
      <c r="AE2128" s="173"/>
      <c r="AF2128" s="173"/>
      <c r="AG2128" s="173"/>
      <c r="AH2128" s="173"/>
      <c r="AI2128" s="173"/>
      <c r="AJ2128" s="173"/>
      <c r="AK2128" s="173"/>
      <c r="AL2128" s="173"/>
      <c r="AM2128" s="173"/>
      <c r="AN2128" s="173"/>
      <c r="AO2128" s="173"/>
      <c r="AP2128" s="173"/>
      <c r="AQ2128" s="15"/>
      <c r="AR2128" s="15"/>
      <c r="AS2128" s="15"/>
      <c r="AT2128" s="15"/>
      <c r="AU2128" s="15"/>
      <c r="AV2128" s="15"/>
      <c r="AW2128" s="15"/>
      <c r="AX2128" s="15"/>
      <c r="AY2128" s="15"/>
      <c r="AZ2128" s="15"/>
      <c r="BA2128" s="15"/>
      <c r="BB2128" s="15"/>
      <c r="BC2128" s="15"/>
      <c r="BD2128" s="15"/>
      <c r="BE2128" s="15"/>
      <c r="BF2128" s="15"/>
      <c r="BG2128" s="15"/>
      <c r="BH2128" s="15"/>
      <c r="BI2128" s="15"/>
      <c r="BJ2128" s="15"/>
      <c r="BK2128" s="15"/>
      <c r="BL2128" s="15"/>
      <c r="BM2128" s="15"/>
      <c r="BN2128" s="15"/>
      <c r="BO2128" s="15"/>
    </row>
    <row r="2129" spans="1:67" s="256" customFormat="1">
      <c r="A2129" s="15"/>
      <c r="B2129" s="15"/>
      <c r="C2129" s="171"/>
      <c r="D2129" s="171"/>
      <c r="E2129" s="171"/>
      <c r="F2129" s="171"/>
      <c r="G2129" s="171"/>
      <c r="H2129" s="171"/>
      <c r="I2129" s="171"/>
      <c r="J2129" s="171"/>
      <c r="K2129" s="171"/>
      <c r="L2129" s="171"/>
      <c r="M2129" s="171"/>
      <c r="O2129" s="173"/>
      <c r="P2129" s="173"/>
      <c r="Q2129" s="173"/>
      <c r="R2129" s="173"/>
      <c r="S2129" s="173"/>
      <c r="T2129" s="173"/>
      <c r="U2129" s="173"/>
      <c r="V2129" s="173"/>
      <c r="W2129" s="173"/>
      <c r="X2129" s="173"/>
      <c r="Y2129" s="173"/>
      <c r="Z2129" s="173"/>
      <c r="AA2129" s="173"/>
      <c r="AB2129" s="173"/>
      <c r="AC2129" s="173"/>
      <c r="AD2129" s="173"/>
      <c r="AE2129" s="173"/>
      <c r="AF2129" s="173"/>
      <c r="AG2129" s="173"/>
      <c r="AH2129" s="173"/>
      <c r="AI2129" s="173"/>
      <c r="AJ2129" s="173"/>
      <c r="AK2129" s="173"/>
      <c r="AL2129" s="173"/>
      <c r="AM2129" s="173"/>
      <c r="AN2129" s="173"/>
      <c r="AO2129" s="173"/>
      <c r="AP2129" s="173"/>
      <c r="AQ2129" s="15"/>
      <c r="AR2129" s="15"/>
      <c r="AS2129" s="15"/>
      <c r="AT2129" s="15"/>
      <c r="AU2129" s="15"/>
      <c r="AV2129" s="15"/>
      <c r="AW2129" s="15"/>
      <c r="AX2129" s="15"/>
      <c r="AY2129" s="15"/>
      <c r="AZ2129" s="15"/>
      <c r="BA2129" s="15"/>
      <c r="BB2129" s="15"/>
      <c r="BC2129" s="15"/>
      <c r="BD2129" s="15"/>
      <c r="BE2129" s="15"/>
      <c r="BF2129" s="15"/>
      <c r="BG2129" s="15"/>
      <c r="BH2129" s="15"/>
      <c r="BI2129" s="15"/>
      <c r="BJ2129" s="15"/>
      <c r="BK2129" s="15"/>
      <c r="BL2129" s="15"/>
      <c r="BM2129" s="15"/>
      <c r="BN2129" s="15"/>
      <c r="BO2129" s="15"/>
    </row>
    <row r="2130" spans="1:67" s="256" customFormat="1">
      <c r="A2130" s="15"/>
      <c r="B2130" s="15"/>
      <c r="C2130" s="171"/>
      <c r="D2130" s="171"/>
      <c r="E2130" s="171"/>
      <c r="F2130" s="171"/>
      <c r="G2130" s="171"/>
      <c r="H2130" s="171"/>
      <c r="I2130" s="171"/>
      <c r="J2130" s="171"/>
      <c r="K2130" s="171"/>
      <c r="L2130" s="171"/>
      <c r="M2130" s="171"/>
      <c r="O2130" s="173"/>
      <c r="P2130" s="173"/>
      <c r="Q2130" s="173"/>
      <c r="R2130" s="173"/>
      <c r="S2130" s="173"/>
      <c r="T2130" s="173"/>
      <c r="U2130" s="173"/>
      <c r="V2130" s="173"/>
      <c r="W2130" s="173"/>
      <c r="X2130" s="173"/>
      <c r="Y2130" s="173"/>
      <c r="Z2130" s="173"/>
      <c r="AA2130" s="173"/>
      <c r="AB2130" s="173"/>
      <c r="AC2130" s="173"/>
      <c r="AD2130" s="173"/>
      <c r="AE2130" s="173"/>
      <c r="AF2130" s="173"/>
      <c r="AG2130" s="173"/>
      <c r="AH2130" s="173"/>
      <c r="AI2130" s="173"/>
      <c r="AJ2130" s="173"/>
      <c r="AK2130" s="173"/>
      <c r="AL2130" s="173"/>
      <c r="AM2130" s="173"/>
      <c r="AN2130" s="173"/>
      <c r="AO2130" s="173"/>
      <c r="AP2130" s="173"/>
      <c r="AQ2130" s="15"/>
      <c r="AR2130" s="15"/>
      <c r="AS2130" s="15"/>
      <c r="AT2130" s="15"/>
      <c r="AU2130" s="15"/>
      <c r="AV2130" s="15"/>
      <c r="AW2130" s="15"/>
      <c r="AX2130" s="15"/>
      <c r="AY2130" s="15"/>
      <c r="AZ2130" s="15"/>
      <c r="BA2130" s="15"/>
      <c r="BB2130" s="15"/>
      <c r="BC2130" s="15"/>
      <c r="BD2130" s="15"/>
      <c r="BE2130" s="15"/>
      <c r="BF2130" s="15"/>
      <c r="BG2130" s="15"/>
      <c r="BH2130" s="15"/>
      <c r="BI2130" s="15"/>
      <c r="BJ2130" s="15"/>
      <c r="BK2130" s="15"/>
      <c r="BL2130" s="15"/>
      <c r="BM2130" s="15"/>
      <c r="BN2130" s="15"/>
      <c r="BO2130" s="15"/>
    </row>
    <row r="2131" spans="1:67" s="256" customFormat="1">
      <c r="A2131" s="15"/>
      <c r="B2131" s="15"/>
      <c r="C2131" s="171"/>
      <c r="D2131" s="171"/>
      <c r="E2131" s="171"/>
      <c r="F2131" s="171"/>
      <c r="G2131" s="171"/>
      <c r="H2131" s="171"/>
      <c r="I2131" s="171"/>
      <c r="J2131" s="171"/>
      <c r="K2131" s="171"/>
      <c r="L2131" s="171"/>
      <c r="M2131" s="171"/>
      <c r="O2131" s="173"/>
      <c r="P2131" s="173"/>
      <c r="Q2131" s="173"/>
      <c r="R2131" s="173"/>
      <c r="S2131" s="173"/>
      <c r="T2131" s="173"/>
      <c r="U2131" s="173"/>
      <c r="V2131" s="173"/>
      <c r="W2131" s="173"/>
      <c r="X2131" s="173"/>
      <c r="Y2131" s="173"/>
      <c r="Z2131" s="173"/>
      <c r="AA2131" s="173"/>
      <c r="AB2131" s="173"/>
      <c r="AC2131" s="173"/>
      <c r="AD2131" s="173"/>
      <c r="AE2131" s="173"/>
      <c r="AF2131" s="173"/>
      <c r="AG2131" s="173"/>
      <c r="AH2131" s="173"/>
      <c r="AI2131" s="173"/>
      <c r="AJ2131" s="173"/>
      <c r="AK2131" s="173"/>
      <c r="AL2131" s="173"/>
      <c r="AM2131" s="173"/>
      <c r="AN2131" s="173"/>
      <c r="AO2131" s="173"/>
      <c r="AP2131" s="173"/>
      <c r="AQ2131" s="15"/>
      <c r="AR2131" s="15"/>
      <c r="AS2131" s="15"/>
      <c r="AT2131" s="15"/>
      <c r="AU2131" s="15"/>
      <c r="AV2131" s="15"/>
      <c r="AW2131" s="15"/>
      <c r="AX2131" s="15"/>
      <c r="AY2131" s="15"/>
      <c r="AZ2131" s="15"/>
      <c r="BA2131" s="15"/>
      <c r="BB2131" s="15"/>
      <c r="BC2131" s="15"/>
      <c r="BD2131" s="15"/>
      <c r="BE2131" s="15"/>
      <c r="BF2131" s="15"/>
      <c r="BG2131" s="15"/>
      <c r="BH2131" s="15"/>
      <c r="BI2131" s="15"/>
      <c r="BJ2131" s="15"/>
      <c r="BK2131" s="15"/>
      <c r="BL2131" s="15"/>
      <c r="BM2131" s="15"/>
      <c r="BN2131" s="15"/>
      <c r="BO2131" s="15"/>
    </row>
    <row r="2132" spans="1:67" s="256" customFormat="1">
      <c r="A2132" s="15"/>
      <c r="B2132" s="15"/>
      <c r="C2132" s="171"/>
      <c r="D2132" s="171"/>
      <c r="E2132" s="171"/>
      <c r="F2132" s="171"/>
      <c r="G2132" s="171"/>
      <c r="H2132" s="171"/>
      <c r="I2132" s="171"/>
      <c r="J2132" s="171"/>
      <c r="K2132" s="171"/>
      <c r="L2132" s="171"/>
      <c r="M2132" s="171"/>
      <c r="O2132" s="173"/>
      <c r="P2132" s="173"/>
      <c r="Q2132" s="173"/>
      <c r="R2132" s="173"/>
      <c r="S2132" s="173"/>
      <c r="T2132" s="173"/>
      <c r="U2132" s="173"/>
      <c r="V2132" s="173"/>
      <c r="W2132" s="173"/>
      <c r="X2132" s="173"/>
      <c r="Y2132" s="173"/>
      <c r="Z2132" s="173"/>
      <c r="AA2132" s="173"/>
      <c r="AB2132" s="173"/>
      <c r="AC2132" s="173"/>
      <c r="AD2132" s="173"/>
      <c r="AE2132" s="173"/>
      <c r="AF2132" s="173"/>
      <c r="AG2132" s="173"/>
      <c r="AH2132" s="173"/>
      <c r="AI2132" s="173"/>
      <c r="AJ2132" s="173"/>
      <c r="AK2132" s="173"/>
      <c r="AL2132" s="173"/>
      <c r="AM2132" s="173"/>
      <c r="AN2132" s="173"/>
      <c r="AO2132" s="173"/>
      <c r="AP2132" s="173"/>
      <c r="AQ2132" s="15"/>
      <c r="AR2132" s="15"/>
      <c r="AS2132" s="15"/>
      <c r="AT2132" s="15"/>
      <c r="AU2132" s="15"/>
      <c r="AV2132" s="15"/>
      <c r="AW2132" s="15"/>
      <c r="AX2132" s="15"/>
      <c r="AY2132" s="15"/>
      <c r="AZ2132" s="15"/>
      <c r="BA2132" s="15"/>
      <c r="BB2132" s="15"/>
      <c r="BC2132" s="15"/>
      <c r="BD2132" s="15"/>
      <c r="BE2132" s="15"/>
      <c r="BF2132" s="15"/>
      <c r="BG2132" s="15"/>
      <c r="BH2132" s="15"/>
      <c r="BI2132" s="15"/>
      <c r="BJ2132" s="15"/>
      <c r="BK2132" s="15"/>
      <c r="BL2132" s="15"/>
      <c r="BM2132" s="15"/>
      <c r="BN2132" s="15"/>
      <c r="BO2132" s="15"/>
    </row>
    <row r="2133" spans="1:67" s="256" customFormat="1">
      <c r="A2133" s="15"/>
      <c r="B2133" s="15"/>
      <c r="C2133" s="171"/>
      <c r="D2133" s="171"/>
      <c r="E2133" s="171"/>
      <c r="F2133" s="171"/>
      <c r="G2133" s="171"/>
      <c r="H2133" s="171"/>
      <c r="I2133" s="171"/>
      <c r="J2133" s="171"/>
      <c r="K2133" s="171"/>
      <c r="L2133" s="171"/>
      <c r="M2133" s="171"/>
      <c r="O2133" s="173"/>
      <c r="P2133" s="173"/>
      <c r="Q2133" s="173"/>
      <c r="R2133" s="173"/>
      <c r="S2133" s="173"/>
      <c r="T2133" s="173"/>
      <c r="U2133" s="173"/>
      <c r="V2133" s="173"/>
      <c r="W2133" s="173"/>
      <c r="X2133" s="173"/>
      <c r="Y2133" s="173"/>
      <c r="Z2133" s="173"/>
      <c r="AA2133" s="173"/>
      <c r="AB2133" s="173"/>
      <c r="AC2133" s="173"/>
      <c r="AD2133" s="173"/>
      <c r="AE2133" s="173"/>
      <c r="AF2133" s="173"/>
      <c r="AG2133" s="173"/>
      <c r="AH2133" s="173"/>
      <c r="AI2133" s="173"/>
      <c r="AJ2133" s="173"/>
      <c r="AK2133" s="173"/>
      <c r="AL2133" s="173"/>
      <c r="AM2133" s="173"/>
      <c r="AN2133" s="173"/>
      <c r="AO2133" s="173"/>
      <c r="AP2133" s="173"/>
      <c r="AQ2133" s="15"/>
      <c r="AR2133" s="15"/>
      <c r="AS2133" s="15"/>
      <c r="AT2133" s="15"/>
      <c r="AU2133" s="15"/>
      <c r="AV2133" s="15"/>
      <c r="AW2133" s="15"/>
      <c r="AX2133" s="15"/>
      <c r="AY2133" s="15"/>
      <c r="AZ2133" s="15"/>
      <c r="BA2133" s="15"/>
      <c r="BB2133" s="15"/>
      <c r="BC2133" s="15"/>
      <c r="BD2133" s="15"/>
      <c r="BE2133" s="15"/>
      <c r="BF2133" s="15"/>
      <c r="BG2133" s="15"/>
      <c r="BH2133" s="15"/>
      <c r="BI2133" s="15"/>
      <c r="BJ2133" s="15"/>
      <c r="BK2133" s="15"/>
      <c r="BL2133" s="15"/>
      <c r="BM2133" s="15"/>
      <c r="BN2133" s="15"/>
      <c r="BO2133" s="15"/>
    </row>
    <row r="2134" spans="1:67" s="256" customFormat="1">
      <c r="A2134" s="15"/>
      <c r="B2134" s="15"/>
      <c r="C2134" s="171"/>
      <c r="D2134" s="171"/>
      <c r="E2134" s="171"/>
      <c r="F2134" s="171"/>
      <c r="G2134" s="171"/>
      <c r="H2134" s="171"/>
      <c r="I2134" s="171"/>
      <c r="J2134" s="171"/>
      <c r="K2134" s="171"/>
      <c r="L2134" s="171"/>
      <c r="M2134" s="171"/>
      <c r="O2134" s="173"/>
      <c r="P2134" s="173"/>
      <c r="Q2134" s="173"/>
      <c r="R2134" s="173"/>
      <c r="S2134" s="173"/>
      <c r="T2134" s="173"/>
      <c r="U2134" s="173"/>
      <c r="V2134" s="173"/>
      <c r="W2134" s="173"/>
      <c r="X2134" s="173"/>
      <c r="Y2134" s="173"/>
      <c r="Z2134" s="173"/>
      <c r="AA2134" s="173"/>
      <c r="AB2134" s="173"/>
      <c r="AC2134" s="173"/>
      <c r="AD2134" s="173"/>
      <c r="AE2134" s="173"/>
      <c r="AF2134" s="173"/>
      <c r="AG2134" s="173"/>
      <c r="AH2134" s="173"/>
      <c r="AI2134" s="173"/>
      <c r="AJ2134" s="173"/>
      <c r="AK2134" s="173"/>
      <c r="AL2134" s="173"/>
      <c r="AM2134" s="173"/>
      <c r="AN2134" s="173"/>
      <c r="AO2134" s="173"/>
      <c r="AP2134" s="173"/>
      <c r="AQ2134" s="15"/>
      <c r="AR2134" s="15"/>
      <c r="AS2134" s="15"/>
      <c r="AT2134" s="15"/>
      <c r="AU2134" s="15"/>
      <c r="AV2134" s="15"/>
      <c r="AW2134" s="15"/>
      <c r="AX2134" s="15"/>
      <c r="AY2134" s="15"/>
      <c r="AZ2134" s="15"/>
      <c r="BA2134" s="15"/>
      <c r="BB2134" s="15"/>
      <c r="BC2134" s="15"/>
      <c r="BD2134" s="15"/>
      <c r="BE2134" s="15"/>
      <c r="BF2134" s="15"/>
      <c r="BG2134" s="15"/>
      <c r="BH2134" s="15"/>
      <c r="BI2134" s="15"/>
      <c r="BJ2134" s="15"/>
      <c r="BK2134" s="15"/>
      <c r="BL2134" s="15"/>
      <c r="BM2134" s="15"/>
      <c r="BN2134" s="15"/>
      <c r="BO2134" s="15"/>
    </row>
    <row r="2135" spans="1:67" s="256" customFormat="1">
      <c r="A2135" s="15"/>
      <c r="B2135" s="15"/>
      <c r="C2135" s="171"/>
      <c r="D2135" s="171"/>
      <c r="E2135" s="171"/>
      <c r="F2135" s="171"/>
      <c r="G2135" s="171"/>
      <c r="H2135" s="171"/>
      <c r="I2135" s="171"/>
      <c r="J2135" s="171"/>
      <c r="K2135" s="171"/>
      <c r="L2135" s="171"/>
      <c r="M2135" s="171"/>
      <c r="O2135" s="173"/>
      <c r="P2135" s="173"/>
      <c r="Q2135" s="173"/>
      <c r="R2135" s="173"/>
      <c r="S2135" s="173"/>
      <c r="T2135" s="173"/>
      <c r="U2135" s="173"/>
      <c r="V2135" s="173"/>
      <c r="W2135" s="173"/>
      <c r="X2135" s="173"/>
      <c r="Y2135" s="173"/>
      <c r="Z2135" s="173"/>
      <c r="AA2135" s="173"/>
      <c r="AB2135" s="173"/>
      <c r="AC2135" s="173"/>
      <c r="AD2135" s="173"/>
      <c r="AE2135" s="173"/>
      <c r="AF2135" s="173"/>
      <c r="AG2135" s="173"/>
      <c r="AH2135" s="173"/>
      <c r="AI2135" s="173"/>
      <c r="AJ2135" s="173"/>
      <c r="AK2135" s="173"/>
      <c r="AL2135" s="173"/>
      <c r="AM2135" s="173"/>
      <c r="AN2135" s="173"/>
      <c r="AO2135" s="173"/>
      <c r="AP2135" s="173"/>
      <c r="AQ2135" s="15"/>
      <c r="AR2135" s="15"/>
      <c r="AS2135" s="15"/>
      <c r="AT2135" s="15"/>
      <c r="AU2135" s="15"/>
      <c r="AV2135" s="15"/>
      <c r="AW2135" s="15"/>
      <c r="AX2135" s="15"/>
      <c r="AY2135" s="15"/>
      <c r="AZ2135" s="15"/>
      <c r="BA2135" s="15"/>
      <c r="BB2135" s="15"/>
      <c r="BC2135" s="15"/>
      <c r="BD2135" s="15"/>
      <c r="BE2135" s="15"/>
      <c r="BF2135" s="15"/>
      <c r="BG2135" s="15"/>
      <c r="BH2135" s="15"/>
      <c r="BI2135" s="15"/>
      <c r="BJ2135" s="15"/>
      <c r="BK2135" s="15"/>
      <c r="BL2135" s="15"/>
      <c r="BM2135" s="15"/>
      <c r="BN2135" s="15"/>
      <c r="BO2135" s="15"/>
    </row>
    <row r="2136" spans="1:67" s="256" customFormat="1">
      <c r="A2136" s="15"/>
      <c r="B2136" s="15"/>
      <c r="C2136" s="171"/>
      <c r="D2136" s="171"/>
      <c r="E2136" s="171"/>
      <c r="F2136" s="171"/>
      <c r="G2136" s="171"/>
      <c r="H2136" s="171"/>
      <c r="I2136" s="171"/>
      <c r="J2136" s="171"/>
      <c r="K2136" s="171"/>
      <c r="L2136" s="171"/>
      <c r="M2136" s="171"/>
      <c r="O2136" s="173"/>
      <c r="P2136" s="173"/>
      <c r="Q2136" s="173"/>
      <c r="R2136" s="173"/>
      <c r="S2136" s="173"/>
      <c r="T2136" s="173"/>
      <c r="U2136" s="173"/>
      <c r="V2136" s="173"/>
      <c r="W2136" s="173"/>
      <c r="X2136" s="173"/>
      <c r="Y2136" s="173"/>
      <c r="Z2136" s="173"/>
      <c r="AA2136" s="173"/>
      <c r="AB2136" s="173"/>
      <c r="AC2136" s="173"/>
      <c r="AD2136" s="173"/>
      <c r="AE2136" s="173"/>
      <c r="AF2136" s="173"/>
      <c r="AG2136" s="173"/>
      <c r="AH2136" s="173"/>
      <c r="AI2136" s="173"/>
      <c r="AJ2136" s="173"/>
      <c r="AK2136" s="173"/>
      <c r="AL2136" s="173"/>
      <c r="AM2136" s="173"/>
      <c r="AN2136" s="173"/>
      <c r="AO2136" s="173"/>
      <c r="AP2136" s="173"/>
      <c r="AQ2136" s="15"/>
      <c r="AR2136" s="15"/>
      <c r="AS2136" s="15"/>
      <c r="AT2136" s="15"/>
      <c r="AU2136" s="15"/>
      <c r="AV2136" s="15"/>
      <c r="AW2136" s="15"/>
      <c r="AX2136" s="15"/>
      <c r="AY2136" s="15"/>
      <c r="AZ2136" s="15"/>
      <c r="BA2136" s="15"/>
      <c r="BB2136" s="15"/>
      <c r="BC2136" s="15"/>
      <c r="BD2136" s="15"/>
      <c r="BE2136" s="15"/>
      <c r="BF2136" s="15"/>
      <c r="BG2136" s="15"/>
      <c r="BH2136" s="15"/>
      <c r="BI2136" s="15"/>
      <c r="BJ2136" s="15"/>
      <c r="BK2136" s="15"/>
      <c r="BL2136" s="15"/>
      <c r="BM2136" s="15"/>
      <c r="BN2136" s="15"/>
      <c r="BO2136" s="15"/>
    </row>
    <row r="2137" spans="1:67" s="256" customFormat="1">
      <c r="A2137" s="15"/>
      <c r="B2137" s="15"/>
      <c r="C2137" s="171"/>
      <c r="D2137" s="171"/>
      <c r="E2137" s="171"/>
      <c r="F2137" s="171"/>
      <c r="G2137" s="171"/>
      <c r="H2137" s="171"/>
      <c r="I2137" s="171"/>
      <c r="J2137" s="171"/>
      <c r="K2137" s="171"/>
      <c r="L2137" s="171"/>
      <c r="M2137" s="171"/>
      <c r="O2137" s="173"/>
      <c r="P2137" s="173"/>
      <c r="Q2137" s="173"/>
      <c r="R2137" s="173"/>
      <c r="S2137" s="173"/>
      <c r="T2137" s="173"/>
      <c r="U2137" s="173"/>
      <c r="V2137" s="173"/>
      <c r="W2137" s="173"/>
      <c r="X2137" s="173"/>
      <c r="Y2137" s="173"/>
      <c r="Z2137" s="173"/>
      <c r="AA2137" s="173"/>
      <c r="AB2137" s="173"/>
      <c r="AC2137" s="173"/>
      <c r="AD2137" s="173"/>
      <c r="AE2137" s="173"/>
      <c r="AF2137" s="173"/>
      <c r="AG2137" s="173"/>
      <c r="AH2137" s="173"/>
      <c r="AI2137" s="173"/>
      <c r="AJ2137" s="173"/>
      <c r="AK2137" s="173"/>
      <c r="AL2137" s="173"/>
      <c r="AM2137" s="173"/>
      <c r="AN2137" s="173"/>
      <c r="AO2137" s="173"/>
      <c r="AP2137" s="173"/>
      <c r="AQ2137" s="15"/>
      <c r="AR2137" s="15"/>
      <c r="AS2137" s="15"/>
      <c r="AT2137" s="15"/>
      <c r="AU2137" s="15"/>
      <c r="AV2137" s="15"/>
      <c r="AW2137" s="15"/>
      <c r="AX2137" s="15"/>
      <c r="AY2137" s="15"/>
      <c r="AZ2137" s="15"/>
      <c r="BA2137" s="15"/>
      <c r="BB2137" s="15"/>
      <c r="BC2137" s="15"/>
      <c r="BD2137" s="15"/>
      <c r="BE2137" s="15"/>
      <c r="BF2137" s="15"/>
      <c r="BG2137" s="15"/>
      <c r="BH2137" s="15"/>
      <c r="BI2137" s="15"/>
      <c r="BJ2137" s="15"/>
      <c r="BK2137" s="15"/>
      <c r="BL2137" s="15"/>
      <c r="BM2137" s="15"/>
      <c r="BN2137" s="15"/>
      <c r="BO2137" s="15"/>
    </row>
    <row r="2138" spans="1:67" s="256" customFormat="1">
      <c r="A2138" s="15"/>
      <c r="B2138" s="15"/>
      <c r="C2138" s="171"/>
      <c r="D2138" s="171"/>
      <c r="E2138" s="171"/>
      <c r="F2138" s="171"/>
      <c r="G2138" s="171"/>
      <c r="H2138" s="171"/>
      <c r="I2138" s="171"/>
      <c r="J2138" s="171"/>
      <c r="K2138" s="171"/>
      <c r="L2138" s="171"/>
      <c r="M2138" s="171"/>
      <c r="O2138" s="173"/>
      <c r="P2138" s="173"/>
      <c r="Q2138" s="173"/>
      <c r="R2138" s="173"/>
      <c r="S2138" s="173"/>
      <c r="T2138" s="173"/>
      <c r="U2138" s="173"/>
      <c r="V2138" s="173"/>
      <c r="W2138" s="173"/>
      <c r="X2138" s="173"/>
      <c r="Y2138" s="173"/>
      <c r="Z2138" s="173"/>
      <c r="AA2138" s="173"/>
      <c r="AB2138" s="173"/>
      <c r="AC2138" s="173"/>
      <c r="AD2138" s="173"/>
      <c r="AE2138" s="173"/>
      <c r="AF2138" s="173"/>
      <c r="AG2138" s="173"/>
      <c r="AH2138" s="173"/>
      <c r="AI2138" s="173"/>
      <c r="AJ2138" s="173"/>
      <c r="AK2138" s="173"/>
      <c r="AL2138" s="173"/>
      <c r="AM2138" s="173"/>
      <c r="AN2138" s="173"/>
      <c r="AO2138" s="173"/>
      <c r="AP2138" s="173"/>
      <c r="AQ2138" s="15"/>
      <c r="AR2138" s="15"/>
      <c r="AS2138" s="15"/>
      <c r="AT2138" s="15"/>
      <c r="AU2138" s="15"/>
      <c r="AV2138" s="15"/>
      <c r="AW2138" s="15"/>
      <c r="AX2138" s="15"/>
      <c r="AY2138" s="15"/>
      <c r="AZ2138" s="15"/>
      <c r="BA2138" s="15"/>
      <c r="BB2138" s="15"/>
      <c r="BC2138" s="15"/>
      <c r="BD2138" s="15"/>
      <c r="BE2138" s="15"/>
      <c r="BF2138" s="15"/>
      <c r="BG2138" s="15"/>
      <c r="BH2138" s="15"/>
      <c r="BI2138" s="15"/>
      <c r="BJ2138" s="15"/>
      <c r="BK2138" s="15"/>
      <c r="BL2138" s="15"/>
      <c r="BM2138" s="15"/>
      <c r="BN2138" s="15"/>
      <c r="BO2138" s="15"/>
    </row>
    <row r="2139" spans="1:67" s="256" customFormat="1">
      <c r="A2139" s="15"/>
      <c r="B2139" s="15"/>
      <c r="C2139" s="171"/>
      <c r="D2139" s="171"/>
      <c r="E2139" s="171"/>
      <c r="F2139" s="171"/>
      <c r="G2139" s="171"/>
      <c r="H2139" s="171"/>
      <c r="I2139" s="171"/>
      <c r="J2139" s="171"/>
      <c r="K2139" s="171"/>
      <c r="L2139" s="171"/>
      <c r="M2139" s="171"/>
      <c r="O2139" s="173"/>
      <c r="P2139" s="173"/>
      <c r="Q2139" s="173"/>
      <c r="R2139" s="173"/>
      <c r="S2139" s="173"/>
      <c r="T2139" s="173"/>
      <c r="U2139" s="173"/>
      <c r="V2139" s="173"/>
      <c r="W2139" s="173"/>
      <c r="X2139" s="173"/>
      <c r="Y2139" s="173"/>
      <c r="Z2139" s="173"/>
      <c r="AA2139" s="173"/>
      <c r="AB2139" s="173"/>
      <c r="AC2139" s="173"/>
      <c r="AD2139" s="173"/>
      <c r="AE2139" s="173"/>
      <c r="AF2139" s="173"/>
      <c r="AG2139" s="173"/>
      <c r="AH2139" s="173"/>
      <c r="AI2139" s="173"/>
      <c r="AJ2139" s="173"/>
      <c r="AK2139" s="173"/>
      <c r="AL2139" s="173"/>
      <c r="AM2139" s="173"/>
      <c r="AN2139" s="173"/>
      <c r="AO2139" s="173"/>
      <c r="AP2139" s="173"/>
      <c r="AQ2139" s="15"/>
      <c r="AR2139" s="15"/>
      <c r="AS2139" s="15"/>
      <c r="AT2139" s="15"/>
      <c r="AU2139" s="15"/>
      <c r="AV2139" s="15"/>
      <c r="AW2139" s="15"/>
      <c r="AX2139" s="15"/>
      <c r="AY2139" s="15"/>
      <c r="AZ2139" s="15"/>
      <c r="BA2139" s="15"/>
      <c r="BB2139" s="15"/>
      <c r="BC2139" s="15"/>
      <c r="BD2139" s="15"/>
      <c r="BE2139" s="15"/>
      <c r="BF2139" s="15"/>
      <c r="BG2139" s="15"/>
      <c r="BH2139" s="15"/>
      <c r="BI2139" s="15"/>
      <c r="BJ2139" s="15"/>
      <c r="BK2139" s="15"/>
      <c r="BL2139" s="15"/>
      <c r="BM2139" s="15"/>
      <c r="BN2139" s="15"/>
      <c r="BO2139" s="15"/>
    </row>
    <row r="2140" spans="1:67" s="256" customFormat="1">
      <c r="A2140" s="15"/>
      <c r="B2140" s="15"/>
      <c r="C2140" s="171"/>
      <c r="D2140" s="171"/>
      <c r="E2140" s="171"/>
      <c r="F2140" s="171"/>
      <c r="G2140" s="171"/>
      <c r="H2140" s="171"/>
      <c r="I2140" s="171"/>
      <c r="J2140" s="171"/>
      <c r="K2140" s="171"/>
      <c r="L2140" s="171"/>
      <c r="M2140" s="171"/>
      <c r="O2140" s="173"/>
      <c r="P2140" s="173"/>
      <c r="Q2140" s="173"/>
      <c r="R2140" s="173"/>
      <c r="S2140" s="173"/>
      <c r="T2140" s="173"/>
      <c r="U2140" s="173"/>
      <c r="V2140" s="173"/>
      <c r="W2140" s="173"/>
      <c r="X2140" s="173"/>
      <c r="Y2140" s="173"/>
      <c r="Z2140" s="173"/>
      <c r="AA2140" s="173"/>
      <c r="AB2140" s="173"/>
      <c r="AC2140" s="173"/>
      <c r="AD2140" s="173"/>
      <c r="AE2140" s="173"/>
      <c r="AF2140" s="173"/>
      <c r="AG2140" s="173"/>
      <c r="AH2140" s="173"/>
      <c r="AI2140" s="173"/>
      <c r="AJ2140" s="173"/>
      <c r="AK2140" s="173"/>
      <c r="AL2140" s="173"/>
      <c r="AM2140" s="173"/>
      <c r="AN2140" s="173"/>
      <c r="AO2140" s="173"/>
      <c r="AP2140" s="173"/>
      <c r="AQ2140" s="15"/>
      <c r="AR2140" s="15"/>
      <c r="AS2140" s="15"/>
      <c r="AT2140" s="15"/>
      <c r="AU2140" s="15"/>
      <c r="AV2140" s="15"/>
      <c r="AW2140" s="15"/>
      <c r="AX2140" s="15"/>
      <c r="AY2140" s="15"/>
      <c r="AZ2140" s="15"/>
      <c r="BA2140" s="15"/>
      <c r="BB2140" s="15"/>
      <c r="BC2140" s="15"/>
      <c r="BD2140" s="15"/>
      <c r="BE2140" s="15"/>
      <c r="BF2140" s="15"/>
      <c r="BG2140" s="15"/>
      <c r="BH2140" s="15"/>
      <c r="BI2140" s="15"/>
      <c r="BJ2140" s="15"/>
      <c r="BK2140" s="15"/>
      <c r="BL2140" s="15"/>
      <c r="BM2140" s="15"/>
      <c r="BN2140" s="15"/>
      <c r="BO2140" s="15"/>
    </row>
    <row r="2141" spans="1:67" s="256" customFormat="1">
      <c r="A2141" s="15"/>
      <c r="B2141" s="15"/>
      <c r="C2141" s="171"/>
      <c r="D2141" s="171"/>
      <c r="E2141" s="171"/>
      <c r="F2141" s="171"/>
      <c r="G2141" s="171"/>
      <c r="H2141" s="171"/>
      <c r="I2141" s="171"/>
      <c r="J2141" s="171"/>
      <c r="K2141" s="171"/>
      <c r="L2141" s="171"/>
      <c r="M2141" s="171"/>
      <c r="O2141" s="173"/>
      <c r="P2141" s="173"/>
      <c r="Q2141" s="173"/>
      <c r="R2141" s="173"/>
      <c r="S2141" s="173"/>
      <c r="T2141" s="173"/>
      <c r="U2141" s="173"/>
      <c r="V2141" s="173"/>
      <c r="W2141" s="173"/>
      <c r="X2141" s="173"/>
      <c r="Y2141" s="173"/>
      <c r="Z2141" s="173"/>
      <c r="AA2141" s="173"/>
      <c r="AB2141" s="173"/>
      <c r="AC2141" s="173"/>
      <c r="AD2141" s="173"/>
      <c r="AE2141" s="173"/>
      <c r="AF2141" s="173"/>
      <c r="AG2141" s="173"/>
      <c r="AH2141" s="173"/>
      <c r="AI2141" s="173"/>
      <c r="AJ2141" s="173"/>
      <c r="AK2141" s="173"/>
      <c r="AL2141" s="173"/>
      <c r="AM2141" s="173"/>
      <c r="AN2141" s="173"/>
      <c r="AO2141" s="173"/>
      <c r="AP2141" s="173"/>
      <c r="AQ2141" s="15"/>
      <c r="AR2141" s="15"/>
      <c r="AS2141" s="15"/>
      <c r="AT2141" s="15"/>
      <c r="AU2141" s="15"/>
      <c r="AV2141" s="15"/>
      <c r="AW2141" s="15"/>
      <c r="AX2141" s="15"/>
      <c r="AY2141" s="15"/>
      <c r="AZ2141" s="15"/>
      <c r="BA2141" s="15"/>
      <c r="BB2141" s="15"/>
      <c r="BC2141" s="15"/>
      <c r="BD2141" s="15"/>
      <c r="BE2141" s="15"/>
      <c r="BF2141" s="15"/>
      <c r="BG2141" s="15"/>
      <c r="BH2141" s="15"/>
      <c r="BI2141" s="15"/>
      <c r="BJ2141" s="15"/>
      <c r="BK2141" s="15"/>
      <c r="BL2141" s="15"/>
      <c r="BM2141" s="15"/>
      <c r="BN2141" s="15"/>
      <c r="BO2141" s="15"/>
    </row>
    <row r="2142" spans="1:67" s="256" customFormat="1">
      <c r="A2142" s="15"/>
      <c r="B2142" s="15"/>
      <c r="C2142" s="171"/>
      <c r="D2142" s="171"/>
      <c r="E2142" s="171"/>
      <c r="F2142" s="171"/>
      <c r="G2142" s="171"/>
      <c r="H2142" s="171"/>
      <c r="I2142" s="171"/>
      <c r="J2142" s="171"/>
      <c r="K2142" s="171"/>
      <c r="L2142" s="171"/>
      <c r="M2142" s="171"/>
      <c r="O2142" s="173"/>
      <c r="P2142" s="173"/>
      <c r="Q2142" s="173"/>
      <c r="R2142" s="173"/>
      <c r="S2142" s="173"/>
      <c r="T2142" s="173"/>
      <c r="U2142" s="173"/>
      <c r="V2142" s="173"/>
      <c r="W2142" s="173"/>
      <c r="X2142" s="173"/>
      <c r="Y2142" s="173"/>
      <c r="Z2142" s="173"/>
      <c r="AA2142" s="173"/>
      <c r="AB2142" s="173"/>
      <c r="AC2142" s="173"/>
      <c r="AD2142" s="173"/>
      <c r="AE2142" s="173"/>
      <c r="AF2142" s="173"/>
      <c r="AG2142" s="173"/>
      <c r="AH2142" s="173"/>
      <c r="AI2142" s="173"/>
      <c r="AJ2142" s="173"/>
      <c r="AK2142" s="173"/>
      <c r="AL2142" s="173"/>
      <c r="AM2142" s="173"/>
      <c r="AN2142" s="173"/>
      <c r="AO2142" s="173"/>
      <c r="AP2142" s="173"/>
      <c r="AQ2142" s="15"/>
      <c r="AR2142" s="15"/>
      <c r="AS2142" s="15"/>
      <c r="AT2142" s="15"/>
      <c r="AU2142" s="15"/>
      <c r="AV2142" s="15"/>
      <c r="AW2142" s="15"/>
      <c r="AX2142" s="15"/>
      <c r="AY2142" s="15"/>
      <c r="AZ2142" s="15"/>
      <c r="BA2142" s="15"/>
      <c r="BB2142" s="15"/>
      <c r="BC2142" s="15"/>
      <c r="BD2142" s="15"/>
      <c r="BE2142" s="15"/>
      <c r="BF2142" s="15"/>
      <c r="BG2142" s="15"/>
      <c r="BH2142" s="15"/>
      <c r="BI2142" s="15"/>
      <c r="BJ2142" s="15"/>
      <c r="BK2142" s="15"/>
      <c r="BL2142" s="15"/>
      <c r="BM2142" s="15"/>
      <c r="BN2142" s="15"/>
      <c r="BO2142" s="15"/>
    </row>
    <row r="2143" spans="1:67" s="256" customFormat="1">
      <c r="A2143" s="15"/>
      <c r="B2143" s="15"/>
      <c r="C2143" s="171"/>
      <c r="D2143" s="171"/>
      <c r="E2143" s="171"/>
      <c r="F2143" s="171"/>
      <c r="G2143" s="171"/>
      <c r="H2143" s="171"/>
      <c r="I2143" s="171"/>
      <c r="J2143" s="171"/>
      <c r="K2143" s="171"/>
      <c r="L2143" s="171"/>
      <c r="M2143" s="171"/>
      <c r="O2143" s="173"/>
      <c r="P2143" s="173"/>
      <c r="Q2143" s="173"/>
      <c r="R2143" s="173"/>
      <c r="S2143" s="173"/>
      <c r="T2143" s="173"/>
      <c r="U2143" s="173"/>
      <c r="V2143" s="173"/>
      <c r="W2143" s="173"/>
      <c r="X2143" s="173"/>
      <c r="Y2143" s="173"/>
      <c r="Z2143" s="173"/>
      <c r="AA2143" s="173"/>
      <c r="AB2143" s="173"/>
      <c r="AC2143" s="173"/>
      <c r="AD2143" s="173"/>
      <c r="AE2143" s="173"/>
      <c r="AF2143" s="173"/>
      <c r="AG2143" s="173"/>
      <c r="AH2143" s="173"/>
      <c r="AI2143" s="173"/>
      <c r="AJ2143" s="173"/>
      <c r="AK2143" s="173"/>
      <c r="AL2143" s="173"/>
      <c r="AM2143" s="173"/>
      <c r="AN2143" s="173"/>
      <c r="AO2143" s="173"/>
      <c r="AP2143" s="173"/>
      <c r="AQ2143" s="15"/>
      <c r="AR2143" s="15"/>
      <c r="AS2143" s="15"/>
      <c r="AT2143" s="15"/>
      <c r="AU2143" s="15"/>
      <c r="AV2143" s="15"/>
      <c r="AW2143" s="15"/>
      <c r="AX2143" s="15"/>
      <c r="AY2143" s="15"/>
      <c r="AZ2143" s="15"/>
      <c r="BA2143" s="15"/>
      <c r="BB2143" s="15"/>
      <c r="BC2143" s="15"/>
      <c r="BD2143" s="15"/>
      <c r="BE2143" s="15"/>
      <c r="BF2143" s="15"/>
      <c r="BG2143" s="15"/>
      <c r="BH2143" s="15"/>
      <c r="BI2143" s="15"/>
      <c r="BJ2143" s="15"/>
      <c r="BK2143" s="15"/>
      <c r="BL2143" s="15"/>
      <c r="BM2143" s="15"/>
      <c r="BN2143" s="15"/>
      <c r="BO2143" s="15"/>
    </row>
    <row r="2144" spans="1:67" s="256" customFormat="1">
      <c r="A2144" s="15"/>
      <c r="B2144" s="15"/>
      <c r="C2144" s="171"/>
      <c r="D2144" s="171"/>
      <c r="E2144" s="171"/>
      <c r="F2144" s="171"/>
      <c r="G2144" s="171"/>
      <c r="H2144" s="171"/>
      <c r="I2144" s="171"/>
      <c r="J2144" s="171"/>
      <c r="K2144" s="171"/>
      <c r="L2144" s="171"/>
      <c r="M2144" s="171"/>
      <c r="O2144" s="173"/>
      <c r="P2144" s="173"/>
      <c r="Q2144" s="173"/>
      <c r="R2144" s="173"/>
      <c r="S2144" s="173"/>
      <c r="T2144" s="173"/>
      <c r="U2144" s="173"/>
      <c r="V2144" s="173"/>
      <c r="W2144" s="173"/>
      <c r="X2144" s="173"/>
      <c r="Y2144" s="173"/>
      <c r="Z2144" s="173"/>
      <c r="AA2144" s="173"/>
      <c r="AB2144" s="173"/>
      <c r="AC2144" s="173"/>
      <c r="AD2144" s="173"/>
      <c r="AE2144" s="173"/>
      <c r="AF2144" s="173"/>
      <c r="AG2144" s="173"/>
      <c r="AH2144" s="173"/>
      <c r="AI2144" s="173"/>
      <c r="AJ2144" s="173"/>
      <c r="AK2144" s="173"/>
      <c r="AL2144" s="173"/>
      <c r="AM2144" s="173"/>
      <c r="AN2144" s="173"/>
      <c r="AO2144" s="173"/>
      <c r="AP2144" s="173"/>
      <c r="AQ2144" s="15"/>
      <c r="AR2144" s="15"/>
      <c r="AS2144" s="15"/>
      <c r="AT2144" s="15"/>
      <c r="AU2144" s="15"/>
      <c r="AV2144" s="15"/>
      <c r="AW2144" s="15"/>
      <c r="AX2144" s="15"/>
      <c r="AY2144" s="15"/>
      <c r="AZ2144" s="15"/>
      <c r="BA2144" s="15"/>
      <c r="BB2144" s="15"/>
      <c r="BC2144" s="15"/>
      <c r="BD2144" s="15"/>
      <c r="BE2144" s="15"/>
      <c r="BF2144" s="15"/>
      <c r="BG2144" s="15"/>
      <c r="BH2144" s="15"/>
      <c r="BI2144" s="15"/>
      <c r="BJ2144" s="15"/>
      <c r="BK2144" s="15"/>
      <c r="BL2144" s="15"/>
      <c r="BM2144" s="15"/>
      <c r="BN2144" s="15"/>
      <c r="BO2144" s="15"/>
    </row>
    <row r="2145" spans="1:67" s="256" customFormat="1">
      <c r="A2145" s="15"/>
      <c r="B2145" s="15"/>
      <c r="C2145" s="171"/>
      <c r="D2145" s="171"/>
      <c r="E2145" s="171"/>
      <c r="F2145" s="171"/>
      <c r="G2145" s="171"/>
      <c r="H2145" s="171"/>
      <c r="I2145" s="171"/>
      <c r="J2145" s="171"/>
      <c r="K2145" s="171"/>
      <c r="L2145" s="171"/>
      <c r="M2145" s="171"/>
      <c r="O2145" s="173"/>
      <c r="P2145" s="173"/>
      <c r="Q2145" s="173"/>
      <c r="R2145" s="173"/>
      <c r="S2145" s="173"/>
      <c r="T2145" s="173"/>
      <c r="U2145" s="173"/>
      <c r="V2145" s="173"/>
      <c r="W2145" s="173"/>
      <c r="X2145" s="173"/>
      <c r="Y2145" s="173"/>
      <c r="Z2145" s="173"/>
      <c r="AA2145" s="173"/>
      <c r="AB2145" s="173"/>
      <c r="AC2145" s="173"/>
      <c r="AD2145" s="173"/>
      <c r="AE2145" s="173"/>
      <c r="AF2145" s="173"/>
      <c r="AG2145" s="173"/>
      <c r="AH2145" s="173"/>
      <c r="AI2145" s="173"/>
      <c r="AJ2145" s="173"/>
      <c r="AK2145" s="173"/>
      <c r="AL2145" s="173"/>
      <c r="AM2145" s="173"/>
      <c r="AN2145" s="173"/>
      <c r="AO2145" s="173"/>
      <c r="AP2145" s="173"/>
      <c r="AQ2145" s="15"/>
      <c r="AR2145" s="15"/>
      <c r="AS2145" s="15"/>
      <c r="AT2145" s="15"/>
      <c r="AU2145" s="15"/>
      <c r="AV2145" s="15"/>
      <c r="AW2145" s="15"/>
      <c r="AX2145" s="15"/>
      <c r="AY2145" s="15"/>
      <c r="AZ2145" s="15"/>
      <c r="BA2145" s="15"/>
      <c r="BB2145" s="15"/>
      <c r="BC2145" s="15"/>
      <c r="BD2145" s="15"/>
      <c r="BE2145" s="15"/>
      <c r="BF2145" s="15"/>
      <c r="BG2145" s="15"/>
      <c r="BH2145" s="15"/>
      <c r="BI2145" s="15"/>
      <c r="BJ2145" s="15"/>
      <c r="BK2145" s="15"/>
      <c r="BL2145" s="15"/>
      <c r="BM2145" s="15"/>
      <c r="BN2145" s="15"/>
      <c r="BO2145" s="15"/>
    </row>
    <row r="2146" spans="1:67" s="256" customFormat="1">
      <c r="A2146" s="15"/>
      <c r="B2146" s="15"/>
      <c r="C2146" s="171"/>
      <c r="D2146" s="171"/>
      <c r="E2146" s="171"/>
      <c r="F2146" s="171"/>
      <c r="G2146" s="171"/>
      <c r="H2146" s="171"/>
      <c r="I2146" s="171"/>
      <c r="J2146" s="171"/>
      <c r="K2146" s="171"/>
      <c r="L2146" s="171"/>
      <c r="M2146" s="171"/>
      <c r="O2146" s="173"/>
      <c r="P2146" s="173"/>
      <c r="Q2146" s="173"/>
      <c r="R2146" s="173"/>
      <c r="S2146" s="173"/>
      <c r="T2146" s="173"/>
      <c r="U2146" s="173"/>
      <c r="V2146" s="173"/>
      <c r="W2146" s="173"/>
      <c r="X2146" s="173"/>
      <c r="Y2146" s="173"/>
      <c r="Z2146" s="173"/>
      <c r="AA2146" s="173"/>
      <c r="AB2146" s="173"/>
      <c r="AC2146" s="173"/>
      <c r="AD2146" s="173"/>
      <c r="AE2146" s="173"/>
      <c r="AF2146" s="173"/>
      <c r="AG2146" s="173"/>
      <c r="AH2146" s="173"/>
      <c r="AI2146" s="173"/>
      <c r="AJ2146" s="173"/>
      <c r="AK2146" s="173"/>
      <c r="AL2146" s="173"/>
      <c r="AM2146" s="173"/>
      <c r="AN2146" s="173"/>
      <c r="AO2146" s="173"/>
      <c r="AP2146" s="173"/>
      <c r="AQ2146" s="15"/>
      <c r="AR2146" s="15"/>
      <c r="AS2146" s="15"/>
      <c r="AT2146" s="15"/>
      <c r="AU2146" s="15"/>
      <c r="AV2146" s="15"/>
      <c r="AW2146" s="15"/>
      <c r="AX2146" s="15"/>
      <c r="AY2146" s="15"/>
      <c r="AZ2146" s="15"/>
      <c r="BA2146" s="15"/>
      <c r="BB2146" s="15"/>
      <c r="BC2146" s="15"/>
      <c r="BD2146" s="15"/>
      <c r="BE2146" s="15"/>
      <c r="BF2146" s="15"/>
      <c r="BG2146" s="15"/>
      <c r="BH2146" s="15"/>
      <c r="BI2146" s="15"/>
      <c r="BJ2146" s="15"/>
      <c r="BK2146" s="15"/>
      <c r="BL2146" s="15"/>
      <c r="BM2146" s="15"/>
      <c r="BN2146" s="15"/>
      <c r="BO2146" s="15"/>
    </row>
    <row r="2147" spans="1:67" s="256" customFormat="1">
      <c r="A2147" s="15"/>
      <c r="B2147" s="15"/>
      <c r="C2147" s="171"/>
      <c r="D2147" s="171"/>
      <c r="E2147" s="171"/>
      <c r="F2147" s="171"/>
      <c r="G2147" s="171"/>
      <c r="H2147" s="171"/>
      <c r="I2147" s="171"/>
      <c r="J2147" s="171"/>
      <c r="K2147" s="171"/>
      <c r="L2147" s="171"/>
      <c r="M2147" s="171"/>
      <c r="O2147" s="173"/>
      <c r="P2147" s="173"/>
      <c r="Q2147" s="173"/>
      <c r="R2147" s="173"/>
      <c r="S2147" s="173"/>
      <c r="T2147" s="173"/>
      <c r="U2147" s="173"/>
      <c r="V2147" s="173"/>
      <c r="W2147" s="173"/>
      <c r="X2147" s="173"/>
      <c r="Y2147" s="173"/>
      <c r="Z2147" s="173"/>
      <c r="AA2147" s="173"/>
      <c r="AB2147" s="173"/>
      <c r="AC2147" s="173"/>
      <c r="AD2147" s="173"/>
      <c r="AE2147" s="173"/>
      <c r="AF2147" s="173"/>
      <c r="AG2147" s="173"/>
      <c r="AH2147" s="173"/>
      <c r="AI2147" s="173"/>
      <c r="AJ2147" s="173"/>
      <c r="AK2147" s="173"/>
      <c r="AL2147" s="173"/>
      <c r="AM2147" s="173"/>
      <c r="AN2147" s="173"/>
      <c r="AO2147" s="173"/>
      <c r="AP2147" s="173"/>
      <c r="AQ2147" s="15"/>
      <c r="AR2147" s="15"/>
      <c r="AS2147" s="15"/>
      <c r="AT2147" s="15"/>
      <c r="AU2147" s="15"/>
      <c r="AV2147" s="15"/>
      <c r="AW2147" s="15"/>
      <c r="AX2147" s="15"/>
      <c r="AY2147" s="15"/>
      <c r="AZ2147" s="15"/>
      <c r="BA2147" s="15"/>
      <c r="BB2147" s="15"/>
      <c r="BC2147" s="15"/>
      <c r="BD2147" s="15"/>
      <c r="BE2147" s="15"/>
      <c r="BF2147" s="15"/>
      <c r="BG2147" s="15"/>
      <c r="BH2147" s="15"/>
      <c r="BI2147" s="15"/>
      <c r="BJ2147" s="15"/>
      <c r="BK2147" s="15"/>
      <c r="BL2147" s="15"/>
      <c r="BM2147" s="15"/>
      <c r="BN2147" s="15"/>
      <c r="BO2147" s="15"/>
    </row>
    <row r="2148" spans="1:67" s="256" customFormat="1">
      <c r="A2148" s="15"/>
      <c r="B2148" s="15"/>
      <c r="C2148" s="171"/>
      <c r="D2148" s="171"/>
      <c r="E2148" s="171"/>
      <c r="F2148" s="171"/>
      <c r="G2148" s="171"/>
      <c r="H2148" s="171"/>
      <c r="I2148" s="171"/>
      <c r="J2148" s="171"/>
      <c r="K2148" s="171"/>
      <c r="L2148" s="171"/>
      <c r="M2148" s="171"/>
      <c r="O2148" s="173"/>
      <c r="P2148" s="173"/>
      <c r="Q2148" s="173"/>
      <c r="R2148" s="173"/>
      <c r="S2148" s="173"/>
      <c r="T2148" s="173"/>
      <c r="U2148" s="173"/>
      <c r="V2148" s="173"/>
      <c r="W2148" s="173"/>
      <c r="X2148" s="173"/>
      <c r="Y2148" s="173"/>
      <c r="Z2148" s="173"/>
      <c r="AA2148" s="173"/>
      <c r="AB2148" s="173"/>
      <c r="AC2148" s="173"/>
      <c r="AD2148" s="173"/>
      <c r="AE2148" s="173"/>
      <c r="AF2148" s="173"/>
      <c r="AG2148" s="173"/>
      <c r="AH2148" s="173"/>
      <c r="AI2148" s="173"/>
      <c r="AJ2148" s="173"/>
      <c r="AK2148" s="173"/>
      <c r="AL2148" s="173"/>
      <c r="AM2148" s="173"/>
      <c r="AN2148" s="173"/>
      <c r="AO2148" s="173"/>
      <c r="AP2148" s="173"/>
      <c r="AQ2148" s="15"/>
      <c r="AR2148" s="15"/>
      <c r="AS2148" s="15"/>
      <c r="AT2148" s="15"/>
      <c r="AU2148" s="15"/>
      <c r="AV2148" s="15"/>
      <c r="AW2148" s="15"/>
      <c r="AX2148" s="15"/>
      <c r="AY2148" s="15"/>
      <c r="AZ2148" s="15"/>
      <c r="BA2148" s="15"/>
      <c r="BB2148" s="15"/>
      <c r="BC2148" s="15"/>
      <c r="BD2148" s="15"/>
      <c r="BE2148" s="15"/>
      <c r="BF2148" s="15"/>
      <c r="BG2148" s="15"/>
      <c r="BH2148" s="15"/>
      <c r="BI2148" s="15"/>
      <c r="BJ2148" s="15"/>
      <c r="BK2148" s="15"/>
      <c r="BL2148" s="15"/>
      <c r="BM2148" s="15"/>
      <c r="BN2148" s="15"/>
      <c r="BO2148" s="15"/>
    </row>
    <row r="2149" spans="1:67" s="256" customFormat="1">
      <c r="A2149" s="15"/>
      <c r="B2149" s="15"/>
      <c r="C2149" s="171"/>
      <c r="D2149" s="171"/>
      <c r="E2149" s="171"/>
      <c r="F2149" s="171"/>
      <c r="G2149" s="171"/>
      <c r="H2149" s="171"/>
      <c r="I2149" s="171"/>
      <c r="J2149" s="171"/>
      <c r="K2149" s="171"/>
      <c r="L2149" s="171"/>
      <c r="M2149" s="171"/>
      <c r="O2149" s="173"/>
      <c r="P2149" s="173"/>
      <c r="Q2149" s="173"/>
      <c r="R2149" s="173"/>
      <c r="S2149" s="173"/>
      <c r="T2149" s="173"/>
      <c r="U2149" s="173"/>
      <c r="V2149" s="173"/>
      <c r="W2149" s="173"/>
      <c r="X2149" s="173"/>
      <c r="Y2149" s="173"/>
      <c r="Z2149" s="173"/>
      <c r="AA2149" s="173"/>
      <c r="AB2149" s="173"/>
      <c r="AC2149" s="173"/>
      <c r="AD2149" s="173"/>
      <c r="AE2149" s="173"/>
      <c r="AF2149" s="173"/>
      <c r="AG2149" s="173"/>
      <c r="AH2149" s="173"/>
      <c r="AI2149" s="173"/>
      <c r="AJ2149" s="173"/>
      <c r="AK2149" s="173"/>
      <c r="AL2149" s="173"/>
      <c r="AM2149" s="173"/>
      <c r="AN2149" s="173"/>
      <c r="AO2149" s="173"/>
      <c r="AP2149" s="173"/>
      <c r="AQ2149" s="15"/>
      <c r="AR2149" s="15"/>
      <c r="AS2149" s="15"/>
      <c r="AT2149" s="15"/>
      <c r="AU2149" s="15"/>
      <c r="AV2149" s="15"/>
      <c r="AW2149" s="15"/>
      <c r="AX2149" s="15"/>
      <c r="AY2149" s="15"/>
      <c r="AZ2149" s="15"/>
      <c r="BA2149" s="15"/>
      <c r="BB2149" s="15"/>
      <c r="BC2149" s="15"/>
      <c r="BD2149" s="15"/>
      <c r="BE2149" s="15"/>
      <c r="BF2149" s="15"/>
      <c r="BG2149" s="15"/>
      <c r="BH2149" s="15"/>
      <c r="BI2149" s="15"/>
      <c r="BJ2149" s="15"/>
      <c r="BK2149" s="15"/>
      <c r="BL2149" s="15"/>
      <c r="BM2149" s="15"/>
      <c r="BN2149" s="15"/>
      <c r="BO2149" s="15"/>
    </row>
    <row r="2150" spans="1:67" s="256" customFormat="1">
      <c r="A2150" s="15"/>
      <c r="B2150" s="15"/>
      <c r="C2150" s="171"/>
      <c r="D2150" s="171"/>
      <c r="E2150" s="171"/>
      <c r="F2150" s="171"/>
      <c r="G2150" s="171"/>
      <c r="H2150" s="171"/>
      <c r="I2150" s="171"/>
      <c r="J2150" s="171"/>
      <c r="K2150" s="171"/>
      <c r="L2150" s="171"/>
      <c r="M2150" s="171"/>
      <c r="O2150" s="173"/>
      <c r="P2150" s="173"/>
      <c r="Q2150" s="173"/>
      <c r="R2150" s="173"/>
      <c r="S2150" s="173"/>
      <c r="T2150" s="173"/>
      <c r="U2150" s="173"/>
      <c r="V2150" s="173"/>
      <c r="W2150" s="173"/>
      <c r="X2150" s="173"/>
      <c r="Y2150" s="173"/>
      <c r="Z2150" s="173"/>
      <c r="AA2150" s="173"/>
      <c r="AB2150" s="173"/>
      <c r="AC2150" s="173"/>
      <c r="AD2150" s="173"/>
      <c r="AE2150" s="173"/>
      <c r="AF2150" s="173"/>
      <c r="AG2150" s="173"/>
      <c r="AH2150" s="173"/>
      <c r="AI2150" s="173"/>
      <c r="AJ2150" s="173"/>
      <c r="AK2150" s="173"/>
      <c r="AL2150" s="173"/>
      <c r="AM2150" s="173"/>
      <c r="AN2150" s="173"/>
      <c r="AO2150" s="173"/>
      <c r="AP2150" s="173"/>
      <c r="AQ2150" s="15"/>
      <c r="AR2150" s="15"/>
      <c r="AS2150" s="15"/>
      <c r="AT2150" s="15"/>
      <c r="AU2150" s="15"/>
      <c r="AV2150" s="15"/>
      <c r="AW2150" s="15"/>
      <c r="AX2150" s="15"/>
      <c r="AY2150" s="15"/>
      <c r="AZ2150" s="15"/>
      <c r="BA2150" s="15"/>
      <c r="BB2150" s="15"/>
      <c r="BC2150" s="15"/>
      <c r="BD2150" s="15"/>
      <c r="BE2150" s="15"/>
      <c r="BF2150" s="15"/>
      <c r="BG2150" s="15"/>
      <c r="BH2150" s="15"/>
      <c r="BI2150" s="15"/>
      <c r="BJ2150" s="15"/>
      <c r="BK2150" s="15"/>
      <c r="BL2150" s="15"/>
      <c r="BM2150" s="15"/>
      <c r="BN2150" s="15"/>
      <c r="BO2150" s="15"/>
    </row>
    <row r="2151" spans="1:67" s="256" customFormat="1">
      <c r="A2151" s="15"/>
      <c r="B2151" s="15"/>
      <c r="C2151" s="171"/>
      <c r="D2151" s="171"/>
      <c r="E2151" s="171"/>
      <c r="F2151" s="171"/>
      <c r="G2151" s="171"/>
      <c r="H2151" s="171"/>
      <c r="I2151" s="171"/>
      <c r="J2151" s="171"/>
      <c r="K2151" s="171"/>
      <c r="L2151" s="171"/>
      <c r="M2151" s="171"/>
      <c r="O2151" s="173"/>
      <c r="P2151" s="173"/>
      <c r="Q2151" s="173"/>
      <c r="R2151" s="173"/>
      <c r="S2151" s="173"/>
      <c r="T2151" s="173"/>
      <c r="U2151" s="173"/>
      <c r="V2151" s="173"/>
      <c r="W2151" s="173"/>
      <c r="X2151" s="173"/>
      <c r="Y2151" s="173"/>
      <c r="Z2151" s="173"/>
      <c r="AA2151" s="173"/>
      <c r="AB2151" s="173"/>
      <c r="AC2151" s="173"/>
      <c r="AD2151" s="173"/>
      <c r="AE2151" s="173"/>
      <c r="AF2151" s="173"/>
      <c r="AG2151" s="173"/>
      <c r="AH2151" s="173"/>
      <c r="AI2151" s="173"/>
      <c r="AJ2151" s="173"/>
      <c r="AK2151" s="173"/>
      <c r="AL2151" s="173"/>
      <c r="AM2151" s="173"/>
      <c r="AN2151" s="173"/>
      <c r="AO2151" s="173"/>
      <c r="AP2151" s="173"/>
      <c r="AQ2151" s="15"/>
      <c r="AR2151" s="15"/>
      <c r="AS2151" s="15"/>
      <c r="AT2151" s="15"/>
      <c r="AU2151" s="15"/>
      <c r="AV2151" s="15"/>
      <c r="AW2151" s="15"/>
      <c r="AX2151" s="15"/>
      <c r="AY2151" s="15"/>
      <c r="AZ2151" s="15"/>
      <c r="BA2151" s="15"/>
      <c r="BB2151" s="15"/>
      <c r="BC2151" s="15"/>
      <c r="BD2151" s="15"/>
      <c r="BE2151" s="15"/>
      <c r="BF2151" s="15"/>
      <c r="BG2151" s="15"/>
      <c r="BH2151" s="15"/>
      <c r="BI2151" s="15"/>
      <c r="BJ2151" s="15"/>
      <c r="BK2151" s="15"/>
      <c r="BL2151" s="15"/>
      <c r="BM2151" s="15"/>
      <c r="BN2151" s="15"/>
      <c r="BO2151" s="15"/>
    </row>
    <row r="2152" spans="1:67" s="256" customFormat="1">
      <c r="A2152" s="15"/>
      <c r="B2152" s="15"/>
      <c r="C2152" s="171"/>
      <c r="D2152" s="171"/>
      <c r="E2152" s="171"/>
      <c r="F2152" s="171"/>
      <c r="G2152" s="171"/>
      <c r="H2152" s="171"/>
      <c r="I2152" s="171"/>
      <c r="J2152" s="171"/>
      <c r="K2152" s="171"/>
      <c r="L2152" s="171"/>
      <c r="M2152" s="171"/>
      <c r="O2152" s="173"/>
      <c r="P2152" s="173"/>
      <c r="Q2152" s="173"/>
      <c r="R2152" s="173"/>
      <c r="S2152" s="173"/>
      <c r="T2152" s="173"/>
      <c r="U2152" s="173"/>
      <c r="V2152" s="173"/>
      <c r="W2152" s="173"/>
      <c r="X2152" s="173"/>
      <c r="Y2152" s="173"/>
      <c r="Z2152" s="173"/>
      <c r="AA2152" s="173"/>
      <c r="AB2152" s="173"/>
      <c r="AC2152" s="173"/>
      <c r="AD2152" s="173"/>
      <c r="AE2152" s="173"/>
      <c r="AF2152" s="173"/>
      <c r="AG2152" s="173"/>
      <c r="AH2152" s="173"/>
      <c r="AI2152" s="173"/>
      <c r="AJ2152" s="173"/>
      <c r="AK2152" s="173"/>
      <c r="AL2152" s="173"/>
      <c r="AM2152" s="173"/>
      <c r="AN2152" s="173"/>
      <c r="AO2152" s="173"/>
      <c r="AP2152" s="173"/>
      <c r="AQ2152" s="15"/>
      <c r="AR2152" s="15"/>
      <c r="AS2152" s="15"/>
      <c r="AT2152" s="15"/>
      <c r="AU2152" s="15"/>
      <c r="AV2152" s="15"/>
      <c r="AW2152" s="15"/>
      <c r="AX2152" s="15"/>
      <c r="AY2152" s="15"/>
      <c r="AZ2152" s="15"/>
      <c r="BA2152" s="15"/>
      <c r="BB2152" s="15"/>
      <c r="BC2152" s="15"/>
      <c r="BD2152" s="15"/>
      <c r="BE2152" s="15"/>
      <c r="BF2152" s="15"/>
      <c r="BG2152" s="15"/>
      <c r="BH2152" s="15"/>
      <c r="BI2152" s="15"/>
      <c r="BJ2152" s="15"/>
      <c r="BK2152" s="15"/>
      <c r="BL2152" s="15"/>
      <c r="BM2152" s="15"/>
      <c r="BN2152" s="15"/>
      <c r="BO2152" s="15"/>
    </row>
    <row r="2153" spans="1:67" s="256" customFormat="1">
      <c r="A2153" s="15"/>
      <c r="B2153" s="15"/>
      <c r="C2153" s="171"/>
      <c r="D2153" s="171"/>
      <c r="E2153" s="171"/>
      <c r="F2153" s="171"/>
      <c r="G2153" s="171"/>
      <c r="H2153" s="171"/>
      <c r="I2153" s="171"/>
      <c r="J2153" s="171"/>
      <c r="K2153" s="171"/>
      <c r="L2153" s="171"/>
      <c r="M2153" s="171"/>
      <c r="O2153" s="173"/>
      <c r="P2153" s="173"/>
      <c r="Q2153" s="173"/>
      <c r="R2153" s="173"/>
      <c r="S2153" s="173"/>
      <c r="T2153" s="173"/>
      <c r="U2153" s="173"/>
      <c r="V2153" s="173"/>
      <c r="W2153" s="173"/>
      <c r="X2153" s="173"/>
      <c r="Y2153" s="173"/>
      <c r="Z2153" s="173"/>
      <c r="AA2153" s="173"/>
      <c r="AB2153" s="173"/>
      <c r="AC2153" s="173"/>
      <c r="AD2153" s="173"/>
      <c r="AE2153" s="173"/>
      <c r="AF2153" s="173"/>
      <c r="AG2153" s="173"/>
      <c r="AH2153" s="173"/>
      <c r="AI2153" s="173"/>
      <c r="AJ2153" s="173"/>
      <c r="AK2153" s="173"/>
      <c r="AL2153" s="173"/>
      <c r="AM2153" s="173"/>
      <c r="AN2153" s="173"/>
      <c r="AO2153" s="173"/>
      <c r="AP2153" s="173"/>
      <c r="AQ2153" s="15"/>
      <c r="AR2153" s="15"/>
      <c r="AS2153" s="15"/>
      <c r="AT2153" s="15"/>
      <c r="AU2153" s="15"/>
      <c r="AV2153" s="15"/>
      <c r="AW2153" s="15"/>
      <c r="AX2153" s="15"/>
      <c r="AY2153" s="15"/>
      <c r="AZ2153" s="15"/>
      <c r="BA2153" s="15"/>
      <c r="BB2153" s="15"/>
      <c r="BC2153" s="15"/>
      <c r="BD2153" s="15"/>
      <c r="BE2153" s="15"/>
      <c r="BF2153" s="15"/>
      <c r="BG2153" s="15"/>
      <c r="BH2153" s="15"/>
      <c r="BI2153" s="15"/>
      <c r="BJ2153" s="15"/>
      <c r="BK2153" s="15"/>
      <c r="BL2153" s="15"/>
      <c r="BM2153" s="15"/>
      <c r="BN2153" s="15"/>
      <c r="BO2153" s="15"/>
    </row>
    <row r="2154" spans="1:67" s="256" customFormat="1">
      <c r="A2154" s="15"/>
      <c r="B2154" s="15"/>
      <c r="C2154" s="171"/>
      <c r="D2154" s="171"/>
      <c r="E2154" s="171"/>
      <c r="F2154" s="171"/>
      <c r="G2154" s="171"/>
      <c r="H2154" s="171"/>
      <c r="I2154" s="171"/>
      <c r="J2154" s="171"/>
      <c r="K2154" s="171"/>
      <c r="L2154" s="171"/>
      <c r="M2154" s="171"/>
      <c r="O2154" s="173"/>
      <c r="P2154" s="173"/>
      <c r="Q2154" s="173"/>
      <c r="R2154" s="173"/>
      <c r="S2154" s="173"/>
      <c r="T2154" s="173"/>
      <c r="U2154" s="173"/>
      <c r="V2154" s="173"/>
      <c r="W2154" s="173"/>
      <c r="X2154" s="173"/>
      <c r="Y2154" s="173"/>
      <c r="Z2154" s="173"/>
      <c r="AA2154" s="173"/>
      <c r="AB2154" s="173"/>
      <c r="AC2154" s="173"/>
      <c r="AD2154" s="173"/>
      <c r="AE2154" s="173"/>
      <c r="AF2154" s="173"/>
      <c r="AG2154" s="173"/>
      <c r="AH2154" s="173"/>
      <c r="AI2154" s="173"/>
      <c r="AJ2154" s="173"/>
      <c r="AK2154" s="173"/>
      <c r="AL2154" s="173"/>
      <c r="AM2154" s="173"/>
      <c r="AN2154" s="173"/>
      <c r="AO2154" s="173"/>
      <c r="AP2154" s="173"/>
      <c r="AQ2154" s="15"/>
      <c r="AR2154" s="15"/>
      <c r="AS2154" s="15"/>
      <c r="AT2154" s="15"/>
      <c r="AU2154" s="15"/>
      <c r="AV2154" s="15"/>
      <c r="AW2154" s="15"/>
      <c r="AX2154" s="15"/>
      <c r="AY2154" s="15"/>
      <c r="AZ2154" s="15"/>
      <c r="BA2154" s="15"/>
      <c r="BB2154" s="15"/>
      <c r="BC2154" s="15"/>
      <c r="BD2154" s="15"/>
      <c r="BE2154" s="15"/>
      <c r="BF2154" s="15"/>
      <c r="BG2154" s="15"/>
      <c r="BH2154" s="15"/>
      <c r="BI2154" s="15"/>
      <c r="BJ2154" s="15"/>
      <c r="BK2154" s="15"/>
      <c r="BL2154" s="15"/>
      <c r="BM2154" s="15"/>
      <c r="BN2154" s="15"/>
      <c r="BO2154" s="15"/>
    </row>
    <row r="2155" spans="1:67" s="256" customFormat="1">
      <c r="A2155" s="15"/>
      <c r="B2155" s="15"/>
      <c r="C2155" s="171"/>
      <c r="D2155" s="171"/>
      <c r="E2155" s="171"/>
      <c r="F2155" s="171"/>
      <c r="G2155" s="171"/>
      <c r="H2155" s="171"/>
      <c r="I2155" s="171"/>
      <c r="J2155" s="171"/>
      <c r="K2155" s="171"/>
      <c r="L2155" s="171"/>
      <c r="M2155" s="171"/>
      <c r="O2155" s="173"/>
      <c r="P2155" s="173"/>
      <c r="Q2155" s="173"/>
      <c r="R2155" s="173"/>
      <c r="S2155" s="173"/>
      <c r="T2155" s="173"/>
      <c r="U2155" s="173"/>
      <c r="V2155" s="173"/>
      <c r="W2155" s="173"/>
      <c r="X2155" s="173"/>
      <c r="Y2155" s="173"/>
      <c r="Z2155" s="173"/>
      <c r="AA2155" s="173"/>
      <c r="AB2155" s="173"/>
      <c r="AC2155" s="173"/>
      <c r="AD2155" s="173"/>
      <c r="AE2155" s="173"/>
      <c r="AF2155" s="173"/>
      <c r="AG2155" s="173"/>
      <c r="AH2155" s="173"/>
      <c r="AI2155" s="173"/>
      <c r="AJ2155" s="173"/>
      <c r="AK2155" s="173"/>
      <c r="AL2155" s="173"/>
      <c r="AM2155" s="173"/>
      <c r="AN2155" s="173"/>
      <c r="AO2155" s="173"/>
      <c r="AP2155" s="173"/>
      <c r="AQ2155" s="15"/>
      <c r="AR2155" s="15"/>
      <c r="AS2155" s="15"/>
      <c r="AT2155" s="15"/>
      <c r="AU2155" s="15"/>
      <c r="AV2155" s="15"/>
      <c r="AW2155" s="15"/>
      <c r="AX2155" s="15"/>
      <c r="AY2155" s="15"/>
      <c r="AZ2155" s="15"/>
      <c r="BA2155" s="15"/>
      <c r="BB2155" s="15"/>
      <c r="BC2155" s="15"/>
      <c r="BD2155" s="15"/>
      <c r="BE2155" s="15"/>
      <c r="BF2155" s="15"/>
      <c r="BG2155" s="15"/>
      <c r="BH2155" s="15"/>
      <c r="BI2155" s="15"/>
      <c r="BJ2155" s="15"/>
      <c r="BK2155" s="15"/>
      <c r="BL2155" s="15"/>
      <c r="BM2155" s="15"/>
      <c r="BN2155" s="15"/>
      <c r="BO2155" s="15"/>
    </row>
    <row r="2156" spans="1:67" s="256" customFormat="1">
      <c r="A2156" s="15"/>
      <c r="B2156" s="15"/>
      <c r="C2156" s="171"/>
      <c r="D2156" s="171"/>
      <c r="E2156" s="171"/>
      <c r="F2156" s="171"/>
      <c r="G2156" s="171"/>
      <c r="H2156" s="171"/>
      <c r="I2156" s="171"/>
      <c r="J2156" s="171"/>
      <c r="K2156" s="171"/>
      <c r="L2156" s="171"/>
      <c r="M2156" s="171"/>
      <c r="O2156" s="173"/>
      <c r="P2156" s="173"/>
      <c r="Q2156" s="173"/>
      <c r="R2156" s="173"/>
      <c r="S2156" s="173"/>
      <c r="T2156" s="173"/>
      <c r="U2156" s="173"/>
      <c r="V2156" s="173"/>
      <c r="W2156" s="173"/>
      <c r="X2156" s="173"/>
      <c r="Y2156" s="173"/>
      <c r="Z2156" s="173"/>
      <c r="AA2156" s="173"/>
      <c r="AB2156" s="173"/>
      <c r="AC2156" s="173"/>
      <c r="AD2156" s="173"/>
      <c r="AE2156" s="173"/>
      <c r="AF2156" s="173"/>
      <c r="AG2156" s="173"/>
      <c r="AH2156" s="173"/>
      <c r="AI2156" s="173"/>
      <c r="AJ2156" s="173"/>
      <c r="AK2156" s="173"/>
      <c r="AL2156" s="173"/>
      <c r="AM2156" s="173"/>
      <c r="AN2156" s="173"/>
      <c r="AO2156" s="173"/>
      <c r="AP2156" s="173"/>
      <c r="AQ2156" s="15"/>
      <c r="AR2156" s="15"/>
      <c r="AS2156" s="15"/>
      <c r="AT2156" s="15"/>
      <c r="AU2156" s="15"/>
      <c r="AV2156" s="15"/>
      <c r="AW2156" s="15"/>
      <c r="AX2156" s="15"/>
      <c r="AY2156" s="15"/>
      <c r="AZ2156" s="15"/>
      <c r="BA2156" s="15"/>
      <c r="BB2156" s="15"/>
      <c r="BC2156" s="15"/>
      <c r="BD2156" s="15"/>
      <c r="BE2156" s="15"/>
      <c r="BF2156" s="15"/>
      <c r="BG2156" s="15"/>
      <c r="BH2156" s="15"/>
      <c r="BI2156" s="15"/>
      <c r="BJ2156" s="15"/>
      <c r="BK2156" s="15"/>
      <c r="BL2156" s="15"/>
      <c r="BM2156" s="15"/>
      <c r="BN2156" s="15"/>
      <c r="BO2156" s="15"/>
    </row>
    <row r="2157" spans="1:67" s="256" customFormat="1">
      <c r="A2157" s="15"/>
      <c r="B2157" s="15"/>
      <c r="C2157" s="171"/>
      <c r="D2157" s="171"/>
      <c r="E2157" s="171"/>
      <c r="F2157" s="171"/>
      <c r="G2157" s="171"/>
      <c r="H2157" s="171"/>
      <c r="I2157" s="171"/>
      <c r="J2157" s="171"/>
      <c r="K2157" s="171"/>
      <c r="L2157" s="171"/>
      <c r="M2157" s="171"/>
      <c r="O2157" s="173"/>
      <c r="P2157" s="173"/>
      <c r="Q2157" s="173"/>
      <c r="R2157" s="173"/>
      <c r="S2157" s="173"/>
      <c r="T2157" s="173"/>
      <c r="U2157" s="173"/>
      <c r="V2157" s="173"/>
      <c r="W2157" s="173"/>
      <c r="X2157" s="173"/>
      <c r="Y2157" s="173"/>
      <c r="Z2157" s="173"/>
      <c r="AA2157" s="173"/>
      <c r="AB2157" s="173"/>
      <c r="AC2157" s="173"/>
      <c r="AD2157" s="173"/>
      <c r="AE2157" s="173"/>
      <c r="AF2157" s="173"/>
      <c r="AG2157" s="173"/>
      <c r="AH2157" s="173"/>
      <c r="AI2157" s="173"/>
      <c r="AJ2157" s="173"/>
      <c r="AK2157" s="173"/>
      <c r="AL2157" s="173"/>
      <c r="AM2157" s="173"/>
      <c r="AN2157" s="173"/>
      <c r="AO2157" s="173"/>
      <c r="AP2157" s="173"/>
      <c r="AQ2157" s="15"/>
      <c r="AR2157" s="15"/>
      <c r="AS2157" s="15"/>
      <c r="AT2157" s="15"/>
      <c r="AU2157" s="15"/>
      <c r="AV2157" s="15"/>
      <c r="AW2157" s="15"/>
      <c r="AX2157" s="15"/>
      <c r="AY2157" s="15"/>
      <c r="AZ2157" s="15"/>
      <c r="BA2157" s="15"/>
      <c r="BB2157" s="15"/>
      <c r="BC2157" s="15"/>
      <c r="BD2157" s="15"/>
      <c r="BE2157" s="15"/>
      <c r="BF2157" s="15"/>
      <c r="BG2157" s="15"/>
      <c r="BH2157" s="15"/>
      <c r="BI2157" s="15"/>
      <c r="BJ2157" s="15"/>
      <c r="BK2157" s="15"/>
      <c r="BL2157" s="15"/>
      <c r="BM2157" s="15"/>
      <c r="BN2157" s="15"/>
      <c r="BO2157" s="15"/>
    </row>
    <row r="2158" spans="1:67" s="256" customFormat="1">
      <c r="A2158" s="15"/>
      <c r="B2158" s="15"/>
      <c r="C2158" s="171"/>
      <c r="D2158" s="171"/>
      <c r="E2158" s="171"/>
      <c r="F2158" s="171"/>
      <c r="G2158" s="171"/>
      <c r="H2158" s="171"/>
      <c r="I2158" s="171"/>
      <c r="J2158" s="171"/>
      <c r="K2158" s="171"/>
      <c r="L2158" s="171"/>
      <c r="M2158" s="171"/>
      <c r="O2158" s="173"/>
      <c r="P2158" s="173"/>
      <c r="Q2158" s="173"/>
      <c r="R2158" s="173"/>
      <c r="S2158" s="173"/>
      <c r="T2158" s="173"/>
      <c r="U2158" s="173"/>
      <c r="V2158" s="173"/>
      <c r="W2158" s="173"/>
      <c r="X2158" s="173"/>
      <c r="Y2158" s="173"/>
      <c r="Z2158" s="173"/>
      <c r="AA2158" s="173"/>
      <c r="AB2158" s="173"/>
      <c r="AC2158" s="173"/>
      <c r="AD2158" s="173"/>
      <c r="AE2158" s="173"/>
      <c r="AF2158" s="173"/>
      <c r="AG2158" s="173"/>
      <c r="AH2158" s="173"/>
      <c r="AI2158" s="173"/>
      <c r="AJ2158" s="173"/>
      <c r="AK2158" s="173"/>
      <c r="AL2158" s="173"/>
      <c r="AM2158" s="173"/>
      <c r="AN2158" s="173"/>
      <c r="AO2158" s="173"/>
      <c r="AP2158" s="173"/>
      <c r="AQ2158" s="15"/>
      <c r="AR2158" s="15"/>
      <c r="AS2158" s="15"/>
      <c r="AT2158" s="15"/>
      <c r="AU2158" s="15"/>
      <c r="AV2158" s="15"/>
      <c r="AW2158" s="15"/>
      <c r="AX2158" s="15"/>
      <c r="AY2158" s="15"/>
      <c r="AZ2158" s="15"/>
      <c r="BA2158" s="15"/>
      <c r="BB2158" s="15"/>
      <c r="BC2158" s="15"/>
      <c r="BD2158" s="15"/>
      <c r="BE2158" s="15"/>
      <c r="BF2158" s="15"/>
      <c r="BG2158" s="15"/>
      <c r="BH2158" s="15"/>
      <c r="BI2158" s="15"/>
      <c r="BJ2158" s="15"/>
      <c r="BK2158" s="15"/>
      <c r="BL2158" s="15"/>
      <c r="BM2158" s="15"/>
      <c r="BN2158" s="15"/>
      <c r="BO2158" s="15"/>
    </row>
    <row r="2159" spans="1:67" s="256" customFormat="1">
      <c r="A2159" s="15"/>
      <c r="B2159" s="15"/>
      <c r="C2159" s="171"/>
      <c r="D2159" s="171"/>
      <c r="E2159" s="171"/>
      <c r="F2159" s="171"/>
      <c r="G2159" s="171"/>
      <c r="H2159" s="171"/>
      <c r="I2159" s="171"/>
      <c r="J2159" s="171"/>
      <c r="K2159" s="171"/>
      <c r="L2159" s="171"/>
      <c r="M2159" s="171"/>
      <c r="O2159" s="173"/>
      <c r="P2159" s="173"/>
      <c r="Q2159" s="173"/>
      <c r="R2159" s="173"/>
      <c r="S2159" s="173"/>
      <c r="T2159" s="173"/>
      <c r="U2159" s="173"/>
      <c r="V2159" s="173"/>
      <c r="W2159" s="173"/>
      <c r="X2159" s="173"/>
      <c r="Y2159" s="173"/>
      <c r="Z2159" s="173"/>
      <c r="AA2159" s="173"/>
      <c r="AB2159" s="173"/>
      <c r="AC2159" s="173"/>
      <c r="AD2159" s="173"/>
      <c r="AE2159" s="173"/>
      <c r="AF2159" s="173"/>
      <c r="AG2159" s="173"/>
      <c r="AH2159" s="173"/>
      <c r="AI2159" s="173"/>
      <c r="AJ2159" s="173"/>
      <c r="AK2159" s="173"/>
      <c r="AL2159" s="173"/>
      <c r="AM2159" s="173"/>
      <c r="AN2159" s="173"/>
      <c r="AO2159" s="173"/>
      <c r="AP2159" s="173"/>
      <c r="AQ2159" s="15"/>
      <c r="AR2159" s="15"/>
      <c r="AS2159" s="15"/>
      <c r="AT2159" s="15"/>
      <c r="AU2159" s="15"/>
      <c r="AV2159" s="15"/>
      <c r="AW2159" s="15"/>
      <c r="AX2159" s="15"/>
      <c r="AY2159" s="15"/>
      <c r="AZ2159" s="15"/>
      <c r="BA2159" s="15"/>
      <c r="BB2159" s="15"/>
      <c r="BC2159" s="15"/>
      <c r="BD2159" s="15"/>
      <c r="BE2159" s="15"/>
      <c r="BF2159" s="15"/>
      <c r="BG2159" s="15"/>
      <c r="BH2159" s="15"/>
      <c r="BI2159" s="15"/>
      <c r="BJ2159" s="15"/>
      <c r="BK2159" s="15"/>
      <c r="BL2159" s="15"/>
      <c r="BM2159" s="15"/>
      <c r="BN2159" s="15"/>
      <c r="BO2159" s="15"/>
    </row>
    <row r="2160" spans="1:67" s="256" customFormat="1">
      <c r="A2160" s="15"/>
      <c r="B2160" s="15"/>
      <c r="C2160" s="171"/>
      <c r="D2160" s="171"/>
      <c r="E2160" s="171"/>
      <c r="F2160" s="171"/>
      <c r="G2160" s="171"/>
      <c r="H2160" s="171"/>
      <c r="I2160" s="171"/>
      <c r="J2160" s="171"/>
      <c r="K2160" s="171"/>
      <c r="L2160" s="171"/>
      <c r="M2160" s="171"/>
      <c r="O2160" s="173"/>
      <c r="P2160" s="173"/>
      <c r="Q2160" s="173"/>
      <c r="R2160" s="173"/>
      <c r="S2160" s="173"/>
      <c r="T2160" s="173"/>
      <c r="U2160" s="173"/>
      <c r="V2160" s="173"/>
      <c r="W2160" s="173"/>
      <c r="X2160" s="173"/>
      <c r="Y2160" s="173"/>
      <c r="Z2160" s="173"/>
      <c r="AA2160" s="173"/>
      <c r="AB2160" s="173"/>
      <c r="AC2160" s="173"/>
      <c r="AD2160" s="173"/>
      <c r="AE2160" s="173"/>
      <c r="AF2160" s="173"/>
      <c r="AG2160" s="173"/>
      <c r="AH2160" s="173"/>
      <c r="AI2160" s="173"/>
      <c r="AJ2160" s="173"/>
      <c r="AK2160" s="173"/>
      <c r="AL2160" s="173"/>
      <c r="AM2160" s="173"/>
      <c r="AN2160" s="173"/>
      <c r="AO2160" s="173"/>
      <c r="AP2160" s="173"/>
      <c r="AQ2160" s="15"/>
      <c r="AR2160" s="15"/>
      <c r="AS2160" s="15"/>
      <c r="AT2160" s="15"/>
      <c r="AU2160" s="15"/>
      <c r="AV2160" s="15"/>
      <c r="AW2160" s="15"/>
      <c r="AX2160" s="15"/>
      <c r="AY2160" s="15"/>
      <c r="AZ2160" s="15"/>
      <c r="BA2160" s="15"/>
      <c r="BB2160" s="15"/>
      <c r="BC2160" s="15"/>
      <c r="BD2160" s="15"/>
      <c r="BE2160" s="15"/>
      <c r="BF2160" s="15"/>
      <c r="BG2160" s="15"/>
      <c r="BH2160" s="15"/>
      <c r="BI2160" s="15"/>
      <c r="BJ2160" s="15"/>
      <c r="BK2160" s="15"/>
      <c r="BL2160" s="15"/>
      <c r="BM2160" s="15"/>
      <c r="BN2160" s="15"/>
      <c r="BO2160" s="15"/>
    </row>
    <row r="2161" spans="1:67" s="256" customFormat="1">
      <c r="A2161" s="15"/>
      <c r="B2161" s="15"/>
      <c r="C2161" s="171"/>
      <c r="D2161" s="171"/>
      <c r="E2161" s="171"/>
      <c r="F2161" s="171"/>
      <c r="G2161" s="171"/>
      <c r="H2161" s="171"/>
      <c r="I2161" s="171"/>
      <c r="J2161" s="171"/>
      <c r="K2161" s="171"/>
      <c r="L2161" s="171"/>
      <c r="M2161" s="171"/>
      <c r="O2161" s="173"/>
      <c r="P2161" s="173"/>
      <c r="Q2161" s="173"/>
      <c r="R2161" s="173"/>
      <c r="S2161" s="173"/>
      <c r="T2161" s="173"/>
      <c r="U2161" s="173"/>
      <c r="V2161" s="173"/>
      <c r="W2161" s="173"/>
      <c r="X2161" s="173"/>
      <c r="Y2161" s="173"/>
      <c r="Z2161" s="173"/>
      <c r="AA2161" s="173"/>
      <c r="AB2161" s="173"/>
      <c r="AC2161" s="173"/>
      <c r="AD2161" s="173"/>
      <c r="AE2161" s="173"/>
      <c r="AF2161" s="173"/>
      <c r="AG2161" s="173"/>
      <c r="AH2161" s="173"/>
      <c r="AI2161" s="173"/>
      <c r="AJ2161" s="173"/>
      <c r="AK2161" s="173"/>
      <c r="AL2161" s="173"/>
      <c r="AM2161" s="173"/>
      <c r="AN2161" s="173"/>
      <c r="AO2161" s="173"/>
      <c r="AP2161" s="173"/>
      <c r="AQ2161" s="15"/>
      <c r="AR2161" s="15"/>
      <c r="AS2161" s="15"/>
      <c r="AT2161" s="15"/>
      <c r="AU2161" s="15"/>
      <c r="AV2161" s="15"/>
      <c r="AW2161" s="15"/>
      <c r="AX2161" s="15"/>
      <c r="AY2161" s="15"/>
      <c r="AZ2161" s="15"/>
      <c r="BA2161" s="15"/>
      <c r="BB2161" s="15"/>
      <c r="BC2161" s="15"/>
      <c r="BD2161" s="15"/>
      <c r="BE2161" s="15"/>
      <c r="BF2161" s="15"/>
      <c r="BG2161" s="15"/>
      <c r="BH2161" s="15"/>
      <c r="BI2161" s="15"/>
      <c r="BJ2161" s="15"/>
      <c r="BK2161" s="15"/>
      <c r="BL2161" s="15"/>
      <c r="BM2161" s="15"/>
      <c r="BN2161" s="15"/>
      <c r="BO2161" s="15"/>
    </row>
    <row r="2162" spans="1:67" s="256" customFormat="1">
      <c r="A2162" s="15"/>
      <c r="B2162" s="15"/>
      <c r="C2162" s="171"/>
      <c r="D2162" s="171"/>
      <c r="E2162" s="171"/>
      <c r="F2162" s="171"/>
      <c r="G2162" s="171"/>
      <c r="H2162" s="171"/>
      <c r="I2162" s="171"/>
      <c r="J2162" s="171"/>
      <c r="K2162" s="171"/>
      <c r="L2162" s="171"/>
      <c r="M2162" s="171"/>
      <c r="O2162" s="173"/>
      <c r="P2162" s="173"/>
      <c r="Q2162" s="173"/>
      <c r="R2162" s="173"/>
      <c r="S2162" s="173"/>
      <c r="T2162" s="173"/>
      <c r="U2162" s="173"/>
      <c r="V2162" s="173"/>
      <c r="W2162" s="173"/>
      <c r="X2162" s="173"/>
      <c r="Y2162" s="173"/>
      <c r="Z2162" s="173"/>
      <c r="AA2162" s="173"/>
      <c r="AB2162" s="173"/>
      <c r="AC2162" s="173"/>
      <c r="AD2162" s="173"/>
      <c r="AE2162" s="173"/>
      <c r="AF2162" s="173"/>
      <c r="AG2162" s="173"/>
      <c r="AH2162" s="173"/>
      <c r="AI2162" s="173"/>
      <c r="AJ2162" s="173"/>
      <c r="AK2162" s="173"/>
      <c r="AL2162" s="173"/>
      <c r="AM2162" s="173"/>
      <c r="AN2162" s="173"/>
      <c r="AO2162" s="173"/>
      <c r="AP2162" s="173"/>
      <c r="AQ2162" s="15"/>
      <c r="AR2162" s="15"/>
      <c r="AS2162" s="15"/>
      <c r="AT2162" s="15"/>
      <c r="AU2162" s="15"/>
      <c r="AV2162" s="15"/>
      <c r="AW2162" s="15"/>
      <c r="AX2162" s="15"/>
      <c r="AY2162" s="15"/>
      <c r="AZ2162" s="15"/>
      <c r="BA2162" s="15"/>
      <c r="BB2162" s="15"/>
      <c r="BC2162" s="15"/>
      <c r="BD2162" s="15"/>
      <c r="BE2162" s="15"/>
      <c r="BF2162" s="15"/>
      <c r="BG2162" s="15"/>
      <c r="BH2162" s="15"/>
      <c r="BI2162" s="15"/>
      <c r="BJ2162" s="15"/>
      <c r="BK2162" s="15"/>
      <c r="BL2162" s="15"/>
      <c r="BM2162" s="15"/>
      <c r="BN2162" s="15"/>
      <c r="BO2162" s="15"/>
    </row>
    <row r="2163" spans="1:67" s="256" customFormat="1">
      <c r="A2163" s="15"/>
      <c r="B2163" s="15"/>
      <c r="C2163" s="171"/>
      <c r="D2163" s="171"/>
      <c r="E2163" s="171"/>
      <c r="F2163" s="171"/>
      <c r="G2163" s="171"/>
      <c r="H2163" s="171"/>
      <c r="I2163" s="171"/>
      <c r="J2163" s="171"/>
      <c r="K2163" s="171"/>
      <c r="L2163" s="171"/>
      <c r="M2163" s="171"/>
      <c r="O2163" s="173"/>
      <c r="P2163" s="173"/>
      <c r="Q2163" s="173"/>
      <c r="R2163" s="173"/>
      <c r="S2163" s="173"/>
      <c r="T2163" s="173"/>
      <c r="U2163" s="173"/>
      <c r="V2163" s="173"/>
      <c r="W2163" s="173"/>
      <c r="X2163" s="173"/>
      <c r="Y2163" s="173"/>
      <c r="Z2163" s="173"/>
      <c r="AA2163" s="173"/>
      <c r="AB2163" s="173"/>
      <c r="AC2163" s="173"/>
      <c r="AD2163" s="173"/>
      <c r="AE2163" s="173"/>
      <c r="AF2163" s="173"/>
      <c r="AG2163" s="173"/>
      <c r="AH2163" s="173"/>
      <c r="AI2163" s="173"/>
      <c r="AJ2163" s="173"/>
      <c r="AK2163" s="173"/>
      <c r="AL2163" s="173"/>
      <c r="AM2163" s="173"/>
      <c r="AN2163" s="173"/>
      <c r="AO2163" s="173"/>
      <c r="AP2163" s="173"/>
      <c r="AQ2163" s="15"/>
      <c r="AR2163" s="15"/>
      <c r="AS2163" s="15"/>
      <c r="AT2163" s="15"/>
      <c r="AU2163" s="15"/>
      <c r="AV2163" s="15"/>
      <c r="AW2163" s="15"/>
      <c r="AX2163" s="15"/>
      <c r="AY2163" s="15"/>
      <c r="AZ2163" s="15"/>
      <c r="BA2163" s="15"/>
      <c r="BB2163" s="15"/>
      <c r="BC2163" s="15"/>
      <c r="BD2163" s="15"/>
      <c r="BE2163" s="15"/>
      <c r="BF2163" s="15"/>
      <c r="BG2163" s="15"/>
      <c r="BH2163" s="15"/>
      <c r="BI2163" s="15"/>
      <c r="BJ2163" s="15"/>
      <c r="BK2163" s="15"/>
      <c r="BL2163" s="15"/>
      <c r="BM2163" s="15"/>
      <c r="BN2163" s="15"/>
      <c r="BO2163" s="15"/>
    </row>
    <row r="2164" spans="1:67" s="256" customFormat="1">
      <c r="A2164" s="15"/>
      <c r="B2164" s="15"/>
      <c r="C2164" s="171"/>
      <c r="D2164" s="171"/>
      <c r="E2164" s="171"/>
      <c r="F2164" s="171"/>
      <c r="G2164" s="171"/>
      <c r="H2164" s="171"/>
      <c r="I2164" s="171"/>
      <c r="J2164" s="171"/>
      <c r="K2164" s="171"/>
      <c r="L2164" s="171"/>
      <c r="M2164" s="171"/>
      <c r="O2164" s="173"/>
      <c r="P2164" s="173"/>
      <c r="Q2164" s="173"/>
      <c r="R2164" s="173"/>
      <c r="S2164" s="173"/>
      <c r="T2164" s="173"/>
      <c r="U2164" s="173"/>
      <c r="V2164" s="173"/>
      <c r="W2164" s="173"/>
      <c r="X2164" s="173"/>
      <c r="Y2164" s="173"/>
      <c r="Z2164" s="173"/>
      <c r="AA2164" s="173"/>
      <c r="AB2164" s="173"/>
      <c r="AC2164" s="173"/>
      <c r="AD2164" s="173"/>
      <c r="AE2164" s="173"/>
      <c r="AF2164" s="173"/>
      <c r="AG2164" s="173"/>
      <c r="AH2164" s="173"/>
      <c r="AI2164" s="173"/>
      <c r="AJ2164" s="173"/>
      <c r="AK2164" s="173"/>
      <c r="AL2164" s="173"/>
      <c r="AM2164" s="173"/>
      <c r="AN2164" s="173"/>
      <c r="AO2164" s="173"/>
      <c r="AP2164" s="173"/>
      <c r="AQ2164" s="15"/>
      <c r="AR2164" s="15"/>
      <c r="AS2164" s="15"/>
      <c r="AT2164" s="15"/>
      <c r="AU2164" s="15"/>
      <c r="AV2164" s="15"/>
      <c r="AW2164" s="15"/>
      <c r="AX2164" s="15"/>
      <c r="AY2164" s="15"/>
      <c r="AZ2164" s="15"/>
      <c r="BA2164" s="15"/>
      <c r="BB2164" s="15"/>
      <c r="BC2164" s="15"/>
      <c r="BD2164" s="15"/>
      <c r="BE2164" s="15"/>
      <c r="BF2164" s="15"/>
      <c r="BG2164" s="15"/>
      <c r="BH2164" s="15"/>
      <c r="BI2164" s="15"/>
      <c r="BJ2164" s="15"/>
      <c r="BK2164" s="15"/>
      <c r="BL2164" s="15"/>
      <c r="BM2164" s="15"/>
      <c r="BN2164" s="15"/>
      <c r="BO2164" s="15"/>
    </row>
    <row r="2165" spans="1:67" s="256" customFormat="1">
      <c r="A2165" s="15"/>
      <c r="B2165" s="15"/>
      <c r="C2165" s="171"/>
      <c r="D2165" s="171"/>
      <c r="E2165" s="171"/>
      <c r="F2165" s="171"/>
      <c r="G2165" s="171"/>
      <c r="H2165" s="171"/>
      <c r="I2165" s="171"/>
      <c r="J2165" s="171"/>
      <c r="K2165" s="171"/>
      <c r="L2165" s="171"/>
      <c r="M2165" s="171"/>
      <c r="O2165" s="173"/>
      <c r="P2165" s="173"/>
      <c r="Q2165" s="173"/>
      <c r="R2165" s="173"/>
      <c r="S2165" s="173"/>
      <c r="T2165" s="173"/>
      <c r="U2165" s="173"/>
      <c r="V2165" s="173"/>
      <c r="W2165" s="173"/>
      <c r="X2165" s="173"/>
      <c r="Y2165" s="173"/>
      <c r="Z2165" s="173"/>
      <c r="AA2165" s="173"/>
      <c r="AB2165" s="173"/>
      <c r="AC2165" s="173"/>
      <c r="AD2165" s="173"/>
      <c r="AE2165" s="173"/>
      <c r="AF2165" s="173"/>
      <c r="AG2165" s="173"/>
      <c r="AH2165" s="173"/>
      <c r="AI2165" s="173"/>
      <c r="AJ2165" s="173"/>
      <c r="AK2165" s="173"/>
      <c r="AL2165" s="173"/>
      <c r="AM2165" s="173"/>
      <c r="AN2165" s="173"/>
      <c r="AO2165" s="173"/>
      <c r="AP2165" s="173"/>
      <c r="AQ2165" s="15"/>
      <c r="AR2165" s="15"/>
      <c r="AS2165" s="15"/>
      <c r="AT2165" s="15"/>
      <c r="AU2165" s="15"/>
      <c r="AV2165" s="15"/>
      <c r="AW2165" s="15"/>
      <c r="AX2165" s="15"/>
      <c r="AY2165" s="15"/>
      <c r="AZ2165" s="15"/>
      <c r="BA2165" s="15"/>
      <c r="BB2165" s="15"/>
      <c r="BC2165" s="15"/>
      <c r="BD2165" s="15"/>
      <c r="BE2165" s="15"/>
      <c r="BF2165" s="15"/>
      <c r="BG2165" s="15"/>
      <c r="BH2165" s="15"/>
      <c r="BI2165" s="15"/>
      <c r="BJ2165" s="15"/>
      <c r="BK2165" s="15"/>
      <c r="BL2165" s="15"/>
      <c r="BM2165" s="15"/>
      <c r="BN2165" s="15"/>
      <c r="BO2165" s="15"/>
    </row>
    <row r="2166" spans="1:67" s="256" customFormat="1">
      <c r="A2166" s="15"/>
      <c r="B2166" s="15"/>
      <c r="C2166" s="171"/>
      <c r="D2166" s="171"/>
      <c r="E2166" s="171"/>
      <c r="F2166" s="171"/>
      <c r="G2166" s="171"/>
      <c r="H2166" s="171"/>
      <c r="I2166" s="171"/>
      <c r="J2166" s="171"/>
      <c r="K2166" s="171"/>
      <c r="L2166" s="171"/>
      <c r="M2166" s="171"/>
      <c r="O2166" s="173"/>
      <c r="P2166" s="173"/>
      <c r="Q2166" s="173"/>
      <c r="R2166" s="173"/>
      <c r="S2166" s="173"/>
      <c r="T2166" s="173"/>
      <c r="U2166" s="173"/>
      <c r="V2166" s="173"/>
      <c r="W2166" s="173"/>
      <c r="X2166" s="173"/>
      <c r="Y2166" s="173"/>
      <c r="Z2166" s="173"/>
      <c r="AA2166" s="173"/>
      <c r="AB2166" s="173"/>
      <c r="AC2166" s="173"/>
      <c r="AD2166" s="173"/>
      <c r="AE2166" s="173"/>
      <c r="AF2166" s="173"/>
      <c r="AG2166" s="173"/>
      <c r="AH2166" s="173"/>
      <c r="AI2166" s="173"/>
      <c r="AJ2166" s="173"/>
      <c r="AK2166" s="173"/>
      <c r="AL2166" s="173"/>
      <c r="AM2166" s="173"/>
      <c r="AN2166" s="173"/>
      <c r="AO2166" s="173"/>
      <c r="AP2166" s="173"/>
      <c r="AQ2166" s="15"/>
      <c r="AR2166" s="15"/>
      <c r="AS2166" s="15"/>
      <c r="AT2166" s="15"/>
      <c r="AU2166" s="15"/>
      <c r="AV2166" s="15"/>
      <c r="AW2166" s="15"/>
      <c r="AX2166" s="15"/>
      <c r="AY2166" s="15"/>
      <c r="AZ2166" s="15"/>
      <c r="BA2166" s="15"/>
      <c r="BB2166" s="15"/>
      <c r="BC2166" s="15"/>
      <c r="BD2166" s="15"/>
      <c r="BE2166" s="15"/>
      <c r="BF2166" s="15"/>
      <c r="BG2166" s="15"/>
      <c r="BH2166" s="15"/>
      <c r="BI2166" s="15"/>
      <c r="BJ2166" s="15"/>
      <c r="BK2166" s="15"/>
      <c r="BL2166" s="15"/>
      <c r="BM2166" s="15"/>
      <c r="BN2166" s="15"/>
      <c r="BO2166" s="15"/>
    </row>
    <row r="2167" spans="1:67" s="256" customFormat="1">
      <c r="A2167" s="15"/>
      <c r="B2167" s="15"/>
      <c r="C2167" s="171"/>
      <c r="D2167" s="171"/>
      <c r="E2167" s="171"/>
      <c r="F2167" s="171"/>
      <c r="G2167" s="171"/>
      <c r="H2167" s="171"/>
      <c r="I2167" s="171"/>
      <c r="J2167" s="171"/>
      <c r="K2167" s="171"/>
      <c r="L2167" s="171"/>
      <c r="M2167" s="171"/>
      <c r="O2167" s="173"/>
      <c r="P2167" s="173"/>
      <c r="Q2167" s="173"/>
      <c r="R2167" s="173"/>
      <c r="S2167" s="173"/>
      <c r="T2167" s="173"/>
      <c r="U2167" s="173"/>
      <c r="V2167" s="173"/>
      <c r="W2167" s="173"/>
      <c r="X2167" s="173"/>
      <c r="Y2167" s="173"/>
      <c r="Z2167" s="173"/>
      <c r="AA2167" s="173"/>
      <c r="AB2167" s="173"/>
      <c r="AC2167" s="173"/>
      <c r="AD2167" s="173"/>
      <c r="AE2167" s="173"/>
      <c r="AF2167" s="173"/>
      <c r="AG2167" s="173"/>
      <c r="AH2167" s="173"/>
      <c r="AI2167" s="173"/>
      <c r="AJ2167" s="173"/>
      <c r="AK2167" s="173"/>
      <c r="AL2167" s="173"/>
      <c r="AM2167" s="173"/>
      <c r="AN2167" s="173"/>
      <c r="AO2167" s="173"/>
      <c r="AP2167" s="173"/>
      <c r="AQ2167" s="15"/>
      <c r="AR2167" s="15"/>
      <c r="AS2167" s="15"/>
      <c r="AT2167" s="15"/>
      <c r="AU2167" s="15"/>
      <c r="AV2167" s="15"/>
      <c r="AW2167" s="15"/>
      <c r="AX2167" s="15"/>
      <c r="AY2167" s="15"/>
      <c r="AZ2167" s="15"/>
      <c r="BA2167" s="15"/>
      <c r="BB2167" s="15"/>
      <c r="BC2167" s="15"/>
      <c r="BD2167" s="15"/>
      <c r="BE2167" s="15"/>
      <c r="BF2167" s="15"/>
      <c r="BG2167" s="15"/>
      <c r="BH2167" s="15"/>
      <c r="BI2167" s="15"/>
      <c r="BJ2167" s="15"/>
      <c r="BK2167" s="15"/>
      <c r="BL2167" s="15"/>
      <c r="BM2167" s="15"/>
      <c r="BN2167" s="15"/>
      <c r="BO2167" s="15"/>
    </row>
    <row r="2168" spans="1:67" s="256" customFormat="1">
      <c r="A2168" s="15"/>
      <c r="B2168" s="15"/>
      <c r="C2168" s="171"/>
      <c r="D2168" s="171"/>
      <c r="E2168" s="171"/>
      <c r="F2168" s="171"/>
      <c r="G2168" s="171"/>
      <c r="H2168" s="171"/>
      <c r="I2168" s="171"/>
      <c r="J2168" s="171"/>
      <c r="K2168" s="171"/>
      <c r="L2168" s="171"/>
      <c r="M2168" s="171"/>
      <c r="O2168" s="173"/>
      <c r="P2168" s="173"/>
      <c r="Q2168" s="173"/>
      <c r="R2168" s="173"/>
      <c r="S2168" s="173"/>
      <c r="T2168" s="173"/>
      <c r="U2168" s="173"/>
      <c r="V2168" s="173"/>
      <c r="W2168" s="173"/>
      <c r="X2168" s="173"/>
      <c r="Y2168" s="173"/>
      <c r="Z2168" s="173"/>
      <c r="AA2168" s="173"/>
      <c r="AB2168" s="173"/>
      <c r="AC2168" s="173"/>
      <c r="AD2168" s="173"/>
      <c r="AE2168" s="173"/>
      <c r="AF2168" s="173"/>
      <c r="AG2168" s="173"/>
      <c r="AH2168" s="173"/>
      <c r="AI2168" s="173"/>
      <c r="AJ2168" s="173"/>
      <c r="AK2168" s="173"/>
      <c r="AL2168" s="173"/>
      <c r="AM2168" s="173"/>
      <c r="AN2168" s="173"/>
      <c r="AO2168" s="173"/>
      <c r="AP2168" s="173"/>
      <c r="AQ2168" s="15"/>
      <c r="AR2168" s="15"/>
      <c r="AS2168" s="15"/>
      <c r="AT2168" s="15"/>
      <c r="AU2168" s="15"/>
      <c r="AV2168" s="15"/>
      <c r="AW2168" s="15"/>
      <c r="AX2168" s="15"/>
      <c r="AY2168" s="15"/>
      <c r="AZ2168" s="15"/>
      <c r="BA2168" s="15"/>
      <c r="BB2168" s="15"/>
      <c r="BC2168" s="15"/>
      <c r="BD2168" s="15"/>
      <c r="BE2168" s="15"/>
      <c r="BF2168" s="15"/>
      <c r="BG2168" s="15"/>
      <c r="BH2168" s="15"/>
      <c r="BI2168" s="15"/>
      <c r="BJ2168" s="15"/>
      <c r="BK2168" s="15"/>
      <c r="BL2168" s="15"/>
      <c r="BM2168" s="15"/>
      <c r="BN2168" s="15"/>
      <c r="BO2168" s="15"/>
    </row>
    <row r="2169" spans="1:67" s="256" customFormat="1">
      <c r="A2169" s="15"/>
      <c r="B2169" s="15"/>
      <c r="C2169" s="171"/>
      <c r="D2169" s="171"/>
      <c r="E2169" s="171"/>
      <c r="F2169" s="171"/>
      <c r="G2169" s="171"/>
      <c r="H2169" s="171"/>
      <c r="I2169" s="171"/>
      <c r="J2169" s="171"/>
      <c r="K2169" s="171"/>
      <c r="L2169" s="171"/>
      <c r="M2169" s="171"/>
      <c r="O2169" s="173"/>
      <c r="P2169" s="173"/>
      <c r="Q2169" s="173"/>
      <c r="R2169" s="173"/>
      <c r="S2169" s="173"/>
      <c r="T2169" s="173"/>
      <c r="U2169" s="173"/>
      <c r="V2169" s="173"/>
      <c r="W2169" s="173"/>
      <c r="X2169" s="173"/>
      <c r="Y2169" s="173"/>
      <c r="Z2169" s="173"/>
      <c r="AA2169" s="173"/>
      <c r="AB2169" s="173"/>
      <c r="AC2169" s="173"/>
      <c r="AD2169" s="173"/>
      <c r="AE2169" s="173"/>
      <c r="AF2169" s="173"/>
      <c r="AG2169" s="173"/>
      <c r="AH2169" s="173"/>
      <c r="AI2169" s="173"/>
      <c r="AJ2169" s="173"/>
      <c r="AK2169" s="173"/>
      <c r="AL2169" s="173"/>
      <c r="AM2169" s="173"/>
      <c r="AN2169" s="173"/>
      <c r="AO2169" s="173"/>
      <c r="AP2169" s="173"/>
      <c r="AQ2169" s="15"/>
      <c r="AR2169" s="15"/>
      <c r="AS2169" s="15"/>
      <c r="AT2169" s="15"/>
      <c r="AU2169" s="15"/>
      <c r="AV2169" s="15"/>
      <c r="AW2169" s="15"/>
      <c r="AX2169" s="15"/>
      <c r="AY2169" s="15"/>
      <c r="AZ2169" s="15"/>
      <c r="BA2169" s="15"/>
      <c r="BB2169" s="15"/>
      <c r="BC2169" s="15"/>
      <c r="BD2169" s="15"/>
      <c r="BE2169" s="15"/>
      <c r="BF2169" s="15"/>
      <c r="BG2169" s="15"/>
      <c r="BH2169" s="15"/>
      <c r="BI2169" s="15"/>
      <c r="BJ2169" s="15"/>
      <c r="BK2169" s="15"/>
      <c r="BL2169" s="15"/>
      <c r="BM2169" s="15"/>
      <c r="BN2169" s="15"/>
      <c r="BO2169" s="15"/>
    </row>
    <row r="2170" spans="1:67" s="256" customFormat="1">
      <c r="A2170" s="15"/>
      <c r="B2170" s="15"/>
      <c r="C2170" s="171"/>
      <c r="D2170" s="171"/>
      <c r="E2170" s="171"/>
      <c r="F2170" s="171"/>
      <c r="G2170" s="171"/>
      <c r="H2170" s="171"/>
      <c r="I2170" s="171"/>
      <c r="J2170" s="171"/>
      <c r="K2170" s="171"/>
      <c r="L2170" s="171"/>
      <c r="M2170" s="171"/>
      <c r="O2170" s="173"/>
      <c r="P2170" s="173"/>
      <c r="Q2170" s="173"/>
      <c r="R2170" s="173"/>
      <c r="S2170" s="173"/>
      <c r="T2170" s="173"/>
      <c r="U2170" s="173"/>
      <c r="V2170" s="173"/>
      <c r="W2170" s="173"/>
      <c r="X2170" s="173"/>
      <c r="Y2170" s="173"/>
      <c r="Z2170" s="173"/>
      <c r="AA2170" s="173"/>
      <c r="AB2170" s="173"/>
      <c r="AC2170" s="173"/>
      <c r="AD2170" s="173"/>
      <c r="AE2170" s="173"/>
      <c r="AF2170" s="173"/>
      <c r="AG2170" s="173"/>
      <c r="AH2170" s="173"/>
      <c r="AI2170" s="173"/>
      <c r="AJ2170" s="173"/>
      <c r="AK2170" s="173"/>
      <c r="AL2170" s="173"/>
      <c r="AM2170" s="173"/>
      <c r="AN2170" s="173"/>
      <c r="AO2170" s="173"/>
      <c r="AP2170" s="173"/>
      <c r="AQ2170" s="15"/>
      <c r="AR2170" s="15"/>
      <c r="AS2170" s="15"/>
      <c r="AT2170" s="15"/>
      <c r="AU2170" s="15"/>
      <c r="AV2170" s="15"/>
      <c r="AW2170" s="15"/>
      <c r="AX2170" s="15"/>
      <c r="AY2170" s="15"/>
      <c r="AZ2170" s="15"/>
      <c r="BA2170" s="15"/>
      <c r="BB2170" s="15"/>
      <c r="BC2170" s="15"/>
      <c r="BD2170" s="15"/>
      <c r="BE2170" s="15"/>
      <c r="BF2170" s="15"/>
      <c r="BG2170" s="15"/>
      <c r="BH2170" s="15"/>
      <c r="BI2170" s="15"/>
      <c r="BJ2170" s="15"/>
      <c r="BK2170" s="15"/>
      <c r="BL2170" s="15"/>
      <c r="BM2170" s="15"/>
      <c r="BN2170" s="15"/>
      <c r="BO2170" s="15"/>
    </row>
    <row r="2171" spans="1:67" s="256" customFormat="1">
      <c r="A2171" s="15"/>
      <c r="B2171" s="15"/>
      <c r="C2171" s="171"/>
      <c r="D2171" s="171"/>
      <c r="E2171" s="171"/>
      <c r="F2171" s="171"/>
      <c r="G2171" s="171"/>
      <c r="H2171" s="171"/>
      <c r="I2171" s="171"/>
      <c r="J2171" s="171"/>
      <c r="K2171" s="171"/>
      <c r="L2171" s="171"/>
      <c r="M2171" s="171"/>
      <c r="O2171" s="173"/>
      <c r="P2171" s="173"/>
      <c r="Q2171" s="173"/>
      <c r="R2171" s="173"/>
      <c r="S2171" s="173"/>
      <c r="T2171" s="173"/>
      <c r="U2171" s="173"/>
      <c r="V2171" s="173"/>
      <c r="W2171" s="173"/>
      <c r="X2171" s="173"/>
      <c r="Y2171" s="173"/>
      <c r="Z2171" s="173"/>
      <c r="AA2171" s="173"/>
      <c r="AB2171" s="173"/>
      <c r="AC2171" s="173"/>
      <c r="AD2171" s="173"/>
      <c r="AE2171" s="173"/>
      <c r="AF2171" s="173"/>
      <c r="AG2171" s="173"/>
      <c r="AH2171" s="173"/>
      <c r="AI2171" s="173"/>
      <c r="AJ2171" s="173"/>
      <c r="AK2171" s="173"/>
      <c r="AL2171" s="173"/>
      <c r="AM2171" s="173"/>
      <c r="AN2171" s="173"/>
      <c r="AO2171" s="173"/>
      <c r="AP2171" s="173"/>
      <c r="AQ2171" s="15"/>
      <c r="AR2171" s="15"/>
      <c r="AS2171" s="15"/>
      <c r="AT2171" s="15"/>
      <c r="AU2171" s="15"/>
      <c r="AV2171" s="15"/>
      <c r="AW2171" s="15"/>
      <c r="AX2171" s="15"/>
      <c r="AY2171" s="15"/>
      <c r="AZ2171" s="15"/>
      <c r="BA2171" s="15"/>
      <c r="BB2171" s="15"/>
      <c r="BC2171" s="15"/>
      <c r="BD2171" s="15"/>
      <c r="BE2171" s="15"/>
      <c r="BF2171" s="15"/>
      <c r="BG2171" s="15"/>
      <c r="BH2171" s="15"/>
      <c r="BI2171" s="15"/>
      <c r="BJ2171" s="15"/>
      <c r="BK2171" s="15"/>
      <c r="BL2171" s="15"/>
      <c r="BM2171" s="15"/>
      <c r="BN2171" s="15"/>
      <c r="BO2171" s="15"/>
    </row>
    <row r="2172" spans="1:67" s="256" customFormat="1">
      <c r="A2172" s="15"/>
      <c r="B2172" s="15"/>
      <c r="C2172" s="171"/>
      <c r="D2172" s="171"/>
      <c r="E2172" s="171"/>
      <c r="F2172" s="171"/>
      <c r="G2172" s="171"/>
      <c r="H2172" s="171"/>
      <c r="I2172" s="171"/>
      <c r="J2172" s="171"/>
      <c r="K2172" s="171"/>
      <c r="L2172" s="171"/>
      <c r="M2172" s="171"/>
      <c r="O2172" s="173"/>
      <c r="P2172" s="173"/>
      <c r="Q2172" s="173"/>
      <c r="R2172" s="173"/>
      <c r="S2172" s="173"/>
      <c r="T2172" s="173"/>
      <c r="U2172" s="173"/>
      <c r="V2172" s="173"/>
      <c r="W2172" s="173"/>
      <c r="X2172" s="173"/>
      <c r="Y2172" s="173"/>
      <c r="Z2172" s="173"/>
      <c r="AA2172" s="173"/>
      <c r="AB2172" s="173"/>
      <c r="AC2172" s="173"/>
      <c r="AD2172" s="173"/>
      <c r="AE2172" s="173"/>
      <c r="AF2172" s="173"/>
      <c r="AG2172" s="173"/>
      <c r="AH2172" s="173"/>
      <c r="AI2172" s="173"/>
      <c r="AJ2172" s="173"/>
      <c r="AK2172" s="173"/>
      <c r="AL2172" s="173"/>
      <c r="AM2172" s="173"/>
      <c r="AN2172" s="173"/>
      <c r="AO2172" s="173"/>
      <c r="AP2172" s="173"/>
      <c r="AQ2172" s="15"/>
      <c r="AR2172" s="15"/>
      <c r="AS2172" s="15"/>
      <c r="AT2172" s="15"/>
      <c r="AU2172" s="15"/>
      <c r="AV2172" s="15"/>
      <c r="AW2172" s="15"/>
      <c r="AX2172" s="15"/>
      <c r="AY2172" s="15"/>
      <c r="AZ2172" s="15"/>
      <c r="BA2172" s="15"/>
      <c r="BB2172" s="15"/>
      <c r="BC2172" s="15"/>
      <c r="BD2172" s="15"/>
      <c r="BE2172" s="15"/>
      <c r="BF2172" s="15"/>
      <c r="BG2172" s="15"/>
      <c r="BH2172" s="15"/>
      <c r="BI2172" s="15"/>
      <c r="BJ2172" s="15"/>
      <c r="BK2172" s="15"/>
      <c r="BL2172" s="15"/>
      <c r="BM2172" s="15"/>
      <c r="BN2172" s="15"/>
      <c r="BO2172" s="15"/>
    </row>
    <row r="2173" spans="1:67" s="256" customFormat="1">
      <c r="A2173" s="15"/>
      <c r="B2173" s="15"/>
      <c r="C2173" s="171"/>
      <c r="D2173" s="171"/>
      <c r="E2173" s="171"/>
      <c r="F2173" s="171"/>
      <c r="G2173" s="171"/>
      <c r="H2173" s="171"/>
      <c r="I2173" s="171"/>
      <c r="J2173" s="171"/>
      <c r="K2173" s="171"/>
      <c r="L2173" s="171"/>
      <c r="M2173" s="171"/>
      <c r="O2173" s="173"/>
      <c r="P2173" s="173"/>
      <c r="Q2173" s="173"/>
      <c r="R2173" s="173"/>
      <c r="S2173" s="173"/>
      <c r="T2173" s="173"/>
      <c r="U2173" s="173"/>
      <c r="V2173" s="173"/>
      <c r="W2173" s="173"/>
      <c r="X2173" s="173"/>
      <c r="Y2173" s="173"/>
      <c r="Z2173" s="173"/>
      <c r="AA2173" s="173"/>
      <c r="AB2173" s="173"/>
      <c r="AC2173" s="173"/>
      <c r="AD2173" s="173"/>
      <c r="AE2173" s="173"/>
      <c r="AF2173" s="173"/>
      <c r="AG2173" s="173"/>
      <c r="AH2173" s="173"/>
      <c r="AI2173" s="173"/>
      <c r="AJ2173" s="173"/>
      <c r="AK2173" s="173"/>
      <c r="AL2173" s="173"/>
      <c r="AM2173" s="173"/>
      <c r="AN2173" s="173"/>
      <c r="AO2173" s="173"/>
      <c r="AP2173" s="173"/>
      <c r="AQ2173" s="15"/>
      <c r="AR2173" s="15"/>
      <c r="AS2173" s="15"/>
      <c r="AT2173" s="15"/>
      <c r="AU2173" s="15"/>
      <c r="AV2173" s="15"/>
      <c r="AW2173" s="15"/>
      <c r="AX2173" s="15"/>
      <c r="AY2173" s="15"/>
      <c r="AZ2173" s="15"/>
      <c r="BA2173" s="15"/>
      <c r="BB2173" s="15"/>
      <c r="BC2173" s="15"/>
      <c r="BD2173" s="15"/>
      <c r="BE2173" s="15"/>
      <c r="BF2173" s="15"/>
      <c r="BG2173" s="15"/>
      <c r="BH2173" s="15"/>
      <c r="BI2173" s="15"/>
      <c r="BJ2173" s="15"/>
      <c r="BK2173" s="15"/>
      <c r="BL2173" s="15"/>
      <c r="BM2173" s="15"/>
      <c r="BN2173" s="15"/>
      <c r="BO2173" s="15"/>
    </row>
    <row r="2174" spans="1:67" s="256" customFormat="1">
      <c r="A2174" s="15"/>
      <c r="B2174" s="15"/>
      <c r="C2174" s="171"/>
      <c r="D2174" s="171"/>
      <c r="E2174" s="171"/>
      <c r="F2174" s="171"/>
      <c r="G2174" s="171"/>
      <c r="H2174" s="171"/>
      <c r="I2174" s="171"/>
      <c r="J2174" s="171"/>
      <c r="K2174" s="171"/>
      <c r="L2174" s="171"/>
      <c r="M2174" s="171"/>
      <c r="O2174" s="173"/>
      <c r="P2174" s="173"/>
      <c r="Q2174" s="173"/>
      <c r="R2174" s="173"/>
      <c r="S2174" s="173"/>
      <c r="T2174" s="173"/>
      <c r="U2174" s="173"/>
      <c r="V2174" s="173"/>
      <c r="W2174" s="173"/>
      <c r="X2174" s="173"/>
      <c r="Y2174" s="173"/>
      <c r="Z2174" s="173"/>
      <c r="AA2174" s="173"/>
      <c r="AB2174" s="173"/>
      <c r="AC2174" s="173"/>
      <c r="AD2174" s="173"/>
      <c r="AE2174" s="173"/>
      <c r="AF2174" s="173"/>
      <c r="AG2174" s="173"/>
      <c r="AH2174" s="173"/>
      <c r="AI2174" s="173"/>
      <c r="AJ2174" s="173"/>
      <c r="AK2174" s="173"/>
      <c r="AL2174" s="173"/>
      <c r="AM2174" s="173"/>
      <c r="AN2174" s="173"/>
      <c r="AO2174" s="173"/>
      <c r="AP2174" s="173"/>
      <c r="AQ2174" s="15"/>
      <c r="AR2174" s="15"/>
      <c r="AS2174" s="15"/>
      <c r="AT2174" s="15"/>
      <c r="AU2174" s="15"/>
      <c r="AV2174" s="15"/>
      <c r="AW2174" s="15"/>
      <c r="AX2174" s="15"/>
      <c r="AY2174" s="15"/>
      <c r="AZ2174" s="15"/>
      <c r="BA2174" s="15"/>
      <c r="BB2174" s="15"/>
      <c r="BC2174" s="15"/>
      <c r="BD2174" s="15"/>
      <c r="BE2174" s="15"/>
      <c r="BF2174" s="15"/>
      <c r="BG2174" s="15"/>
      <c r="BH2174" s="15"/>
      <c r="BI2174" s="15"/>
      <c r="BJ2174" s="15"/>
      <c r="BK2174" s="15"/>
      <c r="BL2174" s="15"/>
      <c r="BM2174" s="15"/>
      <c r="BN2174" s="15"/>
      <c r="BO2174" s="15"/>
    </row>
    <row r="2175" spans="1:67" s="256" customFormat="1">
      <c r="A2175" s="15"/>
      <c r="B2175" s="15"/>
      <c r="C2175" s="171"/>
      <c r="D2175" s="171"/>
      <c r="E2175" s="171"/>
      <c r="F2175" s="171"/>
      <c r="G2175" s="171"/>
      <c r="H2175" s="171"/>
      <c r="I2175" s="171"/>
      <c r="J2175" s="171"/>
      <c r="K2175" s="171"/>
      <c r="L2175" s="171"/>
      <c r="M2175" s="171"/>
      <c r="O2175" s="173"/>
      <c r="P2175" s="173"/>
      <c r="Q2175" s="173"/>
      <c r="R2175" s="173"/>
      <c r="S2175" s="173"/>
      <c r="T2175" s="173"/>
      <c r="U2175" s="173"/>
      <c r="V2175" s="173"/>
      <c r="W2175" s="173"/>
      <c r="X2175" s="173"/>
      <c r="Y2175" s="173"/>
      <c r="Z2175" s="173"/>
      <c r="AA2175" s="173"/>
      <c r="AB2175" s="173"/>
      <c r="AC2175" s="173"/>
      <c r="AD2175" s="173"/>
      <c r="AE2175" s="173"/>
      <c r="AF2175" s="173"/>
      <c r="AG2175" s="173"/>
      <c r="AH2175" s="173"/>
      <c r="AI2175" s="173"/>
      <c r="AJ2175" s="173"/>
      <c r="AK2175" s="173"/>
      <c r="AL2175" s="173"/>
      <c r="AM2175" s="173"/>
      <c r="AN2175" s="173"/>
      <c r="AO2175" s="173"/>
      <c r="AP2175" s="173"/>
      <c r="AQ2175" s="15"/>
      <c r="AR2175" s="15"/>
      <c r="AS2175" s="15"/>
      <c r="AT2175" s="15"/>
      <c r="AU2175" s="15"/>
      <c r="AV2175" s="15"/>
      <c r="AW2175" s="15"/>
      <c r="AX2175" s="15"/>
      <c r="AY2175" s="15"/>
      <c r="AZ2175" s="15"/>
      <c r="BA2175" s="15"/>
      <c r="BB2175" s="15"/>
      <c r="BC2175" s="15"/>
      <c r="BD2175" s="15"/>
      <c r="BE2175" s="15"/>
      <c r="BF2175" s="15"/>
      <c r="BG2175" s="15"/>
      <c r="BH2175" s="15"/>
      <c r="BI2175" s="15"/>
      <c r="BJ2175" s="15"/>
      <c r="BK2175" s="15"/>
      <c r="BL2175" s="15"/>
      <c r="BM2175" s="15"/>
      <c r="BN2175" s="15"/>
      <c r="BO2175" s="15"/>
    </row>
    <row r="2176" spans="1:67" s="256" customFormat="1">
      <c r="A2176" s="15"/>
      <c r="B2176" s="15"/>
      <c r="C2176" s="171"/>
      <c r="D2176" s="171"/>
      <c r="E2176" s="171"/>
      <c r="F2176" s="171"/>
      <c r="G2176" s="171"/>
      <c r="H2176" s="171"/>
      <c r="I2176" s="171"/>
      <c r="J2176" s="171"/>
      <c r="K2176" s="171"/>
      <c r="L2176" s="171"/>
      <c r="M2176" s="171"/>
      <c r="O2176" s="173"/>
      <c r="P2176" s="173"/>
      <c r="Q2176" s="173"/>
      <c r="R2176" s="173"/>
      <c r="S2176" s="173"/>
      <c r="T2176" s="173"/>
      <c r="U2176" s="173"/>
      <c r="V2176" s="173"/>
      <c r="W2176" s="173"/>
      <c r="X2176" s="173"/>
      <c r="Y2176" s="173"/>
      <c r="Z2176" s="173"/>
      <c r="AA2176" s="173"/>
      <c r="AB2176" s="173"/>
      <c r="AC2176" s="173"/>
      <c r="AD2176" s="173"/>
      <c r="AE2176" s="173"/>
      <c r="AF2176" s="173"/>
      <c r="AG2176" s="173"/>
      <c r="AH2176" s="173"/>
      <c r="AI2176" s="173"/>
      <c r="AJ2176" s="173"/>
      <c r="AK2176" s="173"/>
      <c r="AL2176" s="173"/>
      <c r="AM2176" s="173"/>
      <c r="AN2176" s="173"/>
      <c r="AO2176" s="173"/>
      <c r="AP2176" s="173"/>
      <c r="AQ2176" s="15"/>
      <c r="AR2176" s="15"/>
      <c r="AS2176" s="15"/>
      <c r="AT2176" s="15"/>
      <c r="AU2176" s="15"/>
      <c r="AV2176" s="15"/>
      <c r="AW2176" s="15"/>
      <c r="AX2176" s="15"/>
      <c r="AY2176" s="15"/>
      <c r="AZ2176" s="15"/>
      <c r="BA2176" s="15"/>
      <c r="BB2176" s="15"/>
      <c r="BC2176" s="15"/>
      <c r="BD2176" s="15"/>
      <c r="BE2176" s="15"/>
      <c r="BF2176" s="15"/>
      <c r="BG2176" s="15"/>
      <c r="BH2176" s="15"/>
      <c r="BI2176" s="15"/>
      <c r="BJ2176" s="15"/>
      <c r="BK2176" s="15"/>
      <c r="BL2176" s="15"/>
      <c r="BM2176" s="15"/>
      <c r="BN2176" s="15"/>
      <c r="BO2176" s="15"/>
    </row>
    <row r="2177" spans="1:67" s="256" customFormat="1">
      <c r="A2177" s="15"/>
      <c r="B2177" s="15"/>
      <c r="C2177" s="171"/>
      <c r="D2177" s="171"/>
      <c r="E2177" s="171"/>
      <c r="F2177" s="171"/>
      <c r="G2177" s="171"/>
      <c r="H2177" s="171"/>
      <c r="I2177" s="171"/>
      <c r="J2177" s="171"/>
      <c r="K2177" s="171"/>
      <c r="L2177" s="171"/>
      <c r="M2177" s="171"/>
      <c r="O2177" s="173"/>
      <c r="P2177" s="173"/>
      <c r="Q2177" s="173"/>
      <c r="R2177" s="173"/>
      <c r="S2177" s="173"/>
      <c r="T2177" s="173"/>
      <c r="U2177" s="173"/>
      <c r="V2177" s="173"/>
      <c r="W2177" s="173"/>
      <c r="X2177" s="173"/>
      <c r="Y2177" s="173"/>
      <c r="Z2177" s="173"/>
      <c r="AA2177" s="173"/>
      <c r="AB2177" s="173"/>
      <c r="AC2177" s="173"/>
      <c r="AD2177" s="173"/>
      <c r="AE2177" s="173"/>
      <c r="AF2177" s="173"/>
      <c r="AG2177" s="173"/>
      <c r="AH2177" s="173"/>
      <c r="AI2177" s="173"/>
      <c r="AJ2177" s="173"/>
      <c r="AK2177" s="173"/>
      <c r="AL2177" s="173"/>
      <c r="AM2177" s="173"/>
      <c r="AN2177" s="173"/>
      <c r="AO2177" s="173"/>
      <c r="AP2177" s="173"/>
      <c r="AQ2177" s="15"/>
      <c r="AR2177" s="15"/>
      <c r="AS2177" s="15"/>
      <c r="AT2177" s="15"/>
      <c r="AU2177" s="15"/>
      <c r="AV2177" s="15"/>
      <c r="AW2177" s="15"/>
      <c r="AX2177" s="15"/>
      <c r="AY2177" s="15"/>
      <c r="AZ2177" s="15"/>
      <c r="BA2177" s="15"/>
      <c r="BB2177" s="15"/>
      <c r="BC2177" s="15"/>
      <c r="BD2177" s="15"/>
      <c r="BE2177" s="15"/>
      <c r="BF2177" s="15"/>
      <c r="BG2177" s="15"/>
      <c r="BH2177" s="15"/>
      <c r="BI2177" s="15"/>
      <c r="BJ2177" s="15"/>
      <c r="BK2177" s="15"/>
      <c r="BL2177" s="15"/>
      <c r="BM2177" s="15"/>
      <c r="BN2177" s="15"/>
      <c r="BO2177" s="15"/>
    </row>
    <row r="2178" spans="1:67" s="256" customFormat="1">
      <c r="A2178" s="15"/>
      <c r="B2178" s="15"/>
      <c r="C2178" s="171"/>
      <c r="D2178" s="171"/>
      <c r="E2178" s="171"/>
      <c r="F2178" s="171"/>
      <c r="G2178" s="171"/>
      <c r="H2178" s="171"/>
      <c r="I2178" s="171"/>
      <c r="J2178" s="171"/>
      <c r="K2178" s="171"/>
      <c r="L2178" s="171"/>
      <c r="M2178" s="171"/>
      <c r="O2178" s="173"/>
      <c r="P2178" s="173"/>
      <c r="Q2178" s="173"/>
      <c r="R2178" s="173"/>
      <c r="S2178" s="173"/>
      <c r="T2178" s="173"/>
      <c r="U2178" s="173"/>
      <c r="V2178" s="173"/>
      <c r="W2178" s="173"/>
      <c r="X2178" s="173"/>
      <c r="Y2178" s="173"/>
      <c r="Z2178" s="173"/>
      <c r="AA2178" s="173"/>
      <c r="AB2178" s="173"/>
      <c r="AC2178" s="173"/>
      <c r="AD2178" s="173"/>
      <c r="AE2178" s="173"/>
      <c r="AF2178" s="173"/>
      <c r="AG2178" s="173"/>
      <c r="AH2178" s="173"/>
      <c r="AI2178" s="173"/>
      <c r="AJ2178" s="173"/>
      <c r="AK2178" s="173"/>
      <c r="AL2178" s="173"/>
      <c r="AM2178" s="173"/>
      <c r="AN2178" s="173"/>
      <c r="AO2178" s="173"/>
      <c r="AP2178" s="173"/>
      <c r="AQ2178" s="15"/>
      <c r="AR2178" s="15"/>
      <c r="AS2178" s="15"/>
      <c r="AT2178" s="15"/>
      <c r="AU2178" s="15"/>
      <c r="AV2178" s="15"/>
      <c r="AW2178" s="15"/>
      <c r="AX2178" s="15"/>
      <c r="AY2178" s="15"/>
      <c r="AZ2178" s="15"/>
      <c r="BA2178" s="15"/>
      <c r="BB2178" s="15"/>
      <c r="BC2178" s="15"/>
      <c r="BD2178" s="15"/>
      <c r="BE2178" s="15"/>
      <c r="BF2178" s="15"/>
      <c r="BG2178" s="15"/>
      <c r="BH2178" s="15"/>
      <c r="BI2178" s="15"/>
      <c r="BJ2178" s="15"/>
      <c r="BK2178" s="15"/>
      <c r="BL2178" s="15"/>
      <c r="BM2178" s="15"/>
      <c r="BN2178" s="15"/>
      <c r="BO2178" s="15"/>
    </row>
    <row r="2179" spans="1:67" s="256" customFormat="1">
      <c r="A2179" s="15"/>
      <c r="B2179" s="15"/>
      <c r="C2179" s="171"/>
      <c r="D2179" s="171"/>
      <c r="E2179" s="171"/>
      <c r="F2179" s="171"/>
      <c r="G2179" s="171"/>
      <c r="H2179" s="171"/>
      <c r="I2179" s="171"/>
      <c r="J2179" s="171"/>
      <c r="K2179" s="171"/>
      <c r="L2179" s="171"/>
      <c r="M2179" s="171"/>
      <c r="O2179" s="173"/>
      <c r="P2179" s="173"/>
      <c r="Q2179" s="173"/>
      <c r="R2179" s="173"/>
      <c r="S2179" s="173"/>
      <c r="T2179" s="173"/>
      <c r="U2179" s="173"/>
      <c r="V2179" s="173"/>
      <c r="W2179" s="173"/>
      <c r="X2179" s="173"/>
      <c r="Y2179" s="173"/>
      <c r="Z2179" s="173"/>
      <c r="AA2179" s="173"/>
      <c r="AB2179" s="173"/>
      <c r="AC2179" s="173"/>
      <c r="AD2179" s="173"/>
      <c r="AE2179" s="173"/>
      <c r="AF2179" s="173"/>
      <c r="AG2179" s="173"/>
      <c r="AH2179" s="173"/>
      <c r="AI2179" s="173"/>
      <c r="AJ2179" s="173"/>
      <c r="AK2179" s="173"/>
      <c r="AL2179" s="173"/>
      <c r="AM2179" s="173"/>
      <c r="AN2179" s="173"/>
      <c r="AO2179" s="173"/>
      <c r="AP2179" s="173"/>
      <c r="AQ2179" s="15"/>
      <c r="AR2179" s="15"/>
      <c r="AS2179" s="15"/>
      <c r="AT2179" s="15"/>
      <c r="AU2179" s="15"/>
      <c r="AV2179" s="15"/>
      <c r="AW2179" s="15"/>
      <c r="AX2179" s="15"/>
      <c r="AY2179" s="15"/>
      <c r="AZ2179" s="15"/>
      <c r="BA2179" s="15"/>
      <c r="BB2179" s="15"/>
      <c r="BC2179" s="15"/>
      <c r="BD2179" s="15"/>
      <c r="BE2179" s="15"/>
      <c r="BF2179" s="15"/>
      <c r="BG2179" s="15"/>
      <c r="BH2179" s="15"/>
      <c r="BI2179" s="15"/>
      <c r="BJ2179" s="15"/>
      <c r="BK2179" s="15"/>
      <c r="BL2179" s="15"/>
      <c r="BM2179" s="15"/>
      <c r="BN2179" s="15"/>
      <c r="BO2179" s="15"/>
    </row>
    <row r="2180" spans="1:67" s="256" customFormat="1">
      <c r="A2180" s="15"/>
      <c r="B2180" s="15"/>
      <c r="C2180" s="171"/>
      <c r="D2180" s="171"/>
      <c r="E2180" s="171"/>
      <c r="F2180" s="171"/>
      <c r="G2180" s="171"/>
      <c r="H2180" s="171"/>
      <c r="I2180" s="171"/>
      <c r="J2180" s="171"/>
      <c r="K2180" s="171"/>
      <c r="L2180" s="171"/>
      <c r="M2180" s="171"/>
      <c r="O2180" s="173"/>
      <c r="P2180" s="173"/>
      <c r="Q2180" s="173"/>
      <c r="R2180" s="173"/>
      <c r="S2180" s="173"/>
      <c r="T2180" s="173"/>
      <c r="U2180" s="173"/>
      <c r="V2180" s="173"/>
      <c r="W2180" s="173"/>
      <c r="X2180" s="173"/>
      <c r="Y2180" s="173"/>
      <c r="Z2180" s="173"/>
      <c r="AA2180" s="173"/>
      <c r="AB2180" s="173"/>
      <c r="AC2180" s="173"/>
      <c r="AD2180" s="173"/>
      <c r="AE2180" s="173"/>
      <c r="AF2180" s="173"/>
      <c r="AG2180" s="173"/>
      <c r="AH2180" s="173"/>
      <c r="AI2180" s="173"/>
      <c r="AJ2180" s="173"/>
      <c r="AK2180" s="173"/>
      <c r="AL2180" s="173"/>
      <c r="AM2180" s="173"/>
      <c r="AN2180" s="173"/>
      <c r="AO2180" s="173"/>
      <c r="AP2180" s="173"/>
      <c r="AQ2180" s="15"/>
      <c r="AR2180" s="15"/>
      <c r="AS2180" s="15"/>
      <c r="AT2180" s="15"/>
      <c r="AU2180" s="15"/>
      <c r="AV2180" s="15"/>
      <c r="AW2180" s="15"/>
      <c r="AX2180" s="15"/>
      <c r="AY2180" s="15"/>
      <c r="AZ2180" s="15"/>
      <c r="BA2180" s="15"/>
      <c r="BB2180" s="15"/>
      <c r="BC2180" s="15"/>
      <c r="BD2180" s="15"/>
      <c r="BE2180" s="15"/>
      <c r="BF2180" s="15"/>
      <c r="BG2180" s="15"/>
      <c r="BH2180" s="15"/>
      <c r="BI2180" s="15"/>
      <c r="BJ2180" s="15"/>
      <c r="BK2180" s="15"/>
      <c r="BL2180" s="15"/>
      <c r="BM2180" s="15"/>
      <c r="BN2180" s="15"/>
      <c r="BO2180" s="15"/>
    </row>
    <row r="2181" spans="1:67" s="256" customFormat="1">
      <c r="A2181" s="15"/>
      <c r="B2181" s="15"/>
      <c r="C2181" s="171"/>
      <c r="D2181" s="171"/>
      <c r="E2181" s="171"/>
      <c r="F2181" s="171"/>
      <c r="G2181" s="171"/>
      <c r="H2181" s="171"/>
      <c r="I2181" s="171"/>
      <c r="J2181" s="171"/>
      <c r="K2181" s="171"/>
      <c r="L2181" s="171"/>
      <c r="M2181" s="171"/>
      <c r="O2181" s="173"/>
      <c r="P2181" s="173"/>
      <c r="Q2181" s="173"/>
      <c r="R2181" s="173"/>
      <c r="S2181" s="173"/>
      <c r="T2181" s="173"/>
      <c r="U2181" s="173"/>
      <c r="V2181" s="173"/>
      <c r="W2181" s="173"/>
      <c r="X2181" s="173"/>
      <c r="Y2181" s="173"/>
      <c r="Z2181" s="173"/>
      <c r="AA2181" s="173"/>
      <c r="AB2181" s="173"/>
      <c r="AC2181" s="173"/>
      <c r="AD2181" s="173"/>
      <c r="AE2181" s="173"/>
      <c r="AF2181" s="173"/>
      <c r="AG2181" s="173"/>
      <c r="AH2181" s="173"/>
      <c r="AI2181" s="173"/>
      <c r="AJ2181" s="173"/>
      <c r="AK2181" s="173"/>
      <c r="AL2181" s="173"/>
      <c r="AM2181" s="173"/>
      <c r="AN2181" s="173"/>
      <c r="AO2181" s="173"/>
      <c r="AP2181" s="173"/>
      <c r="AQ2181" s="15"/>
      <c r="AR2181" s="15"/>
      <c r="AS2181" s="15"/>
      <c r="AT2181" s="15"/>
      <c r="AU2181" s="15"/>
      <c r="AV2181" s="15"/>
      <c r="AW2181" s="15"/>
      <c r="AX2181" s="15"/>
      <c r="AY2181" s="15"/>
      <c r="AZ2181" s="15"/>
      <c r="BA2181" s="15"/>
      <c r="BB2181" s="15"/>
      <c r="BC2181" s="15"/>
      <c r="BD2181" s="15"/>
      <c r="BE2181" s="15"/>
      <c r="BF2181" s="15"/>
      <c r="BG2181" s="15"/>
      <c r="BH2181" s="15"/>
      <c r="BI2181" s="15"/>
      <c r="BJ2181" s="15"/>
      <c r="BK2181" s="15"/>
      <c r="BL2181" s="15"/>
      <c r="BM2181" s="15"/>
      <c r="BN2181" s="15"/>
      <c r="BO2181" s="15"/>
    </row>
    <row r="2182" spans="1:67" s="256" customFormat="1">
      <c r="A2182" s="15"/>
      <c r="B2182" s="15"/>
      <c r="C2182" s="171"/>
      <c r="D2182" s="171"/>
      <c r="E2182" s="171"/>
      <c r="F2182" s="171"/>
      <c r="G2182" s="171"/>
      <c r="H2182" s="171"/>
      <c r="I2182" s="171"/>
      <c r="J2182" s="171"/>
      <c r="K2182" s="171"/>
      <c r="L2182" s="171"/>
      <c r="M2182" s="171"/>
      <c r="O2182" s="173"/>
      <c r="P2182" s="173"/>
      <c r="Q2182" s="173"/>
      <c r="R2182" s="173"/>
      <c r="S2182" s="173"/>
      <c r="T2182" s="173"/>
      <c r="U2182" s="173"/>
      <c r="V2182" s="173"/>
      <c r="W2182" s="173"/>
      <c r="X2182" s="173"/>
      <c r="Y2182" s="173"/>
      <c r="Z2182" s="173"/>
      <c r="AA2182" s="173"/>
      <c r="AB2182" s="173"/>
      <c r="AC2182" s="173"/>
      <c r="AD2182" s="173"/>
      <c r="AE2182" s="173"/>
      <c r="AF2182" s="173"/>
      <c r="AG2182" s="173"/>
      <c r="AH2182" s="173"/>
      <c r="AI2182" s="173"/>
      <c r="AJ2182" s="173"/>
      <c r="AK2182" s="173"/>
      <c r="AL2182" s="173"/>
      <c r="AM2182" s="173"/>
      <c r="AN2182" s="173"/>
      <c r="AO2182" s="173"/>
      <c r="AP2182" s="173"/>
      <c r="AQ2182" s="15"/>
      <c r="AR2182" s="15"/>
      <c r="AS2182" s="15"/>
      <c r="AT2182" s="15"/>
      <c r="AU2182" s="15"/>
      <c r="AV2182" s="15"/>
      <c r="AW2182" s="15"/>
      <c r="AX2182" s="15"/>
      <c r="AY2182" s="15"/>
      <c r="AZ2182" s="15"/>
      <c r="BA2182" s="15"/>
      <c r="BB2182" s="15"/>
      <c r="BC2182" s="15"/>
      <c r="BD2182" s="15"/>
      <c r="BE2182" s="15"/>
      <c r="BF2182" s="15"/>
      <c r="BG2182" s="15"/>
      <c r="BH2182" s="15"/>
      <c r="BI2182" s="15"/>
      <c r="BJ2182" s="15"/>
      <c r="BK2182" s="15"/>
      <c r="BL2182" s="15"/>
      <c r="BM2182" s="15"/>
      <c r="BN2182" s="15"/>
      <c r="BO2182" s="15"/>
    </row>
    <row r="2183" spans="1:67" s="256" customFormat="1">
      <c r="A2183" s="15"/>
      <c r="B2183" s="15"/>
      <c r="C2183" s="171"/>
      <c r="D2183" s="171"/>
      <c r="E2183" s="171"/>
      <c r="F2183" s="171"/>
      <c r="G2183" s="171"/>
      <c r="H2183" s="171"/>
      <c r="I2183" s="171"/>
      <c r="J2183" s="171"/>
      <c r="K2183" s="171"/>
      <c r="L2183" s="171"/>
      <c r="M2183" s="171"/>
      <c r="O2183" s="173"/>
      <c r="P2183" s="173"/>
      <c r="Q2183" s="173"/>
      <c r="R2183" s="173"/>
      <c r="S2183" s="173"/>
      <c r="T2183" s="173"/>
      <c r="U2183" s="173"/>
      <c r="V2183" s="173"/>
      <c r="W2183" s="173"/>
      <c r="X2183" s="173"/>
      <c r="Y2183" s="173"/>
      <c r="Z2183" s="173"/>
      <c r="AA2183" s="173"/>
      <c r="AB2183" s="173"/>
      <c r="AC2183" s="173"/>
      <c r="AD2183" s="173"/>
      <c r="AE2183" s="173"/>
      <c r="AF2183" s="173"/>
      <c r="AG2183" s="173"/>
      <c r="AH2183" s="173"/>
      <c r="AI2183" s="173"/>
      <c r="AJ2183" s="173"/>
      <c r="AK2183" s="173"/>
      <c r="AL2183" s="173"/>
      <c r="AM2183" s="173"/>
      <c r="AN2183" s="173"/>
      <c r="AO2183" s="173"/>
      <c r="AP2183" s="173"/>
      <c r="AQ2183" s="15"/>
      <c r="AR2183" s="15"/>
      <c r="AS2183" s="15"/>
      <c r="AT2183" s="15"/>
      <c r="AU2183" s="15"/>
      <c r="AV2183" s="15"/>
      <c r="AW2183" s="15"/>
      <c r="AX2183" s="15"/>
      <c r="AY2183" s="15"/>
      <c r="AZ2183" s="15"/>
      <c r="BA2183" s="15"/>
      <c r="BB2183" s="15"/>
      <c r="BC2183" s="15"/>
      <c r="BD2183" s="15"/>
      <c r="BE2183" s="15"/>
      <c r="BF2183" s="15"/>
      <c r="BG2183" s="15"/>
      <c r="BH2183" s="15"/>
      <c r="BI2183" s="15"/>
      <c r="BJ2183" s="15"/>
      <c r="BK2183" s="15"/>
      <c r="BL2183" s="15"/>
      <c r="BM2183" s="15"/>
      <c r="BN2183" s="15"/>
      <c r="BO2183" s="15"/>
    </row>
    <row r="2184" spans="1:67" s="256" customFormat="1">
      <c r="A2184" s="15"/>
      <c r="B2184" s="15"/>
      <c r="C2184" s="171"/>
      <c r="D2184" s="171"/>
      <c r="E2184" s="171"/>
      <c r="F2184" s="171"/>
      <c r="G2184" s="171"/>
      <c r="H2184" s="171"/>
      <c r="I2184" s="171"/>
      <c r="J2184" s="171"/>
      <c r="K2184" s="171"/>
      <c r="L2184" s="171"/>
      <c r="M2184" s="171"/>
      <c r="O2184" s="173"/>
      <c r="P2184" s="173"/>
      <c r="Q2184" s="173"/>
      <c r="R2184" s="173"/>
      <c r="S2184" s="173"/>
      <c r="T2184" s="173"/>
      <c r="U2184" s="173"/>
      <c r="V2184" s="173"/>
      <c r="W2184" s="173"/>
      <c r="X2184" s="173"/>
      <c r="Y2184" s="173"/>
      <c r="Z2184" s="173"/>
      <c r="AA2184" s="173"/>
      <c r="AB2184" s="173"/>
      <c r="AC2184" s="173"/>
      <c r="AD2184" s="173"/>
      <c r="AE2184" s="173"/>
      <c r="AF2184" s="173"/>
      <c r="AG2184" s="173"/>
      <c r="AH2184" s="173"/>
      <c r="AI2184" s="173"/>
      <c r="AJ2184" s="173"/>
      <c r="AK2184" s="173"/>
      <c r="AL2184" s="173"/>
      <c r="AM2184" s="173"/>
      <c r="AN2184" s="173"/>
      <c r="AO2184" s="173"/>
      <c r="AP2184" s="173"/>
      <c r="AQ2184" s="15"/>
      <c r="AR2184" s="15"/>
      <c r="AS2184" s="15"/>
      <c r="AT2184" s="15"/>
      <c r="AU2184" s="15"/>
      <c r="AV2184" s="15"/>
      <c r="AW2184" s="15"/>
      <c r="AX2184" s="15"/>
      <c r="AY2184" s="15"/>
      <c r="AZ2184" s="15"/>
      <c r="BA2184" s="15"/>
      <c r="BB2184" s="15"/>
      <c r="BC2184" s="15"/>
      <c r="BD2184" s="15"/>
      <c r="BE2184" s="15"/>
      <c r="BF2184" s="15"/>
      <c r="BG2184" s="15"/>
      <c r="BH2184" s="15"/>
      <c r="BI2184" s="15"/>
      <c r="BJ2184" s="15"/>
      <c r="BK2184" s="15"/>
      <c r="BL2184" s="15"/>
      <c r="BM2184" s="15"/>
      <c r="BN2184" s="15"/>
      <c r="BO2184" s="15"/>
    </row>
    <row r="2185" spans="1:67" s="256" customFormat="1">
      <c r="A2185" s="15"/>
      <c r="B2185" s="15"/>
      <c r="C2185" s="171"/>
      <c r="D2185" s="171"/>
      <c r="E2185" s="171"/>
      <c r="F2185" s="171"/>
      <c r="G2185" s="171"/>
      <c r="H2185" s="171"/>
      <c r="I2185" s="171"/>
      <c r="J2185" s="171"/>
      <c r="K2185" s="171"/>
      <c r="L2185" s="171"/>
      <c r="M2185" s="171"/>
      <c r="O2185" s="173"/>
      <c r="P2185" s="173"/>
      <c r="Q2185" s="173"/>
      <c r="R2185" s="173"/>
      <c r="S2185" s="173"/>
      <c r="T2185" s="173"/>
      <c r="U2185" s="173"/>
      <c r="V2185" s="173"/>
      <c r="W2185" s="173"/>
      <c r="X2185" s="173"/>
      <c r="Y2185" s="173"/>
      <c r="Z2185" s="173"/>
      <c r="AA2185" s="173"/>
      <c r="AB2185" s="173"/>
      <c r="AC2185" s="173"/>
      <c r="AD2185" s="173"/>
      <c r="AE2185" s="173"/>
      <c r="AF2185" s="173"/>
      <c r="AG2185" s="173"/>
      <c r="AH2185" s="173"/>
      <c r="AI2185" s="173"/>
      <c r="AJ2185" s="173"/>
      <c r="AK2185" s="173"/>
      <c r="AL2185" s="173"/>
      <c r="AM2185" s="173"/>
      <c r="AN2185" s="173"/>
      <c r="AO2185" s="173"/>
      <c r="AP2185" s="173"/>
      <c r="AQ2185" s="15"/>
      <c r="AR2185" s="15"/>
      <c r="AS2185" s="15"/>
      <c r="AT2185" s="15"/>
      <c r="AU2185" s="15"/>
      <c r="AV2185" s="15"/>
      <c r="AW2185" s="15"/>
      <c r="AX2185" s="15"/>
      <c r="AY2185" s="15"/>
      <c r="AZ2185" s="15"/>
      <c r="BA2185" s="15"/>
      <c r="BB2185" s="15"/>
      <c r="BC2185" s="15"/>
      <c r="BD2185" s="15"/>
      <c r="BE2185" s="15"/>
      <c r="BF2185" s="15"/>
      <c r="BG2185" s="15"/>
      <c r="BH2185" s="15"/>
      <c r="BI2185" s="15"/>
      <c r="BJ2185" s="15"/>
      <c r="BK2185" s="15"/>
      <c r="BL2185" s="15"/>
      <c r="BM2185" s="15"/>
      <c r="BN2185" s="15"/>
      <c r="BO2185" s="15"/>
    </row>
    <row r="2186" spans="1:67" s="256" customFormat="1">
      <c r="A2186" s="15"/>
      <c r="B2186" s="15"/>
      <c r="C2186" s="171"/>
      <c r="D2186" s="171"/>
      <c r="E2186" s="171"/>
      <c r="F2186" s="171"/>
      <c r="G2186" s="171"/>
      <c r="H2186" s="171"/>
      <c r="I2186" s="171"/>
      <c r="J2186" s="171"/>
      <c r="K2186" s="171"/>
      <c r="L2186" s="171"/>
      <c r="M2186" s="171"/>
      <c r="O2186" s="173"/>
      <c r="P2186" s="173"/>
      <c r="Q2186" s="173"/>
      <c r="R2186" s="173"/>
      <c r="S2186" s="173"/>
      <c r="T2186" s="173"/>
      <c r="U2186" s="173"/>
      <c r="V2186" s="173"/>
      <c r="W2186" s="173"/>
      <c r="X2186" s="173"/>
      <c r="Y2186" s="173"/>
      <c r="Z2186" s="173"/>
      <c r="AA2186" s="173"/>
      <c r="AB2186" s="173"/>
      <c r="AC2186" s="173"/>
      <c r="AD2186" s="173"/>
      <c r="AE2186" s="173"/>
      <c r="AF2186" s="173"/>
      <c r="AG2186" s="173"/>
      <c r="AH2186" s="173"/>
      <c r="AI2186" s="173"/>
      <c r="AJ2186" s="173"/>
      <c r="AK2186" s="173"/>
      <c r="AL2186" s="173"/>
      <c r="AM2186" s="173"/>
      <c r="AN2186" s="173"/>
      <c r="AO2186" s="173"/>
      <c r="AP2186" s="173"/>
      <c r="AQ2186" s="15"/>
      <c r="AR2186" s="15"/>
      <c r="AS2186" s="15"/>
      <c r="AT2186" s="15"/>
      <c r="AU2186" s="15"/>
      <c r="AV2186" s="15"/>
      <c r="AW2186" s="15"/>
      <c r="AX2186" s="15"/>
      <c r="AY2186" s="15"/>
      <c r="AZ2186" s="15"/>
      <c r="BA2186" s="15"/>
      <c r="BB2186" s="15"/>
      <c r="BC2186" s="15"/>
      <c r="BD2186" s="15"/>
      <c r="BE2186" s="15"/>
      <c r="BF2186" s="15"/>
      <c r="BG2186" s="15"/>
      <c r="BH2186" s="15"/>
      <c r="BI2186" s="15"/>
      <c r="BJ2186" s="15"/>
      <c r="BK2186" s="15"/>
      <c r="BL2186" s="15"/>
      <c r="BM2186" s="15"/>
      <c r="BN2186" s="15"/>
      <c r="BO2186" s="15"/>
    </row>
    <row r="2187" spans="1:67" s="256" customFormat="1">
      <c r="A2187" s="15"/>
      <c r="B2187" s="15"/>
      <c r="C2187" s="171"/>
      <c r="D2187" s="171"/>
      <c r="E2187" s="171"/>
      <c r="F2187" s="171"/>
      <c r="G2187" s="171"/>
      <c r="H2187" s="171"/>
      <c r="I2187" s="171"/>
      <c r="J2187" s="171"/>
      <c r="K2187" s="171"/>
      <c r="L2187" s="171"/>
      <c r="M2187" s="171"/>
      <c r="O2187" s="173"/>
      <c r="P2187" s="173"/>
      <c r="Q2187" s="173"/>
      <c r="R2187" s="173"/>
      <c r="S2187" s="173"/>
      <c r="T2187" s="173"/>
      <c r="U2187" s="173"/>
      <c r="V2187" s="173"/>
      <c r="W2187" s="173"/>
      <c r="X2187" s="173"/>
      <c r="Y2187" s="173"/>
      <c r="Z2187" s="173"/>
      <c r="AA2187" s="173"/>
      <c r="AB2187" s="173"/>
      <c r="AC2187" s="173"/>
      <c r="AD2187" s="173"/>
      <c r="AE2187" s="173"/>
      <c r="AF2187" s="173"/>
      <c r="AG2187" s="173"/>
      <c r="AH2187" s="173"/>
      <c r="AI2187" s="173"/>
      <c r="AJ2187" s="173"/>
      <c r="AK2187" s="173"/>
      <c r="AL2187" s="173"/>
      <c r="AM2187" s="173"/>
      <c r="AN2187" s="173"/>
      <c r="AO2187" s="173"/>
      <c r="AP2187" s="173"/>
      <c r="AQ2187" s="15"/>
      <c r="AR2187" s="15"/>
      <c r="AS2187" s="15"/>
      <c r="AT2187" s="15"/>
      <c r="AU2187" s="15"/>
      <c r="AV2187" s="15"/>
      <c r="AW2187" s="15"/>
      <c r="AX2187" s="15"/>
      <c r="AY2187" s="15"/>
      <c r="AZ2187" s="15"/>
      <c r="BA2187" s="15"/>
      <c r="BB2187" s="15"/>
      <c r="BC2187" s="15"/>
      <c r="BD2187" s="15"/>
      <c r="BE2187" s="15"/>
      <c r="BF2187" s="15"/>
      <c r="BG2187" s="15"/>
      <c r="BH2187" s="15"/>
      <c r="BI2187" s="15"/>
      <c r="BJ2187" s="15"/>
      <c r="BK2187" s="15"/>
      <c r="BL2187" s="15"/>
      <c r="BM2187" s="15"/>
      <c r="BN2187" s="15"/>
      <c r="BO2187" s="15"/>
    </row>
    <row r="2188" spans="1:67" s="256" customFormat="1">
      <c r="A2188" s="15"/>
      <c r="B2188" s="15"/>
      <c r="C2188" s="171"/>
      <c r="D2188" s="171"/>
      <c r="E2188" s="171"/>
      <c r="F2188" s="171"/>
      <c r="G2188" s="171"/>
      <c r="H2188" s="171"/>
      <c r="I2188" s="171"/>
      <c r="J2188" s="171"/>
      <c r="K2188" s="171"/>
      <c r="L2188" s="171"/>
      <c r="M2188" s="171"/>
      <c r="O2188" s="173"/>
      <c r="P2188" s="173"/>
      <c r="Q2188" s="173"/>
      <c r="R2188" s="173"/>
      <c r="S2188" s="173"/>
      <c r="T2188" s="173"/>
      <c r="U2188" s="173"/>
      <c r="V2188" s="173"/>
      <c r="W2188" s="173"/>
      <c r="X2188" s="173"/>
      <c r="Y2188" s="173"/>
      <c r="Z2188" s="173"/>
      <c r="AA2188" s="173"/>
      <c r="AB2188" s="173"/>
      <c r="AC2188" s="173"/>
      <c r="AD2188" s="173"/>
      <c r="AE2188" s="173"/>
      <c r="AF2188" s="173"/>
      <c r="AG2188" s="173"/>
      <c r="AH2188" s="173"/>
      <c r="AI2188" s="173"/>
      <c r="AJ2188" s="173"/>
      <c r="AK2188" s="173"/>
      <c r="AL2188" s="173"/>
      <c r="AM2188" s="173"/>
      <c r="AN2188" s="173"/>
      <c r="AO2188" s="173"/>
      <c r="AP2188" s="173"/>
      <c r="AQ2188" s="15"/>
      <c r="AR2188" s="15"/>
      <c r="AS2188" s="15"/>
      <c r="AT2188" s="15"/>
      <c r="AU2188" s="15"/>
      <c r="AV2188" s="15"/>
      <c r="AW2188" s="15"/>
      <c r="AX2188" s="15"/>
      <c r="AY2188" s="15"/>
      <c r="AZ2188" s="15"/>
      <c r="BA2188" s="15"/>
      <c r="BB2188" s="15"/>
      <c r="BC2188" s="15"/>
      <c r="BD2188" s="15"/>
      <c r="BE2188" s="15"/>
      <c r="BF2188" s="15"/>
      <c r="BG2188" s="15"/>
      <c r="BH2188" s="15"/>
      <c r="BI2188" s="15"/>
      <c r="BJ2188" s="15"/>
      <c r="BK2188" s="15"/>
      <c r="BL2188" s="15"/>
      <c r="BM2188" s="15"/>
      <c r="BN2188" s="15"/>
      <c r="BO2188" s="15"/>
    </row>
    <row r="2189" spans="1:67" s="256" customFormat="1">
      <c r="A2189" s="15"/>
      <c r="B2189" s="15"/>
      <c r="C2189" s="171"/>
      <c r="D2189" s="171"/>
      <c r="E2189" s="171"/>
      <c r="F2189" s="171"/>
      <c r="G2189" s="171"/>
      <c r="H2189" s="171"/>
      <c r="I2189" s="171"/>
      <c r="J2189" s="171"/>
      <c r="K2189" s="171"/>
      <c r="L2189" s="171"/>
      <c r="M2189" s="171"/>
      <c r="O2189" s="173"/>
      <c r="P2189" s="173"/>
      <c r="Q2189" s="173"/>
      <c r="R2189" s="173"/>
      <c r="S2189" s="173"/>
      <c r="T2189" s="173"/>
      <c r="U2189" s="173"/>
      <c r="V2189" s="173"/>
      <c r="W2189" s="173"/>
      <c r="X2189" s="173"/>
      <c r="Y2189" s="173"/>
      <c r="Z2189" s="173"/>
      <c r="AA2189" s="173"/>
      <c r="AB2189" s="173"/>
      <c r="AC2189" s="173"/>
      <c r="AD2189" s="173"/>
      <c r="AE2189" s="173"/>
      <c r="AF2189" s="173"/>
      <c r="AG2189" s="173"/>
      <c r="AH2189" s="173"/>
      <c r="AI2189" s="173"/>
      <c r="AJ2189" s="173"/>
      <c r="AK2189" s="173"/>
      <c r="AL2189" s="173"/>
      <c r="AM2189" s="173"/>
      <c r="AN2189" s="173"/>
      <c r="AO2189" s="173"/>
      <c r="AP2189" s="173"/>
      <c r="AQ2189" s="15"/>
      <c r="AR2189" s="15"/>
      <c r="AS2189" s="15"/>
      <c r="AT2189" s="15"/>
      <c r="AU2189" s="15"/>
      <c r="AV2189" s="15"/>
      <c r="AW2189" s="15"/>
      <c r="AX2189" s="15"/>
      <c r="AY2189" s="15"/>
      <c r="AZ2189" s="15"/>
      <c r="BA2189" s="15"/>
      <c r="BB2189" s="15"/>
      <c r="BC2189" s="15"/>
      <c r="BD2189" s="15"/>
      <c r="BE2189" s="15"/>
      <c r="BF2189" s="15"/>
      <c r="BG2189" s="15"/>
      <c r="BH2189" s="15"/>
      <c r="BI2189" s="15"/>
      <c r="BJ2189" s="15"/>
      <c r="BK2189" s="15"/>
      <c r="BL2189" s="15"/>
      <c r="BM2189" s="15"/>
      <c r="BN2189" s="15"/>
      <c r="BO2189" s="15"/>
    </row>
    <row r="2190" spans="1:67" s="256" customFormat="1">
      <c r="A2190" s="15"/>
      <c r="B2190" s="15"/>
      <c r="C2190" s="171"/>
      <c r="D2190" s="171"/>
      <c r="E2190" s="171"/>
      <c r="F2190" s="171"/>
      <c r="G2190" s="171"/>
      <c r="H2190" s="171"/>
      <c r="I2190" s="171"/>
      <c r="J2190" s="171"/>
      <c r="K2190" s="171"/>
      <c r="L2190" s="171"/>
      <c r="M2190" s="171"/>
      <c r="O2190" s="173"/>
      <c r="P2190" s="173"/>
      <c r="Q2190" s="173"/>
      <c r="R2190" s="173"/>
      <c r="S2190" s="173"/>
      <c r="T2190" s="173"/>
      <c r="U2190" s="173"/>
      <c r="V2190" s="173"/>
      <c r="W2190" s="173"/>
      <c r="X2190" s="173"/>
      <c r="Y2190" s="173"/>
      <c r="Z2190" s="173"/>
      <c r="AA2190" s="173"/>
      <c r="AB2190" s="173"/>
      <c r="AC2190" s="173"/>
      <c r="AD2190" s="173"/>
      <c r="AE2190" s="173"/>
      <c r="AF2190" s="173"/>
      <c r="AG2190" s="173"/>
      <c r="AH2190" s="173"/>
      <c r="AI2190" s="173"/>
      <c r="AJ2190" s="173"/>
      <c r="AK2190" s="173"/>
      <c r="AL2190" s="173"/>
      <c r="AM2190" s="173"/>
      <c r="AN2190" s="173"/>
      <c r="AO2190" s="173"/>
      <c r="AP2190" s="173"/>
      <c r="AQ2190" s="15"/>
      <c r="AR2190" s="15"/>
      <c r="AS2190" s="15"/>
      <c r="AT2190" s="15"/>
      <c r="AU2190" s="15"/>
      <c r="AV2190" s="15"/>
      <c r="AW2190" s="15"/>
      <c r="AX2190" s="15"/>
      <c r="AY2190" s="15"/>
      <c r="AZ2190" s="15"/>
      <c r="BA2190" s="15"/>
      <c r="BB2190" s="15"/>
      <c r="BC2190" s="15"/>
      <c r="BD2190" s="15"/>
      <c r="BE2190" s="15"/>
      <c r="BF2190" s="15"/>
      <c r="BG2190" s="15"/>
      <c r="BH2190" s="15"/>
      <c r="BI2190" s="15"/>
      <c r="BJ2190" s="15"/>
      <c r="BK2190" s="15"/>
      <c r="BL2190" s="15"/>
      <c r="BM2190" s="15"/>
      <c r="BN2190" s="15"/>
      <c r="BO2190" s="15"/>
    </row>
    <row r="2191" spans="1:67" s="256" customFormat="1">
      <c r="A2191" s="15"/>
      <c r="B2191" s="15"/>
      <c r="C2191" s="171"/>
      <c r="D2191" s="171"/>
      <c r="E2191" s="171"/>
      <c r="F2191" s="171"/>
      <c r="G2191" s="171"/>
      <c r="H2191" s="171"/>
      <c r="I2191" s="171"/>
      <c r="J2191" s="171"/>
      <c r="K2191" s="171"/>
      <c r="L2191" s="171"/>
      <c r="M2191" s="171"/>
      <c r="O2191" s="173"/>
      <c r="P2191" s="173"/>
      <c r="Q2191" s="173"/>
      <c r="R2191" s="173"/>
      <c r="S2191" s="173"/>
      <c r="T2191" s="173"/>
      <c r="U2191" s="173"/>
      <c r="V2191" s="173"/>
      <c r="W2191" s="173"/>
      <c r="X2191" s="173"/>
      <c r="Y2191" s="173"/>
      <c r="Z2191" s="173"/>
      <c r="AA2191" s="173"/>
      <c r="AB2191" s="173"/>
      <c r="AC2191" s="173"/>
      <c r="AD2191" s="173"/>
      <c r="AE2191" s="173"/>
      <c r="AF2191" s="173"/>
      <c r="AG2191" s="173"/>
      <c r="AH2191" s="173"/>
      <c r="AI2191" s="173"/>
      <c r="AJ2191" s="173"/>
      <c r="AK2191" s="173"/>
      <c r="AL2191" s="173"/>
      <c r="AM2191" s="173"/>
      <c r="AN2191" s="173"/>
      <c r="AO2191" s="173"/>
      <c r="AP2191" s="173"/>
      <c r="AQ2191" s="15"/>
      <c r="AR2191" s="15"/>
      <c r="AS2191" s="15"/>
      <c r="AT2191" s="15"/>
      <c r="AU2191" s="15"/>
      <c r="AV2191" s="15"/>
      <c r="AW2191" s="15"/>
      <c r="AX2191" s="15"/>
      <c r="AY2191" s="15"/>
      <c r="AZ2191" s="15"/>
      <c r="BA2191" s="15"/>
      <c r="BB2191" s="15"/>
      <c r="BC2191" s="15"/>
      <c r="BD2191" s="15"/>
      <c r="BE2191" s="15"/>
      <c r="BF2191" s="15"/>
      <c r="BG2191" s="15"/>
      <c r="BH2191" s="15"/>
      <c r="BI2191" s="15"/>
      <c r="BJ2191" s="15"/>
      <c r="BK2191" s="15"/>
      <c r="BL2191" s="15"/>
      <c r="BM2191" s="15"/>
      <c r="BN2191" s="15"/>
      <c r="BO2191" s="15"/>
    </row>
    <row r="2192" spans="1:67" s="256" customFormat="1">
      <c r="A2192" s="15"/>
      <c r="B2192" s="15"/>
      <c r="C2192" s="171"/>
      <c r="D2192" s="171"/>
      <c r="E2192" s="171"/>
      <c r="F2192" s="171"/>
      <c r="G2192" s="171"/>
      <c r="H2192" s="171"/>
      <c r="I2192" s="171"/>
      <c r="J2192" s="171"/>
      <c r="K2192" s="171"/>
      <c r="L2192" s="171"/>
      <c r="M2192" s="171"/>
      <c r="O2192" s="173"/>
      <c r="P2192" s="173"/>
      <c r="Q2192" s="173"/>
      <c r="R2192" s="173"/>
      <c r="S2192" s="173"/>
      <c r="T2192" s="173"/>
      <c r="U2192" s="173"/>
      <c r="V2192" s="173"/>
      <c r="W2192" s="173"/>
      <c r="X2192" s="173"/>
      <c r="Y2192" s="173"/>
      <c r="Z2192" s="173"/>
      <c r="AA2192" s="173"/>
      <c r="AB2192" s="173"/>
      <c r="AC2192" s="173"/>
      <c r="AD2192" s="173"/>
      <c r="AE2192" s="173"/>
      <c r="AF2192" s="173"/>
      <c r="AG2192" s="173"/>
      <c r="AH2192" s="173"/>
      <c r="AI2192" s="173"/>
      <c r="AJ2192" s="173"/>
      <c r="AK2192" s="173"/>
      <c r="AL2192" s="173"/>
      <c r="AM2192" s="173"/>
      <c r="AN2192" s="173"/>
      <c r="AO2192" s="173"/>
      <c r="AP2192" s="173"/>
      <c r="AQ2192" s="15"/>
      <c r="AR2192" s="15"/>
      <c r="AS2192" s="15"/>
      <c r="AT2192" s="15"/>
      <c r="AU2192" s="15"/>
      <c r="AV2192" s="15"/>
      <c r="AW2192" s="15"/>
      <c r="AX2192" s="15"/>
      <c r="AY2192" s="15"/>
      <c r="AZ2192" s="15"/>
      <c r="BA2192" s="15"/>
      <c r="BB2192" s="15"/>
      <c r="BC2192" s="15"/>
      <c r="BD2192" s="15"/>
      <c r="BE2192" s="15"/>
      <c r="BF2192" s="15"/>
      <c r="BG2192" s="15"/>
      <c r="BH2192" s="15"/>
      <c r="BI2192" s="15"/>
      <c r="BJ2192" s="15"/>
      <c r="BK2192" s="15"/>
      <c r="BL2192" s="15"/>
      <c r="BM2192" s="15"/>
      <c r="BN2192" s="15"/>
      <c r="BO2192" s="15"/>
    </row>
    <row r="2193" spans="1:67" s="256" customFormat="1">
      <c r="A2193" s="15"/>
      <c r="B2193" s="15"/>
      <c r="C2193" s="171"/>
      <c r="D2193" s="171"/>
      <c r="E2193" s="171"/>
      <c r="F2193" s="171"/>
      <c r="G2193" s="171"/>
      <c r="H2193" s="171"/>
      <c r="I2193" s="171"/>
      <c r="J2193" s="171"/>
      <c r="K2193" s="171"/>
      <c r="L2193" s="171"/>
      <c r="M2193" s="171"/>
      <c r="O2193" s="173"/>
      <c r="P2193" s="173"/>
      <c r="Q2193" s="173"/>
      <c r="R2193" s="173"/>
      <c r="S2193" s="173"/>
      <c r="T2193" s="173"/>
      <c r="U2193" s="173"/>
      <c r="V2193" s="173"/>
      <c r="W2193" s="173"/>
      <c r="X2193" s="173"/>
      <c r="Y2193" s="173"/>
      <c r="Z2193" s="173"/>
      <c r="AA2193" s="173"/>
      <c r="AB2193" s="173"/>
      <c r="AC2193" s="173"/>
      <c r="AD2193" s="173"/>
      <c r="AE2193" s="173"/>
      <c r="AF2193" s="173"/>
      <c r="AG2193" s="173"/>
      <c r="AH2193" s="173"/>
      <c r="AI2193" s="173"/>
      <c r="AJ2193" s="173"/>
      <c r="AK2193" s="173"/>
      <c r="AL2193" s="173"/>
      <c r="AM2193" s="173"/>
      <c r="AN2193" s="173"/>
      <c r="AO2193" s="173"/>
      <c r="AP2193" s="173"/>
      <c r="AQ2193" s="15"/>
      <c r="AR2193" s="15"/>
      <c r="AS2193" s="15"/>
      <c r="AT2193" s="15"/>
      <c r="AU2193" s="15"/>
      <c r="AV2193" s="15"/>
      <c r="AW2193" s="15"/>
      <c r="AX2193" s="15"/>
      <c r="AY2193" s="15"/>
      <c r="AZ2193" s="15"/>
      <c r="BA2193" s="15"/>
      <c r="BB2193" s="15"/>
      <c r="BC2193" s="15"/>
      <c r="BD2193" s="15"/>
      <c r="BE2193" s="15"/>
      <c r="BF2193" s="15"/>
      <c r="BG2193" s="15"/>
      <c r="BH2193" s="15"/>
      <c r="BI2193" s="15"/>
      <c r="BJ2193" s="15"/>
      <c r="BK2193" s="15"/>
      <c r="BL2193" s="15"/>
      <c r="BM2193" s="15"/>
      <c r="BN2193" s="15"/>
      <c r="BO2193" s="15"/>
    </row>
    <row r="2194" spans="1:67" s="256" customFormat="1">
      <c r="A2194" s="15"/>
      <c r="B2194" s="15"/>
      <c r="C2194" s="171"/>
      <c r="D2194" s="171"/>
      <c r="E2194" s="171"/>
      <c r="F2194" s="171"/>
      <c r="G2194" s="171"/>
      <c r="H2194" s="171"/>
      <c r="I2194" s="171"/>
      <c r="J2194" s="171"/>
      <c r="K2194" s="171"/>
      <c r="L2194" s="171"/>
      <c r="M2194" s="171"/>
      <c r="O2194" s="173"/>
      <c r="P2194" s="173"/>
      <c r="Q2194" s="173"/>
      <c r="R2194" s="173"/>
      <c r="S2194" s="173"/>
      <c r="T2194" s="173"/>
      <c r="U2194" s="173"/>
      <c r="V2194" s="173"/>
      <c r="W2194" s="173"/>
      <c r="X2194" s="173"/>
      <c r="Y2194" s="173"/>
      <c r="Z2194" s="173"/>
      <c r="AA2194" s="173"/>
      <c r="AB2194" s="173"/>
      <c r="AC2194" s="173"/>
      <c r="AD2194" s="173"/>
      <c r="AE2194" s="173"/>
      <c r="AF2194" s="173"/>
      <c r="AG2194" s="173"/>
      <c r="AH2194" s="173"/>
      <c r="AI2194" s="173"/>
      <c r="AJ2194" s="173"/>
      <c r="AK2194" s="173"/>
      <c r="AL2194" s="173"/>
      <c r="AM2194" s="173"/>
      <c r="AN2194" s="173"/>
      <c r="AO2194" s="173"/>
      <c r="AP2194" s="173"/>
      <c r="AQ2194" s="15"/>
      <c r="AR2194" s="15"/>
      <c r="AS2194" s="15"/>
      <c r="AT2194" s="15"/>
      <c r="AU2194" s="15"/>
      <c r="AV2194" s="15"/>
      <c r="AW2194" s="15"/>
      <c r="AX2194" s="15"/>
      <c r="AY2194" s="15"/>
      <c r="AZ2194" s="15"/>
      <c r="BA2194" s="15"/>
      <c r="BB2194" s="15"/>
      <c r="BC2194" s="15"/>
      <c r="BD2194" s="15"/>
      <c r="BE2194" s="15"/>
      <c r="BF2194" s="15"/>
      <c r="BG2194" s="15"/>
      <c r="BH2194" s="15"/>
      <c r="BI2194" s="15"/>
      <c r="BJ2194" s="15"/>
      <c r="BK2194" s="15"/>
      <c r="BL2194" s="15"/>
      <c r="BM2194" s="15"/>
      <c r="BN2194" s="15"/>
      <c r="BO2194" s="15"/>
    </row>
    <row r="2195" spans="1:67" s="256" customFormat="1">
      <c r="A2195" s="15"/>
      <c r="B2195" s="15"/>
      <c r="C2195" s="171"/>
      <c r="D2195" s="171"/>
      <c r="E2195" s="171"/>
      <c r="F2195" s="171"/>
      <c r="G2195" s="171"/>
      <c r="H2195" s="171"/>
      <c r="I2195" s="171"/>
      <c r="J2195" s="171"/>
      <c r="K2195" s="171"/>
      <c r="L2195" s="171"/>
      <c r="M2195" s="171"/>
      <c r="O2195" s="173"/>
      <c r="P2195" s="173"/>
      <c r="Q2195" s="173"/>
      <c r="R2195" s="173"/>
      <c r="S2195" s="173"/>
      <c r="T2195" s="173"/>
      <c r="U2195" s="173"/>
      <c r="V2195" s="173"/>
      <c r="W2195" s="173"/>
      <c r="X2195" s="173"/>
      <c r="Y2195" s="173"/>
      <c r="Z2195" s="173"/>
      <c r="AA2195" s="173"/>
      <c r="AB2195" s="173"/>
      <c r="AC2195" s="173"/>
      <c r="AD2195" s="173"/>
      <c r="AE2195" s="173"/>
      <c r="AF2195" s="173"/>
      <c r="AG2195" s="173"/>
      <c r="AH2195" s="173"/>
      <c r="AI2195" s="173"/>
      <c r="AJ2195" s="173"/>
      <c r="AK2195" s="173"/>
      <c r="AL2195" s="173"/>
      <c r="AM2195" s="173"/>
      <c r="AN2195" s="173"/>
      <c r="AO2195" s="173"/>
      <c r="AP2195" s="173"/>
      <c r="AQ2195" s="15"/>
      <c r="AR2195" s="15"/>
      <c r="AS2195" s="15"/>
      <c r="AT2195" s="15"/>
      <c r="AU2195" s="15"/>
      <c r="AV2195" s="15"/>
      <c r="AW2195" s="15"/>
      <c r="AX2195" s="15"/>
      <c r="AY2195" s="15"/>
      <c r="AZ2195" s="15"/>
      <c r="BA2195" s="15"/>
      <c r="BB2195" s="15"/>
      <c r="BC2195" s="15"/>
      <c r="BD2195" s="15"/>
      <c r="BE2195" s="15"/>
      <c r="BF2195" s="15"/>
      <c r="BG2195" s="15"/>
      <c r="BH2195" s="15"/>
      <c r="BI2195" s="15"/>
      <c r="BJ2195" s="15"/>
      <c r="BK2195" s="15"/>
      <c r="BL2195" s="15"/>
      <c r="BM2195" s="15"/>
      <c r="BN2195" s="15"/>
      <c r="BO2195" s="15"/>
    </row>
    <row r="2196" spans="1:67" s="256" customFormat="1">
      <c r="A2196" s="15"/>
      <c r="B2196" s="15"/>
      <c r="C2196" s="171"/>
      <c r="D2196" s="171"/>
      <c r="E2196" s="171"/>
      <c r="F2196" s="171"/>
      <c r="G2196" s="171"/>
      <c r="H2196" s="171"/>
      <c r="I2196" s="171"/>
      <c r="J2196" s="171"/>
      <c r="K2196" s="171"/>
      <c r="L2196" s="171"/>
      <c r="M2196" s="171"/>
      <c r="O2196" s="173"/>
      <c r="P2196" s="173"/>
      <c r="Q2196" s="173"/>
      <c r="R2196" s="173"/>
      <c r="S2196" s="173"/>
      <c r="T2196" s="173"/>
      <c r="U2196" s="173"/>
      <c r="V2196" s="173"/>
      <c r="W2196" s="173"/>
      <c r="X2196" s="173"/>
      <c r="Y2196" s="173"/>
      <c r="Z2196" s="173"/>
      <c r="AA2196" s="173"/>
      <c r="AB2196" s="173"/>
      <c r="AC2196" s="173"/>
      <c r="AD2196" s="173"/>
      <c r="AE2196" s="173"/>
      <c r="AF2196" s="173"/>
      <c r="AG2196" s="173"/>
      <c r="AH2196" s="173"/>
      <c r="AI2196" s="173"/>
      <c r="AJ2196" s="173"/>
      <c r="AK2196" s="173"/>
      <c r="AL2196" s="173"/>
      <c r="AM2196" s="173"/>
      <c r="AN2196" s="173"/>
      <c r="AO2196" s="173"/>
      <c r="AP2196" s="173"/>
      <c r="AQ2196" s="15"/>
      <c r="AR2196" s="15"/>
      <c r="AS2196" s="15"/>
      <c r="AT2196" s="15"/>
      <c r="AU2196" s="15"/>
      <c r="AV2196" s="15"/>
      <c r="AW2196" s="15"/>
      <c r="AX2196" s="15"/>
      <c r="AY2196" s="15"/>
      <c r="AZ2196" s="15"/>
      <c r="BA2196" s="15"/>
      <c r="BB2196" s="15"/>
      <c r="BC2196" s="15"/>
      <c r="BD2196" s="15"/>
      <c r="BE2196" s="15"/>
      <c r="BF2196" s="15"/>
      <c r="BG2196" s="15"/>
      <c r="BH2196" s="15"/>
      <c r="BI2196" s="15"/>
      <c r="BJ2196" s="15"/>
      <c r="BK2196" s="15"/>
      <c r="BL2196" s="15"/>
      <c r="BM2196" s="15"/>
      <c r="BN2196" s="15"/>
      <c r="BO2196" s="15"/>
    </row>
    <row r="2197" spans="1:67" s="256" customFormat="1">
      <c r="A2197" s="15"/>
      <c r="B2197" s="15"/>
      <c r="C2197" s="171"/>
      <c r="D2197" s="171"/>
      <c r="E2197" s="171"/>
      <c r="F2197" s="171"/>
      <c r="G2197" s="171"/>
      <c r="H2197" s="171"/>
      <c r="I2197" s="171"/>
      <c r="J2197" s="171"/>
      <c r="K2197" s="171"/>
      <c r="L2197" s="171"/>
      <c r="M2197" s="171"/>
      <c r="O2197" s="173"/>
      <c r="P2197" s="173"/>
      <c r="Q2197" s="173"/>
      <c r="R2197" s="173"/>
      <c r="S2197" s="173"/>
      <c r="T2197" s="173"/>
      <c r="U2197" s="173"/>
      <c r="V2197" s="173"/>
      <c r="W2197" s="173"/>
      <c r="X2197" s="173"/>
      <c r="Y2197" s="173"/>
      <c r="Z2197" s="173"/>
      <c r="AA2197" s="173"/>
      <c r="AB2197" s="173"/>
      <c r="AC2197" s="173"/>
      <c r="AD2197" s="173"/>
      <c r="AE2197" s="173"/>
      <c r="AF2197" s="173"/>
      <c r="AG2197" s="173"/>
      <c r="AH2197" s="173"/>
      <c r="AI2197" s="173"/>
      <c r="AJ2197" s="173"/>
      <c r="AK2197" s="173"/>
      <c r="AL2197" s="173"/>
      <c r="AM2197" s="173"/>
      <c r="AN2197" s="173"/>
      <c r="AO2197" s="173"/>
      <c r="AP2197" s="173"/>
      <c r="AQ2197" s="15"/>
      <c r="AR2197" s="15"/>
      <c r="AS2197" s="15"/>
      <c r="AT2197" s="15"/>
      <c r="AU2197" s="15"/>
      <c r="AV2197" s="15"/>
      <c r="AW2197" s="15"/>
      <c r="AX2197" s="15"/>
      <c r="AY2197" s="15"/>
      <c r="AZ2197" s="15"/>
      <c r="BA2197" s="15"/>
      <c r="BB2197" s="15"/>
      <c r="BC2197" s="15"/>
      <c r="BD2197" s="15"/>
      <c r="BE2197" s="15"/>
      <c r="BF2197" s="15"/>
      <c r="BG2197" s="15"/>
      <c r="BH2197" s="15"/>
      <c r="BI2197" s="15"/>
      <c r="BJ2197" s="15"/>
      <c r="BK2197" s="15"/>
      <c r="BL2197" s="15"/>
      <c r="BM2197" s="15"/>
      <c r="BN2197" s="15"/>
      <c r="BO2197" s="15"/>
    </row>
    <row r="2198" spans="1:67" s="256" customFormat="1">
      <c r="A2198" s="15"/>
      <c r="B2198" s="15"/>
      <c r="C2198" s="171"/>
      <c r="D2198" s="171"/>
      <c r="E2198" s="171"/>
      <c r="F2198" s="171"/>
      <c r="G2198" s="171"/>
      <c r="H2198" s="171"/>
      <c r="I2198" s="171"/>
      <c r="J2198" s="171"/>
      <c r="K2198" s="171"/>
      <c r="L2198" s="171"/>
      <c r="M2198" s="171"/>
      <c r="O2198" s="173"/>
      <c r="P2198" s="173"/>
      <c r="Q2198" s="173"/>
      <c r="R2198" s="173"/>
      <c r="S2198" s="173"/>
      <c r="T2198" s="173"/>
      <c r="U2198" s="173"/>
      <c r="V2198" s="173"/>
      <c r="W2198" s="173"/>
      <c r="X2198" s="173"/>
      <c r="Y2198" s="173"/>
      <c r="Z2198" s="173"/>
      <c r="AA2198" s="173"/>
      <c r="AB2198" s="173"/>
      <c r="AC2198" s="173"/>
      <c r="AD2198" s="173"/>
      <c r="AE2198" s="173"/>
      <c r="AF2198" s="173"/>
      <c r="AG2198" s="173"/>
      <c r="AH2198" s="173"/>
      <c r="AI2198" s="173"/>
      <c r="AJ2198" s="173"/>
      <c r="AK2198" s="173"/>
      <c r="AL2198" s="173"/>
      <c r="AM2198" s="173"/>
      <c r="AN2198" s="173"/>
      <c r="AO2198" s="173"/>
      <c r="AP2198" s="173"/>
      <c r="AQ2198" s="15"/>
      <c r="AR2198" s="15"/>
      <c r="AS2198" s="15"/>
      <c r="AT2198" s="15"/>
      <c r="AU2198" s="15"/>
      <c r="AV2198" s="15"/>
      <c r="AW2198" s="15"/>
      <c r="AX2198" s="15"/>
      <c r="AY2198" s="15"/>
      <c r="AZ2198" s="15"/>
      <c r="BA2198" s="15"/>
      <c r="BB2198" s="15"/>
      <c r="BC2198" s="15"/>
      <c r="BD2198" s="15"/>
      <c r="BE2198" s="15"/>
      <c r="BF2198" s="15"/>
      <c r="BG2198" s="15"/>
      <c r="BH2198" s="15"/>
      <c r="BI2198" s="15"/>
      <c r="BJ2198" s="15"/>
      <c r="BK2198" s="15"/>
      <c r="BL2198" s="15"/>
      <c r="BM2198" s="15"/>
      <c r="BN2198" s="15"/>
      <c r="BO2198" s="15"/>
    </row>
    <row r="2199" spans="1:67" s="256" customFormat="1">
      <c r="A2199" s="15"/>
      <c r="B2199" s="15"/>
      <c r="C2199" s="171"/>
      <c r="D2199" s="171"/>
      <c r="E2199" s="171"/>
      <c r="F2199" s="171"/>
      <c r="G2199" s="171"/>
      <c r="H2199" s="171"/>
      <c r="I2199" s="171"/>
      <c r="J2199" s="171"/>
      <c r="K2199" s="171"/>
      <c r="L2199" s="171"/>
      <c r="M2199" s="171"/>
      <c r="O2199" s="173"/>
      <c r="P2199" s="173"/>
      <c r="Q2199" s="173"/>
      <c r="R2199" s="173"/>
      <c r="S2199" s="173"/>
      <c r="T2199" s="173"/>
      <c r="U2199" s="173"/>
      <c r="V2199" s="173"/>
      <c r="W2199" s="173"/>
      <c r="X2199" s="173"/>
      <c r="Y2199" s="173"/>
      <c r="Z2199" s="173"/>
      <c r="AA2199" s="173"/>
      <c r="AB2199" s="173"/>
      <c r="AC2199" s="173"/>
      <c r="AD2199" s="173"/>
      <c r="AE2199" s="173"/>
      <c r="AF2199" s="173"/>
      <c r="AG2199" s="173"/>
      <c r="AH2199" s="173"/>
      <c r="AI2199" s="173"/>
      <c r="AJ2199" s="173"/>
      <c r="AK2199" s="173"/>
      <c r="AL2199" s="173"/>
      <c r="AM2199" s="173"/>
      <c r="AN2199" s="173"/>
      <c r="AO2199" s="173"/>
      <c r="AP2199" s="173"/>
      <c r="AQ2199" s="15"/>
      <c r="AR2199" s="15"/>
      <c r="AS2199" s="15"/>
      <c r="AT2199" s="15"/>
      <c r="AU2199" s="15"/>
      <c r="AV2199" s="15"/>
      <c r="AW2199" s="15"/>
      <c r="AX2199" s="15"/>
      <c r="AY2199" s="15"/>
      <c r="AZ2199" s="15"/>
      <c r="BA2199" s="15"/>
      <c r="BB2199" s="15"/>
      <c r="BC2199" s="15"/>
      <c r="BD2199" s="15"/>
      <c r="BE2199" s="15"/>
      <c r="BF2199" s="15"/>
      <c r="BG2199" s="15"/>
      <c r="BH2199" s="15"/>
      <c r="BI2199" s="15"/>
      <c r="BJ2199" s="15"/>
      <c r="BK2199" s="15"/>
      <c r="BL2199" s="15"/>
      <c r="BM2199" s="15"/>
      <c r="BN2199" s="15"/>
      <c r="BO2199" s="15"/>
    </row>
    <row r="2200" spans="1:67" s="256" customFormat="1">
      <c r="A2200" s="15"/>
      <c r="B2200" s="15"/>
      <c r="C2200" s="171"/>
      <c r="D2200" s="171"/>
      <c r="E2200" s="171"/>
      <c r="F2200" s="171"/>
      <c r="G2200" s="171"/>
      <c r="H2200" s="171"/>
      <c r="I2200" s="171"/>
      <c r="J2200" s="171"/>
      <c r="K2200" s="171"/>
      <c r="L2200" s="171"/>
      <c r="M2200" s="171"/>
      <c r="O2200" s="173"/>
      <c r="P2200" s="173"/>
      <c r="Q2200" s="173"/>
      <c r="R2200" s="173"/>
      <c r="S2200" s="173"/>
      <c r="T2200" s="173"/>
      <c r="U2200" s="173"/>
      <c r="V2200" s="173"/>
      <c r="W2200" s="173"/>
      <c r="X2200" s="173"/>
      <c r="Y2200" s="173"/>
      <c r="Z2200" s="173"/>
      <c r="AA2200" s="173"/>
      <c r="AB2200" s="173"/>
      <c r="AC2200" s="173"/>
      <c r="AD2200" s="173"/>
      <c r="AE2200" s="173"/>
      <c r="AF2200" s="173"/>
      <c r="AG2200" s="173"/>
      <c r="AH2200" s="173"/>
      <c r="AI2200" s="173"/>
      <c r="AJ2200" s="173"/>
      <c r="AK2200" s="173"/>
      <c r="AL2200" s="173"/>
      <c r="AM2200" s="173"/>
      <c r="AN2200" s="173"/>
      <c r="AO2200" s="173"/>
      <c r="AP2200" s="173"/>
      <c r="AQ2200" s="15"/>
      <c r="AR2200" s="15"/>
      <c r="AS2200" s="15"/>
      <c r="AT2200" s="15"/>
      <c r="AU2200" s="15"/>
      <c r="AV2200" s="15"/>
      <c r="AW2200" s="15"/>
      <c r="AX2200" s="15"/>
      <c r="AY2200" s="15"/>
      <c r="AZ2200" s="15"/>
      <c r="BA2200" s="15"/>
      <c r="BB2200" s="15"/>
      <c r="BC2200" s="15"/>
      <c r="BD2200" s="15"/>
      <c r="BE2200" s="15"/>
      <c r="BF2200" s="15"/>
      <c r="BG2200" s="15"/>
      <c r="BH2200" s="15"/>
      <c r="BI2200" s="15"/>
      <c r="BJ2200" s="15"/>
      <c r="BK2200" s="15"/>
      <c r="BL2200" s="15"/>
      <c r="BM2200" s="15"/>
      <c r="BN2200" s="15"/>
      <c r="BO2200" s="15"/>
    </row>
    <row r="2201" spans="1:67" s="256" customFormat="1">
      <c r="A2201" s="15"/>
      <c r="B2201" s="15"/>
      <c r="C2201" s="171"/>
      <c r="D2201" s="171"/>
      <c r="E2201" s="171"/>
      <c r="F2201" s="171"/>
      <c r="G2201" s="171"/>
      <c r="H2201" s="171"/>
      <c r="I2201" s="171"/>
      <c r="J2201" s="171"/>
      <c r="K2201" s="171"/>
      <c r="L2201" s="171"/>
      <c r="M2201" s="171"/>
      <c r="O2201" s="173"/>
      <c r="P2201" s="173"/>
      <c r="Q2201" s="173"/>
      <c r="R2201" s="173"/>
      <c r="S2201" s="173"/>
      <c r="T2201" s="173"/>
      <c r="U2201" s="173"/>
      <c r="V2201" s="173"/>
      <c r="W2201" s="173"/>
      <c r="X2201" s="173"/>
      <c r="Y2201" s="173"/>
      <c r="Z2201" s="173"/>
      <c r="AA2201" s="173"/>
      <c r="AB2201" s="173"/>
      <c r="AC2201" s="173"/>
      <c r="AD2201" s="173"/>
      <c r="AE2201" s="173"/>
      <c r="AF2201" s="173"/>
      <c r="AG2201" s="173"/>
      <c r="AH2201" s="173"/>
      <c r="AI2201" s="173"/>
      <c r="AJ2201" s="173"/>
      <c r="AK2201" s="173"/>
      <c r="AL2201" s="173"/>
      <c r="AM2201" s="173"/>
      <c r="AN2201" s="173"/>
      <c r="AO2201" s="173"/>
      <c r="AP2201" s="173"/>
      <c r="AQ2201" s="15"/>
      <c r="AR2201" s="15"/>
      <c r="AS2201" s="15"/>
      <c r="AT2201" s="15"/>
      <c r="AU2201" s="15"/>
      <c r="AV2201" s="15"/>
      <c r="AW2201" s="15"/>
      <c r="AX2201" s="15"/>
      <c r="AY2201" s="15"/>
      <c r="AZ2201" s="15"/>
      <c r="BA2201" s="15"/>
      <c r="BB2201" s="15"/>
      <c r="BC2201" s="15"/>
      <c r="BD2201" s="15"/>
      <c r="BE2201" s="15"/>
      <c r="BF2201" s="15"/>
      <c r="BG2201" s="15"/>
      <c r="BH2201" s="15"/>
      <c r="BI2201" s="15"/>
      <c r="BJ2201" s="15"/>
      <c r="BK2201" s="15"/>
      <c r="BL2201" s="15"/>
      <c r="BM2201" s="15"/>
      <c r="BN2201" s="15"/>
      <c r="BO2201" s="15"/>
    </row>
    <row r="2202" spans="1:67" s="256" customFormat="1">
      <c r="A2202" s="15"/>
      <c r="B2202" s="15"/>
      <c r="C2202" s="171"/>
      <c r="D2202" s="171"/>
      <c r="E2202" s="171"/>
      <c r="F2202" s="171"/>
      <c r="G2202" s="171"/>
      <c r="H2202" s="171"/>
      <c r="I2202" s="171"/>
      <c r="J2202" s="171"/>
      <c r="K2202" s="171"/>
      <c r="L2202" s="171"/>
      <c r="M2202" s="171"/>
      <c r="O2202" s="173"/>
      <c r="P2202" s="173"/>
      <c r="Q2202" s="173"/>
      <c r="R2202" s="173"/>
      <c r="S2202" s="173"/>
      <c r="T2202" s="173"/>
      <c r="U2202" s="173"/>
      <c r="V2202" s="173"/>
      <c r="W2202" s="173"/>
      <c r="X2202" s="173"/>
      <c r="Y2202" s="173"/>
      <c r="Z2202" s="173"/>
      <c r="AA2202" s="173"/>
      <c r="AB2202" s="173"/>
      <c r="AC2202" s="173"/>
      <c r="AD2202" s="173"/>
      <c r="AE2202" s="173"/>
      <c r="AF2202" s="173"/>
      <c r="AG2202" s="173"/>
      <c r="AH2202" s="173"/>
      <c r="AI2202" s="173"/>
      <c r="AJ2202" s="173"/>
      <c r="AK2202" s="173"/>
      <c r="AL2202" s="173"/>
      <c r="AM2202" s="173"/>
      <c r="AN2202" s="173"/>
      <c r="AO2202" s="173"/>
      <c r="AP2202" s="173"/>
      <c r="AQ2202" s="15"/>
      <c r="AR2202" s="15"/>
      <c r="AS2202" s="15"/>
      <c r="AT2202" s="15"/>
      <c r="AU2202" s="15"/>
      <c r="AV2202" s="15"/>
      <c r="AW2202" s="15"/>
      <c r="AX2202" s="15"/>
      <c r="AY2202" s="15"/>
      <c r="AZ2202" s="15"/>
      <c r="BA2202" s="15"/>
      <c r="BB2202" s="15"/>
      <c r="BC2202" s="15"/>
      <c r="BD2202" s="15"/>
      <c r="BE2202" s="15"/>
      <c r="BF2202" s="15"/>
      <c r="BG2202" s="15"/>
      <c r="BH2202" s="15"/>
      <c r="BI2202" s="15"/>
      <c r="BJ2202" s="15"/>
      <c r="BK2202" s="15"/>
      <c r="BL2202" s="15"/>
      <c r="BM2202" s="15"/>
      <c r="BN2202" s="15"/>
      <c r="BO2202" s="15"/>
    </row>
    <row r="2203" spans="1:67" s="256" customFormat="1">
      <c r="A2203" s="15"/>
      <c r="B2203" s="15"/>
      <c r="C2203" s="171"/>
      <c r="D2203" s="171"/>
      <c r="E2203" s="171"/>
      <c r="F2203" s="171"/>
      <c r="G2203" s="171"/>
      <c r="H2203" s="171"/>
      <c r="I2203" s="171"/>
      <c r="J2203" s="171"/>
      <c r="K2203" s="171"/>
      <c r="L2203" s="171"/>
      <c r="M2203" s="171"/>
      <c r="O2203" s="173"/>
      <c r="P2203" s="173"/>
      <c r="Q2203" s="173"/>
      <c r="R2203" s="173"/>
      <c r="S2203" s="173"/>
      <c r="T2203" s="173"/>
      <c r="U2203" s="173"/>
      <c r="V2203" s="173"/>
      <c r="W2203" s="173"/>
      <c r="X2203" s="173"/>
      <c r="Y2203" s="173"/>
      <c r="Z2203" s="173"/>
      <c r="AA2203" s="173"/>
      <c r="AB2203" s="173"/>
      <c r="AC2203" s="173"/>
      <c r="AD2203" s="173"/>
      <c r="AE2203" s="173"/>
      <c r="AF2203" s="173"/>
      <c r="AG2203" s="173"/>
      <c r="AH2203" s="173"/>
      <c r="AI2203" s="173"/>
      <c r="AJ2203" s="173"/>
      <c r="AK2203" s="173"/>
      <c r="AL2203" s="173"/>
      <c r="AM2203" s="173"/>
      <c r="AN2203" s="173"/>
      <c r="AO2203" s="173"/>
      <c r="AP2203" s="173"/>
      <c r="AQ2203" s="15"/>
      <c r="AR2203" s="15"/>
      <c r="AS2203" s="15"/>
      <c r="AT2203" s="15"/>
      <c r="AU2203" s="15"/>
      <c r="AV2203" s="15"/>
      <c r="AW2203" s="15"/>
      <c r="AX2203" s="15"/>
      <c r="AY2203" s="15"/>
      <c r="AZ2203" s="15"/>
      <c r="BA2203" s="15"/>
      <c r="BB2203" s="15"/>
      <c r="BC2203" s="15"/>
      <c r="BD2203" s="15"/>
      <c r="BE2203" s="15"/>
      <c r="BF2203" s="15"/>
      <c r="BG2203" s="15"/>
      <c r="BH2203" s="15"/>
      <c r="BI2203" s="15"/>
      <c r="BJ2203" s="15"/>
      <c r="BK2203" s="15"/>
      <c r="BL2203" s="15"/>
      <c r="BM2203" s="15"/>
      <c r="BN2203" s="15"/>
      <c r="BO2203" s="15"/>
    </row>
    <row r="2204" spans="1:67" s="256" customFormat="1">
      <c r="A2204" s="15"/>
      <c r="B2204" s="15"/>
      <c r="C2204" s="171"/>
      <c r="D2204" s="171"/>
      <c r="E2204" s="171"/>
      <c r="F2204" s="171"/>
      <c r="G2204" s="171"/>
      <c r="H2204" s="171"/>
      <c r="I2204" s="171"/>
      <c r="J2204" s="171"/>
      <c r="K2204" s="171"/>
      <c r="L2204" s="171"/>
      <c r="M2204" s="171"/>
      <c r="O2204" s="173"/>
      <c r="P2204" s="173"/>
      <c r="Q2204" s="173"/>
      <c r="R2204" s="173"/>
      <c r="S2204" s="173"/>
      <c r="T2204" s="173"/>
      <c r="U2204" s="173"/>
      <c r="V2204" s="173"/>
      <c r="W2204" s="173"/>
      <c r="X2204" s="173"/>
      <c r="Y2204" s="173"/>
      <c r="Z2204" s="173"/>
      <c r="AA2204" s="173"/>
      <c r="AB2204" s="173"/>
      <c r="AC2204" s="173"/>
      <c r="AD2204" s="173"/>
      <c r="AE2204" s="173"/>
      <c r="AF2204" s="173"/>
      <c r="AG2204" s="173"/>
      <c r="AH2204" s="173"/>
      <c r="AI2204" s="173"/>
      <c r="AJ2204" s="173"/>
      <c r="AK2204" s="173"/>
      <c r="AL2204" s="173"/>
      <c r="AM2204" s="173"/>
      <c r="AN2204" s="173"/>
      <c r="AO2204" s="173"/>
      <c r="AP2204" s="173"/>
      <c r="AQ2204" s="15"/>
      <c r="AR2204" s="15"/>
      <c r="AS2204" s="15"/>
      <c r="AT2204" s="15"/>
      <c r="AU2204" s="15"/>
      <c r="AV2204" s="15"/>
      <c r="AW2204" s="15"/>
      <c r="AX2204" s="15"/>
      <c r="AY2204" s="15"/>
      <c r="AZ2204" s="15"/>
      <c r="BA2204" s="15"/>
      <c r="BB2204" s="15"/>
      <c r="BC2204" s="15"/>
      <c r="BD2204" s="15"/>
      <c r="BE2204" s="15"/>
      <c r="BF2204" s="15"/>
      <c r="BG2204" s="15"/>
      <c r="BH2204" s="15"/>
      <c r="BI2204" s="15"/>
      <c r="BJ2204" s="15"/>
      <c r="BK2204" s="15"/>
      <c r="BL2204" s="15"/>
      <c r="BM2204" s="15"/>
      <c r="BN2204" s="15"/>
      <c r="BO2204" s="15"/>
    </row>
    <row r="2205" spans="1:67" s="256" customFormat="1">
      <c r="A2205" s="15"/>
      <c r="B2205" s="15"/>
      <c r="C2205" s="171"/>
      <c r="D2205" s="171"/>
      <c r="E2205" s="171"/>
      <c r="F2205" s="171"/>
      <c r="G2205" s="171"/>
      <c r="H2205" s="171"/>
      <c r="I2205" s="171"/>
      <c r="J2205" s="171"/>
      <c r="K2205" s="171"/>
      <c r="L2205" s="171"/>
      <c r="M2205" s="171"/>
      <c r="O2205" s="173"/>
      <c r="P2205" s="173"/>
      <c r="Q2205" s="173"/>
      <c r="R2205" s="173"/>
      <c r="S2205" s="173"/>
      <c r="T2205" s="173"/>
      <c r="U2205" s="173"/>
      <c r="V2205" s="173"/>
      <c r="W2205" s="173"/>
      <c r="X2205" s="173"/>
      <c r="Y2205" s="173"/>
      <c r="Z2205" s="173"/>
      <c r="AA2205" s="173"/>
      <c r="AB2205" s="173"/>
      <c r="AC2205" s="173"/>
      <c r="AD2205" s="173"/>
      <c r="AE2205" s="173"/>
      <c r="AF2205" s="173"/>
      <c r="AG2205" s="173"/>
      <c r="AH2205" s="173"/>
      <c r="AI2205" s="173"/>
      <c r="AJ2205" s="173"/>
      <c r="AK2205" s="173"/>
      <c r="AL2205" s="173"/>
      <c r="AM2205" s="173"/>
      <c r="AN2205" s="173"/>
      <c r="AO2205" s="173"/>
      <c r="AP2205" s="173"/>
      <c r="AQ2205" s="15"/>
      <c r="AR2205" s="15"/>
      <c r="AS2205" s="15"/>
      <c r="AT2205" s="15"/>
      <c r="AU2205" s="15"/>
      <c r="AV2205" s="15"/>
      <c r="AW2205" s="15"/>
      <c r="AX2205" s="15"/>
      <c r="AY2205" s="15"/>
      <c r="AZ2205" s="15"/>
      <c r="BA2205" s="15"/>
      <c r="BB2205" s="15"/>
      <c r="BC2205" s="15"/>
      <c r="BD2205" s="15"/>
      <c r="BE2205" s="15"/>
      <c r="BF2205" s="15"/>
      <c r="BG2205" s="15"/>
      <c r="BH2205" s="15"/>
      <c r="BI2205" s="15"/>
      <c r="BJ2205" s="15"/>
      <c r="BK2205" s="15"/>
      <c r="BL2205" s="15"/>
      <c r="BM2205" s="15"/>
      <c r="BN2205" s="15"/>
      <c r="BO2205" s="15"/>
    </row>
    <row r="2206" spans="1:67" s="256" customFormat="1">
      <c r="A2206" s="15"/>
      <c r="B2206" s="15"/>
      <c r="C2206" s="171"/>
      <c r="D2206" s="171"/>
      <c r="E2206" s="171"/>
      <c r="F2206" s="171"/>
      <c r="G2206" s="171"/>
      <c r="H2206" s="171"/>
      <c r="I2206" s="171"/>
      <c r="J2206" s="171"/>
      <c r="K2206" s="171"/>
      <c r="L2206" s="171"/>
      <c r="M2206" s="171"/>
      <c r="O2206" s="173"/>
      <c r="P2206" s="173"/>
      <c r="Q2206" s="173"/>
      <c r="R2206" s="173"/>
      <c r="S2206" s="173"/>
      <c r="T2206" s="173"/>
      <c r="U2206" s="173"/>
      <c r="V2206" s="173"/>
      <c r="W2206" s="173"/>
      <c r="X2206" s="173"/>
      <c r="Y2206" s="173"/>
      <c r="Z2206" s="173"/>
      <c r="AA2206" s="173"/>
      <c r="AB2206" s="173"/>
      <c r="AC2206" s="173"/>
      <c r="AD2206" s="173"/>
      <c r="AE2206" s="173"/>
      <c r="AF2206" s="173"/>
      <c r="AG2206" s="173"/>
      <c r="AH2206" s="173"/>
      <c r="AI2206" s="173"/>
      <c r="AJ2206" s="173"/>
      <c r="AK2206" s="173"/>
      <c r="AL2206" s="173"/>
      <c r="AM2206" s="173"/>
      <c r="AN2206" s="173"/>
      <c r="AO2206" s="173"/>
      <c r="AP2206" s="173"/>
      <c r="AQ2206" s="15"/>
      <c r="AR2206" s="15"/>
      <c r="AS2206" s="15"/>
      <c r="AT2206" s="15"/>
      <c r="AU2206" s="15"/>
      <c r="AV2206" s="15"/>
      <c r="AW2206" s="15"/>
      <c r="AX2206" s="15"/>
      <c r="AY2206" s="15"/>
      <c r="AZ2206" s="15"/>
      <c r="BA2206" s="15"/>
      <c r="BB2206" s="15"/>
      <c r="BC2206" s="15"/>
      <c r="BD2206" s="15"/>
      <c r="BE2206" s="15"/>
      <c r="BF2206" s="15"/>
      <c r="BG2206" s="15"/>
      <c r="BH2206" s="15"/>
      <c r="BI2206" s="15"/>
      <c r="BJ2206" s="15"/>
      <c r="BK2206" s="15"/>
      <c r="BL2206" s="15"/>
      <c r="BM2206" s="15"/>
      <c r="BN2206" s="15"/>
      <c r="BO2206" s="15"/>
    </row>
    <row r="2207" spans="1:67" s="256" customFormat="1">
      <c r="A2207" s="15"/>
      <c r="B2207" s="15"/>
      <c r="C2207" s="171"/>
      <c r="D2207" s="171"/>
      <c r="E2207" s="171"/>
      <c r="F2207" s="171"/>
      <c r="G2207" s="171"/>
      <c r="H2207" s="171"/>
      <c r="I2207" s="171"/>
      <c r="J2207" s="171"/>
      <c r="K2207" s="171"/>
      <c r="L2207" s="171"/>
      <c r="M2207" s="171"/>
      <c r="O2207" s="173"/>
      <c r="P2207" s="173"/>
      <c r="Q2207" s="173"/>
      <c r="R2207" s="173"/>
      <c r="S2207" s="173"/>
      <c r="T2207" s="173"/>
      <c r="U2207" s="173"/>
      <c r="V2207" s="173"/>
      <c r="W2207" s="173"/>
      <c r="X2207" s="173"/>
      <c r="Y2207" s="173"/>
      <c r="Z2207" s="173"/>
      <c r="AA2207" s="173"/>
      <c r="AB2207" s="173"/>
      <c r="AC2207" s="173"/>
      <c r="AD2207" s="173"/>
      <c r="AE2207" s="173"/>
      <c r="AF2207" s="173"/>
      <c r="AG2207" s="173"/>
      <c r="AH2207" s="173"/>
      <c r="AI2207" s="173"/>
      <c r="AJ2207" s="173"/>
      <c r="AK2207" s="173"/>
      <c r="AL2207" s="173"/>
      <c r="AM2207" s="173"/>
      <c r="AN2207" s="173"/>
      <c r="AO2207" s="173"/>
      <c r="AP2207" s="173"/>
      <c r="AQ2207" s="15"/>
      <c r="AR2207" s="15"/>
      <c r="AS2207" s="15"/>
      <c r="AT2207" s="15"/>
      <c r="AU2207" s="15"/>
      <c r="AV2207" s="15"/>
      <c r="AW2207" s="15"/>
      <c r="AX2207" s="15"/>
      <c r="AY2207" s="15"/>
      <c r="AZ2207" s="15"/>
      <c r="BA2207" s="15"/>
      <c r="BB2207" s="15"/>
      <c r="BC2207" s="15"/>
      <c r="BD2207" s="15"/>
      <c r="BE2207" s="15"/>
      <c r="BF2207" s="15"/>
      <c r="BG2207" s="15"/>
      <c r="BH2207" s="15"/>
      <c r="BI2207" s="15"/>
      <c r="BJ2207" s="15"/>
      <c r="BK2207" s="15"/>
      <c r="BL2207" s="15"/>
      <c r="BM2207" s="15"/>
      <c r="BN2207" s="15"/>
      <c r="BO2207" s="15"/>
    </row>
    <row r="2208" spans="1:67" s="256" customFormat="1">
      <c r="A2208" s="15"/>
      <c r="B2208" s="15"/>
      <c r="C2208" s="171"/>
      <c r="D2208" s="171"/>
      <c r="E2208" s="171"/>
      <c r="F2208" s="171"/>
      <c r="G2208" s="171"/>
      <c r="H2208" s="171"/>
      <c r="I2208" s="171"/>
      <c r="J2208" s="171"/>
      <c r="K2208" s="171"/>
      <c r="L2208" s="171"/>
      <c r="M2208" s="171"/>
      <c r="O2208" s="173"/>
      <c r="P2208" s="173"/>
      <c r="Q2208" s="173"/>
      <c r="R2208" s="173"/>
      <c r="S2208" s="173"/>
      <c r="T2208" s="173"/>
      <c r="U2208" s="173"/>
      <c r="V2208" s="173"/>
      <c r="W2208" s="173"/>
      <c r="X2208" s="173"/>
      <c r="Y2208" s="173"/>
      <c r="Z2208" s="173"/>
      <c r="AA2208" s="173"/>
      <c r="AB2208" s="173"/>
      <c r="AC2208" s="173"/>
      <c r="AD2208" s="173"/>
      <c r="AE2208" s="173"/>
      <c r="AF2208" s="173"/>
      <c r="AG2208" s="173"/>
      <c r="AH2208" s="173"/>
      <c r="AI2208" s="173"/>
      <c r="AJ2208" s="173"/>
      <c r="AK2208" s="173"/>
      <c r="AL2208" s="173"/>
      <c r="AM2208" s="173"/>
      <c r="AN2208" s="173"/>
      <c r="AO2208" s="173"/>
      <c r="AP2208" s="173"/>
      <c r="AQ2208" s="15"/>
      <c r="AR2208" s="15"/>
      <c r="AS2208" s="15"/>
      <c r="AT2208" s="15"/>
      <c r="AU2208" s="15"/>
      <c r="AV2208" s="15"/>
      <c r="AW2208" s="15"/>
      <c r="AX2208" s="15"/>
      <c r="AY2208" s="15"/>
      <c r="AZ2208" s="15"/>
      <c r="BA2208" s="15"/>
      <c r="BB2208" s="15"/>
      <c r="BC2208" s="15"/>
      <c r="BD2208" s="15"/>
      <c r="BE2208" s="15"/>
      <c r="BF2208" s="15"/>
      <c r="BG2208" s="15"/>
      <c r="BH2208" s="15"/>
      <c r="BI2208" s="15"/>
      <c r="BJ2208" s="15"/>
      <c r="BK2208" s="15"/>
      <c r="BL2208" s="15"/>
      <c r="BM2208" s="15"/>
      <c r="BN2208" s="15"/>
      <c r="BO2208" s="15"/>
    </row>
    <row r="2209" spans="1:67" s="256" customFormat="1">
      <c r="A2209" s="15"/>
      <c r="B2209" s="15"/>
      <c r="C2209" s="171"/>
      <c r="D2209" s="171"/>
      <c r="E2209" s="171"/>
      <c r="F2209" s="171"/>
      <c r="G2209" s="171"/>
      <c r="H2209" s="171"/>
      <c r="I2209" s="171"/>
      <c r="J2209" s="171"/>
      <c r="K2209" s="171"/>
      <c r="L2209" s="171"/>
      <c r="M2209" s="171"/>
      <c r="O2209" s="173"/>
      <c r="P2209" s="173"/>
      <c r="Q2209" s="173"/>
      <c r="R2209" s="173"/>
      <c r="S2209" s="173"/>
      <c r="T2209" s="173"/>
      <c r="U2209" s="173"/>
      <c r="V2209" s="173"/>
      <c r="W2209" s="173"/>
      <c r="X2209" s="173"/>
      <c r="Y2209" s="173"/>
      <c r="Z2209" s="173"/>
      <c r="AA2209" s="173"/>
      <c r="AB2209" s="173"/>
      <c r="AC2209" s="173"/>
      <c r="AD2209" s="173"/>
      <c r="AE2209" s="173"/>
      <c r="AF2209" s="173"/>
      <c r="AG2209" s="173"/>
      <c r="AH2209" s="173"/>
      <c r="AI2209" s="173"/>
      <c r="AJ2209" s="173"/>
      <c r="AK2209" s="173"/>
      <c r="AL2209" s="173"/>
      <c r="AM2209" s="173"/>
      <c r="AN2209" s="173"/>
      <c r="AO2209" s="173"/>
      <c r="AP2209" s="173"/>
      <c r="AQ2209" s="15"/>
      <c r="AR2209" s="15"/>
      <c r="AS2209" s="15"/>
      <c r="AT2209" s="15"/>
      <c r="AU2209" s="15"/>
      <c r="AV2209" s="15"/>
      <c r="AW2209" s="15"/>
      <c r="AX2209" s="15"/>
      <c r="AY2209" s="15"/>
      <c r="AZ2209" s="15"/>
      <c r="BA2209" s="15"/>
      <c r="BB2209" s="15"/>
      <c r="BC2209" s="15"/>
      <c r="BD2209" s="15"/>
      <c r="BE2209" s="15"/>
      <c r="BF2209" s="15"/>
      <c r="BG2209" s="15"/>
      <c r="BH2209" s="15"/>
      <c r="BI2209" s="15"/>
      <c r="BJ2209" s="15"/>
      <c r="BK2209" s="15"/>
      <c r="BL2209" s="15"/>
      <c r="BM2209" s="15"/>
      <c r="BN2209" s="15"/>
      <c r="BO2209" s="15"/>
    </row>
    <row r="2210" spans="1:67" s="256" customFormat="1">
      <c r="A2210" s="15"/>
      <c r="B2210" s="15"/>
      <c r="C2210" s="171"/>
      <c r="D2210" s="171"/>
      <c r="E2210" s="171"/>
      <c r="F2210" s="171"/>
      <c r="G2210" s="171"/>
      <c r="H2210" s="171"/>
      <c r="I2210" s="171"/>
      <c r="J2210" s="171"/>
      <c r="K2210" s="171"/>
      <c r="L2210" s="171"/>
      <c r="M2210" s="171"/>
      <c r="O2210" s="173"/>
      <c r="P2210" s="173"/>
      <c r="Q2210" s="173"/>
      <c r="R2210" s="173"/>
      <c r="S2210" s="173"/>
      <c r="T2210" s="173"/>
      <c r="U2210" s="173"/>
      <c r="V2210" s="173"/>
      <c r="W2210" s="173"/>
      <c r="X2210" s="173"/>
      <c r="Y2210" s="173"/>
      <c r="Z2210" s="173"/>
      <c r="AA2210" s="173"/>
      <c r="AB2210" s="173"/>
      <c r="AC2210" s="173"/>
      <c r="AD2210" s="173"/>
      <c r="AE2210" s="173"/>
      <c r="AF2210" s="173"/>
      <c r="AG2210" s="173"/>
      <c r="AH2210" s="173"/>
      <c r="AI2210" s="173"/>
      <c r="AJ2210" s="173"/>
      <c r="AK2210" s="173"/>
      <c r="AL2210" s="173"/>
      <c r="AM2210" s="173"/>
      <c r="AN2210" s="173"/>
      <c r="AO2210" s="173"/>
      <c r="AP2210" s="173"/>
      <c r="AQ2210" s="15"/>
      <c r="AR2210" s="15"/>
      <c r="AS2210" s="15"/>
      <c r="AT2210" s="15"/>
      <c r="AU2210" s="15"/>
      <c r="AV2210" s="15"/>
      <c r="AW2210" s="15"/>
      <c r="AX2210" s="15"/>
      <c r="AY2210" s="15"/>
      <c r="AZ2210" s="15"/>
      <c r="BA2210" s="15"/>
      <c r="BB2210" s="15"/>
      <c r="BC2210" s="15"/>
      <c r="BD2210" s="15"/>
      <c r="BE2210" s="15"/>
      <c r="BF2210" s="15"/>
      <c r="BG2210" s="15"/>
      <c r="BH2210" s="15"/>
      <c r="BI2210" s="15"/>
      <c r="BJ2210" s="15"/>
      <c r="BK2210" s="15"/>
      <c r="BL2210" s="15"/>
      <c r="BM2210" s="15"/>
      <c r="BN2210" s="15"/>
      <c r="BO2210" s="15"/>
    </row>
    <row r="2211" spans="1:67" s="256" customFormat="1">
      <c r="A2211" s="15"/>
      <c r="B2211" s="15"/>
      <c r="C2211" s="171"/>
      <c r="D2211" s="171"/>
      <c r="E2211" s="171"/>
      <c r="F2211" s="171"/>
      <c r="G2211" s="171"/>
      <c r="H2211" s="171"/>
      <c r="I2211" s="171"/>
      <c r="J2211" s="171"/>
      <c r="K2211" s="171"/>
      <c r="L2211" s="171"/>
      <c r="M2211" s="171"/>
      <c r="O2211" s="173"/>
      <c r="P2211" s="173"/>
      <c r="Q2211" s="173"/>
      <c r="R2211" s="173"/>
      <c r="S2211" s="173"/>
      <c r="T2211" s="173"/>
      <c r="U2211" s="173"/>
      <c r="V2211" s="173"/>
      <c r="W2211" s="173"/>
      <c r="X2211" s="173"/>
      <c r="Y2211" s="173"/>
      <c r="Z2211" s="173"/>
      <c r="AA2211" s="173"/>
      <c r="AB2211" s="173"/>
      <c r="AC2211" s="173"/>
      <c r="AD2211" s="173"/>
      <c r="AE2211" s="173"/>
      <c r="AF2211" s="173"/>
      <c r="AG2211" s="173"/>
      <c r="AH2211" s="173"/>
      <c r="AI2211" s="173"/>
      <c r="AJ2211" s="173"/>
      <c r="AK2211" s="173"/>
      <c r="AL2211" s="173"/>
      <c r="AM2211" s="173"/>
      <c r="AN2211" s="173"/>
      <c r="AO2211" s="173"/>
      <c r="AP2211" s="173"/>
      <c r="AQ2211" s="15"/>
      <c r="AR2211" s="15"/>
      <c r="AS2211" s="15"/>
      <c r="AT2211" s="15"/>
      <c r="AU2211" s="15"/>
      <c r="AV2211" s="15"/>
      <c r="AW2211" s="15"/>
      <c r="AX2211" s="15"/>
      <c r="AY2211" s="15"/>
      <c r="AZ2211" s="15"/>
      <c r="BA2211" s="15"/>
      <c r="BB2211" s="15"/>
      <c r="BC2211" s="15"/>
      <c r="BD2211" s="15"/>
      <c r="BE2211" s="15"/>
      <c r="BF2211" s="15"/>
      <c r="BG2211" s="15"/>
      <c r="BH2211" s="15"/>
      <c r="BI2211" s="15"/>
      <c r="BJ2211" s="15"/>
      <c r="BK2211" s="15"/>
      <c r="BL2211" s="15"/>
      <c r="BM2211" s="15"/>
      <c r="BN2211" s="15"/>
      <c r="BO2211" s="15"/>
    </row>
    <row r="2212" spans="1:67" s="256" customFormat="1">
      <c r="A2212" s="15"/>
      <c r="B2212" s="15"/>
      <c r="C2212" s="171"/>
      <c r="D2212" s="171"/>
      <c r="E2212" s="171"/>
      <c r="F2212" s="171"/>
      <c r="G2212" s="171"/>
      <c r="H2212" s="171"/>
      <c r="I2212" s="171"/>
      <c r="J2212" s="171"/>
      <c r="K2212" s="171"/>
      <c r="L2212" s="171"/>
      <c r="M2212" s="171"/>
      <c r="O2212" s="173"/>
      <c r="P2212" s="173"/>
      <c r="Q2212" s="173"/>
      <c r="R2212" s="173"/>
      <c r="S2212" s="173"/>
      <c r="T2212" s="173"/>
      <c r="U2212" s="173"/>
      <c r="V2212" s="173"/>
      <c r="W2212" s="173"/>
      <c r="X2212" s="173"/>
      <c r="Y2212" s="173"/>
      <c r="Z2212" s="173"/>
      <c r="AA2212" s="173"/>
      <c r="AB2212" s="173"/>
      <c r="AC2212" s="173"/>
      <c r="AD2212" s="173"/>
      <c r="AE2212" s="173"/>
      <c r="AF2212" s="173"/>
      <c r="AG2212" s="173"/>
      <c r="AH2212" s="173"/>
      <c r="AI2212" s="173"/>
      <c r="AJ2212" s="173"/>
      <c r="AK2212" s="173"/>
      <c r="AL2212" s="173"/>
      <c r="AM2212" s="173"/>
      <c r="AN2212" s="173"/>
      <c r="AO2212" s="173"/>
      <c r="AP2212" s="173"/>
      <c r="AQ2212" s="15"/>
      <c r="AR2212" s="15"/>
      <c r="AS2212" s="15"/>
      <c r="AT2212" s="15"/>
      <c r="AU2212" s="15"/>
      <c r="AV2212" s="15"/>
      <c r="AW2212" s="15"/>
      <c r="AX2212" s="15"/>
      <c r="AY2212" s="15"/>
      <c r="AZ2212" s="15"/>
      <c r="BA2212" s="15"/>
      <c r="BB2212" s="15"/>
      <c r="BC2212" s="15"/>
      <c r="BD2212" s="15"/>
      <c r="BE2212" s="15"/>
      <c r="BF2212" s="15"/>
      <c r="BG2212" s="15"/>
      <c r="BH2212" s="15"/>
      <c r="BI2212" s="15"/>
      <c r="BJ2212" s="15"/>
      <c r="BK2212" s="15"/>
      <c r="BL2212" s="15"/>
      <c r="BM2212" s="15"/>
      <c r="BN2212" s="15"/>
      <c r="BO2212" s="15"/>
    </row>
    <row r="2213" spans="1:67" s="256" customFormat="1">
      <c r="A2213" s="15"/>
      <c r="B2213" s="15"/>
      <c r="C2213" s="171"/>
      <c r="D2213" s="171"/>
      <c r="E2213" s="171"/>
      <c r="F2213" s="171"/>
      <c r="G2213" s="171"/>
      <c r="H2213" s="171"/>
      <c r="I2213" s="171"/>
      <c r="J2213" s="171"/>
      <c r="K2213" s="171"/>
      <c r="L2213" s="171"/>
      <c r="M2213" s="171"/>
      <c r="O2213" s="173"/>
      <c r="P2213" s="173"/>
      <c r="Q2213" s="173"/>
      <c r="R2213" s="173"/>
      <c r="S2213" s="173"/>
      <c r="T2213" s="173"/>
      <c r="U2213" s="173"/>
      <c r="V2213" s="173"/>
      <c r="W2213" s="173"/>
      <c r="X2213" s="173"/>
      <c r="Y2213" s="173"/>
      <c r="Z2213" s="173"/>
      <c r="AA2213" s="173"/>
      <c r="AB2213" s="173"/>
      <c r="AC2213" s="173"/>
      <c r="AD2213" s="173"/>
      <c r="AE2213" s="173"/>
      <c r="AF2213" s="173"/>
      <c r="AG2213" s="173"/>
      <c r="AH2213" s="173"/>
      <c r="AI2213" s="173"/>
      <c r="AJ2213" s="173"/>
      <c r="AK2213" s="173"/>
      <c r="AL2213" s="173"/>
      <c r="AM2213" s="173"/>
      <c r="AN2213" s="173"/>
      <c r="AO2213" s="173"/>
      <c r="AP2213" s="173"/>
      <c r="AQ2213" s="15"/>
      <c r="AR2213" s="15"/>
      <c r="AS2213" s="15"/>
      <c r="AT2213" s="15"/>
      <c r="AU2213" s="15"/>
      <c r="AV2213" s="15"/>
      <c r="AW2213" s="15"/>
      <c r="AX2213" s="15"/>
      <c r="AY2213" s="15"/>
      <c r="AZ2213" s="15"/>
      <c r="BA2213" s="15"/>
      <c r="BB2213" s="15"/>
      <c r="BC2213" s="15"/>
      <c r="BD2213" s="15"/>
      <c r="BE2213" s="15"/>
      <c r="BF2213" s="15"/>
      <c r="BG2213" s="15"/>
      <c r="BH2213" s="15"/>
      <c r="BI2213" s="15"/>
      <c r="BJ2213" s="15"/>
      <c r="BK2213" s="15"/>
      <c r="BL2213" s="15"/>
      <c r="BM2213" s="15"/>
      <c r="BN2213" s="15"/>
      <c r="BO2213" s="15"/>
    </row>
    <row r="2214" spans="1:67" s="256" customFormat="1">
      <c r="A2214" s="15"/>
      <c r="B2214" s="15"/>
      <c r="C2214" s="171"/>
      <c r="D2214" s="171"/>
      <c r="E2214" s="171"/>
      <c r="F2214" s="171"/>
      <c r="G2214" s="171"/>
      <c r="H2214" s="171"/>
      <c r="I2214" s="171"/>
      <c r="J2214" s="171"/>
      <c r="K2214" s="171"/>
      <c r="L2214" s="171"/>
      <c r="M2214" s="171"/>
      <c r="O2214" s="173"/>
      <c r="P2214" s="173"/>
      <c r="Q2214" s="173"/>
      <c r="R2214" s="173"/>
      <c r="S2214" s="173"/>
      <c r="T2214" s="173"/>
      <c r="U2214" s="173"/>
      <c r="V2214" s="173"/>
      <c r="W2214" s="173"/>
      <c r="X2214" s="173"/>
      <c r="Y2214" s="173"/>
      <c r="Z2214" s="173"/>
      <c r="AA2214" s="173"/>
      <c r="AB2214" s="173"/>
      <c r="AC2214" s="173"/>
      <c r="AD2214" s="173"/>
      <c r="AE2214" s="173"/>
      <c r="AF2214" s="173"/>
      <c r="AG2214" s="173"/>
      <c r="AH2214" s="173"/>
      <c r="AI2214" s="173"/>
      <c r="AJ2214" s="173"/>
      <c r="AK2214" s="173"/>
      <c r="AL2214" s="173"/>
      <c r="AM2214" s="173"/>
      <c r="AN2214" s="173"/>
      <c r="AO2214" s="173"/>
      <c r="AP2214" s="173"/>
      <c r="AQ2214" s="15"/>
      <c r="AR2214" s="15"/>
      <c r="AS2214" s="15"/>
      <c r="AT2214" s="15"/>
      <c r="AU2214" s="15"/>
      <c r="AV2214" s="15"/>
      <c r="AW2214" s="15"/>
      <c r="AX2214" s="15"/>
      <c r="AY2214" s="15"/>
      <c r="AZ2214" s="15"/>
      <c r="BA2214" s="15"/>
      <c r="BB2214" s="15"/>
      <c r="BC2214" s="15"/>
      <c r="BD2214" s="15"/>
      <c r="BE2214" s="15"/>
      <c r="BF2214" s="15"/>
      <c r="BG2214" s="15"/>
      <c r="BH2214" s="15"/>
      <c r="BI2214" s="15"/>
      <c r="BJ2214" s="15"/>
      <c r="BK2214" s="15"/>
      <c r="BL2214" s="15"/>
      <c r="BM2214" s="15"/>
      <c r="BN2214" s="15"/>
      <c r="BO2214" s="15"/>
    </row>
    <row r="2215" spans="1:67" s="256" customFormat="1">
      <c r="A2215" s="15"/>
      <c r="B2215" s="15"/>
      <c r="C2215" s="171"/>
      <c r="D2215" s="171"/>
      <c r="E2215" s="171"/>
      <c r="F2215" s="171"/>
      <c r="G2215" s="171"/>
      <c r="H2215" s="171"/>
      <c r="I2215" s="171"/>
      <c r="J2215" s="171"/>
      <c r="K2215" s="171"/>
      <c r="L2215" s="171"/>
      <c r="M2215" s="171"/>
      <c r="O2215" s="173"/>
      <c r="P2215" s="173"/>
      <c r="Q2215" s="173"/>
      <c r="R2215" s="173"/>
      <c r="S2215" s="173"/>
      <c r="T2215" s="173"/>
      <c r="U2215" s="173"/>
      <c r="V2215" s="173"/>
      <c r="W2215" s="173"/>
      <c r="X2215" s="173"/>
      <c r="Y2215" s="173"/>
      <c r="Z2215" s="173"/>
      <c r="AA2215" s="173"/>
      <c r="AB2215" s="173"/>
      <c r="AC2215" s="173"/>
      <c r="AD2215" s="173"/>
      <c r="AE2215" s="173"/>
      <c r="AF2215" s="173"/>
      <c r="AG2215" s="173"/>
      <c r="AH2215" s="173"/>
      <c r="AI2215" s="173"/>
      <c r="AJ2215" s="173"/>
      <c r="AK2215" s="173"/>
      <c r="AL2215" s="173"/>
      <c r="AM2215" s="173"/>
      <c r="AN2215" s="173"/>
      <c r="AO2215" s="173"/>
      <c r="AP2215" s="173"/>
      <c r="AQ2215" s="15"/>
      <c r="AR2215" s="15"/>
      <c r="AS2215" s="15"/>
      <c r="AT2215" s="15"/>
      <c r="AU2215" s="15"/>
      <c r="AV2215" s="15"/>
      <c r="AW2215" s="15"/>
      <c r="AX2215" s="15"/>
      <c r="AY2215" s="15"/>
      <c r="AZ2215" s="15"/>
      <c r="BA2215" s="15"/>
      <c r="BB2215" s="15"/>
      <c r="BC2215" s="15"/>
      <c r="BD2215" s="15"/>
      <c r="BE2215" s="15"/>
      <c r="BF2215" s="15"/>
      <c r="BG2215" s="15"/>
      <c r="BH2215" s="15"/>
      <c r="BI2215" s="15"/>
      <c r="BJ2215" s="15"/>
      <c r="BK2215" s="15"/>
      <c r="BL2215" s="15"/>
      <c r="BM2215" s="15"/>
      <c r="BN2215" s="15"/>
      <c r="BO2215" s="15"/>
    </row>
    <row r="2216" spans="1:67" s="256" customFormat="1">
      <c r="A2216" s="15"/>
      <c r="B2216" s="15"/>
      <c r="C2216" s="171"/>
      <c r="D2216" s="171"/>
      <c r="E2216" s="171"/>
      <c r="F2216" s="171"/>
      <c r="G2216" s="171"/>
      <c r="H2216" s="171"/>
      <c r="I2216" s="171"/>
      <c r="J2216" s="171"/>
      <c r="K2216" s="171"/>
      <c r="L2216" s="171"/>
      <c r="M2216" s="171"/>
      <c r="O2216" s="173"/>
      <c r="P2216" s="173"/>
      <c r="Q2216" s="173"/>
      <c r="R2216" s="173"/>
      <c r="S2216" s="173"/>
      <c r="T2216" s="173"/>
      <c r="U2216" s="173"/>
      <c r="V2216" s="173"/>
      <c r="W2216" s="173"/>
      <c r="X2216" s="173"/>
      <c r="Y2216" s="173"/>
      <c r="Z2216" s="173"/>
      <c r="AA2216" s="173"/>
      <c r="AB2216" s="173"/>
      <c r="AC2216" s="173"/>
      <c r="AD2216" s="173"/>
      <c r="AE2216" s="173"/>
      <c r="AF2216" s="173"/>
      <c r="AG2216" s="173"/>
      <c r="AH2216" s="173"/>
      <c r="AI2216" s="173"/>
      <c r="AJ2216" s="173"/>
      <c r="AK2216" s="173"/>
      <c r="AL2216" s="173"/>
      <c r="AM2216" s="173"/>
      <c r="AN2216" s="173"/>
      <c r="AO2216" s="173"/>
      <c r="AP2216" s="173"/>
      <c r="AQ2216" s="15"/>
      <c r="AR2216" s="15"/>
      <c r="AS2216" s="15"/>
      <c r="AT2216" s="15"/>
      <c r="AU2216" s="15"/>
      <c r="AV2216" s="15"/>
      <c r="AW2216" s="15"/>
      <c r="AX2216" s="15"/>
      <c r="AY2216" s="15"/>
      <c r="AZ2216" s="15"/>
      <c r="BA2216" s="15"/>
      <c r="BB2216" s="15"/>
      <c r="BC2216" s="15"/>
      <c r="BD2216" s="15"/>
      <c r="BE2216" s="15"/>
      <c r="BF2216" s="15"/>
      <c r="BG2216" s="15"/>
      <c r="BH2216" s="15"/>
      <c r="BI2216" s="15"/>
      <c r="BJ2216" s="15"/>
      <c r="BK2216" s="15"/>
      <c r="BL2216" s="15"/>
      <c r="BM2216" s="15"/>
      <c r="BN2216" s="15"/>
      <c r="BO2216" s="15"/>
    </row>
    <row r="2217" spans="1:67" s="256" customFormat="1">
      <c r="A2217" s="15"/>
      <c r="B2217" s="15"/>
      <c r="C2217" s="171"/>
      <c r="D2217" s="171"/>
      <c r="E2217" s="171"/>
      <c r="F2217" s="171"/>
      <c r="G2217" s="171"/>
      <c r="H2217" s="171"/>
      <c r="I2217" s="171"/>
      <c r="J2217" s="171"/>
      <c r="K2217" s="171"/>
      <c r="L2217" s="171"/>
      <c r="M2217" s="171"/>
      <c r="O2217" s="173"/>
      <c r="P2217" s="173"/>
      <c r="Q2217" s="173"/>
      <c r="R2217" s="173"/>
      <c r="S2217" s="173"/>
      <c r="T2217" s="173"/>
      <c r="U2217" s="173"/>
      <c r="V2217" s="173"/>
      <c r="W2217" s="173"/>
      <c r="X2217" s="173"/>
      <c r="Y2217" s="173"/>
      <c r="Z2217" s="173"/>
      <c r="AA2217" s="173"/>
      <c r="AB2217" s="173"/>
      <c r="AC2217" s="173"/>
      <c r="AD2217" s="173"/>
      <c r="AE2217" s="173"/>
      <c r="AF2217" s="173"/>
      <c r="AG2217" s="173"/>
      <c r="AH2217" s="173"/>
      <c r="AI2217" s="173"/>
      <c r="AJ2217" s="173"/>
      <c r="AK2217" s="173"/>
      <c r="AL2217" s="173"/>
      <c r="AM2217" s="173"/>
      <c r="AN2217" s="173"/>
      <c r="AO2217" s="173"/>
      <c r="AP2217" s="173"/>
      <c r="AQ2217" s="15"/>
      <c r="AR2217" s="15"/>
      <c r="AS2217" s="15"/>
      <c r="AT2217" s="15"/>
      <c r="AU2217" s="15"/>
      <c r="AV2217" s="15"/>
      <c r="AW2217" s="15"/>
      <c r="AX2217" s="15"/>
      <c r="AY2217" s="15"/>
      <c r="AZ2217" s="15"/>
      <c r="BA2217" s="15"/>
      <c r="BB2217" s="15"/>
      <c r="BC2217" s="15"/>
      <c r="BD2217" s="15"/>
      <c r="BE2217" s="15"/>
      <c r="BF2217" s="15"/>
      <c r="BG2217" s="15"/>
      <c r="BH2217" s="15"/>
      <c r="BI2217" s="15"/>
      <c r="BJ2217" s="15"/>
      <c r="BK2217" s="15"/>
      <c r="BL2217" s="15"/>
      <c r="BM2217" s="15"/>
      <c r="BN2217" s="15"/>
      <c r="BO2217" s="15"/>
    </row>
    <row r="2218" spans="1:67" s="256" customFormat="1">
      <c r="A2218" s="15"/>
      <c r="B2218" s="15"/>
      <c r="C2218" s="171"/>
      <c r="D2218" s="171"/>
      <c r="E2218" s="171"/>
      <c r="F2218" s="171"/>
      <c r="G2218" s="171"/>
      <c r="H2218" s="171"/>
      <c r="I2218" s="171"/>
      <c r="J2218" s="171"/>
      <c r="K2218" s="171"/>
      <c r="L2218" s="171"/>
      <c r="M2218" s="171"/>
      <c r="O2218" s="173"/>
      <c r="P2218" s="173"/>
      <c r="Q2218" s="173"/>
      <c r="R2218" s="173"/>
      <c r="S2218" s="173"/>
      <c r="T2218" s="173"/>
      <c r="U2218" s="173"/>
      <c r="V2218" s="173"/>
      <c r="W2218" s="173"/>
      <c r="X2218" s="173"/>
      <c r="Y2218" s="173"/>
      <c r="Z2218" s="173"/>
      <c r="AA2218" s="173"/>
      <c r="AB2218" s="173"/>
      <c r="AC2218" s="173"/>
      <c r="AD2218" s="173"/>
      <c r="AE2218" s="173"/>
      <c r="AF2218" s="173"/>
      <c r="AG2218" s="173"/>
      <c r="AH2218" s="173"/>
      <c r="AI2218" s="173"/>
      <c r="AJ2218" s="173"/>
      <c r="AK2218" s="173"/>
      <c r="AL2218" s="173"/>
      <c r="AM2218" s="173"/>
      <c r="AN2218" s="173"/>
      <c r="AO2218" s="173"/>
      <c r="AP2218" s="173"/>
      <c r="AQ2218" s="15"/>
      <c r="AR2218" s="15"/>
      <c r="AS2218" s="15"/>
      <c r="AT2218" s="15"/>
      <c r="AU2218" s="15"/>
      <c r="AV2218" s="15"/>
      <c r="AW2218" s="15"/>
      <c r="AX2218" s="15"/>
      <c r="AY2218" s="15"/>
      <c r="AZ2218" s="15"/>
      <c r="BA2218" s="15"/>
      <c r="BB2218" s="15"/>
      <c r="BC2218" s="15"/>
      <c r="BD2218" s="15"/>
      <c r="BE2218" s="15"/>
      <c r="BF2218" s="15"/>
      <c r="BG2218" s="15"/>
      <c r="BH2218" s="15"/>
      <c r="BI2218" s="15"/>
      <c r="BJ2218" s="15"/>
      <c r="BK2218" s="15"/>
      <c r="BL2218" s="15"/>
      <c r="BM2218" s="15"/>
      <c r="BN2218" s="15"/>
      <c r="BO2218" s="15"/>
    </row>
    <row r="2219" spans="1:67" s="256" customFormat="1">
      <c r="A2219" s="15"/>
      <c r="B2219" s="15"/>
      <c r="C2219" s="171"/>
      <c r="D2219" s="171"/>
      <c r="E2219" s="171"/>
      <c r="F2219" s="171"/>
      <c r="G2219" s="171"/>
      <c r="H2219" s="171"/>
      <c r="I2219" s="171"/>
      <c r="J2219" s="171"/>
      <c r="K2219" s="171"/>
      <c r="L2219" s="171"/>
      <c r="M2219" s="171"/>
      <c r="O2219" s="173"/>
      <c r="P2219" s="173"/>
      <c r="Q2219" s="173"/>
      <c r="R2219" s="173"/>
      <c r="S2219" s="173"/>
      <c r="T2219" s="173"/>
      <c r="U2219" s="173"/>
      <c r="V2219" s="173"/>
      <c r="W2219" s="173"/>
      <c r="X2219" s="173"/>
      <c r="Y2219" s="173"/>
      <c r="Z2219" s="173"/>
      <c r="AA2219" s="173"/>
      <c r="AB2219" s="173"/>
      <c r="AC2219" s="173"/>
      <c r="AD2219" s="173"/>
      <c r="AE2219" s="173"/>
      <c r="AF2219" s="173"/>
      <c r="AG2219" s="173"/>
      <c r="AH2219" s="173"/>
      <c r="AI2219" s="173"/>
      <c r="AJ2219" s="173"/>
      <c r="AK2219" s="173"/>
      <c r="AL2219" s="173"/>
      <c r="AM2219" s="173"/>
      <c r="AN2219" s="173"/>
      <c r="AO2219" s="173"/>
      <c r="AP2219" s="173"/>
      <c r="AQ2219" s="15"/>
      <c r="AR2219" s="15"/>
      <c r="AS2219" s="15"/>
      <c r="AT2219" s="15"/>
      <c r="AU2219" s="15"/>
      <c r="AV2219" s="15"/>
      <c r="AW2219" s="15"/>
      <c r="AX2219" s="15"/>
      <c r="AY2219" s="15"/>
      <c r="AZ2219" s="15"/>
      <c r="BA2219" s="15"/>
      <c r="BB2219" s="15"/>
      <c r="BC2219" s="15"/>
      <c r="BD2219" s="15"/>
      <c r="BE2219" s="15"/>
      <c r="BF2219" s="15"/>
      <c r="BG2219" s="15"/>
      <c r="BH2219" s="15"/>
      <c r="BI2219" s="15"/>
      <c r="BJ2219" s="15"/>
      <c r="BK2219" s="15"/>
      <c r="BL2219" s="15"/>
      <c r="BM2219" s="15"/>
      <c r="BN2219" s="15"/>
      <c r="BO2219" s="15"/>
    </row>
    <row r="2220" spans="1:67" s="256" customFormat="1">
      <c r="A2220" s="15"/>
      <c r="B2220" s="15"/>
      <c r="C2220" s="171"/>
      <c r="D2220" s="171"/>
      <c r="E2220" s="171"/>
      <c r="F2220" s="171"/>
      <c r="G2220" s="171"/>
      <c r="H2220" s="171"/>
      <c r="I2220" s="171"/>
      <c r="J2220" s="171"/>
      <c r="K2220" s="171"/>
      <c r="L2220" s="171"/>
      <c r="M2220" s="171"/>
      <c r="O2220" s="173"/>
      <c r="P2220" s="173"/>
      <c r="Q2220" s="173"/>
      <c r="R2220" s="173"/>
      <c r="S2220" s="173"/>
      <c r="T2220" s="173"/>
      <c r="U2220" s="173"/>
      <c r="V2220" s="173"/>
      <c r="W2220" s="173"/>
      <c r="X2220" s="173"/>
      <c r="Y2220" s="173"/>
      <c r="Z2220" s="173"/>
      <c r="AA2220" s="173"/>
      <c r="AB2220" s="173"/>
      <c r="AC2220" s="173"/>
      <c r="AD2220" s="173"/>
      <c r="AE2220" s="173"/>
      <c r="AF2220" s="173"/>
      <c r="AG2220" s="173"/>
      <c r="AH2220" s="173"/>
      <c r="AI2220" s="173"/>
      <c r="AJ2220" s="173"/>
      <c r="AK2220" s="173"/>
      <c r="AL2220" s="173"/>
      <c r="AM2220" s="173"/>
      <c r="AN2220" s="173"/>
      <c r="AO2220" s="173"/>
      <c r="AP2220" s="173"/>
      <c r="AQ2220" s="15"/>
      <c r="AR2220" s="15"/>
      <c r="AS2220" s="15"/>
      <c r="AT2220" s="15"/>
      <c r="AU2220" s="15"/>
      <c r="AV2220" s="15"/>
      <c r="AW2220" s="15"/>
      <c r="AX2220" s="15"/>
      <c r="AY2220" s="15"/>
      <c r="AZ2220" s="15"/>
      <c r="BA2220" s="15"/>
      <c r="BB2220" s="15"/>
      <c r="BC2220" s="15"/>
      <c r="BD2220" s="15"/>
      <c r="BE2220" s="15"/>
      <c r="BF2220" s="15"/>
      <c r="BG2220" s="15"/>
      <c r="BH2220" s="15"/>
      <c r="BI2220" s="15"/>
      <c r="BJ2220" s="15"/>
      <c r="BK2220" s="15"/>
      <c r="BL2220" s="15"/>
      <c r="BM2220" s="15"/>
      <c r="BN2220" s="15"/>
      <c r="BO2220" s="15"/>
    </row>
    <row r="2221" spans="1:67" s="256" customFormat="1">
      <c r="A2221" s="15"/>
      <c r="B2221" s="15"/>
      <c r="C2221" s="171"/>
      <c r="D2221" s="171"/>
      <c r="E2221" s="171"/>
      <c r="F2221" s="171"/>
      <c r="G2221" s="171"/>
      <c r="H2221" s="171"/>
      <c r="I2221" s="171"/>
      <c r="J2221" s="171"/>
      <c r="K2221" s="171"/>
      <c r="L2221" s="171"/>
      <c r="M2221" s="171"/>
      <c r="O2221" s="173"/>
      <c r="P2221" s="173"/>
      <c r="Q2221" s="173"/>
      <c r="R2221" s="173"/>
      <c r="S2221" s="173"/>
      <c r="T2221" s="173"/>
      <c r="U2221" s="173"/>
      <c r="V2221" s="173"/>
      <c r="W2221" s="173"/>
      <c r="X2221" s="173"/>
      <c r="Y2221" s="173"/>
      <c r="Z2221" s="173"/>
      <c r="AA2221" s="173"/>
      <c r="AB2221" s="173"/>
      <c r="AC2221" s="173"/>
      <c r="AD2221" s="173"/>
      <c r="AE2221" s="173"/>
      <c r="AF2221" s="173"/>
      <c r="AG2221" s="173"/>
      <c r="AH2221" s="173"/>
      <c r="AI2221" s="173"/>
      <c r="AJ2221" s="173"/>
      <c r="AK2221" s="173"/>
      <c r="AL2221" s="173"/>
      <c r="AM2221" s="173"/>
      <c r="AN2221" s="173"/>
      <c r="AO2221" s="173"/>
      <c r="AP2221" s="173"/>
      <c r="AQ2221" s="15"/>
      <c r="AR2221" s="15"/>
      <c r="AS2221" s="15"/>
      <c r="AT2221" s="15"/>
      <c r="AU2221" s="15"/>
      <c r="AV2221" s="15"/>
      <c r="AW2221" s="15"/>
      <c r="AX2221" s="15"/>
      <c r="AY2221" s="15"/>
      <c r="AZ2221" s="15"/>
      <c r="BA2221" s="15"/>
      <c r="BB2221" s="15"/>
      <c r="BC2221" s="15"/>
      <c r="BD2221" s="15"/>
      <c r="BE2221" s="15"/>
      <c r="BF2221" s="15"/>
      <c r="BG2221" s="15"/>
      <c r="BH2221" s="15"/>
      <c r="BI2221" s="15"/>
      <c r="BJ2221" s="15"/>
      <c r="BK2221" s="15"/>
      <c r="BL2221" s="15"/>
      <c r="BM2221" s="15"/>
      <c r="BN2221" s="15"/>
      <c r="BO2221" s="15"/>
    </row>
    <row r="2222" spans="1:67" s="256" customFormat="1">
      <c r="A2222" s="15"/>
      <c r="B2222" s="15"/>
      <c r="C2222" s="171"/>
      <c r="D2222" s="171"/>
      <c r="E2222" s="171"/>
      <c r="F2222" s="171"/>
      <c r="G2222" s="171"/>
      <c r="H2222" s="171"/>
      <c r="I2222" s="171"/>
      <c r="J2222" s="171"/>
      <c r="K2222" s="171"/>
      <c r="L2222" s="171"/>
      <c r="M2222" s="171"/>
      <c r="O2222" s="173"/>
      <c r="P2222" s="173"/>
      <c r="Q2222" s="173"/>
      <c r="R2222" s="173"/>
      <c r="S2222" s="173"/>
      <c r="T2222" s="173"/>
      <c r="U2222" s="173"/>
      <c r="V2222" s="173"/>
      <c r="W2222" s="173"/>
      <c r="X2222" s="173"/>
      <c r="Y2222" s="173"/>
      <c r="Z2222" s="173"/>
      <c r="AA2222" s="173"/>
      <c r="AB2222" s="173"/>
      <c r="AC2222" s="173"/>
      <c r="AD2222" s="173"/>
      <c r="AE2222" s="173"/>
      <c r="AF2222" s="173"/>
      <c r="AG2222" s="173"/>
      <c r="AH2222" s="173"/>
      <c r="AI2222" s="173"/>
      <c r="AJ2222" s="173"/>
      <c r="AK2222" s="173"/>
      <c r="AL2222" s="173"/>
      <c r="AM2222" s="173"/>
      <c r="AN2222" s="173"/>
      <c r="AO2222" s="173"/>
      <c r="AP2222" s="173"/>
      <c r="AQ2222" s="15"/>
      <c r="AR2222" s="15"/>
      <c r="AS2222" s="15"/>
      <c r="AT2222" s="15"/>
      <c r="AU2222" s="15"/>
      <c r="AV2222" s="15"/>
      <c r="AW2222" s="15"/>
      <c r="AX2222" s="15"/>
      <c r="AY2222" s="15"/>
      <c r="AZ2222" s="15"/>
      <c r="BA2222" s="15"/>
      <c r="BB2222" s="15"/>
      <c r="BC2222" s="15"/>
      <c r="BD2222" s="15"/>
      <c r="BE2222" s="15"/>
      <c r="BF2222" s="15"/>
      <c r="BG2222" s="15"/>
      <c r="BH2222" s="15"/>
      <c r="BI2222" s="15"/>
      <c r="BJ2222" s="15"/>
      <c r="BK2222" s="15"/>
      <c r="BL2222" s="15"/>
      <c r="BM2222" s="15"/>
      <c r="BN2222" s="15"/>
      <c r="BO2222" s="15"/>
    </row>
    <row r="2223" spans="1:67" s="256" customFormat="1">
      <c r="A2223" s="15"/>
      <c r="B2223" s="15"/>
      <c r="C2223" s="171"/>
      <c r="D2223" s="171"/>
      <c r="E2223" s="171"/>
      <c r="F2223" s="171"/>
      <c r="G2223" s="171"/>
      <c r="H2223" s="171"/>
      <c r="I2223" s="171"/>
      <c r="J2223" s="171"/>
      <c r="K2223" s="171"/>
      <c r="L2223" s="171"/>
      <c r="M2223" s="171"/>
      <c r="O2223" s="173"/>
      <c r="P2223" s="173"/>
      <c r="Q2223" s="173"/>
      <c r="R2223" s="173"/>
      <c r="S2223" s="173"/>
      <c r="T2223" s="173"/>
      <c r="U2223" s="173"/>
      <c r="V2223" s="173"/>
      <c r="W2223" s="173"/>
      <c r="X2223" s="173"/>
      <c r="Y2223" s="173"/>
      <c r="Z2223" s="173"/>
      <c r="AA2223" s="173"/>
      <c r="AB2223" s="173"/>
      <c r="AC2223" s="173"/>
      <c r="AD2223" s="173"/>
      <c r="AE2223" s="173"/>
      <c r="AF2223" s="173"/>
      <c r="AG2223" s="173"/>
      <c r="AH2223" s="173"/>
      <c r="AI2223" s="173"/>
      <c r="AJ2223" s="173"/>
      <c r="AK2223" s="173"/>
      <c r="AL2223" s="173"/>
      <c r="AM2223" s="173"/>
      <c r="AN2223" s="173"/>
      <c r="AO2223" s="173"/>
      <c r="AP2223" s="173"/>
      <c r="AQ2223" s="15"/>
      <c r="AR2223" s="15"/>
      <c r="AS2223" s="15"/>
      <c r="AT2223" s="15"/>
      <c r="AU2223" s="15"/>
      <c r="AV2223" s="15"/>
      <c r="AW2223" s="15"/>
      <c r="AX2223" s="15"/>
      <c r="AY2223" s="15"/>
      <c r="AZ2223" s="15"/>
      <c r="BA2223" s="15"/>
      <c r="BB2223" s="15"/>
      <c r="BC2223" s="15"/>
      <c r="BD2223" s="15"/>
      <c r="BE2223" s="15"/>
      <c r="BF2223" s="15"/>
      <c r="BG2223" s="15"/>
      <c r="BH2223" s="15"/>
      <c r="BI2223" s="15"/>
      <c r="BJ2223" s="15"/>
      <c r="BK2223" s="15"/>
      <c r="BL2223" s="15"/>
      <c r="BM2223" s="15"/>
      <c r="BN2223" s="15"/>
      <c r="BO2223" s="15"/>
    </row>
    <row r="2224" spans="1:67" s="256" customFormat="1">
      <c r="A2224" s="15"/>
      <c r="B2224" s="15"/>
      <c r="C2224" s="171"/>
      <c r="D2224" s="171"/>
      <c r="E2224" s="171"/>
      <c r="F2224" s="171"/>
      <c r="G2224" s="171"/>
      <c r="H2224" s="171"/>
      <c r="I2224" s="171"/>
      <c r="J2224" s="171"/>
      <c r="K2224" s="171"/>
      <c r="L2224" s="171"/>
      <c r="M2224" s="171"/>
      <c r="O2224" s="173"/>
      <c r="P2224" s="173"/>
      <c r="Q2224" s="173"/>
      <c r="R2224" s="173"/>
      <c r="S2224" s="173"/>
      <c r="T2224" s="173"/>
      <c r="U2224" s="173"/>
      <c r="V2224" s="173"/>
      <c r="W2224" s="173"/>
      <c r="X2224" s="173"/>
      <c r="Y2224" s="173"/>
      <c r="Z2224" s="173"/>
      <c r="AA2224" s="173"/>
      <c r="AB2224" s="173"/>
      <c r="AC2224" s="173"/>
      <c r="AD2224" s="173"/>
      <c r="AE2224" s="173"/>
      <c r="AF2224" s="173"/>
      <c r="AG2224" s="173"/>
      <c r="AH2224" s="173"/>
      <c r="AI2224" s="173"/>
      <c r="AJ2224" s="173"/>
      <c r="AK2224" s="173"/>
      <c r="AL2224" s="173"/>
      <c r="AM2224" s="173"/>
      <c r="AN2224" s="173"/>
      <c r="AO2224" s="173"/>
      <c r="AP2224" s="173"/>
      <c r="AQ2224" s="15"/>
      <c r="AR2224" s="15"/>
      <c r="AS2224" s="15"/>
      <c r="AT2224" s="15"/>
      <c r="AU2224" s="15"/>
      <c r="AV2224" s="15"/>
      <c r="AW2224" s="15"/>
      <c r="AX2224" s="15"/>
      <c r="AY2224" s="15"/>
      <c r="AZ2224" s="15"/>
      <c r="BA2224" s="15"/>
      <c r="BB2224" s="15"/>
      <c r="BC2224" s="15"/>
      <c r="BD2224" s="15"/>
      <c r="BE2224" s="15"/>
      <c r="BF2224" s="15"/>
      <c r="BG2224" s="15"/>
      <c r="BH2224" s="15"/>
      <c r="BI2224" s="15"/>
      <c r="BJ2224" s="15"/>
      <c r="BK2224" s="15"/>
      <c r="BL2224" s="15"/>
      <c r="BM2224" s="15"/>
      <c r="BN2224" s="15"/>
      <c r="BO2224" s="15"/>
    </row>
    <row r="2225" spans="1:67" s="256" customFormat="1">
      <c r="A2225" s="15"/>
      <c r="B2225" s="15"/>
      <c r="C2225" s="171"/>
      <c r="D2225" s="171"/>
      <c r="E2225" s="171"/>
      <c r="F2225" s="171"/>
      <c r="G2225" s="171"/>
      <c r="H2225" s="171"/>
      <c r="I2225" s="171"/>
      <c r="J2225" s="171"/>
      <c r="K2225" s="171"/>
      <c r="L2225" s="171"/>
      <c r="M2225" s="171"/>
      <c r="O2225" s="173"/>
      <c r="P2225" s="173"/>
      <c r="Q2225" s="173"/>
      <c r="R2225" s="173"/>
      <c r="S2225" s="173"/>
      <c r="T2225" s="173"/>
      <c r="U2225" s="173"/>
      <c r="V2225" s="173"/>
      <c r="W2225" s="173"/>
      <c r="X2225" s="173"/>
      <c r="Y2225" s="173"/>
      <c r="Z2225" s="173"/>
      <c r="AA2225" s="173"/>
      <c r="AB2225" s="173"/>
      <c r="AC2225" s="173"/>
      <c r="AD2225" s="173"/>
      <c r="AE2225" s="173"/>
      <c r="AF2225" s="173"/>
      <c r="AG2225" s="173"/>
      <c r="AH2225" s="173"/>
      <c r="AI2225" s="173"/>
      <c r="AJ2225" s="173"/>
      <c r="AK2225" s="173"/>
      <c r="AL2225" s="173"/>
      <c r="AM2225" s="173"/>
      <c r="AN2225" s="173"/>
      <c r="AO2225" s="173"/>
      <c r="AP2225" s="173"/>
      <c r="AQ2225" s="15"/>
      <c r="AR2225" s="15"/>
      <c r="AS2225" s="15"/>
      <c r="AT2225" s="15"/>
      <c r="AU2225" s="15"/>
      <c r="AV2225" s="15"/>
      <c r="AW2225" s="15"/>
      <c r="AX2225" s="15"/>
      <c r="AY2225" s="15"/>
      <c r="AZ2225" s="15"/>
      <c r="BA2225" s="15"/>
      <c r="BB2225" s="15"/>
      <c r="BC2225" s="15"/>
      <c r="BD2225" s="15"/>
      <c r="BE2225" s="15"/>
      <c r="BF2225" s="15"/>
      <c r="BG2225" s="15"/>
      <c r="BH2225" s="15"/>
      <c r="BI2225" s="15"/>
      <c r="BJ2225" s="15"/>
      <c r="BK2225" s="15"/>
      <c r="BL2225" s="15"/>
      <c r="BM2225" s="15"/>
      <c r="BN2225" s="15"/>
      <c r="BO2225" s="15"/>
    </row>
    <row r="2226" spans="1:67" s="256" customFormat="1">
      <c r="A2226" s="15"/>
      <c r="B2226" s="15"/>
      <c r="C2226" s="171"/>
      <c r="D2226" s="171"/>
      <c r="E2226" s="171"/>
      <c r="F2226" s="171"/>
      <c r="G2226" s="171"/>
      <c r="H2226" s="171"/>
      <c r="I2226" s="171"/>
      <c r="J2226" s="171"/>
      <c r="K2226" s="171"/>
      <c r="L2226" s="171"/>
      <c r="M2226" s="171"/>
      <c r="O2226" s="173"/>
      <c r="P2226" s="173"/>
      <c r="Q2226" s="173"/>
      <c r="R2226" s="173"/>
      <c r="S2226" s="173"/>
      <c r="T2226" s="173"/>
      <c r="U2226" s="173"/>
      <c r="V2226" s="173"/>
      <c r="W2226" s="173"/>
      <c r="X2226" s="173"/>
      <c r="Y2226" s="173"/>
      <c r="Z2226" s="173"/>
      <c r="AA2226" s="173"/>
      <c r="AB2226" s="173"/>
      <c r="AC2226" s="173"/>
      <c r="AD2226" s="173"/>
      <c r="AE2226" s="173"/>
      <c r="AF2226" s="173"/>
      <c r="AG2226" s="173"/>
      <c r="AH2226" s="173"/>
      <c r="AI2226" s="173"/>
      <c r="AJ2226" s="173"/>
      <c r="AK2226" s="173"/>
      <c r="AL2226" s="173"/>
      <c r="AM2226" s="173"/>
      <c r="AN2226" s="173"/>
      <c r="AO2226" s="173"/>
      <c r="AP2226" s="173"/>
      <c r="AQ2226" s="15"/>
      <c r="AR2226" s="15"/>
      <c r="AS2226" s="15"/>
      <c r="AT2226" s="15"/>
      <c r="AU2226" s="15"/>
      <c r="AV2226" s="15"/>
      <c r="AW2226" s="15"/>
      <c r="AX2226" s="15"/>
      <c r="AY2226" s="15"/>
      <c r="AZ2226" s="15"/>
      <c r="BA2226" s="15"/>
      <c r="BB2226" s="15"/>
      <c r="BC2226" s="15"/>
      <c r="BD2226" s="15"/>
      <c r="BE2226" s="15"/>
      <c r="BF2226" s="15"/>
      <c r="BG2226" s="15"/>
      <c r="BH2226" s="15"/>
      <c r="BI2226" s="15"/>
      <c r="BJ2226" s="15"/>
      <c r="BK2226" s="15"/>
      <c r="BL2226" s="15"/>
      <c r="BM2226" s="15"/>
      <c r="BN2226" s="15"/>
      <c r="BO2226" s="15"/>
    </row>
    <row r="2227" spans="1:67" s="256" customFormat="1">
      <c r="A2227" s="15"/>
      <c r="B2227" s="15"/>
      <c r="C2227" s="171"/>
      <c r="D2227" s="171"/>
      <c r="E2227" s="171"/>
      <c r="F2227" s="171"/>
      <c r="G2227" s="171"/>
      <c r="H2227" s="171"/>
      <c r="I2227" s="171"/>
      <c r="J2227" s="171"/>
      <c r="K2227" s="171"/>
      <c r="L2227" s="171"/>
      <c r="M2227" s="171"/>
      <c r="O2227" s="173"/>
      <c r="P2227" s="173"/>
      <c r="Q2227" s="173"/>
      <c r="R2227" s="173"/>
      <c r="S2227" s="173"/>
      <c r="T2227" s="173"/>
      <c r="U2227" s="173"/>
      <c r="V2227" s="173"/>
      <c r="W2227" s="173"/>
      <c r="X2227" s="173"/>
      <c r="Y2227" s="173"/>
      <c r="Z2227" s="173"/>
      <c r="AA2227" s="173"/>
      <c r="AB2227" s="173"/>
      <c r="AC2227" s="173"/>
      <c r="AD2227" s="173"/>
      <c r="AE2227" s="173"/>
      <c r="AF2227" s="173"/>
      <c r="AG2227" s="173"/>
      <c r="AH2227" s="173"/>
      <c r="AI2227" s="173"/>
      <c r="AJ2227" s="173"/>
      <c r="AK2227" s="173"/>
      <c r="AL2227" s="173"/>
      <c r="AM2227" s="173"/>
      <c r="AN2227" s="173"/>
      <c r="AO2227" s="173"/>
      <c r="AP2227" s="173"/>
      <c r="AQ2227" s="15"/>
      <c r="AR2227" s="15"/>
      <c r="AS2227" s="15"/>
      <c r="AT2227" s="15"/>
      <c r="AU2227" s="15"/>
      <c r="AV2227" s="15"/>
      <c r="AW2227" s="15"/>
      <c r="AX2227" s="15"/>
      <c r="AY2227" s="15"/>
      <c r="AZ2227" s="15"/>
      <c r="BA2227" s="15"/>
      <c r="BB2227" s="15"/>
      <c r="BC2227" s="15"/>
      <c r="BD2227" s="15"/>
      <c r="BE2227" s="15"/>
      <c r="BF2227" s="15"/>
      <c r="BG2227" s="15"/>
      <c r="BH2227" s="15"/>
      <c r="BI2227" s="15"/>
      <c r="BJ2227" s="15"/>
      <c r="BK2227" s="15"/>
      <c r="BL2227" s="15"/>
      <c r="BM2227" s="15"/>
      <c r="BN2227" s="15"/>
      <c r="BO2227" s="15"/>
    </row>
    <row r="2228" spans="1:67" s="256" customFormat="1">
      <c r="A2228" s="15"/>
      <c r="B2228" s="15"/>
      <c r="C2228" s="171"/>
      <c r="D2228" s="171"/>
      <c r="E2228" s="171"/>
      <c r="F2228" s="171"/>
      <c r="G2228" s="171"/>
      <c r="H2228" s="171"/>
      <c r="I2228" s="171"/>
      <c r="J2228" s="171"/>
      <c r="K2228" s="171"/>
      <c r="L2228" s="171"/>
      <c r="M2228" s="171"/>
      <c r="O2228" s="173"/>
      <c r="P2228" s="173"/>
      <c r="Q2228" s="173"/>
      <c r="R2228" s="173"/>
      <c r="S2228" s="173"/>
      <c r="T2228" s="173"/>
      <c r="U2228" s="173"/>
      <c r="V2228" s="173"/>
      <c r="W2228" s="173"/>
      <c r="X2228" s="173"/>
      <c r="Y2228" s="173"/>
      <c r="Z2228" s="173"/>
      <c r="AA2228" s="173"/>
      <c r="AB2228" s="173"/>
      <c r="AC2228" s="173"/>
      <c r="AD2228" s="173"/>
      <c r="AE2228" s="173"/>
      <c r="AF2228" s="173"/>
      <c r="AG2228" s="173"/>
      <c r="AH2228" s="173"/>
      <c r="AI2228" s="173"/>
      <c r="AJ2228" s="173"/>
      <c r="AK2228" s="173"/>
      <c r="AL2228" s="173"/>
      <c r="AM2228" s="173"/>
      <c r="AN2228" s="173"/>
      <c r="AO2228" s="173"/>
      <c r="AP2228" s="173"/>
      <c r="AQ2228" s="15"/>
      <c r="AR2228" s="15"/>
      <c r="AS2228" s="15"/>
      <c r="AT2228" s="15"/>
      <c r="AU2228" s="15"/>
      <c r="AV2228" s="15"/>
      <c r="AW2228" s="15"/>
      <c r="AX2228" s="15"/>
      <c r="AY2228" s="15"/>
      <c r="AZ2228" s="15"/>
      <c r="BA2228" s="15"/>
      <c r="BB2228" s="15"/>
      <c r="BC2228" s="15"/>
      <c r="BD2228" s="15"/>
      <c r="BE2228" s="15"/>
      <c r="BF2228" s="15"/>
      <c r="BG2228" s="15"/>
      <c r="BH2228" s="15"/>
      <c r="BI2228" s="15"/>
      <c r="BJ2228" s="15"/>
      <c r="BK2228" s="15"/>
      <c r="BL2228" s="15"/>
      <c r="BM2228" s="15"/>
      <c r="BN2228" s="15"/>
      <c r="BO2228" s="15"/>
    </row>
    <row r="2229" spans="1:67" s="256" customFormat="1">
      <c r="A2229" s="15"/>
      <c r="B2229" s="15"/>
      <c r="C2229" s="171"/>
      <c r="D2229" s="171"/>
      <c r="E2229" s="171"/>
      <c r="F2229" s="171"/>
      <c r="G2229" s="171"/>
      <c r="H2229" s="171"/>
      <c r="I2229" s="171"/>
      <c r="J2229" s="171"/>
      <c r="K2229" s="171"/>
      <c r="L2229" s="171"/>
      <c r="M2229" s="171"/>
      <c r="O2229" s="173"/>
      <c r="P2229" s="173"/>
      <c r="Q2229" s="173"/>
      <c r="R2229" s="173"/>
      <c r="S2229" s="173"/>
      <c r="T2229" s="173"/>
      <c r="U2229" s="173"/>
      <c r="V2229" s="173"/>
      <c r="W2229" s="173"/>
      <c r="X2229" s="173"/>
      <c r="Y2229" s="173"/>
      <c r="Z2229" s="173"/>
      <c r="AA2229" s="173"/>
      <c r="AB2229" s="173"/>
      <c r="AC2229" s="173"/>
      <c r="AD2229" s="173"/>
      <c r="AE2229" s="173"/>
      <c r="AF2229" s="173"/>
      <c r="AG2229" s="173"/>
      <c r="AH2229" s="173"/>
      <c r="AI2229" s="173"/>
      <c r="AJ2229" s="173"/>
      <c r="AK2229" s="173"/>
      <c r="AL2229" s="173"/>
      <c r="AM2229" s="173"/>
      <c r="AN2229" s="173"/>
      <c r="AO2229" s="173"/>
      <c r="AP2229" s="173"/>
      <c r="AQ2229" s="15"/>
      <c r="AR2229" s="15"/>
      <c r="AS2229" s="15"/>
      <c r="AT2229" s="15"/>
      <c r="AU2229" s="15"/>
      <c r="AV2229" s="15"/>
      <c r="AW2229" s="15"/>
      <c r="AX2229" s="15"/>
      <c r="AY2229" s="15"/>
      <c r="AZ2229" s="15"/>
      <c r="BA2229" s="15"/>
      <c r="BB2229" s="15"/>
      <c r="BC2229" s="15"/>
      <c r="BD2229" s="15"/>
      <c r="BE2229" s="15"/>
      <c r="BF2229" s="15"/>
      <c r="BG2229" s="15"/>
      <c r="BH2229" s="15"/>
      <c r="BI2229" s="15"/>
      <c r="BJ2229" s="15"/>
      <c r="BK2229" s="15"/>
      <c r="BL2229" s="15"/>
      <c r="BM2229" s="15"/>
      <c r="BN2229" s="15"/>
      <c r="BO2229" s="15"/>
    </row>
    <row r="2230" spans="1:67" s="256" customFormat="1">
      <c r="A2230" s="15"/>
      <c r="B2230" s="15"/>
      <c r="C2230" s="171"/>
      <c r="D2230" s="171"/>
      <c r="E2230" s="171"/>
      <c r="F2230" s="171"/>
      <c r="G2230" s="171"/>
      <c r="H2230" s="171"/>
      <c r="I2230" s="171"/>
      <c r="J2230" s="171"/>
      <c r="K2230" s="171"/>
      <c r="L2230" s="171"/>
      <c r="M2230" s="171"/>
      <c r="O2230" s="173"/>
      <c r="P2230" s="173"/>
      <c r="Q2230" s="173"/>
      <c r="R2230" s="173"/>
      <c r="S2230" s="173"/>
      <c r="T2230" s="173"/>
      <c r="U2230" s="173"/>
      <c r="V2230" s="173"/>
      <c r="W2230" s="173"/>
      <c r="X2230" s="173"/>
      <c r="Y2230" s="173"/>
      <c r="Z2230" s="173"/>
      <c r="AA2230" s="173"/>
      <c r="AB2230" s="173"/>
      <c r="AC2230" s="173"/>
      <c r="AD2230" s="173"/>
      <c r="AE2230" s="173"/>
      <c r="AF2230" s="173"/>
      <c r="AG2230" s="173"/>
      <c r="AH2230" s="173"/>
      <c r="AI2230" s="173"/>
      <c r="AJ2230" s="173"/>
      <c r="AK2230" s="173"/>
      <c r="AL2230" s="173"/>
      <c r="AM2230" s="173"/>
      <c r="AN2230" s="173"/>
      <c r="AO2230" s="173"/>
      <c r="AP2230" s="173"/>
      <c r="AQ2230" s="15"/>
      <c r="AR2230" s="15"/>
      <c r="AS2230" s="15"/>
      <c r="AT2230" s="15"/>
      <c r="AU2230" s="15"/>
      <c r="AV2230" s="15"/>
      <c r="AW2230" s="15"/>
      <c r="AX2230" s="15"/>
      <c r="AY2230" s="15"/>
      <c r="AZ2230" s="15"/>
      <c r="BA2230" s="15"/>
      <c r="BB2230" s="15"/>
      <c r="BC2230" s="15"/>
      <c r="BD2230" s="15"/>
      <c r="BE2230" s="15"/>
      <c r="BF2230" s="15"/>
      <c r="BG2230" s="15"/>
      <c r="BH2230" s="15"/>
      <c r="BI2230" s="15"/>
      <c r="BJ2230" s="15"/>
      <c r="BK2230" s="15"/>
      <c r="BL2230" s="15"/>
      <c r="BM2230" s="15"/>
      <c r="BN2230" s="15"/>
      <c r="BO2230" s="15"/>
    </row>
    <row r="2231" spans="1:67" s="256" customFormat="1">
      <c r="A2231" s="15"/>
      <c r="B2231" s="15"/>
      <c r="C2231" s="171"/>
      <c r="D2231" s="171"/>
      <c r="E2231" s="171"/>
      <c r="F2231" s="171"/>
      <c r="G2231" s="171"/>
      <c r="H2231" s="171"/>
      <c r="I2231" s="171"/>
      <c r="J2231" s="171"/>
      <c r="K2231" s="171"/>
      <c r="L2231" s="171"/>
      <c r="M2231" s="171"/>
      <c r="O2231" s="173"/>
      <c r="P2231" s="173"/>
      <c r="Q2231" s="173"/>
      <c r="R2231" s="173"/>
      <c r="S2231" s="173"/>
      <c r="T2231" s="173"/>
      <c r="U2231" s="173"/>
      <c r="V2231" s="173"/>
      <c r="W2231" s="173"/>
      <c r="X2231" s="173"/>
      <c r="Y2231" s="173"/>
      <c r="Z2231" s="173"/>
      <c r="AA2231" s="173"/>
      <c r="AB2231" s="173"/>
      <c r="AC2231" s="173"/>
      <c r="AD2231" s="173"/>
      <c r="AE2231" s="173"/>
      <c r="AF2231" s="173"/>
      <c r="AG2231" s="173"/>
      <c r="AH2231" s="173"/>
      <c r="AI2231" s="173"/>
      <c r="AJ2231" s="173"/>
      <c r="AK2231" s="173"/>
      <c r="AL2231" s="173"/>
      <c r="AM2231" s="173"/>
      <c r="AN2231" s="173"/>
      <c r="AO2231" s="173"/>
      <c r="AP2231" s="173"/>
      <c r="AQ2231" s="15"/>
      <c r="AR2231" s="15"/>
      <c r="AS2231" s="15"/>
      <c r="AT2231" s="15"/>
      <c r="AU2231" s="15"/>
      <c r="AV2231" s="15"/>
      <c r="AW2231" s="15"/>
      <c r="AX2231" s="15"/>
      <c r="AY2231" s="15"/>
      <c r="AZ2231" s="15"/>
      <c r="BA2231" s="15"/>
      <c r="BB2231" s="15"/>
      <c r="BC2231" s="15"/>
      <c r="BD2231" s="15"/>
      <c r="BE2231" s="15"/>
      <c r="BF2231" s="15"/>
      <c r="BG2231" s="15"/>
      <c r="BH2231" s="15"/>
      <c r="BI2231" s="15"/>
      <c r="BJ2231" s="15"/>
      <c r="BK2231" s="15"/>
      <c r="BL2231" s="15"/>
      <c r="BM2231" s="15"/>
      <c r="BN2231" s="15"/>
      <c r="BO2231" s="15"/>
    </row>
    <row r="2232" spans="1:67" s="256" customFormat="1">
      <c r="A2232" s="15"/>
      <c r="B2232" s="15"/>
      <c r="C2232" s="171"/>
      <c r="D2232" s="171"/>
      <c r="E2232" s="171"/>
      <c r="F2232" s="171"/>
      <c r="G2232" s="171"/>
      <c r="H2232" s="171"/>
      <c r="I2232" s="171"/>
      <c r="J2232" s="171"/>
      <c r="K2232" s="171"/>
      <c r="L2232" s="171"/>
      <c r="M2232" s="171"/>
      <c r="O2232" s="173"/>
      <c r="P2232" s="173"/>
      <c r="Q2232" s="173"/>
      <c r="R2232" s="173"/>
      <c r="S2232" s="173"/>
      <c r="T2232" s="173"/>
      <c r="U2232" s="173"/>
      <c r="V2232" s="173"/>
      <c r="W2232" s="173"/>
      <c r="X2232" s="173"/>
      <c r="Y2232" s="173"/>
      <c r="Z2232" s="173"/>
      <c r="AA2232" s="173"/>
      <c r="AB2232" s="173"/>
      <c r="AC2232" s="173"/>
      <c r="AD2232" s="173"/>
      <c r="AE2232" s="173"/>
      <c r="AF2232" s="173"/>
      <c r="AG2232" s="173"/>
      <c r="AH2232" s="173"/>
      <c r="AI2232" s="173"/>
      <c r="AJ2232" s="173"/>
      <c r="AK2232" s="173"/>
      <c r="AL2232" s="173"/>
      <c r="AM2232" s="173"/>
      <c r="AN2232" s="173"/>
      <c r="AO2232" s="173"/>
      <c r="AP2232" s="173"/>
      <c r="AQ2232" s="15"/>
      <c r="AR2232" s="15"/>
      <c r="AS2232" s="15"/>
      <c r="AT2232" s="15"/>
      <c r="AU2232" s="15"/>
      <c r="AV2232" s="15"/>
      <c r="AW2232" s="15"/>
      <c r="AX2232" s="15"/>
      <c r="AY2232" s="15"/>
      <c r="AZ2232" s="15"/>
      <c r="BA2232" s="15"/>
      <c r="BB2232" s="15"/>
      <c r="BC2232" s="15"/>
      <c r="BD2232" s="15"/>
      <c r="BE2232" s="15"/>
      <c r="BF2232" s="15"/>
      <c r="BG2232" s="15"/>
      <c r="BH2232" s="15"/>
      <c r="BI2232" s="15"/>
      <c r="BJ2232" s="15"/>
      <c r="BK2232" s="15"/>
      <c r="BL2232" s="15"/>
      <c r="BM2232" s="15"/>
      <c r="BN2232" s="15"/>
      <c r="BO2232" s="15"/>
    </row>
    <row r="2233" spans="1:67" s="256" customFormat="1">
      <c r="A2233" s="15"/>
      <c r="B2233" s="15"/>
      <c r="C2233" s="171"/>
      <c r="D2233" s="171"/>
      <c r="E2233" s="171"/>
      <c r="F2233" s="171"/>
      <c r="G2233" s="171"/>
      <c r="H2233" s="171"/>
      <c r="I2233" s="171"/>
      <c r="J2233" s="171"/>
      <c r="K2233" s="171"/>
      <c r="L2233" s="171"/>
      <c r="M2233" s="171"/>
      <c r="O2233" s="173"/>
      <c r="P2233" s="173"/>
      <c r="Q2233" s="173"/>
      <c r="R2233" s="173"/>
      <c r="S2233" s="173"/>
      <c r="T2233" s="173"/>
      <c r="U2233" s="173"/>
      <c r="V2233" s="173"/>
      <c r="W2233" s="173"/>
      <c r="X2233" s="173"/>
      <c r="Y2233" s="173"/>
      <c r="Z2233" s="173"/>
      <c r="AA2233" s="173"/>
      <c r="AB2233" s="173"/>
      <c r="AC2233" s="173"/>
      <c r="AD2233" s="173"/>
      <c r="AE2233" s="173"/>
      <c r="AF2233" s="173"/>
      <c r="AG2233" s="173"/>
      <c r="AH2233" s="173"/>
      <c r="AI2233" s="173"/>
      <c r="AJ2233" s="173"/>
      <c r="AK2233" s="173"/>
      <c r="AL2233" s="173"/>
      <c r="AM2233" s="173"/>
      <c r="AN2233" s="173"/>
      <c r="AO2233" s="173"/>
      <c r="AP2233" s="173"/>
      <c r="AQ2233" s="15"/>
      <c r="AR2233" s="15"/>
      <c r="AS2233" s="15"/>
      <c r="AT2233" s="15"/>
      <c r="AU2233" s="15"/>
      <c r="AV2233" s="15"/>
      <c r="AW2233" s="15"/>
      <c r="AX2233" s="15"/>
      <c r="AY2233" s="15"/>
      <c r="AZ2233" s="15"/>
      <c r="BA2233" s="15"/>
      <c r="BB2233" s="15"/>
      <c r="BC2233" s="15"/>
      <c r="BD2233" s="15"/>
      <c r="BE2233" s="15"/>
      <c r="BF2233" s="15"/>
      <c r="BG2233" s="15"/>
      <c r="BH2233" s="15"/>
      <c r="BI2233" s="15"/>
      <c r="BJ2233" s="15"/>
      <c r="BK2233" s="15"/>
      <c r="BL2233" s="15"/>
      <c r="BM2233" s="15"/>
      <c r="BN2233" s="15"/>
      <c r="BO2233" s="15"/>
    </row>
    <row r="2234" spans="1:67" s="256" customFormat="1">
      <c r="A2234" s="15"/>
      <c r="B2234" s="15"/>
      <c r="C2234" s="171"/>
      <c r="D2234" s="171"/>
      <c r="E2234" s="171"/>
      <c r="F2234" s="171"/>
      <c r="G2234" s="171"/>
      <c r="H2234" s="171"/>
      <c r="I2234" s="171"/>
      <c r="J2234" s="171"/>
      <c r="K2234" s="171"/>
      <c r="L2234" s="171"/>
      <c r="M2234" s="171"/>
      <c r="O2234" s="173"/>
      <c r="P2234" s="173"/>
      <c r="Q2234" s="173"/>
      <c r="R2234" s="173"/>
      <c r="S2234" s="173"/>
      <c r="T2234" s="173"/>
      <c r="U2234" s="173"/>
      <c r="V2234" s="173"/>
      <c r="W2234" s="173"/>
      <c r="X2234" s="173"/>
      <c r="Y2234" s="173"/>
      <c r="Z2234" s="173"/>
      <c r="AA2234" s="173"/>
      <c r="AB2234" s="173"/>
      <c r="AC2234" s="173"/>
      <c r="AD2234" s="173"/>
      <c r="AE2234" s="173"/>
      <c r="AF2234" s="173"/>
      <c r="AG2234" s="173"/>
      <c r="AH2234" s="173"/>
      <c r="AI2234" s="173"/>
      <c r="AJ2234" s="173"/>
      <c r="AK2234" s="173"/>
      <c r="AL2234" s="173"/>
      <c r="AM2234" s="173"/>
      <c r="AN2234" s="173"/>
      <c r="AO2234" s="173"/>
      <c r="AP2234" s="173"/>
      <c r="AQ2234" s="15"/>
      <c r="AR2234" s="15"/>
      <c r="AS2234" s="15"/>
      <c r="AT2234" s="15"/>
      <c r="AU2234" s="15"/>
      <c r="AV2234" s="15"/>
      <c r="AW2234" s="15"/>
      <c r="AX2234" s="15"/>
      <c r="AY2234" s="15"/>
      <c r="AZ2234" s="15"/>
      <c r="BA2234" s="15"/>
      <c r="BB2234" s="15"/>
      <c r="BC2234" s="15"/>
      <c r="BD2234" s="15"/>
      <c r="BE2234" s="15"/>
      <c r="BF2234" s="15"/>
      <c r="BG2234" s="15"/>
      <c r="BH2234" s="15"/>
      <c r="BI2234" s="15"/>
      <c r="BJ2234" s="15"/>
      <c r="BK2234" s="15"/>
      <c r="BL2234" s="15"/>
      <c r="BM2234" s="15"/>
      <c r="BN2234" s="15"/>
      <c r="BO2234" s="15"/>
    </row>
    <row r="2235" spans="1:67" s="256" customFormat="1">
      <c r="A2235" s="15"/>
      <c r="B2235" s="15"/>
      <c r="C2235" s="171"/>
      <c r="D2235" s="171"/>
      <c r="E2235" s="171"/>
      <c r="F2235" s="171"/>
      <c r="G2235" s="171"/>
      <c r="H2235" s="171"/>
      <c r="I2235" s="171"/>
      <c r="J2235" s="171"/>
      <c r="K2235" s="171"/>
      <c r="L2235" s="171"/>
      <c r="M2235" s="171"/>
      <c r="O2235" s="173"/>
      <c r="P2235" s="173"/>
      <c r="Q2235" s="173"/>
      <c r="R2235" s="173"/>
      <c r="S2235" s="173"/>
      <c r="T2235" s="173"/>
      <c r="U2235" s="173"/>
      <c r="V2235" s="173"/>
      <c r="W2235" s="173"/>
      <c r="X2235" s="173"/>
      <c r="Y2235" s="173"/>
      <c r="Z2235" s="173"/>
      <c r="AA2235" s="173"/>
      <c r="AB2235" s="173"/>
      <c r="AC2235" s="173"/>
      <c r="AD2235" s="173"/>
      <c r="AE2235" s="173"/>
      <c r="AF2235" s="173"/>
      <c r="AG2235" s="173"/>
      <c r="AH2235" s="173"/>
      <c r="AI2235" s="173"/>
      <c r="AJ2235" s="173"/>
      <c r="AK2235" s="173"/>
      <c r="AL2235" s="173"/>
      <c r="AM2235" s="173"/>
      <c r="AN2235" s="173"/>
      <c r="AO2235" s="173"/>
      <c r="AP2235" s="173"/>
      <c r="AQ2235" s="15"/>
      <c r="AR2235" s="15"/>
      <c r="AS2235" s="15"/>
      <c r="AT2235" s="15"/>
      <c r="AU2235" s="15"/>
      <c r="AV2235" s="15"/>
      <c r="AW2235" s="15"/>
      <c r="AX2235" s="15"/>
      <c r="AY2235" s="15"/>
      <c r="AZ2235" s="15"/>
      <c r="BA2235" s="15"/>
      <c r="BB2235" s="15"/>
      <c r="BC2235" s="15"/>
      <c r="BD2235" s="15"/>
      <c r="BE2235" s="15"/>
      <c r="BF2235" s="15"/>
      <c r="BG2235" s="15"/>
      <c r="BH2235" s="15"/>
      <c r="BI2235" s="15"/>
      <c r="BJ2235" s="15"/>
      <c r="BK2235" s="15"/>
      <c r="BL2235" s="15"/>
      <c r="BM2235" s="15"/>
      <c r="BN2235" s="15"/>
      <c r="BO2235" s="15"/>
    </row>
    <row r="2236" spans="1:67" s="256" customFormat="1">
      <c r="A2236" s="15"/>
      <c r="B2236" s="15"/>
      <c r="C2236" s="171"/>
      <c r="D2236" s="171"/>
      <c r="E2236" s="171"/>
      <c r="F2236" s="171"/>
      <c r="G2236" s="171"/>
      <c r="H2236" s="171"/>
      <c r="I2236" s="171"/>
      <c r="J2236" s="171"/>
      <c r="K2236" s="171"/>
      <c r="L2236" s="171"/>
      <c r="M2236" s="171"/>
      <c r="O2236" s="173"/>
      <c r="P2236" s="173"/>
      <c r="Q2236" s="173"/>
      <c r="R2236" s="173"/>
      <c r="S2236" s="173"/>
      <c r="T2236" s="173"/>
      <c r="U2236" s="173"/>
      <c r="V2236" s="173"/>
      <c r="W2236" s="173"/>
      <c r="X2236" s="173"/>
      <c r="Y2236" s="173"/>
      <c r="Z2236" s="173"/>
      <c r="AA2236" s="173"/>
      <c r="AB2236" s="173"/>
      <c r="AC2236" s="173"/>
      <c r="AD2236" s="173"/>
      <c r="AE2236" s="173"/>
      <c r="AF2236" s="173"/>
      <c r="AG2236" s="173"/>
      <c r="AH2236" s="173"/>
      <c r="AI2236" s="173"/>
      <c r="AJ2236" s="173"/>
      <c r="AK2236" s="173"/>
      <c r="AL2236" s="173"/>
      <c r="AM2236" s="173"/>
      <c r="AN2236" s="173"/>
      <c r="AO2236" s="173"/>
      <c r="AP2236" s="173"/>
      <c r="AQ2236" s="15"/>
      <c r="AR2236" s="15"/>
      <c r="AS2236" s="15"/>
      <c r="AT2236" s="15"/>
      <c r="AU2236" s="15"/>
      <c r="AV2236" s="15"/>
      <c r="AW2236" s="15"/>
      <c r="AX2236" s="15"/>
      <c r="AY2236" s="15"/>
      <c r="AZ2236" s="15"/>
      <c r="BA2236" s="15"/>
      <c r="BB2236" s="15"/>
      <c r="BC2236" s="15"/>
      <c r="BD2236" s="15"/>
      <c r="BE2236" s="15"/>
      <c r="BF2236" s="15"/>
      <c r="BG2236" s="15"/>
      <c r="BH2236" s="15"/>
      <c r="BI2236" s="15"/>
      <c r="BJ2236" s="15"/>
      <c r="BK2236" s="15"/>
      <c r="BL2236" s="15"/>
      <c r="BM2236" s="15"/>
      <c r="BN2236" s="15"/>
      <c r="BO2236" s="15"/>
    </row>
    <row r="2237" spans="1:67" s="256" customFormat="1">
      <c r="A2237" s="15"/>
      <c r="B2237" s="15"/>
      <c r="C2237" s="171"/>
      <c r="D2237" s="171"/>
      <c r="E2237" s="171"/>
      <c r="F2237" s="171"/>
      <c r="G2237" s="171"/>
      <c r="H2237" s="171"/>
      <c r="I2237" s="171"/>
      <c r="J2237" s="171"/>
      <c r="K2237" s="171"/>
      <c r="L2237" s="171"/>
      <c r="M2237" s="171"/>
      <c r="O2237" s="173"/>
      <c r="P2237" s="173"/>
      <c r="Q2237" s="173"/>
      <c r="R2237" s="173"/>
      <c r="S2237" s="173"/>
      <c r="T2237" s="173"/>
      <c r="U2237" s="173"/>
      <c r="V2237" s="173"/>
      <c r="W2237" s="173"/>
      <c r="X2237" s="173"/>
      <c r="Y2237" s="173"/>
      <c r="Z2237" s="173"/>
      <c r="AA2237" s="173"/>
      <c r="AB2237" s="173"/>
      <c r="AC2237" s="173"/>
      <c r="AD2237" s="173"/>
      <c r="AE2237" s="173"/>
      <c r="AF2237" s="173"/>
      <c r="AG2237" s="173"/>
      <c r="AH2237" s="173"/>
      <c r="AI2237" s="173"/>
      <c r="AJ2237" s="173"/>
      <c r="AK2237" s="173"/>
      <c r="AL2237" s="173"/>
      <c r="AM2237" s="173"/>
      <c r="AN2237" s="173"/>
      <c r="AO2237" s="173"/>
      <c r="AP2237" s="173"/>
      <c r="AQ2237" s="15"/>
      <c r="AR2237" s="15"/>
      <c r="AS2237" s="15"/>
      <c r="AT2237" s="15"/>
      <c r="AU2237" s="15"/>
      <c r="AV2237" s="15"/>
      <c r="AW2237" s="15"/>
      <c r="AX2237" s="15"/>
      <c r="AY2237" s="15"/>
      <c r="AZ2237" s="15"/>
      <c r="BA2237" s="15"/>
      <c r="BB2237" s="15"/>
      <c r="BC2237" s="15"/>
      <c r="BD2237" s="15"/>
      <c r="BE2237" s="15"/>
      <c r="BF2237" s="15"/>
      <c r="BG2237" s="15"/>
      <c r="BH2237" s="15"/>
      <c r="BI2237" s="15"/>
      <c r="BJ2237" s="15"/>
      <c r="BK2237" s="15"/>
      <c r="BL2237" s="15"/>
      <c r="BM2237" s="15"/>
      <c r="BN2237" s="15"/>
      <c r="BO2237" s="15"/>
    </row>
    <row r="2238" spans="1:67" s="256" customFormat="1">
      <c r="A2238" s="15"/>
      <c r="B2238" s="15"/>
      <c r="C2238" s="171"/>
      <c r="D2238" s="171"/>
      <c r="E2238" s="171"/>
      <c r="F2238" s="171"/>
      <c r="G2238" s="171"/>
      <c r="H2238" s="171"/>
      <c r="I2238" s="171"/>
      <c r="J2238" s="171"/>
      <c r="K2238" s="171"/>
      <c r="L2238" s="171"/>
      <c r="M2238" s="171"/>
      <c r="O2238" s="173"/>
      <c r="P2238" s="173"/>
      <c r="Q2238" s="173"/>
      <c r="R2238" s="173"/>
      <c r="S2238" s="173"/>
      <c r="T2238" s="173"/>
      <c r="U2238" s="173"/>
      <c r="V2238" s="173"/>
      <c r="W2238" s="173"/>
      <c r="X2238" s="173"/>
      <c r="Y2238" s="173"/>
      <c r="Z2238" s="173"/>
      <c r="AA2238" s="173"/>
      <c r="AB2238" s="173"/>
      <c r="AC2238" s="173"/>
      <c r="AD2238" s="173"/>
      <c r="AE2238" s="173"/>
      <c r="AF2238" s="173"/>
      <c r="AG2238" s="173"/>
      <c r="AH2238" s="173"/>
      <c r="AI2238" s="173"/>
      <c r="AJ2238" s="173"/>
      <c r="AK2238" s="173"/>
      <c r="AL2238" s="173"/>
      <c r="AM2238" s="173"/>
      <c r="AN2238" s="173"/>
      <c r="AO2238" s="173"/>
      <c r="AP2238" s="173"/>
      <c r="AQ2238" s="15"/>
      <c r="AR2238" s="15"/>
      <c r="AS2238" s="15"/>
      <c r="AT2238" s="15"/>
      <c r="AU2238" s="15"/>
      <c r="AV2238" s="15"/>
      <c r="AW2238" s="15"/>
      <c r="AX2238" s="15"/>
      <c r="AY2238" s="15"/>
      <c r="AZ2238" s="15"/>
      <c r="BA2238" s="15"/>
      <c r="BB2238" s="15"/>
      <c r="BC2238" s="15"/>
      <c r="BD2238" s="15"/>
      <c r="BE2238" s="15"/>
      <c r="BF2238" s="15"/>
      <c r="BG2238" s="15"/>
      <c r="BH2238" s="15"/>
      <c r="BI2238" s="15"/>
      <c r="BJ2238" s="15"/>
      <c r="BK2238" s="15"/>
      <c r="BL2238" s="15"/>
      <c r="BM2238" s="15"/>
      <c r="BN2238" s="15"/>
      <c r="BO2238" s="15"/>
    </row>
    <row r="2239" spans="1:67" s="256" customFormat="1">
      <c r="A2239" s="15"/>
      <c r="B2239" s="15"/>
      <c r="C2239" s="171"/>
      <c r="D2239" s="171"/>
      <c r="E2239" s="171"/>
      <c r="F2239" s="171"/>
      <c r="G2239" s="171"/>
      <c r="H2239" s="171"/>
      <c r="I2239" s="171"/>
      <c r="J2239" s="171"/>
      <c r="K2239" s="171"/>
      <c r="L2239" s="171"/>
      <c r="M2239" s="171"/>
      <c r="O2239" s="173"/>
      <c r="P2239" s="173"/>
      <c r="Q2239" s="173"/>
      <c r="R2239" s="173"/>
      <c r="S2239" s="173"/>
      <c r="T2239" s="173"/>
      <c r="U2239" s="173"/>
      <c r="V2239" s="173"/>
      <c r="W2239" s="173"/>
      <c r="X2239" s="173"/>
      <c r="Y2239" s="173"/>
      <c r="Z2239" s="173"/>
      <c r="AA2239" s="173"/>
      <c r="AB2239" s="173"/>
      <c r="AC2239" s="173"/>
      <c r="AD2239" s="173"/>
      <c r="AE2239" s="173"/>
      <c r="AF2239" s="173"/>
      <c r="AG2239" s="173"/>
      <c r="AH2239" s="173"/>
      <c r="AI2239" s="173"/>
      <c r="AJ2239" s="173"/>
      <c r="AK2239" s="173"/>
      <c r="AL2239" s="173"/>
      <c r="AM2239" s="173"/>
      <c r="AN2239" s="173"/>
      <c r="AO2239" s="173"/>
      <c r="AP2239" s="173"/>
      <c r="AQ2239" s="15"/>
      <c r="AR2239" s="15"/>
      <c r="AS2239" s="15"/>
      <c r="AT2239" s="15"/>
      <c r="AU2239" s="15"/>
      <c r="AV2239" s="15"/>
      <c r="AW2239" s="15"/>
      <c r="AX2239" s="15"/>
      <c r="AY2239" s="15"/>
      <c r="AZ2239" s="15"/>
      <c r="BA2239" s="15"/>
      <c r="BB2239" s="15"/>
      <c r="BC2239" s="15"/>
      <c r="BD2239" s="15"/>
      <c r="BE2239" s="15"/>
      <c r="BF2239" s="15"/>
      <c r="BG2239" s="15"/>
      <c r="BH2239" s="15"/>
      <c r="BI2239" s="15"/>
      <c r="BJ2239" s="15"/>
      <c r="BK2239" s="15"/>
      <c r="BL2239" s="15"/>
      <c r="BM2239" s="15"/>
      <c r="BN2239" s="15"/>
      <c r="BO2239" s="15"/>
    </row>
    <row r="2240" spans="1:67" s="256" customFormat="1">
      <c r="A2240" s="15"/>
      <c r="B2240" s="15"/>
      <c r="C2240" s="171"/>
      <c r="D2240" s="171"/>
      <c r="E2240" s="171"/>
      <c r="F2240" s="171"/>
      <c r="G2240" s="171"/>
      <c r="H2240" s="171"/>
      <c r="I2240" s="171"/>
      <c r="J2240" s="171"/>
      <c r="K2240" s="171"/>
      <c r="L2240" s="171"/>
      <c r="M2240" s="171"/>
      <c r="O2240" s="173"/>
      <c r="P2240" s="173"/>
      <c r="Q2240" s="173"/>
      <c r="R2240" s="173"/>
      <c r="S2240" s="173"/>
      <c r="T2240" s="173"/>
      <c r="U2240" s="173"/>
      <c r="V2240" s="173"/>
      <c r="W2240" s="173"/>
      <c r="X2240" s="173"/>
      <c r="Y2240" s="173"/>
      <c r="Z2240" s="173"/>
      <c r="AA2240" s="173"/>
      <c r="AB2240" s="173"/>
      <c r="AC2240" s="173"/>
      <c r="AD2240" s="173"/>
      <c r="AE2240" s="173"/>
      <c r="AF2240" s="173"/>
      <c r="AG2240" s="173"/>
      <c r="AH2240" s="173"/>
      <c r="AI2240" s="173"/>
      <c r="AJ2240" s="173"/>
      <c r="AK2240" s="173"/>
      <c r="AL2240" s="173"/>
      <c r="AM2240" s="173"/>
      <c r="AN2240" s="173"/>
      <c r="AO2240" s="173"/>
      <c r="AP2240" s="173"/>
      <c r="AQ2240" s="15"/>
      <c r="AR2240" s="15"/>
      <c r="AS2240" s="15"/>
      <c r="AT2240" s="15"/>
      <c r="AU2240" s="15"/>
      <c r="AV2240" s="15"/>
      <c r="AW2240" s="15"/>
      <c r="AX2240" s="15"/>
      <c r="AY2240" s="15"/>
      <c r="AZ2240" s="15"/>
      <c r="BA2240" s="15"/>
      <c r="BB2240" s="15"/>
      <c r="BC2240" s="15"/>
      <c r="BD2240" s="15"/>
      <c r="BE2240" s="15"/>
      <c r="BF2240" s="15"/>
      <c r="BG2240" s="15"/>
      <c r="BH2240" s="15"/>
      <c r="BI2240" s="15"/>
      <c r="BJ2240" s="15"/>
      <c r="BK2240" s="15"/>
      <c r="BL2240" s="15"/>
      <c r="BM2240" s="15"/>
      <c r="BN2240" s="15"/>
      <c r="BO2240" s="15"/>
    </row>
    <row r="2241" spans="1:67" s="256" customFormat="1">
      <c r="A2241" s="15"/>
      <c r="B2241" s="15"/>
      <c r="C2241" s="171"/>
      <c r="D2241" s="171"/>
      <c r="E2241" s="171"/>
      <c r="F2241" s="171"/>
      <c r="G2241" s="171"/>
      <c r="H2241" s="171"/>
      <c r="I2241" s="171"/>
      <c r="J2241" s="171"/>
      <c r="K2241" s="171"/>
      <c r="L2241" s="171"/>
      <c r="M2241" s="171"/>
      <c r="O2241" s="173"/>
      <c r="P2241" s="173"/>
      <c r="Q2241" s="173"/>
      <c r="R2241" s="173"/>
      <c r="S2241" s="173"/>
      <c r="T2241" s="173"/>
      <c r="U2241" s="173"/>
      <c r="V2241" s="173"/>
      <c r="W2241" s="173"/>
      <c r="X2241" s="173"/>
      <c r="Y2241" s="173"/>
      <c r="Z2241" s="173"/>
      <c r="AA2241" s="173"/>
      <c r="AB2241" s="173"/>
      <c r="AC2241" s="173"/>
      <c r="AD2241" s="173"/>
      <c r="AE2241" s="173"/>
      <c r="AF2241" s="173"/>
      <c r="AG2241" s="173"/>
      <c r="AH2241" s="173"/>
      <c r="AI2241" s="173"/>
      <c r="AJ2241" s="173"/>
      <c r="AK2241" s="173"/>
      <c r="AL2241" s="173"/>
      <c r="AM2241" s="173"/>
      <c r="AN2241" s="173"/>
      <c r="AO2241" s="173"/>
      <c r="AP2241" s="173"/>
      <c r="AQ2241" s="15"/>
      <c r="AR2241" s="15"/>
      <c r="AS2241" s="15"/>
      <c r="AT2241" s="15"/>
      <c r="AU2241" s="15"/>
      <c r="AV2241" s="15"/>
      <c r="AW2241" s="15"/>
      <c r="AX2241" s="15"/>
      <c r="AY2241" s="15"/>
      <c r="AZ2241" s="15"/>
      <c r="BA2241" s="15"/>
      <c r="BB2241" s="15"/>
      <c r="BC2241" s="15"/>
      <c r="BD2241" s="15"/>
      <c r="BE2241" s="15"/>
      <c r="BF2241" s="15"/>
      <c r="BG2241" s="15"/>
      <c r="BH2241" s="15"/>
      <c r="BI2241" s="15"/>
      <c r="BJ2241" s="15"/>
      <c r="BK2241" s="15"/>
      <c r="BL2241" s="15"/>
      <c r="BM2241" s="15"/>
      <c r="BN2241" s="15"/>
      <c r="BO2241" s="15"/>
    </row>
    <row r="2242" spans="1:67" s="256" customFormat="1">
      <c r="A2242" s="15"/>
      <c r="B2242" s="15"/>
      <c r="C2242" s="171"/>
      <c r="D2242" s="171"/>
      <c r="E2242" s="171"/>
      <c r="F2242" s="171"/>
      <c r="G2242" s="171"/>
      <c r="H2242" s="171"/>
      <c r="I2242" s="171"/>
      <c r="J2242" s="171"/>
      <c r="K2242" s="171"/>
      <c r="L2242" s="171"/>
      <c r="M2242" s="171"/>
      <c r="O2242" s="173"/>
      <c r="P2242" s="173"/>
      <c r="Q2242" s="173"/>
      <c r="R2242" s="173"/>
      <c r="S2242" s="173"/>
      <c r="T2242" s="173"/>
      <c r="U2242" s="173"/>
      <c r="V2242" s="173"/>
      <c r="W2242" s="173"/>
      <c r="X2242" s="173"/>
      <c r="Y2242" s="173"/>
      <c r="Z2242" s="173"/>
      <c r="AA2242" s="173"/>
      <c r="AB2242" s="173"/>
      <c r="AC2242" s="173"/>
      <c r="AD2242" s="173"/>
      <c r="AE2242" s="173"/>
      <c r="AF2242" s="173"/>
      <c r="AG2242" s="173"/>
      <c r="AH2242" s="173"/>
      <c r="AI2242" s="173"/>
      <c r="AJ2242" s="173"/>
      <c r="AK2242" s="173"/>
      <c r="AL2242" s="173"/>
      <c r="AM2242" s="173"/>
      <c r="AN2242" s="173"/>
      <c r="AO2242" s="173"/>
      <c r="AP2242" s="173"/>
      <c r="AQ2242" s="15"/>
      <c r="AR2242" s="15"/>
      <c r="AS2242" s="15"/>
      <c r="AT2242" s="15"/>
      <c r="AU2242" s="15"/>
      <c r="AV2242" s="15"/>
      <c r="AW2242" s="15"/>
      <c r="AX2242" s="15"/>
      <c r="AY2242" s="15"/>
      <c r="AZ2242" s="15"/>
      <c r="BA2242" s="15"/>
      <c r="BB2242" s="15"/>
      <c r="BC2242" s="15"/>
      <c r="BD2242" s="15"/>
      <c r="BE2242" s="15"/>
      <c r="BF2242" s="15"/>
      <c r="BG2242" s="15"/>
      <c r="BH2242" s="15"/>
      <c r="BI2242" s="15"/>
      <c r="BJ2242" s="15"/>
      <c r="BK2242" s="15"/>
      <c r="BL2242" s="15"/>
      <c r="BM2242" s="15"/>
      <c r="BN2242" s="15"/>
      <c r="BO2242" s="15"/>
    </row>
    <row r="2243" spans="1:67" s="256" customFormat="1">
      <c r="A2243" s="15"/>
      <c r="B2243" s="15"/>
      <c r="C2243" s="171"/>
      <c r="D2243" s="171"/>
      <c r="E2243" s="171"/>
      <c r="F2243" s="171"/>
      <c r="G2243" s="171"/>
      <c r="H2243" s="171"/>
      <c r="I2243" s="171"/>
      <c r="J2243" s="171"/>
      <c r="K2243" s="171"/>
      <c r="L2243" s="171"/>
      <c r="M2243" s="171"/>
      <c r="O2243" s="173"/>
      <c r="P2243" s="173"/>
      <c r="Q2243" s="173"/>
      <c r="R2243" s="173"/>
      <c r="S2243" s="173"/>
      <c r="T2243" s="173"/>
      <c r="U2243" s="173"/>
      <c r="V2243" s="173"/>
      <c r="W2243" s="173"/>
      <c r="X2243" s="173"/>
      <c r="Y2243" s="173"/>
      <c r="Z2243" s="173"/>
      <c r="AA2243" s="173"/>
      <c r="AB2243" s="173"/>
      <c r="AC2243" s="173"/>
      <c r="AD2243" s="173"/>
      <c r="AE2243" s="173"/>
      <c r="AF2243" s="173"/>
      <c r="AG2243" s="173"/>
      <c r="AH2243" s="173"/>
      <c r="AI2243" s="173"/>
      <c r="AJ2243" s="173"/>
      <c r="AK2243" s="173"/>
      <c r="AL2243" s="173"/>
      <c r="AM2243" s="173"/>
      <c r="AN2243" s="173"/>
      <c r="AO2243" s="173"/>
      <c r="AP2243" s="173"/>
      <c r="AQ2243" s="15"/>
      <c r="AR2243" s="15"/>
      <c r="AS2243" s="15"/>
      <c r="AT2243" s="15"/>
      <c r="AU2243" s="15"/>
      <c r="AV2243" s="15"/>
      <c r="AW2243" s="15"/>
      <c r="AX2243" s="15"/>
      <c r="AY2243" s="15"/>
      <c r="AZ2243" s="15"/>
      <c r="BA2243" s="15"/>
      <c r="BB2243" s="15"/>
      <c r="BC2243" s="15"/>
      <c r="BD2243" s="15"/>
      <c r="BE2243" s="15"/>
      <c r="BF2243" s="15"/>
      <c r="BG2243" s="15"/>
      <c r="BH2243" s="15"/>
      <c r="BI2243" s="15"/>
      <c r="BJ2243" s="15"/>
      <c r="BK2243" s="15"/>
      <c r="BL2243" s="15"/>
      <c r="BM2243" s="15"/>
      <c r="BN2243" s="15"/>
      <c r="BO2243" s="15"/>
    </row>
    <row r="2244" spans="1:67" s="256" customFormat="1">
      <c r="A2244" s="15"/>
      <c r="B2244" s="15"/>
      <c r="C2244" s="171"/>
      <c r="D2244" s="171"/>
      <c r="E2244" s="171"/>
      <c r="F2244" s="171"/>
      <c r="G2244" s="171"/>
      <c r="H2244" s="171"/>
      <c r="I2244" s="171"/>
      <c r="J2244" s="171"/>
      <c r="K2244" s="171"/>
      <c r="L2244" s="171"/>
      <c r="M2244" s="171"/>
      <c r="O2244" s="173"/>
      <c r="P2244" s="173"/>
      <c r="Q2244" s="173"/>
      <c r="R2244" s="173"/>
      <c r="S2244" s="173"/>
      <c r="T2244" s="173"/>
      <c r="U2244" s="173"/>
      <c r="V2244" s="173"/>
      <c r="W2244" s="173"/>
      <c r="X2244" s="173"/>
      <c r="Y2244" s="173"/>
      <c r="Z2244" s="173"/>
      <c r="AA2244" s="173"/>
      <c r="AB2244" s="173"/>
      <c r="AC2244" s="173"/>
      <c r="AD2244" s="173"/>
      <c r="AE2244" s="173"/>
      <c r="AF2244" s="173"/>
      <c r="AG2244" s="173"/>
      <c r="AH2244" s="173"/>
      <c r="AI2244" s="173"/>
      <c r="AJ2244" s="173"/>
      <c r="AK2244" s="173"/>
      <c r="AL2244" s="173"/>
      <c r="AM2244" s="173"/>
      <c r="AN2244" s="173"/>
      <c r="AO2244" s="173"/>
      <c r="AP2244" s="173"/>
      <c r="AQ2244" s="15"/>
      <c r="AR2244" s="15"/>
      <c r="AS2244" s="15"/>
      <c r="AT2244" s="15"/>
      <c r="AU2244" s="15"/>
      <c r="AV2244" s="15"/>
      <c r="AW2244" s="15"/>
      <c r="AX2244" s="15"/>
      <c r="AY2244" s="15"/>
      <c r="AZ2244" s="15"/>
      <c r="BA2244" s="15"/>
      <c r="BB2244" s="15"/>
      <c r="BC2244" s="15"/>
      <c r="BD2244" s="15"/>
      <c r="BE2244" s="15"/>
      <c r="BF2244" s="15"/>
      <c r="BG2244" s="15"/>
      <c r="BH2244" s="15"/>
      <c r="BI2244" s="15"/>
      <c r="BJ2244" s="15"/>
      <c r="BK2244" s="15"/>
      <c r="BL2244" s="15"/>
      <c r="BM2244" s="15"/>
      <c r="BN2244" s="15"/>
      <c r="BO2244" s="15"/>
    </row>
    <row r="2245" spans="1:67" s="256" customFormat="1">
      <c r="A2245" s="15"/>
      <c r="B2245" s="15"/>
      <c r="C2245" s="171"/>
      <c r="D2245" s="171"/>
      <c r="E2245" s="171"/>
      <c r="F2245" s="171"/>
      <c r="G2245" s="171"/>
      <c r="H2245" s="171"/>
      <c r="I2245" s="171"/>
      <c r="J2245" s="171"/>
      <c r="K2245" s="171"/>
      <c r="L2245" s="171"/>
      <c r="M2245" s="171"/>
      <c r="O2245" s="173"/>
      <c r="P2245" s="173"/>
      <c r="Q2245" s="173"/>
      <c r="R2245" s="173"/>
      <c r="S2245" s="173"/>
      <c r="T2245" s="173"/>
      <c r="U2245" s="173"/>
      <c r="V2245" s="173"/>
      <c r="W2245" s="173"/>
      <c r="X2245" s="173"/>
      <c r="Y2245" s="173"/>
      <c r="Z2245" s="173"/>
      <c r="AA2245" s="173"/>
      <c r="AB2245" s="173"/>
      <c r="AC2245" s="173"/>
      <c r="AD2245" s="173"/>
      <c r="AE2245" s="173"/>
      <c r="AF2245" s="173"/>
      <c r="AG2245" s="173"/>
      <c r="AH2245" s="173"/>
      <c r="AI2245" s="173"/>
      <c r="AJ2245" s="173"/>
      <c r="AK2245" s="173"/>
      <c r="AL2245" s="173"/>
      <c r="AM2245" s="173"/>
      <c r="AN2245" s="173"/>
      <c r="AO2245" s="173"/>
      <c r="AP2245" s="173"/>
      <c r="AQ2245" s="15"/>
      <c r="AR2245" s="15"/>
      <c r="AS2245" s="15"/>
      <c r="AT2245" s="15"/>
      <c r="AU2245" s="15"/>
      <c r="AV2245" s="15"/>
      <c r="AW2245" s="15"/>
      <c r="AX2245" s="15"/>
      <c r="AY2245" s="15"/>
      <c r="AZ2245" s="15"/>
      <c r="BA2245" s="15"/>
      <c r="BB2245" s="15"/>
      <c r="BC2245" s="15"/>
      <c r="BD2245" s="15"/>
      <c r="BE2245" s="15"/>
      <c r="BF2245" s="15"/>
      <c r="BG2245" s="15"/>
      <c r="BH2245" s="15"/>
      <c r="BI2245" s="15"/>
      <c r="BJ2245" s="15"/>
      <c r="BK2245" s="15"/>
      <c r="BL2245" s="15"/>
      <c r="BM2245" s="15"/>
      <c r="BN2245" s="15"/>
      <c r="BO2245" s="15"/>
    </row>
    <row r="2246" spans="1:67" s="256" customFormat="1">
      <c r="A2246" s="15"/>
      <c r="B2246" s="15"/>
      <c r="C2246" s="171"/>
      <c r="D2246" s="171"/>
      <c r="E2246" s="171"/>
      <c r="F2246" s="171"/>
      <c r="G2246" s="171"/>
      <c r="H2246" s="171"/>
      <c r="I2246" s="171"/>
      <c r="J2246" s="171"/>
      <c r="K2246" s="171"/>
      <c r="L2246" s="171"/>
      <c r="M2246" s="171"/>
      <c r="O2246" s="173"/>
      <c r="P2246" s="173"/>
      <c r="Q2246" s="173"/>
      <c r="R2246" s="173"/>
      <c r="S2246" s="173"/>
      <c r="T2246" s="173"/>
      <c r="U2246" s="173"/>
      <c r="V2246" s="173"/>
      <c r="W2246" s="173"/>
      <c r="X2246" s="173"/>
      <c r="Y2246" s="173"/>
      <c r="Z2246" s="173"/>
      <c r="AA2246" s="173"/>
      <c r="AB2246" s="173"/>
      <c r="AC2246" s="173"/>
      <c r="AD2246" s="173"/>
      <c r="AE2246" s="173"/>
      <c r="AF2246" s="173"/>
      <c r="AG2246" s="173"/>
      <c r="AH2246" s="173"/>
      <c r="AI2246" s="173"/>
      <c r="AJ2246" s="173"/>
      <c r="AK2246" s="173"/>
      <c r="AL2246" s="173"/>
      <c r="AM2246" s="173"/>
      <c r="AN2246" s="173"/>
      <c r="AO2246" s="173"/>
      <c r="AP2246" s="173"/>
      <c r="AQ2246" s="15"/>
      <c r="AR2246" s="15"/>
      <c r="AS2246" s="15"/>
      <c r="AT2246" s="15"/>
      <c r="AU2246" s="15"/>
      <c r="AV2246" s="15"/>
      <c r="AW2246" s="15"/>
      <c r="AX2246" s="15"/>
      <c r="AY2246" s="15"/>
      <c r="AZ2246" s="15"/>
      <c r="BA2246" s="15"/>
      <c r="BB2246" s="15"/>
      <c r="BC2246" s="15"/>
      <c r="BD2246" s="15"/>
      <c r="BE2246" s="15"/>
      <c r="BF2246" s="15"/>
      <c r="BG2246" s="15"/>
      <c r="BH2246" s="15"/>
      <c r="BI2246" s="15"/>
      <c r="BJ2246" s="15"/>
      <c r="BK2246" s="15"/>
      <c r="BL2246" s="15"/>
      <c r="BM2246" s="15"/>
      <c r="BN2246" s="15"/>
      <c r="BO2246" s="15"/>
    </row>
    <row r="2247" spans="1:67" s="256" customFormat="1">
      <c r="A2247" s="15"/>
      <c r="B2247" s="15"/>
      <c r="C2247" s="171"/>
      <c r="D2247" s="171"/>
      <c r="E2247" s="171"/>
      <c r="F2247" s="171"/>
      <c r="G2247" s="171"/>
      <c r="H2247" s="171"/>
      <c r="I2247" s="171"/>
      <c r="J2247" s="171"/>
      <c r="K2247" s="171"/>
      <c r="L2247" s="171"/>
      <c r="M2247" s="171"/>
      <c r="O2247" s="173"/>
      <c r="P2247" s="173"/>
      <c r="Q2247" s="173"/>
      <c r="R2247" s="173"/>
      <c r="S2247" s="173"/>
      <c r="T2247" s="173"/>
      <c r="U2247" s="173"/>
      <c r="V2247" s="173"/>
      <c r="W2247" s="173"/>
      <c r="X2247" s="173"/>
      <c r="Y2247" s="173"/>
      <c r="Z2247" s="173"/>
      <c r="AA2247" s="173"/>
      <c r="AB2247" s="173"/>
      <c r="AC2247" s="173"/>
      <c r="AD2247" s="173"/>
      <c r="AE2247" s="173"/>
      <c r="AF2247" s="173"/>
      <c r="AG2247" s="173"/>
      <c r="AH2247" s="173"/>
      <c r="AI2247" s="173"/>
      <c r="AJ2247" s="173"/>
      <c r="AK2247" s="173"/>
      <c r="AL2247" s="173"/>
      <c r="AM2247" s="173"/>
      <c r="AN2247" s="173"/>
      <c r="AO2247" s="173"/>
      <c r="AP2247" s="173"/>
      <c r="AQ2247" s="15"/>
      <c r="AR2247" s="15"/>
      <c r="AS2247" s="15"/>
      <c r="AT2247" s="15"/>
      <c r="AU2247" s="15"/>
      <c r="AV2247" s="15"/>
      <c r="AW2247" s="15"/>
      <c r="AX2247" s="15"/>
      <c r="AY2247" s="15"/>
      <c r="AZ2247" s="15"/>
      <c r="BA2247" s="15"/>
      <c r="BB2247" s="15"/>
      <c r="BC2247" s="15"/>
      <c r="BD2247" s="15"/>
      <c r="BE2247" s="15"/>
      <c r="BF2247" s="15"/>
      <c r="BG2247" s="15"/>
      <c r="BH2247" s="15"/>
      <c r="BI2247" s="15"/>
      <c r="BJ2247" s="15"/>
      <c r="BK2247" s="15"/>
      <c r="BL2247" s="15"/>
      <c r="BM2247" s="15"/>
      <c r="BN2247" s="15"/>
      <c r="BO2247" s="15"/>
    </row>
    <row r="2248" spans="1:67" s="256" customFormat="1">
      <c r="A2248" s="15"/>
      <c r="B2248" s="15"/>
      <c r="C2248" s="171"/>
      <c r="D2248" s="171"/>
      <c r="E2248" s="171"/>
      <c r="F2248" s="171"/>
      <c r="G2248" s="171"/>
      <c r="H2248" s="171"/>
      <c r="I2248" s="171"/>
      <c r="J2248" s="171"/>
      <c r="K2248" s="171"/>
      <c r="L2248" s="171"/>
      <c r="M2248" s="171"/>
      <c r="O2248" s="173"/>
      <c r="P2248" s="173"/>
      <c r="Q2248" s="173"/>
      <c r="R2248" s="173"/>
      <c r="S2248" s="173"/>
      <c r="T2248" s="173"/>
      <c r="U2248" s="173"/>
      <c r="V2248" s="173"/>
      <c r="W2248" s="173"/>
      <c r="X2248" s="173"/>
      <c r="Y2248" s="173"/>
      <c r="Z2248" s="173"/>
      <c r="AA2248" s="173"/>
      <c r="AB2248" s="173"/>
      <c r="AC2248" s="173"/>
      <c r="AD2248" s="173"/>
      <c r="AE2248" s="173"/>
      <c r="AF2248" s="173"/>
      <c r="AG2248" s="173"/>
      <c r="AH2248" s="173"/>
      <c r="AI2248" s="173"/>
      <c r="AJ2248" s="173"/>
      <c r="AK2248" s="173"/>
      <c r="AL2248" s="173"/>
      <c r="AM2248" s="173"/>
      <c r="AN2248" s="173"/>
      <c r="AO2248" s="173"/>
      <c r="AP2248" s="173"/>
      <c r="AQ2248" s="15"/>
      <c r="AR2248" s="15"/>
      <c r="AS2248" s="15"/>
      <c r="AT2248" s="15"/>
      <c r="AU2248" s="15"/>
      <c r="AV2248" s="15"/>
      <c r="AW2248" s="15"/>
      <c r="AX2248" s="15"/>
      <c r="AY2248" s="15"/>
      <c r="AZ2248" s="15"/>
      <c r="BA2248" s="15"/>
      <c r="BB2248" s="15"/>
      <c r="BC2248" s="15"/>
      <c r="BD2248" s="15"/>
      <c r="BE2248" s="15"/>
      <c r="BF2248" s="15"/>
      <c r="BG2248" s="15"/>
      <c r="BH2248" s="15"/>
      <c r="BI2248" s="15"/>
      <c r="BJ2248" s="15"/>
      <c r="BK2248" s="15"/>
      <c r="BL2248" s="15"/>
      <c r="BM2248" s="15"/>
      <c r="BN2248" s="15"/>
      <c r="BO2248" s="15"/>
    </row>
    <row r="2249" spans="1:67" s="256" customFormat="1">
      <c r="A2249" s="15"/>
      <c r="B2249" s="15"/>
      <c r="C2249" s="171"/>
      <c r="D2249" s="171"/>
      <c r="E2249" s="171"/>
      <c r="F2249" s="171"/>
      <c r="G2249" s="171"/>
      <c r="H2249" s="171"/>
      <c r="I2249" s="171"/>
      <c r="J2249" s="171"/>
      <c r="K2249" s="171"/>
      <c r="L2249" s="171"/>
      <c r="M2249" s="171"/>
      <c r="O2249" s="173"/>
      <c r="P2249" s="173"/>
      <c r="Q2249" s="173"/>
      <c r="R2249" s="173"/>
      <c r="S2249" s="173"/>
      <c r="T2249" s="173"/>
      <c r="U2249" s="173"/>
      <c r="V2249" s="173"/>
      <c r="W2249" s="173"/>
      <c r="X2249" s="173"/>
      <c r="Y2249" s="173"/>
      <c r="Z2249" s="173"/>
      <c r="AA2249" s="173"/>
      <c r="AB2249" s="173"/>
      <c r="AC2249" s="173"/>
      <c r="AD2249" s="173"/>
      <c r="AE2249" s="173"/>
      <c r="AF2249" s="173"/>
      <c r="AG2249" s="173"/>
      <c r="AH2249" s="173"/>
      <c r="AI2249" s="173"/>
      <c r="AJ2249" s="173"/>
      <c r="AK2249" s="173"/>
      <c r="AL2249" s="173"/>
      <c r="AM2249" s="173"/>
      <c r="AN2249" s="173"/>
      <c r="AO2249" s="173"/>
      <c r="AP2249" s="173"/>
      <c r="AQ2249" s="15"/>
      <c r="AR2249" s="15"/>
      <c r="AS2249" s="15"/>
      <c r="AT2249" s="15"/>
      <c r="AU2249" s="15"/>
      <c r="AV2249" s="15"/>
      <c r="AW2249" s="15"/>
      <c r="AX2249" s="15"/>
      <c r="AY2249" s="15"/>
      <c r="AZ2249" s="15"/>
      <c r="BA2249" s="15"/>
      <c r="BB2249" s="15"/>
      <c r="BC2249" s="15"/>
      <c r="BD2249" s="15"/>
      <c r="BE2249" s="15"/>
      <c r="BF2249" s="15"/>
      <c r="BG2249" s="15"/>
      <c r="BH2249" s="15"/>
      <c r="BI2249" s="15"/>
      <c r="BJ2249" s="15"/>
      <c r="BK2249" s="15"/>
      <c r="BL2249" s="15"/>
      <c r="BM2249" s="15"/>
      <c r="BN2249" s="15"/>
      <c r="BO2249" s="15"/>
    </row>
    <row r="2250" spans="1:67" s="256" customFormat="1">
      <c r="A2250" s="15"/>
      <c r="B2250" s="15"/>
      <c r="C2250" s="171"/>
      <c r="D2250" s="171"/>
      <c r="E2250" s="171"/>
      <c r="F2250" s="171"/>
      <c r="G2250" s="171"/>
      <c r="H2250" s="171"/>
      <c r="I2250" s="171"/>
      <c r="J2250" s="171"/>
      <c r="K2250" s="171"/>
      <c r="L2250" s="171"/>
      <c r="M2250" s="171"/>
      <c r="O2250" s="173"/>
      <c r="P2250" s="173"/>
      <c r="Q2250" s="173"/>
      <c r="R2250" s="173"/>
      <c r="S2250" s="173"/>
      <c r="T2250" s="173"/>
      <c r="U2250" s="173"/>
      <c r="V2250" s="173"/>
      <c r="W2250" s="173"/>
      <c r="X2250" s="173"/>
      <c r="Y2250" s="173"/>
      <c r="Z2250" s="173"/>
      <c r="AA2250" s="173"/>
      <c r="AB2250" s="173"/>
      <c r="AC2250" s="173"/>
      <c r="AD2250" s="173"/>
      <c r="AE2250" s="173"/>
      <c r="AF2250" s="173"/>
      <c r="AG2250" s="173"/>
      <c r="AH2250" s="173"/>
      <c r="AI2250" s="173"/>
      <c r="AJ2250" s="173"/>
      <c r="AK2250" s="173"/>
      <c r="AL2250" s="173"/>
      <c r="AM2250" s="173"/>
      <c r="AN2250" s="173"/>
      <c r="AO2250" s="173"/>
      <c r="AP2250" s="173"/>
      <c r="AQ2250" s="15"/>
      <c r="AR2250" s="15"/>
      <c r="AS2250" s="15"/>
      <c r="AT2250" s="15"/>
      <c r="AU2250" s="15"/>
      <c r="AV2250" s="15"/>
      <c r="AW2250" s="15"/>
      <c r="AX2250" s="15"/>
      <c r="AY2250" s="15"/>
      <c r="AZ2250" s="15"/>
      <c r="BA2250" s="15"/>
      <c r="BB2250" s="15"/>
      <c r="BC2250" s="15"/>
      <c r="BD2250" s="15"/>
      <c r="BE2250" s="15"/>
      <c r="BF2250" s="15"/>
      <c r="BG2250" s="15"/>
      <c r="BH2250" s="15"/>
      <c r="BI2250" s="15"/>
      <c r="BJ2250" s="15"/>
      <c r="BK2250" s="15"/>
      <c r="BL2250" s="15"/>
      <c r="BM2250" s="15"/>
      <c r="BN2250" s="15"/>
      <c r="BO2250" s="15"/>
    </row>
    <row r="2251" spans="1:67" s="256" customFormat="1">
      <c r="A2251" s="15"/>
      <c r="B2251" s="15"/>
      <c r="C2251" s="171"/>
      <c r="D2251" s="171"/>
      <c r="E2251" s="171"/>
      <c r="F2251" s="171"/>
      <c r="G2251" s="171"/>
      <c r="H2251" s="171"/>
      <c r="I2251" s="171"/>
      <c r="J2251" s="171"/>
      <c r="K2251" s="171"/>
      <c r="L2251" s="171"/>
      <c r="M2251" s="171"/>
      <c r="O2251" s="173"/>
      <c r="P2251" s="173"/>
      <c r="Q2251" s="173"/>
      <c r="R2251" s="173"/>
      <c r="S2251" s="173"/>
      <c r="T2251" s="173"/>
      <c r="U2251" s="173"/>
      <c r="V2251" s="173"/>
      <c r="W2251" s="173"/>
      <c r="X2251" s="173"/>
      <c r="Y2251" s="173"/>
      <c r="Z2251" s="173"/>
      <c r="AA2251" s="173"/>
      <c r="AB2251" s="173"/>
      <c r="AC2251" s="173"/>
      <c r="AD2251" s="173"/>
      <c r="AE2251" s="173"/>
      <c r="AF2251" s="173"/>
      <c r="AG2251" s="173"/>
      <c r="AH2251" s="173"/>
      <c r="AI2251" s="173"/>
      <c r="AJ2251" s="173"/>
      <c r="AK2251" s="173"/>
      <c r="AL2251" s="173"/>
      <c r="AM2251" s="173"/>
      <c r="AN2251" s="173"/>
      <c r="AO2251" s="173"/>
      <c r="AP2251" s="173"/>
      <c r="AQ2251" s="15"/>
      <c r="AR2251" s="15"/>
      <c r="AS2251" s="15"/>
      <c r="AT2251" s="15"/>
      <c r="AU2251" s="15"/>
      <c r="AV2251" s="15"/>
      <c r="AW2251" s="15"/>
      <c r="AX2251" s="15"/>
      <c r="AY2251" s="15"/>
      <c r="AZ2251" s="15"/>
      <c r="BA2251" s="15"/>
      <c r="BB2251" s="15"/>
      <c r="BC2251" s="15"/>
      <c r="BD2251" s="15"/>
      <c r="BE2251" s="15"/>
      <c r="BF2251" s="15"/>
      <c r="BG2251" s="15"/>
      <c r="BH2251" s="15"/>
      <c r="BI2251" s="15"/>
      <c r="BJ2251" s="15"/>
      <c r="BK2251" s="15"/>
      <c r="BL2251" s="15"/>
      <c r="BM2251" s="15"/>
      <c r="BN2251" s="15"/>
      <c r="BO2251" s="15"/>
    </row>
    <row r="2252" spans="1:67" s="256" customFormat="1">
      <c r="A2252" s="15"/>
      <c r="B2252" s="15"/>
      <c r="C2252" s="171"/>
      <c r="D2252" s="171"/>
      <c r="E2252" s="171"/>
      <c r="F2252" s="171"/>
      <c r="G2252" s="171"/>
      <c r="H2252" s="171"/>
      <c r="I2252" s="171"/>
      <c r="J2252" s="171"/>
      <c r="K2252" s="171"/>
      <c r="L2252" s="171"/>
      <c r="M2252" s="171"/>
      <c r="O2252" s="173"/>
      <c r="P2252" s="173"/>
      <c r="Q2252" s="173"/>
      <c r="R2252" s="173"/>
      <c r="S2252" s="173"/>
      <c r="T2252" s="173"/>
      <c r="U2252" s="173"/>
      <c r="V2252" s="173"/>
      <c r="W2252" s="173"/>
      <c r="X2252" s="173"/>
      <c r="Y2252" s="173"/>
      <c r="Z2252" s="173"/>
      <c r="AA2252" s="173"/>
      <c r="AB2252" s="173"/>
      <c r="AC2252" s="173"/>
      <c r="AD2252" s="173"/>
      <c r="AE2252" s="173"/>
      <c r="AF2252" s="173"/>
      <c r="AG2252" s="173"/>
      <c r="AH2252" s="173"/>
      <c r="AI2252" s="173"/>
      <c r="AJ2252" s="173"/>
      <c r="AK2252" s="173"/>
      <c r="AL2252" s="173"/>
      <c r="AM2252" s="173"/>
      <c r="AN2252" s="173"/>
      <c r="AO2252" s="173"/>
      <c r="AP2252" s="173"/>
      <c r="AQ2252" s="15"/>
      <c r="AR2252" s="15"/>
      <c r="AS2252" s="15"/>
      <c r="AT2252" s="15"/>
      <c r="AU2252" s="15"/>
      <c r="AV2252" s="15"/>
      <c r="AW2252" s="15"/>
      <c r="AX2252" s="15"/>
      <c r="AY2252" s="15"/>
      <c r="AZ2252" s="15"/>
      <c r="BA2252" s="15"/>
      <c r="BB2252" s="15"/>
      <c r="BC2252" s="15"/>
      <c r="BD2252" s="15"/>
      <c r="BE2252" s="15"/>
      <c r="BF2252" s="15"/>
      <c r="BG2252" s="15"/>
      <c r="BH2252" s="15"/>
      <c r="BI2252" s="15"/>
      <c r="BJ2252" s="15"/>
      <c r="BK2252" s="15"/>
      <c r="BL2252" s="15"/>
      <c r="BM2252" s="15"/>
      <c r="BN2252" s="15"/>
      <c r="BO2252" s="15"/>
    </row>
    <row r="2253" spans="1:67" s="256" customFormat="1">
      <c r="A2253" s="15"/>
      <c r="B2253" s="15"/>
      <c r="C2253" s="171"/>
      <c r="D2253" s="171"/>
      <c r="E2253" s="171"/>
      <c r="F2253" s="171"/>
      <c r="G2253" s="171"/>
      <c r="H2253" s="171"/>
      <c r="I2253" s="171"/>
      <c r="J2253" s="171"/>
      <c r="K2253" s="171"/>
      <c r="L2253" s="171"/>
      <c r="M2253" s="171"/>
      <c r="O2253" s="173"/>
      <c r="P2253" s="173"/>
      <c r="Q2253" s="173"/>
      <c r="R2253" s="173"/>
      <c r="S2253" s="173"/>
      <c r="T2253" s="173"/>
      <c r="U2253" s="173"/>
      <c r="V2253" s="173"/>
      <c r="W2253" s="173"/>
      <c r="X2253" s="173"/>
      <c r="Y2253" s="173"/>
      <c r="Z2253" s="173"/>
      <c r="AA2253" s="173"/>
      <c r="AB2253" s="173"/>
      <c r="AC2253" s="173"/>
      <c r="AD2253" s="173"/>
      <c r="AE2253" s="173"/>
      <c r="AF2253" s="173"/>
      <c r="AG2253" s="173"/>
      <c r="AH2253" s="173"/>
      <c r="AI2253" s="173"/>
      <c r="AJ2253" s="173"/>
      <c r="AK2253" s="173"/>
      <c r="AL2253" s="173"/>
      <c r="AM2253" s="173"/>
      <c r="AN2253" s="173"/>
      <c r="AO2253" s="173"/>
      <c r="AP2253" s="173"/>
      <c r="AQ2253" s="15"/>
      <c r="AR2253" s="15"/>
      <c r="AS2253" s="15"/>
      <c r="AT2253" s="15"/>
      <c r="AU2253" s="15"/>
      <c r="AV2253" s="15"/>
      <c r="AW2253" s="15"/>
      <c r="AX2253" s="15"/>
      <c r="AY2253" s="15"/>
      <c r="AZ2253" s="15"/>
      <c r="BA2253" s="15"/>
      <c r="BB2253" s="15"/>
      <c r="BC2253" s="15"/>
      <c r="BD2253" s="15"/>
      <c r="BE2253" s="15"/>
      <c r="BF2253" s="15"/>
      <c r="BG2253" s="15"/>
      <c r="BH2253" s="15"/>
      <c r="BI2253" s="15"/>
      <c r="BJ2253" s="15"/>
      <c r="BK2253" s="15"/>
      <c r="BL2253" s="15"/>
      <c r="BM2253" s="15"/>
      <c r="BN2253" s="15"/>
      <c r="BO2253" s="15"/>
    </row>
    <row r="2254" spans="1:67" s="256" customFormat="1">
      <c r="A2254" s="15"/>
      <c r="B2254" s="15"/>
      <c r="C2254" s="171"/>
      <c r="D2254" s="171"/>
      <c r="E2254" s="171"/>
      <c r="F2254" s="171"/>
      <c r="G2254" s="171"/>
      <c r="H2254" s="171"/>
      <c r="I2254" s="171"/>
      <c r="J2254" s="171"/>
      <c r="K2254" s="171"/>
      <c r="L2254" s="171"/>
      <c r="M2254" s="171"/>
      <c r="O2254" s="173"/>
      <c r="P2254" s="173"/>
      <c r="Q2254" s="173"/>
      <c r="R2254" s="173"/>
      <c r="S2254" s="173"/>
      <c r="T2254" s="173"/>
      <c r="U2254" s="173"/>
      <c r="V2254" s="173"/>
      <c r="W2254" s="173"/>
      <c r="X2254" s="173"/>
      <c r="Y2254" s="173"/>
      <c r="Z2254" s="173"/>
      <c r="AA2254" s="173"/>
      <c r="AB2254" s="173"/>
      <c r="AC2254" s="173"/>
      <c r="AD2254" s="173"/>
      <c r="AE2254" s="173"/>
      <c r="AF2254" s="173"/>
      <c r="AG2254" s="173"/>
      <c r="AH2254" s="173"/>
      <c r="AI2254" s="173"/>
      <c r="AJ2254" s="173"/>
      <c r="AK2254" s="173"/>
      <c r="AL2254" s="173"/>
      <c r="AM2254" s="173"/>
      <c r="AN2254" s="173"/>
      <c r="AO2254" s="173"/>
      <c r="AP2254" s="173"/>
      <c r="AQ2254" s="15"/>
      <c r="AR2254" s="15"/>
      <c r="AS2254" s="15"/>
      <c r="AT2254" s="15"/>
      <c r="AU2254" s="15"/>
      <c r="AV2254" s="15"/>
      <c r="AW2254" s="15"/>
      <c r="AX2254" s="15"/>
      <c r="AY2254" s="15"/>
      <c r="AZ2254" s="15"/>
      <c r="BA2254" s="15"/>
      <c r="BB2254" s="15"/>
      <c r="BC2254" s="15"/>
      <c r="BD2254" s="15"/>
      <c r="BE2254" s="15"/>
      <c r="BF2254" s="15"/>
      <c r="BG2254" s="15"/>
      <c r="BH2254" s="15"/>
      <c r="BI2254" s="15"/>
      <c r="BJ2254" s="15"/>
      <c r="BK2254" s="15"/>
      <c r="BL2254" s="15"/>
      <c r="BM2254" s="15"/>
      <c r="BN2254" s="15"/>
      <c r="BO2254" s="15"/>
    </row>
    <row r="2255" spans="1:67" s="256" customFormat="1">
      <c r="A2255" s="15"/>
      <c r="B2255" s="15"/>
      <c r="C2255" s="171"/>
      <c r="D2255" s="171"/>
      <c r="E2255" s="171"/>
      <c r="F2255" s="171"/>
      <c r="G2255" s="171"/>
      <c r="H2255" s="171"/>
      <c r="I2255" s="171"/>
      <c r="J2255" s="171"/>
      <c r="K2255" s="171"/>
      <c r="L2255" s="171"/>
      <c r="M2255" s="171"/>
      <c r="O2255" s="173"/>
      <c r="P2255" s="173"/>
      <c r="Q2255" s="173"/>
      <c r="R2255" s="173"/>
      <c r="S2255" s="173"/>
      <c r="T2255" s="173"/>
      <c r="U2255" s="173"/>
      <c r="V2255" s="173"/>
      <c r="W2255" s="173"/>
      <c r="X2255" s="173"/>
      <c r="Y2255" s="173"/>
      <c r="Z2255" s="173"/>
      <c r="AA2255" s="173"/>
      <c r="AB2255" s="173"/>
      <c r="AC2255" s="173"/>
      <c r="AD2255" s="173"/>
      <c r="AE2255" s="173"/>
      <c r="AF2255" s="173"/>
      <c r="AG2255" s="173"/>
      <c r="AH2255" s="173"/>
      <c r="AI2255" s="173"/>
      <c r="AJ2255" s="173"/>
      <c r="AK2255" s="173"/>
      <c r="AL2255" s="173"/>
      <c r="AM2255" s="173"/>
      <c r="AN2255" s="173"/>
      <c r="AO2255" s="173"/>
      <c r="AP2255" s="173"/>
      <c r="AQ2255" s="15"/>
      <c r="AR2255" s="15"/>
      <c r="AS2255" s="15"/>
      <c r="AT2255" s="15"/>
      <c r="AU2255" s="15"/>
      <c r="AV2255" s="15"/>
      <c r="AW2255" s="15"/>
      <c r="AX2255" s="15"/>
      <c r="AY2255" s="15"/>
      <c r="AZ2255" s="15"/>
      <c r="BA2255" s="15"/>
      <c r="BB2255" s="15"/>
      <c r="BC2255" s="15"/>
      <c r="BD2255" s="15"/>
      <c r="BE2255" s="15"/>
      <c r="BF2255" s="15"/>
      <c r="BG2255" s="15"/>
      <c r="BH2255" s="15"/>
      <c r="BI2255" s="15"/>
      <c r="BJ2255" s="15"/>
      <c r="BK2255" s="15"/>
      <c r="BL2255" s="15"/>
      <c r="BM2255" s="15"/>
      <c r="BN2255" s="15"/>
      <c r="BO2255" s="15"/>
    </row>
    <row r="2256" spans="1:67" s="256" customFormat="1">
      <c r="A2256" s="15"/>
      <c r="B2256" s="15"/>
      <c r="C2256" s="171"/>
      <c r="D2256" s="171"/>
      <c r="E2256" s="171"/>
      <c r="F2256" s="171"/>
      <c r="G2256" s="171"/>
      <c r="H2256" s="171"/>
      <c r="I2256" s="171"/>
      <c r="J2256" s="171"/>
      <c r="K2256" s="171"/>
      <c r="L2256" s="171"/>
      <c r="M2256" s="171"/>
      <c r="O2256" s="173"/>
      <c r="P2256" s="173"/>
      <c r="Q2256" s="173"/>
      <c r="R2256" s="173"/>
      <c r="S2256" s="173"/>
      <c r="T2256" s="173"/>
      <c r="U2256" s="173"/>
      <c r="V2256" s="173"/>
      <c r="W2256" s="173"/>
      <c r="X2256" s="173"/>
      <c r="Y2256" s="173"/>
      <c r="Z2256" s="173"/>
      <c r="AA2256" s="173"/>
      <c r="AB2256" s="173"/>
      <c r="AC2256" s="173"/>
      <c r="AD2256" s="173"/>
      <c r="AE2256" s="173"/>
      <c r="AF2256" s="173"/>
      <c r="AG2256" s="173"/>
      <c r="AH2256" s="173"/>
      <c r="AI2256" s="173"/>
      <c r="AJ2256" s="173"/>
      <c r="AK2256" s="173"/>
      <c r="AL2256" s="173"/>
      <c r="AM2256" s="173"/>
      <c r="AN2256" s="173"/>
      <c r="AO2256" s="173"/>
      <c r="AP2256" s="173"/>
      <c r="AQ2256" s="15"/>
      <c r="AR2256" s="15"/>
      <c r="AS2256" s="15"/>
      <c r="AT2256" s="15"/>
      <c r="AU2256" s="15"/>
      <c r="AV2256" s="15"/>
      <c r="AW2256" s="15"/>
      <c r="AX2256" s="15"/>
      <c r="AY2256" s="15"/>
      <c r="AZ2256" s="15"/>
      <c r="BA2256" s="15"/>
      <c r="BB2256" s="15"/>
      <c r="BC2256" s="15"/>
      <c r="BD2256" s="15"/>
      <c r="BE2256" s="15"/>
      <c r="BF2256" s="15"/>
      <c r="BG2256" s="15"/>
      <c r="BH2256" s="15"/>
      <c r="BI2256" s="15"/>
      <c r="BJ2256" s="15"/>
      <c r="BK2256" s="15"/>
      <c r="BL2256" s="15"/>
      <c r="BM2256" s="15"/>
      <c r="BN2256" s="15"/>
      <c r="BO2256" s="15"/>
    </row>
    <row r="2257" spans="1:67" s="256" customFormat="1">
      <c r="A2257" s="15"/>
      <c r="B2257" s="15"/>
      <c r="C2257" s="171"/>
      <c r="D2257" s="171"/>
      <c r="E2257" s="171"/>
      <c r="F2257" s="171"/>
      <c r="G2257" s="171"/>
      <c r="H2257" s="171"/>
      <c r="I2257" s="171"/>
      <c r="J2257" s="171"/>
      <c r="K2257" s="171"/>
      <c r="L2257" s="171"/>
      <c r="M2257" s="171"/>
      <c r="O2257" s="173"/>
      <c r="P2257" s="173"/>
      <c r="Q2257" s="173"/>
      <c r="R2257" s="173"/>
      <c r="S2257" s="173"/>
      <c r="T2257" s="173"/>
      <c r="U2257" s="173"/>
      <c r="V2257" s="173"/>
      <c r="W2257" s="173"/>
      <c r="X2257" s="173"/>
      <c r="Y2257" s="173"/>
      <c r="Z2257" s="173"/>
      <c r="AA2257" s="173"/>
      <c r="AB2257" s="173"/>
      <c r="AC2257" s="173"/>
      <c r="AD2257" s="173"/>
      <c r="AE2257" s="173"/>
      <c r="AF2257" s="173"/>
      <c r="AG2257" s="173"/>
      <c r="AH2257" s="173"/>
      <c r="AI2257" s="173"/>
      <c r="AJ2257" s="173"/>
      <c r="AK2257" s="173"/>
      <c r="AL2257" s="173"/>
      <c r="AM2257" s="173"/>
      <c r="AN2257" s="173"/>
      <c r="AO2257" s="173"/>
      <c r="AP2257" s="173"/>
      <c r="AQ2257" s="15"/>
      <c r="AR2257" s="15"/>
      <c r="AS2257" s="15"/>
      <c r="AT2257" s="15"/>
      <c r="AU2257" s="15"/>
      <c r="AV2257" s="15"/>
      <c r="AW2257" s="15"/>
      <c r="AX2257" s="15"/>
      <c r="AY2257" s="15"/>
      <c r="AZ2257" s="15"/>
      <c r="BA2257" s="15"/>
      <c r="BB2257" s="15"/>
      <c r="BC2257" s="15"/>
      <c r="BD2257" s="15"/>
      <c r="BE2257" s="15"/>
      <c r="BF2257" s="15"/>
      <c r="BG2257" s="15"/>
      <c r="BH2257" s="15"/>
      <c r="BI2257" s="15"/>
      <c r="BJ2257" s="15"/>
      <c r="BK2257" s="15"/>
      <c r="BL2257" s="15"/>
      <c r="BM2257" s="15"/>
      <c r="BN2257" s="15"/>
      <c r="BO2257" s="15"/>
    </row>
    <row r="2258" spans="1:67" s="256" customFormat="1">
      <c r="A2258" s="15"/>
      <c r="B2258" s="15"/>
      <c r="C2258" s="171"/>
      <c r="D2258" s="171"/>
      <c r="E2258" s="171"/>
      <c r="F2258" s="171"/>
      <c r="G2258" s="171"/>
      <c r="H2258" s="171"/>
      <c r="I2258" s="171"/>
      <c r="J2258" s="171"/>
      <c r="K2258" s="171"/>
      <c r="L2258" s="171"/>
      <c r="M2258" s="171"/>
      <c r="O2258" s="173"/>
      <c r="P2258" s="173"/>
      <c r="Q2258" s="173"/>
      <c r="R2258" s="173"/>
      <c r="S2258" s="173"/>
      <c r="T2258" s="173"/>
      <c r="U2258" s="173"/>
      <c r="V2258" s="173"/>
      <c r="W2258" s="173"/>
      <c r="X2258" s="173"/>
      <c r="Y2258" s="173"/>
      <c r="Z2258" s="173"/>
      <c r="AA2258" s="173"/>
      <c r="AB2258" s="173"/>
      <c r="AC2258" s="173"/>
      <c r="AD2258" s="173"/>
      <c r="AE2258" s="173"/>
      <c r="AF2258" s="173"/>
      <c r="AG2258" s="173"/>
      <c r="AH2258" s="173"/>
      <c r="AI2258" s="173"/>
      <c r="AJ2258" s="173"/>
      <c r="AK2258" s="173"/>
      <c r="AL2258" s="173"/>
      <c r="AM2258" s="173"/>
      <c r="AN2258" s="173"/>
      <c r="AO2258" s="173"/>
      <c r="AP2258" s="173"/>
      <c r="AQ2258" s="15"/>
      <c r="AR2258" s="15"/>
      <c r="AS2258" s="15"/>
      <c r="AT2258" s="15"/>
      <c r="AU2258" s="15"/>
      <c r="AV2258" s="15"/>
      <c r="AW2258" s="15"/>
      <c r="AX2258" s="15"/>
      <c r="AY2258" s="15"/>
      <c r="AZ2258" s="15"/>
      <c r="BA2258" s="15"/>
      <c r="BB2258" s="15"/>
      <c r="BC2258" s="15"/>
      <c r="BD2258" s="15"/>
      <c r="BE2258" s="15"/>
      <c r="BF2258" s="15"/>
      <c r="BG2258" s="15"/>
      <c r="BH2258" s="15"/>
      <c r="BI2258" s="15"/>
      <c r="BJ2258" s="15"/>
      <c r="BK2258" s="15"/>
      <c r="BL2258" s="15"/>
      <c r="BM2258" s="15"/>
      <c r="BN2258" s="15"/>
      <c r="BO2258" s="15"/>
    </row>
    <row r="2259" spans="1:67" s="256" customFormat="1">
      <c r="A2259" s="15"/>
      <c r="B2259" s="15"/>
      <c r="C2259" s="171"/>
      <c r="D2259" s="171"/>
      <c r="E2259" s="171"/>
      <c r="F2259" s="171"/>
      <c r="G2259" s="171"/>
      <c r="H2259" s="171"/>
      <c r="I2259" s="171"/>
      <c r="J2259" s="171"/>
      <c r="K2259" s="171"/>
      <c r="L2259" s="171"/>
      <c r="M2259" s="171"/>
      <c r="O2259" s="173"/>
      <c r="P2259" s="173"/>
      <c r="Q2259" s="173"/>
      <c r="R2259" s="173"/>
      <c r="S2259" s="173"/>
      <c r="T2259" s="173"/>
      <c r="U2259" s="173"/>
      <c r="V2259" s="173"/>
      <c r="W2259" s="173"/>
      <c r="X2259" s="173"/>
      <c r="Y2259" s="173"/>
      <c r="Z2259" s="173"/>
      <c r="AA2259" s="173"/>
      <c r="AB2259" s="173"/>
      <c r="AC2259" s="173"/>
      <c r="AD2259" s="173"/>
      <c r="AE2259" s="173"/>
      <c r="AF2259" s="173"/>
      <c r="AG2259" s="173"/>
      <c r="AH2259" s="173"/>
      <c r="AI2259" s="173"/>
      <c r="AJ2259" s="173"/>
      <c r="AK2259" s="173"/>
      <c r="AL2259" s="173"/>
      <c r="AM2259" s="173"/>
      <c r="AN2259" s="173"/>
      <c r="AO2259" s="173"/>
      <c r="AP2259" s="173"/>
      <c r="AQ2259" s="15"/>
      <c r="AR2259" s="15"/>
      <c r="AS2259" s="15"/>
      <c r="AT2259" s="15"/>
      <c r="AU2259" s="15"/>
      <c r="AV2259" s="15"/>
      <c r="AW2259" s="15"/>
      <c r="AX2259" s="15"/>
      <c r="AY2259" s="15"/>
      <c r="AZ2259" s="15"/>
      <c r="BA2259" s="15"/>
      <c r="BB2259" s="15"/>
      <c r="BC2259" s="15"/>
      <c r="BD2259" s="15"/>
      <c r="BE2259" s="15"/>
      <c r="BF2259" s="15"/>
      <c r="BG2259" s="15"/>
      <c r="BH2259" s="15"/>
      <c r="BI2259" s="15"/>
      <c r="BJ2259" s="15"/>
      <c r="BK2259" s="15"/>
      <c r="BL2259" s="15"/>
      <c r="BM2259" s="15"/>
      <c r="BN2259" s="15"/>
      <c r="BO2259" s="15"/>
    </row>
    <row r="2260" spans="1:67" s="256" customFormat="1">
      <c r="A2260" s="15"/>
      <c r="B2260" s="15"/>
      <c r="C2260" s="171"/>
      <c r="D2260" s="171"/>
      <c r="E2260" s="171"/>
      <c r="F2260" s="171"/>
      <c r="G2260" s="171"/>
      <c r="H2260" s="171"/>
      <c r="I2260" s="171"/>
      <c r="J2260" s="171"/>
      <c r="K2260" s="171"/>
      <c r="L2260" s="171"/>
      <c r="M2260" s="171"/>
      <c r="O2260" s="173"/>
      <c r="P2260" s="173"/>
      <c r="Q2260" s="173"/>
      <c r="R2260" s="173"/>
      <c r="S2260" s="173"/>
      <c r="T2260" s="173"/>
      <c r="U2260" s="173"/>
      <c r="V2260" s="173"/>
      <c r="W2260" s="173"/>
      <c r="X2260" s="173"/>
      <c r="Y2260" s="173"/>
      <c r="Z2260" s="173"/>
      <c r="AA2260" s="173"/>
      <c r="AB2260" s="173"/>
      <c r="AC2260" s="173"/>
      <c r="AD2260" s="173"/>
      <c r="AE2260" s="173"/>
      <c r="AF2260" s="173"/>
      <c r="AG2260" s="173"/>
      <c r="AH2260" s="173"/>
      <c r="AI2260" s="173"/>
      <c r="AJ2260" s="173"/>
      <c r="AK2260" s="173"/>
      <c r="AL2260" s="173"/>
      <c r="AM2260" s="173"/>
      <c r="AN2260" s="173"/>
      <c r="AO2260" s="173"/>
      <c r="AP2260" s="173"/>
      <c r="AQ2260" s="15"/>
      <c r="AR2260" s="15"/>
      <c r="AS2260" s="15"/>
      <c r="AT2260" s="15"/>
      <c r="AU2260" s="15"/>
      <c r="AV2260" s="15"/>
      <c r="AW2260" s="15"/>
      <c r="AX2260" s="15"/>
      <c r="AY2260" s="15"/>
      <c r="AZ2260" s="15"/>
      <c r="BA2260" s="15"/>
      <c r="BB2260" s="15"/>
      <c r="BC2260" s="15"/>
      <c r="BD2260" s="15"/>
      <c r="BE2260" s="15"/>
      <c r="BF2260" s="15"/>
      <c r="BG2260" s="15"/>
      <c r="BH2260" s="15"/>
      <c r="BI2260" s="15"/>
      <c r="BJ2260" s="15"/>
      <c r="BK2260" s="15"/>
      <c r="BL2260" s="15"/>
      <c r="BM2260" s="15"/>
      <c r="BN2260" s="15"/>
      <c r="BO2260" s="15"/>
    </row>
    <row r="2261" spans="1:67" s="256" customFormat="1">
      <c r="A2261" s="15"/>
      <c r="B2261" s="15"/>
      <c r="C2261" s="171"/>
      <c r="D2261" s="171"/>
      <c r="E2261" s="171"/>
      <c r="F2261" s="171"/>
      <c r="G2261" s="171"/>
      <c r="H2261" s="171"/>
      <c r="I2261" s="171"/>
      <c r="J2261" s="171"/>
      <c r="K2261" s="171"/>
      <c r="L2261" s="171"/>
      <c r="M2261" s="171"/>
      <c r="O2261" s="173"/>
      <c r="P2261" s="173"/>
      <c r="Q2261" s="173"/>
      <c r="R2261" s="173"/>
      <c r="S2261" s="173"/>
      <c r="T2261" s="173"/>
      <c r="U2261" s="173"/>
      <c r="V2261" s="173"/>
      <c r="W2261" s="173"/>
      <c r="X2261" s="173"/>
      <c r="Y2261" s="173"/>
      <c r="Z2261" s="173"/>
      <c r="AA2261" s="173"/>
      <c r="AB2261" s="173"/>
      <c r="AC2261" s="173"/>
      <c r="AD2261" s="173"/>
      <c r="AE2261" s="173"/>
      <c r="AF2261" s="173"/>
      <c r="AG2261" s="173"/>
      <c r="AH2261" s="173"/>
      <c r="AI2261" s="173"/>
      <c r="AJ2261" s="173"/>
      <c r="AK2261" s="173"/>
      <c r="AL2261" s="173"/>
      <c r="AM2261" s="173"/>
      <c r="AN2261" s="173"/>
      <c r="AO2261" s="173"/>
      <c r="AP2261" s="173"/>
      <c r="AQ2261" s="15"/>
      <c r="AR2261" s="15"/>
      <c r="AS2261" s="15"/>
      <c r="AT2261" s="15"/>
      <c r="AU2261" s="15"/>
      <c r="AV2261" s="15"/>
      <c r="AW2261" s="15"/>
      <c r="AX2261" s="15"/>
      <c r="AY2261" s="15"/>
      <c r="AZ2261" s="15"/>
      <c r="BA2261" s="15"/>
      <c r="BB2261" s="15"/>
      <c r="BC2261" s="15"/>
      <c r="BD2261" s="15"/>
      <c r="BE2261" s="15"/>
      <c r="BF2261" s="15"/>
      <c r="BG2261" s="15"/>
      <c r="BH2261" s="15"/>
      <c r="BI2261" s="15"/>
      <c r="BJ2261" s="15"/>
      <c r="BK2261" s="15"/>
      <c r="BL2261" s="15"/>
      <c r="BM2261" s="15"/>
      <c r="BN2261" s="15"/>
      <c r="BO2261" s="15"/>
    </row>
    <row r="2262" spans="1:67" s="256" customFormat="1">
      <c r="A2262" s="15"/>
      <c r="B2262" s="15"/>
      <c r="C2262" s="171"/>
      <c r="D2262" s="171"/>
      <c r="E2262" s="171"/>
      <c r="F2262" s="171"/>
      <c r="G2262" s="171"/>
      <c r="H2262" s="171"/>
      <c r="I2262" s="171"/>
      <c r="J2262" s="171"/>
      <c r="K2262" s="171"/>
      <c r="L2262" s="171"/>
      <c r="M2262" s="171"/>
      <c r="O2262" s="173"/>
      <c r="P2262" s="173"/>
      <c r="Q2262" s="173"/>
      <c r="R2262" s="173"/>
      <c r="S2262" s="173"/>
      <c r="T2262" s="173"/>
      <c r="U2262" s="173"/>
      <c r="V2262" s="173"/>
      <c r="W2262" s="173"/>
      <c r="X2262" s="173"/>
      <c r="Y2262" s="173"/>
      <c r="Z2262" s="173"/>
      <c r="AA2262" s="173"/>
      <c r="AB2262" s="173"/>
      <c r="AC2262" s="173"/>
      <c r="AD2262" s="173"/>
      <c r="AE2262" s="173"/>
      <c r="AF2262" s="173"/>
      <c r="AG2262" s="173"/>
      <c r="AH2262" s="173"/>
      <c r="AI2262" s="173"/>
      <c r="AJ2262" s="173"/>
      <c r="AK2262" s="173"/>
      <c r="AL2262" s="173"/>
      <c r="AM2262" s="173"/>
      <c r="AN2262" s="173"/>
      <c r="AO2262" s="173"/>
      <c r="AP2262" s="173"/>
      <c r="AQ2262" s="15"/>
      <c r="AR2262" s="15"/>
      <c r="AS2262" s="15"/>
      <c r="AT2262" s="15"/>
      <c r="AU2262" s="15"/>
      <c r="AV2262" s="15"/>
      <c r="AW2262" s="15"/>
      <c r="AX2262" s="15"/>
      <c r="AY2262" s="15"/>
      <c r="AZ2262" s="15"/>
      <c r="BA2262" s="15"/>
      <c r="BB2262" s="15"/>
      <c r="BC2262" s="15"/>
      <c r="BD2262" s="15"/>
      <c r="BE2262" s="15"/>
      <c r="BF2262" s="15"/>
      <c r="BG2262" s="15"/>
      <c r="BH2262" s="15"/>
      <c r="BI2262" s="15"/>
      <c r="BJ2262" s="15"/>
      <c r="BK2262" s="15"/>
      <c r="BL2262" s="15"/>
      <c r="BM2262" s="15"/>
      <c r="BN2262" s="15"/>
      <c r="BO2262" s="15"/>
    </row>
    <row r="2263" spans="1:67" s="256" customFormat="1">
      <c r="A2263" s="15"/>
      <c r="B2263" s="15"/>
      <c r="C2263" s="171"/>
      <c r="D2263" s="171"/>
      <c r="E2263" s="171"/>
      <c r="F2263" s="171"/>
      <c r="G2263" s="171"/>
      <c r="H2263" s="171"/>
      <c r="I2263" s="171"/>
      <c r="J2263" s="171"/>
      <c r="K2263" s="171"/>
      <c r="L2263" s="171"/>
      <c r="M2263" s="171"/>
      <c r="O2263" s="173"/>
      <c r="P2263" s="173"/>
      <c r="Q2263" s="173"/>
      <c r="R2263" s="173"/>
      <c r="S2263" s="173"/>
      <c r="T2263" s="173"/>
      <c r="U2263" s="173"/>
      <c r="V2263" s="173"/>
      <c r="W2263" s="173"/>
      <c r="X2263" s="173"/>
      <c r="Y2263" s="173"/>
      <c r="Z2263" s="173"/>
      <c r="AA2263" s="173"/>
      <c r="AB2263" s="173"/>
      <c r="AC2263" s="173"/>
      <c r="AD2263" s="173"/>
      <c r="AE2263" s="173"/>
      <c r="AF2263" s="173"/>
      <c r="AG2263" s="173"/>
      <c r="AH2263" s="173"/>
      <c r="AI2263" s="173"/>
      <c r="AJ2263" s="173"/>
      <c r="AK2263" s="173"/>
      <c r="AL2263" s="173"/>
      <c r="AM2263" s="173"/>
      <c r="AN2263" s="173"/>
      <c r="AO2263" s="173"/>
      <c r="AP2263" s="173"/>
      <c r="AQ2263" s="15"/>
      <c r="AR2263" s="15"/>
      <c r="AS2263" s="15"/>
      <c r="AT2263" s="15"/>
      <c r="AU2263" s="15"/>
      <c r="AV2263" s="15"/>
      <c r="AW2263" s="15"/>
      <c r="AX2263" s="15"/>
      <c r="AY2263" s="15"/>
      <c r="AZ2263" s="15"/>
      <c r="BA2263" s="15"/>
      <c r="BB2263" s="15"/>
      <c r="BC2263" s="15"/>
      <c r="BD2263" s="15"/>
      <c r="BE2263" s="15"/>
      <c r="BF2263" s="15"/>
      <c r="BG2263" s="15"/>
      <c r="BH2263" s="15"/>
      <c r="BI2263" s="15"/>
      <c r="BJ2263" s="15"/>
      <c r="BK2263" s="15"/>
      <c r="BL2263" s="15"/>
      <c r="BM2263" s="15"/>
      <c r="BN2263" s="15"/>
      <c r="BO2263" s="15"/>
    </row>
    <row r="2264" spans="1:67" s="256" customFormat="1">
      <c r="A2264" s="15"/>
      <c r="B2264" s="15"/>
      <c r="C2264" s="171"/>
      <c r="D2264" s="171"/>
      <c r="E2264" s="171"/>
      <c r="F2264" s="171"/>
      <c r="G2264" s="171"/>
      <c r="H2264" s="171"/>
      <c r="I2264" s="171"/>
      <c r="J2264" s="171"/>
      <c r="K2264" s="171"/>
      <c r="L2264" s="171"/>
      <c r="M2264" s="171"/>
      <c r="O2264" s="173"/>
      <c r="P2264" s="173"/>
      <c r="Q2264" s="173"/>
      <c r="R2264" s="173"/>
      <c r="S2264" s="173"/>
      <c r="T2264" s="173"/>
      <c r="U2264" s="173"/>
      <c r="V2264" s="173"/>
      <c r="W2264" s="173"/>
      <c r="X2264" s="173"/>
      <c r="Y2264" s="173"/>
      <c r="Z2264" s="173"/>
      <c r="AA2264" s="173"/>
      <c r="AB2264" s="173"/>
      <c r="AC2264" s="173"/>
      <c r="AD2264" s="173"/>
      <c r="AE2264" s="173"/>
      <c r="AF2264" s="173"/>
      <c r="AG2264" s="173"/>
      <c r="AH2264" s="173"/>
      <c r="AI2264" s="173"/>
      <c r="AJ2264" s="173"/>
      <c r="AK2264" s="173"/>
      <c r="AL2264" s="173"/>
      <c r="AM2264" s="173"/>
      <c r="AN2264" s="173"/>
      <c r="AO2264" s="173"/>
      <c r="AP2264" s="173"/>
      <c r="AQ2264" s="15"/>
      <c r="AR2264" s="15"/>
      <c r="AS2264" s="15"/>
      <c r="AT2264" s="15"/>
      <c r="AU2264" s="15"/>
      <c r="AV2264" s="15"/>
      <c r="AW2264" s="15"/>
      <c r="AX2264" s="15"/>
      <c r="AY2264" s="15"/>
      <c r="AZ2264" s="15"/>
      <c r="BA2264" s="15"/>
      <c r="BB2264" s="15"/>
      <c r="BC2264" s="15"/>
      <c r="BD2264" s="15"/>
      <c r="BE2264" s="15"/>
      <c r="BF2264" s="15"/>
      <c r="BG2264" s="15"/>
      <c r="BH2264" s="15"/>
      <c r="BI2264" s="15"/>
      <c r="BJ2264" s="15"/>
      <c r="BK2264" s="15"/>
      <c r="BL2264" s="15"/>
      <c r="BM2264" s="15"/>
      <c r="BN2264" s="15"/>
      <c r="BO2264" s="15"/>
    </row>
    <row r="2265" spans="1:67" s="256" customFormat="1">
      <c r="A2265" s="15"/>
      <c r="B2265" s="15"/>
      <c r="C2265" s="171"/>
      <c r="D2265" s="171"/>
      <c r="E2265" s="171"/>
      <c r="F2265" s="171"/>
      <c r="G2265" s="171"/>
      <c r="H2265" s="171"/>
      <c r="I2265" s="171"/>
      <c r="J2265" s="171"/>
      <c r="K2265" s="171"/>
      <c r="L2265" s="171"/>
      <c r="M2265" s="171"/>
      <c r="O2265" s="173"/>
      <c r="P2265" s="173"/>
      <c r="Q2265" s="173"/>
      <c r="R2265" s="173"/>
      <c r="S2265" s="173"/>
      <c r="T2265" s="173"/>
      <c r="U2265" s="173"/>
      <c r="V2265" s="173"/>
      <c r="W2265" s="173"/>
      <c r="X2265" s="173"/>
      <c r="Y2265" s="173"/>
      <c r="Z2265" s="173"/>
      <c r="AA2265" s="173"/>
      <c r="AB2265" s="173"/>
      <c r="AC2265" s="173"/>
      <c r="AD2265" s="173"/>
      <c r="AE2265" s="173"/>
      <c r="AF2265" s="173"/>
      <c r="AG2265" s="173"/>
      <c r="AH2265" s="173"/>
      <c r="AI2265" s="173"/>
      <c r="AJ2265" s="173"/>
      <c r="AK2265" s="173"/>
      <c r="AL2265" s="173"/>
      <c r="AM2265" s="173"/>
      <c r="AN2265" s="173"/>
      <c r="AO2265" s="173"/>
      <c r="AP2265" s="173"/>
      <c r="AQ2265" s="15"/>
      <c r="AR2265" s="15"/>
      <c r="AS2265" s="15"/>
      <c r="AT2265" s="15"/>
      <c r="AU2265" s="15"/>
      <c r="AV2265" s="15"/>
      <c r="AW2265" s="15"/>
      <c r="AX2265" s="15"/>
      <c r="AY2265" s="15"/>
      <c r="AZ2265" s="15"/>
      <c r="BA2265" s="15"/>
      <c r="BB2265" s="15"/>
      <c r="BC2265" s="15"/>
      <c r="BD2265" s="15"/>
      <c r="BE2265" s="15"/>
      <c r="BF2265" s="15"/>
      <c r="BG2265" s="15"/>
      <c r="BH2265" s="15"/>
      <c r="BI2265" s="15"/>
      <c r="BJ2265" s="15"/>
      <c r="BK2265" s="15"/>
      <c r="BL2265" s="15"/>
      <c r="BM2265" s="15"/>
      <c r="BN2265" s="15"/>
      <c r="BO2265" s="15"/>
    </row>
    <row r="2266" spans="1:67" s="256" customFormat="1">
      <c r="A2266" s="15"/>
      <c r="B2266" s="15"/>
      <c r="C2266" s="171"/>
      <c r="D2266" s="171"/>
      <c r="E2266" s="171"/>
      <c r="F2266" s="171"/>
      <c r="G2266" s="171"/>
      <c r="H2266" s="171"/>
      <c r="I2266" s="171"/>
      <c r="J2266" s="171"/>
      <c r="K2266" s="171"/>
      <c r="L2266" s="171"/>
      <c r="M2266" s="171"/>
      <c r="O2266" s="173"/>
      <c r="P2266" s="173"/>
      <c r="Q2266" s="173"/>
      <c r="R2266" s="173"/>
      <c r="S2266" s="173"/>
      <c r="T2266" s="173"/>
      <c r="U2266" s="173"/>
      <c r="V2266" s="173"/>
      <c r="W2266" s="173"/>
      <c r="X2266" s="173"/>
      <c r="Y2266" s="173"/>
      <c r="Z2266" s="173"/>
      <c r="AA2266" s="173"/>
      <c r="AB2266" s="173"/>
      <c r="AC2266" s="173"/>
      <c r="AD2266" s="173"/>
      <c r="AE2266" s="173"/>
      <c r="AF2266" s="173"/>
      <c r="AG2266" s="173"/>
      <c r="AH2266" s="173"/>
      <c r="AI2266" s="173"/>
      <c r="AJ2266" s="173"/>
      <c r="AK2266" s="173"/>
      <c r="AL2266" s="173"/>
      <c r="AM2266" s="173"/>
      <c r="AN2266" s="173"/>
      <c r="AO2266" s="173"/>
      <c r="AP2266" s="173"/>
      <c r="AQ2266" s="15"/>
      <c r="AR2266" s="15"/>
      <c r="AS2266" s="15"/>
      <c r="AT2266" s="15"/>
      <c r="AU2266" s="15"/>
      <c r="AV2266" s="15"/>
      <c r="AW2266" s="15"/>
      <c r="AX2266" s="15"/>
      <c r="AY2266" s="15"/>
      <c r="AZ2266" s="15"/>
      <c r="BA2266" s="15"/>
      <c r="BB2266" s="15"/>
      <c r="BC2266" s="15"/>
      <c r="BD2266" s="15"/>
      <c r="BE2266" s="15"/>
      <c r="BF2266" s="15"/>
      <c r="BG2266" s="15"/>
      <c r="BH2266" s="15"/>
      <c r="BI2266" s="15"/>
      <c r="BJ2266" s="15"/>
      <c r="BK2266" s="15"/>
      <c r="BL2266" s="15"/>
      <c r="BM2266" s="15"/>
      <c r="BN2266" s="15"/>
      <c r="BO2266" s="15"/>
    </row>
    <row r="2267" spans="1:67" s="256" customFormat="1">
      <c r="A2267" s="15"/>
      <c r="B2267" s="15"/>
      <c r="C2267" s="171"/>
      <c r="D2267" s="171"/>
      <c r="E2267" s="171"/>
      <c r="F2267" s="171"/>
      <c r="G2267" s="171"/>
      <c r="H2267" s="171"/>
      <c r="I2267" s="171"/>
      <c r="J2267" s="171"/>
      <c r="K2267" s="171"/>
      <c r="L2267" s="171"/>
      <c r="M2267" s="171"/>
      <c r="O2267" s="173"/>
      <c r="P2267" s="173"/>
      <c r="Q2267" s="173"/>
      <c r="R2267" s="173"/>
      <c r="S2267" s="173"/>
      <c r="T2267" s="173"/>
      <c r="U2267" s="173"/>
      <c r="V2267" s="173"/>
      <c r="W2267" s="173"/>
      <c r="X2267" s="173"/>
      <c r="Y2267" s="173"/>
      <c r="Z2267" s="173"/>
      <c r="AA2267" s="173"/>
      <c r="AB2267" s="173"/>
      <c r="AC2267" s="173"/>
      <c r="AD2267" s="173"/>
      <c r="AE2267" s="173"/>
      <c r="AF2267" s="173"/>
      <c r="AG2267" s="173"/>
      <c r="AH2267" s="173"/>
      <c r="AI2267" s="173"/>
      <c r="AJ2267" s="173"/>
      <c r="AK2267" s="173"/>
      <c r="AL2267" s="173"/>
      <c r="AM2267" s="173"/>
      <c r="AN2267" s="173"/>
      <c r="AO2267" s="173"/>
      <c r="AP2267" s="173"/>
      <c r="AQ2267" s="15"/>
      <c r="AR2267" s="15"/>
      <c r="AS2267" s="15"/>
      <c r="AT2267" s="15"/>
      <c r="AU2267" s="15"/>
      <c r="AV2267" s="15"/>
      <c r="AW2267" s="15"/>
      <c r="AX2267" s="15"/>
      <c r="AY2267" s="15"/>
      <c r="AZ2267" s="15"/>
      <c r="BA2267" s="15"/>
      <c r="BB2267" s="15"/>
      <c r="BC2267" s="15"/>
      <c r="BD2267" s="15"/>
      <c r="BE2267" s="15"/>
      <c r="BF2267" s="15"/>
      <c r="BG2267" s="15"/>
      <c r="BH2267" s="15"/>
      <c r="BI2267" s="15"/>
      <c r="BJ2267" s="15"/>
      <c r="BK2267" s="15"/>
      <c r="BL2267" s="15"/>
      <c r="BM2267" s="15"/>
      <c r="BN2267" s="15"/>
      <c r="BO2267" s="15"/>
    </row>
    <row r="2268" spans="1:67" s="256" customFormat="1">
      <c r="A2268" s="15"/>
      <c r="B2268" s="15"/>
      <c r="C2268" s="171"/>
      <c r="D2268" s="171"/>
      <c r="E2268" s="171"/>
      <c r="F2268" s="171"/>
      <c r="G2268" s="171"/>
      <c r="H2268" s="171"/>
      <c r="I2268" s="171"/>
      <c r="J2268" s="171"/>
      <c r="K2268" s="171"/>
      <c r="L2268" s="171"/>
      <c r="M2268" s="171"/>
      <c r="O2268" s="173"/>
      <c r="P2268" s="173"/>
      <c r="Q2268" s="173"/>
      <c r="R2268" s="173"/>
      <c r="S2268" s="173"/>
      <c r="T2268" s="173"/>
      <c r="U2268" s="173"/>
      <c r="V2268" s="173"/>
      <c r="W2268" s="173"/>
      <c r="X2268" s="173"/>
      <c r="Y2268" s="173"/>
      <c r="Z2268" s="173"/>
      <c r="AA2268" s="173"/>
      <c r="AB2268" s="173"/>
      <c r="AC2268" s="173"/>
      <c r="AD2268" s="173"/>
      <c r="AE2268" s="173"/>
      <c r="AF2268" s="173"/>
      <c r="AG2268" s="173"/>
      <c r="AH2268" s="173"/>
      <c r="AI2268" s="173"/>
      <c r="AJ2268" s="173"/>
      <c r="AK2268" s="173"/>
      <c r="AL2268" s="173"/>
      <c r="AM2268" s="173"/>
      <c r="AN2268" s="173"/>
      <c r="AO2268" s="173"/>
      <c r="AP2268" s="173"/>
      <c r="AQ2268" s="15"/>
      <c r="AR2268" s="15"/>
      <c r="AS2268" s="15"/>
      <c r="AT2268" s="15"/>
      <c r="AU2268" s="15"/>
      <c r="AV2268" s="15"/>
      <c r="AW2268" s="15"/>
      <c r="AX2268" s="15"/>
      <c r="AY2268" s="15"/>
      <c r="AZ2268" s="15"/>
      <c r="BA2268" s="15"/>
      <c r="BB2268" s="15"/>
      <c r="BC2268" s="15"/>
      <c r="BD2268" s="15"/>
      <c r="BE2268" s="15"/>
      <c r="BF2268" s="15"/>
      <c r="BG2268" s="15"/>
      <c r="BH2268" s="15"/>
      <c r="BI2268" s="15"/>
      <c r="BJ2268" s="15"/>
      <c r="BK2268" s="15"/>
      <c r="BL2268" s="15"/>
      <c r="BM2268" s="15"/>
      <c r="BN2268" s="15"/>
      <c r="BO2268" s="15"/>
    </row>
    <row r="2269" spans="1:67" s="256" customFormat="1">
      <c r="A2269" s="15"/>
      <c r="B2269" s="15"/>
      <c r="C2269" s="171"/>
      <c r="D2269" s="171"/>
      <c r="E2269" s="171"/>
      <c r="F2269" s="171"/>
      <c r="G2269" s="171"/>
      <c r="H2269" s="171"/>
      <c r="I2269" s="171"/>
      <c r="J2269" s="171"/>
      <c r="K2269" s="171"/>
      <c r="L2269" s="171"/>
      <c r="M2269" s="171"/>
      <c r="O2269" s="173"/>
      <c r="P2269" s="173"/>
      <c r="Q2269" s="173"/>
      <c r="R2269" s="173"/>
      <c r="S2269" s="173"/>
      <c r="T2269" s="173"/>
      <c r="U2269" s="173"/>
      <c r="V2269" s="173"/>
      <c r="W2269" s="173"/>
      <c r="X2269" s="173"/>
      <c r="Y2269" s="173"/>
      <c r="Z2269" s="173"/>
      <c r="AA2269" s="173"/>
      <c r="AB2269" s="173"/>
      <c r="AC2269" s="173"/>
      <c r="AD2269" s="173"/>
      <c r="AE2269" s="173"/>
      <c r="AF2269" s="173"/>
      <c r="AG2269" s="173"/>
      <c r="AH2269" s="173"/>
      <c r="AI2269" s="173"/>
      <c r="AJ2269" s="173"/>
      <c r="AK2269" s="173"/>
      <c r="AL2269" s="173"/>
      <c r="AM2269" s="173"/>
      <c r="AN2269" s="173"/>
      <c r="AO2269" s="173"/>
      <c r="AP2269" s="173"/>
      <c r="AQ2269" s="15"/>
      <c r="AR2269" s="15"/>
      <c r="AS2269" s="15"/>
      <c r="AT2269" s="15"/>
      <c r="AU2269" s="15"/>
      <c r="AV2269" s="15"/>
      <c r="AW2269" s="15"/>
      <c r="AX2269" s="15"/>
      <c r="AY2269" s="15"/>
      <c r="AZ2269" s="15"/>
      <c r="BA2269" s="15"/>
      <c r="BB2269" s="15"/>
      <c r="BC2269" s="15"/>
      <c r="BD2269" s="15"/>
      <c r="BE2269" s="15"/>
      <c r="BF2269" s="15"/>
      <c r="BG2269" s="15"/>
      <c r="BH2269" s="15"/>
      <c r="BI2269" s="15"/>
      <c r="BJ2269" s="15"/>
      <c r="BK2269" s="15"/>
      <c r="BL2269" s="15"/>
      <c r="BM2269" s="15"/>
      <c r="BN2269" s="15"/>
      <c r="BO2269" s="15"/>
    </row>
    <row r="2270" spans="1:67" s="256" customFormat="1">
      <c r="A2270" s="15"/>
      <c r="B2270" s="15"/>
      <c r="C2270" s="171"/>
      <c r="D2270" s="171"/>
      <c r="E2270" s="171"/>
      <c r="F2270" s="171"/>
      <c r="G2270" s="171"/>
      <c r="H2270" s="171"/>
      <c r="I2270" s="171"/>
      <c r="J2270" s="171"/>
      <c r="K2270" s="171"/>
      <c r="L2270" s="171"/>
      <c r="M2270" s="171"/>
      <c r="O2270" s="173"/>
      <c r="P2270" s="173"/>
      <c r="Q2270" s="173"/>
      <c r="R2270" s="173"/>
      <c r="S2270" s="173"/>
      <c r="T2270" s="173"/>
      <c r="U2270" s="173"/>
      <c r="V2270" s="173"/>
      <c r="W2270" s="173"/>
      <c r="X2270" s="173"/>
      <c r="Y2270" s="173"/>
      <c r="Z2270" s="173"/>
      <c r="AA2270" s="173"/>
      <c r="AB2270" s="173"/>
      <c r="AC2270" s="173"/>
      <c r="AD2270" s="173"/>
      <c r="AE2270" s="173"/>
      <c r="AF2270" s="173"/>
      <c r="AG2270" s="173"/>
      <c r="AH2270" s="173"/>
      <c r="AI2270" s="173"/>
      <c r="AJ2270" s="173"/>
      <c r="AK2270" s="173"/>
      <c r="AL2270" s="173"/>
      <c r="AM2270" s="173"/>
      <c r="AN2270" s="173"/>
      <c r="AO2270" s="173"/>
      <c r="AP2270" s="173"/>
      <c r="AQ2270" s="15"/>
      <c r="AR2270" s="15"/>
      <c r="AS2270" s="15"/>
      <c r="AT2270" s="15"/>
      <c r="AU2270" s="15"/>
      <c r="AV2270" s="15"/>
      <c r="AW2270" s="15"/>
      <c r="AX2270" s="15"/>
      <c r="AY2270" s="15"/>
      <c r="AZ2270" s="15"/>
      <c r="BA2270" s="15"/>
      <c r="BB2270" s="15"/>
      <c r="BC2270" s="15"/>
      <c r="BD2270" s="15"/>
      <c r="BE2270" s="15"/>
      <c r="BF2270" s="15"/>
      <c r="BG2270" s="15"/>
      <c r="BH2270" s="15"/>
      <c r="BI2270" s="15"/>
      <c r="BJ2270" s="15"/>
      <c r="BK2270" s="15"/>
      <c r="BL2270" s="15"/>
      <c r="BM2270" s="15"/>
      <c r="BN2270" s="15"/>
      <c r="BO2270" s="15"/>
    </row>
    <row r="2271" spans="1:67" s="256" customFormat="1">
      <c r="A2271" s="15"/>
      <c r="B2271" s="15"/>
      <c r="C2271" s="171"/>
      <c r="D2271" s="171"/>
      <c r="E2271" s="171"/>
      <c r="F2271" s="171"/>
      <c r="G2271" s="171"/>
      <c r="H2271" s="171"/>
      <c r="I2271" s="171"/>
      <c r="J2271" s="171"/>
      <c r="K2271" s="171"/>
      <c r="L2271" s="171"/>
      <c r="M2271" s="171"/>
      <c r="O2271" s="173"/>
      <c r="P2271" s="173"/>
      <c r="Q2271" s="173"/>
      <c r="R2271" s="173"/>
      <c r="S2271" s="173"/>
      <c r="T2271" s="173"/>
      <c r="U2271" s="173"/>
      <c r="V2271" s="173"/>
      <c r="W2271" s="173"/>
      <c r="X2271" s="173"/>
      <c r="Y2271" s="173"/>
      <c r="Z2271" s="173"/>
      <c r="AA2271" s="173"/>
      <c r="AB2271" s="173"/>
      <c r="AC2271" s="173"/>
      <c r="AD2271" s="173"/>
      <c r="AE2271" s="173"/>
      <c r="AF2271" s="173"/>
      <c r="AG2271" s="173"/>
      <c r="AH2271" s="173"/>
      <c r="AI2271" s="173"/>
      <c r="AJ2271" s="173"/>
      <c r="AK2271" s="173"/>
      <c r="AL2271" s="173"/>
      <c r="AM2271" s="173"/>
      <c r="AN2271" s="173"/>
      <c r="AO2271" s="173"/>
      <c r="AP2271" s="173"/>
      <c r="AQ2271" s="15"/>
      <c r="AR2271" s="15"/>
      <c r="AS2271" s="15"/>
      <c r="AT2271" s="15"/>
      <c r="AU2271" s="15"/>
      <c r="AV2271" s="15"/>
      <c r="AW2271" s="15"/>
      <c r="AX2271" s="15"/>
      <c r="AY2271" s="15"/>
      <c r="AZ2271" s="15"/>
      <c r="BA2271" s="15"/>
      <c r="BB2271" s="15"/>
      <c r="BC2271" s="15"/>
      <c r="BD2271" s="15"/>
      <c r="BE2271" s="15"/>
      <c r="BF2271" s="15"/>
      <c r="BG2271" s="15"/>
      <c r="BH2271" s="15"/>
      <c r="BI2271" s="15"/>
      <c r="BJ2271" s="15"/>
      <c r="BK2271" s="15"/>
      <c r="BL2271" s="15"/>
      <c r="BM2271" s="15"/>
      <c r="BN2271" s="15"/>
      <c r="BO2271" s="15"/>
    </row>
    <row r="2272" spans="1:67" s="256" customFormat="1">
      <c r="A2272" s="15"/>
      <c r="B2272" s="15"/>
      <c r="C2272" s="171"/>
      <c r="D2272" s="171"/>
      <c r="E2272" s="171"/>
      <c r="F2272" s="171"/>
      <c r="G2272" s="171"/>
      <c r="H2272" s="171"/>
      <c r="I2272" s="171"/>
      <c r="J2272" s="171"/>
      <c r="K2272" s="171"/>
      <c r="L2272" s="171"/>
      <c r="M2272" s="171"/>
      <c r="O2272" s="173"/>
      <c r="P2272" s="173"/>
      <c r="Q2272" s="173"/>
      <c r="R2272" s="173"/>
      <c r="S2272" s="173"/>
      <c r="T2272" s="173"/>
      <c r="U2272" s="173"/>
      <c r="V2272" s="173"/>
      <c r="W2272" s="173"/>
      <c r="X2272" s="173"/>
      <c r="Y2272" s="173"/>
      <c r="Z2272" s="173"/>
      <c r="AA2272" s="173"/>
      <c r="AB2272" s="173"/>
      <c r="AC2272" s="173"/>
      <c r="AD2272" s="173"/>
      <c r="AE2272" s="173"/>
      <c r="AF2272" s="173"/>
      <c r="AG2272" s="173"/>
      <c r="AH2272" s="173"/>
      <c r="AI2272" s="173"/>
      <c r="AJ2272" s="173"/>
      <c r="AK2272" s="173"/>
      <c r="AL2272" s="173"/>
      <c r="AM2272" s="173"/>
      <c r="AN2272" s="173"/>
      <c r="AO2272" s="173"/>
      <c r="AP2272" s="173"/>
      <c r="AQ2272" s="15"/>
      <c r="AR2272" s="15"/>
      <c r="AS2272" s="15"/>
      <c r="AT2272" s="15"/>
      <c r="AU2272" s="15"/>
      <c r="AV2272" s="15"/>
      <c r="AW2272" s="15"/>
      <c r="AX2272" s="15"/>
      <c r="AY2272" s="15"/>
      <c r="AZ2272" s="15"/>
      <c r="BA2272" s="15"/>
      <c r="BB2272" s="15"/>
      <c r="BC2272" s="15"/>
      <c r="BD2272" s="15"/>
      <c r="BE2272" s="15"/>
      <c r="BF2272" s="15"/>
      <c r="BG2272" s="15"/>
      <c r="BH2272" s="15"/>
      <c r="BI2272" s="15"/>
      <c r="BJ2272" s="15"/>
      <c r="BK2272" s="15"/>
      <c r="BL2272" s="15"/>
      <c r="BM2272" s="15"/>
      <c r="BN2272" s="15"/>
      <c r="BO2272" s="15"/>
    </row>
    <row r="2273" spans="1:67" s="256" customFormat="1">
      <c r="A2273" s="15"/>
      <c r="B2273" s="15"/>
      <c r="C2273" s="171"/>
      <c r="D2273" s="171"/>
      <c r="E2273" s="171"/>
      <c r="F2273" s="171"/>
      <c r="G2273" s="171"/>
      <c r="H2273" s="171"/>
      <c r="I2273" s="171"/>
      <c r="J2273" s="171"/>
      <c r="K2273" s="171"/>
      <c r="L2273" s="171"/>
      <c r="M2273" s="171"/>
      <c r="O2273" s="173"/>
      <c r="P2273" s="173"/>
      <c r="Q2273" s="173"/>
      <c r="R2273" s="173"/>
      <c r="S2273" s="173"/>
      <c r="T2273" s="173"/>
      <c r="U2273" s="173"/>
      <c r="V2273" s="173"/>
      <c r="W2273" s="173"/>
      <c r="X2273" s="173"/>
      <c r="Y2273" s="173"/>
      <c r="Z2273" s="173"/>
      <c r="AA2273" s="173"/>
      <c r="AB2273" s="173"/>
      <c r="AC2273" s="173"/>
      <c r="AD2273" s="173"/>
      <c r="AE2273" s="173"/>
      <c r="AF2273" s="173"/>
      <c r="AG2273" s="173"/>
      <c r="AH2273" s="173"/>
      <c r="AI2273" s="173"/>
      <c r="AJ2273" s="173"/>
      <c r="AK2273" s="173"/>
      <c r="AL2273" s="173"/>
      <c r="AM2273" s="173"/>
      <c r="AN2273" s="173"/>
      <c r="AO2273" s="173"/>
      <c r="AP2273" s="173"/>
      <c r="AQ2273" s="15"/>
      <c r="AR2273" s="15"/>
      <c r="AS2273" s="15"/>
      <c r="AT2273" s="15"/>
      <c r="AU2273" s="15"/>
      <c r="AV2273" s="15"/>
      <c r="AW2273" s="15"/>
      <c r="AX2273" s="15"/>
      <c r="AY2273" s="15"/>
      <c r="AZ2273" s="15"/>
      <c r="BA2273" s="15"/>
      <c r="BB2273" s="15"/>
      <c r="BC2273" s="15"/>
      <c r="BD2273" s="15"/>
      <c r="BE2273" s="15"/>
      <c r="BF2273" s="15"/>
      <c r="BG2273" s="15"/>
      <c r="BH2273" s="15"/>
      <c r="BI2273" s="15"/>
      <c r="BJ2273" s="15"/>
      <c r="BK2273" s="15"/>
      <c r="BL2273" s="15"/>
      <c r="BM2273" s="15"/>
      <c r="BN2273" s="15"/>
      <c r="BO2273" s="15"/>
    </row>
    <row r="2274" spans="1:67" s="256" customFormat="1">
      <c r="A2274" s="15"/>
      <c r="B2274" s="15"/>
      <c r="C2274" s="171"/>
      <c r="D2274" s="171"/>
      <c r="E2274" s="171"/>
      <c r="F2274" s="171"/>
      <c r="G2274" s="171"/>
      <c r="H2274" s="171"/>
      <c r="I2274" s="171"/>
      <c r="J2274" s="171"/>
      <c r="K2274" s="171"/>
      <c r="L2274" s="171"/>
      <c r="M2274" s="171"/>
      <c r="O2274" s="173"/>
      <c r="P2274" s="173"/>
      <c r="Q2274" s="173"/>
      <c r="R2274" s="173"/>
      <c r="S2274" s="173"/>
      <c r="T2274" s="173"/>
      <c r="U2274" s="173"/>
      <c r="V2274" s="173"/>
      <c r="W2274" s="173"/>
      <c r="X2274" s="173"/>
      <c r="Y2274" s="173"/>
      <c r="Z2274" s="173"/>
      <c r="AA2274" s="173"/>
      <c r="AB2274" s="173"/>
      <c r="AC2274" s="173"/>
      <c r="AD2274" s="173"/>
      <c r="AE2274" s="173"/>
      <c r="AF2274" s="173"/>
      <c r="AG2274" s="173"/>
      <c r="AH2274" s="173"/>
      <c r="AI2274" s="173"/>
      <c r="AJ2274" s="173"/>
      <c r="AK2274" s="173"/>
      <c r="AL2274" s="173"/>
      <c r="AM2274" s="173"/>
      <c r="AN2274" s="173"/>
      <c r="AO2274" s="173"/>
      <c r="AP2274" s="173"/>
      <c r="AQ2274" s="15"/>
      <c r="AR2274" s="15"/>
      <c r="AS2274" s="15"/>
      <c r="AT2274" s="15"/>
      <c r="AU2274" s="15"/>
      <c r="AV2274" s="15"/>
      <c r="AW2274" s="15"/>
      <c r="AX2274" s="15"/>
      <c r="AY2274" s="15"/>
      <c r="AZ2274" s="15"/>
      <c r="BA2274" s="15"/>
      <c r="BB2274" s="15"/>
      <c r="BC2274" s="15"/>
      <c r="BD2274" s="15"/>
      <c r="BE2274" s="15"/>
      <c r="BF2274" s="15"/>
      <c r="BG2274" s="15"/>
      <c r="BH2274" s="15"/>
      <c r="BI2274" s="15"/>
      <c r="BJ2274" s="15"/>
      <c r="BK2274" s="15"/>
      <c r="BL2274" s="15"/>
      <c r="BM2274" s="15"/>
      <c r="BN2274" s="15"/>
      <c r="BO2274" s="15"/>
    </row>
    <row r="2275" spans="1:67" s="256" customFormat="1">
      <c r="A2275" s="15"/>
      <c r="B2275" s="15"/>
      <c r="C2275" s="171"/>
      <c r="D2275" s="171"/>
      <c r="E2275" s="171"/>
      <c r="F2275" s="171"/>
      <c r="G2275" s="171"/>
      <c r="H2275" s="171"/>
      <c r="I2275" s="171"/>
      <c r="J2275" s="171"/>
      <c r="K2275" s="171"/>
      <c r="L2275" s="171"/>
      <c r="M2275" s="171"/>
      <c r="O2275" s="173"/>
      <c r="P2275" s="173"/>
      <c r="Q2275" s="173"/>
      <c r="R2275" s="173"/>
      <c r="S2275" s="173"/>
      <c r="T2275" s="173"/>
      <c r="U2275" s="173"/>
      <c r="V2275" s="173"/>
      <c r="W2275" s="173"/>
      <c r="X2275" s="173"/>
      <c r="Y2275" s="173"/>
      <c r="Z2275" s="173"/>
      <c r="AA2275" s="173"/>
      <c r="AB2275" s="173"/>
      <c r="AC2275" s="173"/>
      <c r="AD2275" s="173"/>
      <c r="AE2275" s="173"/>
      <c r="AF2275" s="173"/>
      <c r="AG2275" s="173"/>
      <c r="AH2275" s="173"/>
      <c r="AI2275" s="173"/>
      <c r="AJ2275" s="173"/>
      <c r="AK2275" s="173"/>
      <c r="AL2275" s="173"/>
      <c r="AM2275" s="173"/>
      <c r="AN2275" s="173"/>
      <c r="AO2275" s="173"/>
      <c r="AP2275" s="173"/>
      <c r="AQ2275" s="15"/>
      <c r="AR2275" s="15"/>
      <c r="AS2275" s="15"/>
      <c r="AT2275" s="15"/>
      <c r="AU2275" s="15"/>
      <c r="AV2275" s="15"/>
      <c r="AW2275" s="15"/>
      <c r="AX2275" s="15"/>
      <c r="AY2275" s="15"/>
      <c r="AZ2275" s="15"/>
      <c r="BA2275" s="15"/>
      <c r="BB2275" s="15"/>
      <c r="BC2275" s="15"/>
      <c r="BD2275" s="15"/>
      <c r="BE2275" s="15"/>
      <c r="BF2275" s="15"/>
      <c r="BG2275" s="15"/>
      <c r="BH2275" s="15"/>
      <c r="BI2275" s="15"/>
      <c r="BJ2275" s="15"/>
      <c r="BK2275" s="15"/>
      <c r="BL2275" s="15"/>
      <c r="BM2275" s="15"/>
      <c r="BN2275" s="15"/>
      <c r="BO2275" s="15"/>
    </row>
    <row r="2276" spans="1:67" s="256" customFormat="1">
      <c r="A2276" s="15"/>
      <c r="B2276" s="15"/>
      <c r="C2276" s="171"/>
      <c r="D2276" s="171"/>
      <c r="E2276" s="171"/>
      <c r="F2276" s="171"/>
      <c r="G2276" s="171"/>
      <c r="H2276" s="171"/>
      <c r="I2276" s="171"/>
      <c r="J2276" s="171"/>
      <c r="K2276" s="171"/>
      <c r="L2276" s="171"/>
      <c r="M2276" s="171"/>
      <c r="O2276" s="173"/>
      <c r="P2276" s="173"/>
      <c r="Q2276" s="173"/>
      <c r="R2276" s="173"/>
      <c r="S2276" s="173"/>
      <c r="T2276" s="173"/>
      <c r="U2276" s="173"/>
      <c r="V2276" s="173"/>
      <c r="W2276" s="173"/>
      <c r="X2276" s="173"/>
      <c r="Y2276" s="173"/>
      <c r="Z2276" s="173"/>
      <c r="AA2276" s="173"/>
      <c r="AB2276" s="173"/>
      <c r="AC2276" s="173"/>
      <c r="AD2276" s="173"/>
      <c r="AE2276" s="173"/>
      <c r="AF2276" s="173"/>
      <c r="AG2276" s="173"/>
      <c r="AH2276" s="173"/>
      <c r="AI2276" s="173"/>
      <c r="AJ2276" s="173"/>
      <c r="AK2276" s="173"/>
      <c r="AL2276" s="173"/>
      <c r="AM2276" s="173"/>
      <c r="AN2276" s="173"/>
      <c r="AO2276" s="173"/>
      <c r="AP2276" s="173"/>
      <c r="AQ2276" s="15"/>
      <c r="AR2276" s="15"/>
      <c r="AS2276" s="15"/>
      <c r="AT2276" s="15"/>
      <c r="AU2276" s="15"/>
      <c r="AV2276" s="15"/>
      <c r="AW2276" s="15"/>
      <c r="AX2276" s="15"/>
      <c r="AY2276" s="15"/>
      <c r="AZ2276" s="15"/>
      <c r="BA2276" s="15"/>
      <c r="BB2276" s="15"/>
      <c r="BC2276" s="15"/>
      <c r="BD2276" s="15"/>
      <c r="BE2276" s="15"/>
      <c r="BF2276" s="15"/>
      <c r="BG2276" s="15"/>
      <c r="BH2276" s="15"/>
      <c r="BI2276" s="15"/>
      <c r="BJ2276" s="15"/>
      <c r="BK2276" s="15"/>
      <c r="BL2276" s="15"/>
      <c r="BM2276" s="15"/>
      <c r="BN2276" s="15"/>
      <c r="BO2276" s="15"/>
    </row>
    <row r="2277" spans="1:67" s="256" customFormat="1">
      <c r="A2277" s="15"/>
      <c r="B2277" s="15"/>
      <c r="C2277" s="171"/>
      <c r="D2277" s="171"/>
      <c r="E2277" s="171"/>
      <c r="F2277" s="171"/>
      <c r="G2277" s="171"/>
      <c r="H2277" s="171"/>
      <c r="I2277" s="171"/>
      <c r="J2277" s="171"/>
      <c r="K2277" s="171"/>
      <c r="L2277" s="171"/>
      <c r="M2277" s="171"/>
      <c r="O2277" s="173"/>
      <c r="P2277" s="173"/>
      <c r="Q2277" s="173"/>
      <c r="R2277" s="173"/>
      <c r="S2277" s="173"/>
      <c r="T2277" s="173"/>
      <c r="U2277" s="173"/>
      <c r="V2277" s="173"/>
      <c r="W2277" s="173"/>
      <c r="X2277" s="173"/>
      <c r="Y2277" s="173"/>
      <c r="Z2277" s="173"/>
      <c r="AA2277" s="173"/>
      <c r="AB2277" s="173"/>
      <c r="AC2277" s="173"/>
      <c r="AD2277" s="173"/>
      <c r="AE2277" s="173"/>
      <c r="AF2277" s="173"/>
      <c r="AG2277" s="173"/>
      <c r="AH2277" s="173"/>
      <c r="AI2277" s="173"/>
      <c r="AJ2277" s="173"/>
      <c r="AK2277" s="173"/>
      <c r="AL2277" s="173"/>
      <c r="AM2277" s="173"/>
      <c r="AN2277" s="173"/>
      <c r="AO2277" s="173"/>
      <c r="AP2277" s="173"/>
      <c r="AQ2277" s="15"/>
      <c r="AR2277" s="15"/>
      <c r="AS2277" s="15"/>
      <c r="AT2277" s="15"/>
      <c r="AU2277" s="15"/>
      <c r="AV2277" s="15"/>
      <c r="AW2277" s="15"/>
      <c r="AX2277" s="15"/>
      <c r="AY2277" s="15"/>
      <c r="AZ2277" s="15"/>
      <c r="BA2277" s="15"/>
      <c r="BB2277" s="15"/>
      <c r="BC2277" s="15"/>
      <c r="BD2277" s="15"/>
      <c r="BE2277" s="15"/>
      <c r="BF2277" s="15"/>
      <c r="BG2277" s="15"/>
      <c r="BH2277" s="15"/>
      <c r="BI2277" s="15"/>
      <c r="BJ2277" s="15"/>
      <c r="BK2277" s="15"/>
      <c r="BL2277" s="15"/>
      <c r="BM2277" s="15"/>
      <c r="BN2277" s="15"/>
      <c r="BO2277" s="15"/>
    </row>
    <row r="2278" spans="1:67" s="256" customFormat="1">
      <c r="A2278" s="15"/>
      <c r="B2278" s="15"/>
      <c r="C2278" s="171"/>
      <c r="D2278" s="171"/>
      <c r="E2278" s="171"/>
      <c r="F2278" s="171"/>
      <c r="G2278" s="171"/>
      <c r="H2278" s="171"/>
      <c r="I2278" s="171"/>
      <c r="J2278" s="171"/>
      <c r="K2278" s="171"/>
      <c r="L2278" s="171"/>
      <c r="M2278" s="171"/>
      <c r="O2278" s="173"/>
      <c r="P2278" s="173"/>
      <c r="Q2278" s="173"/>
      <c r="R2278" s="173"/>
      <c r="S2278" s="173"/>
      <c r="T2278" s="173"/>
      <c r="U2278" s="173"/>
      <c r="V2278" s="173"/>
      <c r="W2278" s="173"/>
      <c r="X2278" s="173"/>
      <c r="Y2278" s="173"/>
      <c r="Z2278" s="173"/>
      <c r="AA2278" s="173"/>
      <c r="AB2278" s="173"/>
      <c r="AC2278" s="173"/>
      <c r="AD2278" s="173"/>
      <c r="AE2278" s="173"/>
      <c r="AF2278" s="173"/>
      <c r="AG2278" s="173"/>
      <c r="AH2278" s="173"/>
      <c r="AI2278" s="173"/>
      <c r="AJ2278" s="173"/>
      <c r="AK2278" s="173"/>
      <c r="AL2278" s="173"/>
      <c r="AM2278" s="173"/>
      <c r="AN2278" s="173"/>
      <c r="AO2278" s="173"/>
      <c r="AP2278" s="173"/>
      <c r="AQ2278" s="15"/>
      <c r="AR2278" s="15"/>
      <c r="AS2278" s="15"/>
      <c r="AT2278" s="15"/>
      <c r="AU2278" s="15"/>
      <c r="AV2278" s="15"/>
      <c r="AW2278" s="15"/>
      <c r="AX2278" s="15"/>
      <c r="AY2278" s="15"/>
      <c r="AZ2278" s="15"/>
      <c r="BA2278" s="15"/>
      <c r="BB2278" s="15"/>
      <c r="BC2278" s="15"/>
      <c r="BD2278" s="15"/>
      <c r="BE2278" s="15"/>
      <c r="BF2278" s="15"/>
      <c r="BG2278" s="15"/>
      <c r="BH2278" s="15"/>
      <c r="BI2278" s="15"/>
      <c r="BJ2278" s="15"/>
      <c r="BK2278" s="15"/>
      <c r="BL2278" s="15"/>
      <c r="BM2278" s="15"/>
      <c r="BN2278" s="15"/>
      <c r="BO2278" s="15"/>
    </row>
    <row r="2279" spans="1:67" s="256" customFormat="1">
      <c r="A2279" s="15"/>
      <c r="B2279" s="15"/>
      <c r="C2279" s="171"/>
      <c r="D2279" s="171"/>
      <c r="E2279" s="171"/>
      <c r="F2279" s="171"/>
      <c r="G2279" s="171"/>
      <c r="H2279" s="171"/>
      <c r="I2279" s="171"/>
      <c r="J2279" s="171"/>
      <c r="K2279" s="171"/>
      <c r="L2279" s="171"/>
      <c r="M2279" s="171"/>
      <c r="O2279" s="173"/>
      <c r="P2279" s="173"/>
      <c r="Q2279" s="173"/>
      <c r="R2279" s="173"/>
      <c r="S2279" s="173"/>
      <c r="T2279" s="173"/>
      <c r="U2279" s="173"/>
      <c r="V2279" s="173"/>
      <c r="W2279" s="173"/>
      <c r="X2279" s="173"/>
      <c r="Y2279" s="173"/>
      <c r="Z2279" s="173"/>
      <c r="AA2279" s="173"/>
      <c r="AB2279" s="173"/>
      <c r="AC2279" s="173"/>
      <c r="AD2279" s="173"/>
      <c r="AE2279" s="173"/>
      <c r="AF2279" s="173"/>
      <c r="AG2279" s="173"/>
      <c r="AH2279" s="173"/>
      <c r="AI2279" s="173"/>
      <c r="AJ2279" s="173"/>
      <c r="AK2279" s="173"/>
      <c r="AL2279" s="173"/>
      <c r="AM2279" s="173"/>
      <c r="AN2279" s="173"/>
      <c r="AO2279" s="173"/>
      <c r="AP2279" s="173"/>
      <c r="AQ2279" s="15"/>
      <c r="AR2279" s="15"/>
      <c r="AS2279" s="15"/>
      <c r="AT2279" s="15"/>
      <c r="AU2279" s="15"/>
      <c r="AV2279" s="15"/>
      <c r="AW2279" s="15"/>
      <c r="AX2279" s="15"/>
      <c r="AY2279" s="15"/>
      <c r="AZ2279" s="15"/>
      <c r="BA2279" s="15"/>
      <c r="BB2279" s="15"/>
      <c r="BC2279" s="15"/>
      <c r="BD2279" s="15"/>
      <c r="BE2279" s="15"/>
      <c r="BF2279" s="15"/>
      <c r="BG2279" s="15"/>
      <c r="BH2279" s="15"/>
      <c r="BI2279" s="15"/>
      <c r="BJ2279" s="15"/>
      <c r="BK2279" s="15"/>
      <c r="BL2279" s="15"/>
      <c r="BM2279" s="15"/>
      <c r="BN2279" s="15"/>
      <c r="BO2279" s="15"/>
    </row>
    <row r="2280" spans="1:67" s="256" customFormat="1">
      <c r="A2280" s="15"/>
      <c r="B2280" s="15"/>
      <c r="C2280" s="171"/>
      <c r="D2280" s="171"/>
      <c r="E2280" s="171"/>
      <c r="F2280" s="171"/>
      <c r="G2280" s="171"/>
      <c r="H2280" s="171"/>
      <c r="I2280" s="171"/>
      <c r="J2280" s="171"/>
      <c r="K2280" s="171"/>
      <c r="L2280" s="171"/>
      <c r="M2280" s="171"/>
      <c r="O2280" s="173"/>
      <c r="P2280" s="173"/>
      <c r="Q2280" s="173"/>
      <c r="R2280" s="173"/>
      <c r="S2280" s="173"/>
      <c r="T2280" s="173"/>
      <c r="U2280" s="173"/>
      <c r="V2280" s="173"/>
      <c r="W2280" s="173"/>
      <c r="X2280" s="173"/>
      <c r="Y2280" s="173"/>
      <c r="Z2280" s="173"/>
      <c r="AA2280" s="173"/>
      <c r="AB2280" s="173"/>
      <c r="AC2280" s="173"/>
      <c r="AD2280" s="173"/>
      <c r="AE2280" s="173"/>
      <c r="AF2280" s="173"/>
      <c r="AG2280" s="173"/>
      <c r="AH2280" s="173"/>
      <c r="AI2280" s="173"/>
      <c r="AJ2280" s="173"/>
      <c r="AK2280" s="173"/>
      <c r="AL2280" s="173"/>
      <c r="AM2280" s="173"/>
      <c r="AN2280" s="173"/>
      <c r="AO2280" s="173"/>
      <c r="AP2280" s="173"/>
      <c r="AQ2280" s="15"/>
      <c r="AR2280" s="15"/>
      <c r="AS2280" s="15"/>
      <c r="AT2280" s="15"/>
      <c r="AU2280" s="15"/>
      <c r="AV2280" s="15"/>
      <c r="AW2280" s="15"/>
      <c r="AX2280" s="15"/>
      <c r="AY2280" s="15"/>
      <c r="AZ2280" s="15"/>
      <c r="BA2280" s="15"/>
      <c r="BB2280" s="15"/>
      <c r="BC2280" s="15"/>
      <c r="BD2280" s="15"/>
      <c r="BE2280" s="15"/>
      <c r="BF2280" s="15"/>
      <c r="BG2280" s="15"/>
      <c r="BH2280" s="15"/>
      <c r="BI2280" s="15"/>
      <c r="BJ2280" s="15"/>
      <c r="BK2280" s="15"/>
      <c r="BL2280" s="15"/>
      <c r="BM2280" s="15"/>
      <c r="BN2280" s="15"/>
      <c r="BO2280" s="15"/>
    </row>
    <row r="2281" spans="1:67" s="256" customFormat="1">
      <c r="A2281" s="15"/>
      <c r="B2281" s="15"/>
      <c r="C2281" s="171"/>
      <c r="D2281" s="171"/>
      <c r="E2281" s="171"/>
      <c r="F2281" s="171"/>
      <c r="G2281" s="171"/>
      <c r="H2281" s="171"/>
      <c r="I2281" s="171"/>
      <c r="J2281" s="171"/>
      <c r="K2281" s="171"/>
      <c r="L2281" s="171"/>
      <c r="M2281" s="171"/>
      <c r="O2281" s="173"/>
      <c r="P2281" s="173"/>
      <c r="Q2281" s="173"/>
      <c r="R2281" s="173"/>
      <c r="S2281" s="173"/>
      <c r="T2281" s="173"/>
      <c r="U2281" s="173"/>
      <c r="V2281" s="173"/>
      <c r="W2281" s="173"/>
      <c r="X2281" s="173"/>
      <c r="Y2281" s="173"/>
      <c r="Z2281" s="173"/>
      <c r="AA2281" s="173"/>
      <c r="AB2281" s="173"/>
      <c r="AC2281" s="173"/>
      <c r="AD2281" s="173"/>
      <c r="AE2281" s="173"/>
      <c r="AF2281" s="173"/>
      <c r="AG2281" s="173"/>
      <c r="AH2281" s="173"/>
      <c r="AI2281" s="173"/>
      <c r="AJ2281" s="173"/>
      <c r="AK2281" s="173"/>
      <c r="AL2281" s="173"/>
      <c r="AM2281" s="173"/>
      <c r="AN2281" s="173"/>
      <c r="AO2281" s="173"/>
      <c r="AP2281" s="173"/>
      <c r="AQ2281" s="15"/>
      <c r="AR2281" s="15"/>
      <c r="AS2281" s="15"/>
      <c r="AT2281" s="15"/>
      <c r="AU2281" s="15"/>
      <c r="AV2281" s="15"/>
      <c r="AW2281" s="15"/>
      <c r="AX2281" s="15"/>
      <c r="AY2281" s="15"/>
      <c r="AZ2281" s="15"/>
      <c r="BA2281" s="15"/>
      <c r="BB2281" s="15"/>
      <c r="BC2281" s="15"/>
      <c r="BD2281" s="15"/>
      <c r="BE2281" s="15"/>
      <c r="BF2281" s="15"/>
      <c r="BG2281" s="15"/>
      <c r="BH2281" s="15"/>
      <c r="BI2281" s="15"/>
      <c r="BJ2281" s="15"/>
      <c r="BK2281" s="15"/>
      <c r="BL2281" s="15"/>
      <c r="BM2281" s="15"/>
      <c r="BN2281" s="15"/>
      <c r="BO2281" s="15"/>
    </row>
    <row r="2282" spans="1:67" s="256" customFormat="1">
      <c r="A2282" s="15"/>
      <c r="B2282" s="15"/>
      <c r="C2282" s="171"/>
      <c r="D2282" s="171"/>
      <c r="E2282" s="171"/>
      <c r="F2282" s="171"/>
      <c r="G2282" s="171"/>
      <c r="H2282" s="171"/>
      <c r="I2282" s="171"/>
      <c r="J2282" s="171"/>
      <c r="K2282" s="171"/>
      <c r="L2282" s="171"/>
      <c r="M2282" s="171"/>
      <c r="O2282" s="173"/>
      <c r="P2282" s="173"/>
      <c r="Q2282" s="173"/>
      <c r="R2282" s="173"/>
      <c r="S2282" s="173"/>
      <c r="T2282" s="173"/>
      <c r="U2282" s="173"/>
      <c r="V2282" s="173"/>
      <c r="W2282" s="173"/>
      <c r="X2282" s="173"/>
      <c r="Y2282" s="173"/>
      <c r="Z2282" s="173"/>
      <c r="AA2282" s="173"/>
      <c r="AB2282" s="173"/>
      <c r="AC2282" s="173"/>
      <c r="AD2282" s="173"/>
      <c r="AE2282" s="173"/>
      <c r="AF2282" s="173"/>
      <c r="AG2282" s="173"/>
      <c r="AH2282" s="173"/>
      <c r="AI2282" s="173"/>
      <c r="AJ2282" s="173"/>
      <c r="AK2282" s="173"/>
      <c r="AL2282" s="173"/>
      <c r="AM2282" s="173"/>
      <c r="AN2282" s="173"/>
      <c r="AO2282" s="173"/>
      <c r="AP2282" s="173"/>
      <c r="AQ2282" s="15"/>
      <c r="AR2282" s="15"/>
      <c r="AS2282" s="15"/>
      <c r="AT2282" s="15"/>
      <c r="AU2282" s="15"/>
      <c r="AV2282" s="15"/>
      <c r="AW2282" s="15"/>
      <c r="AX2282" s="15"/>
      <c r="AY2282" s="15"/>
      <c r="AZ2282" s="15"/>
      <c r="BA2282" s="15"/>
      <c r="BB2282" s="15"/>
      <c r="BC2282" s="15"/>
      <c r="BD2282" s="15"/>
      <c r="BE2282" s="15"/>
      <c r="BF2282" s="15"/>
      <c r="BG2282" s="15"/>
      <c r="BH2282" s="15"/>
      <c r="BI2282" s="15"/>
      <c r="BJ2282" s="15"/>
      <c r="BK2282" s="15"/>
      <c r="BL2282" s="15"/>
      <c r="BM2282" s="15"/>
      <c r="BN2282" s="15"/>
      <c r="BO2282" s="15"/>
    </row>
    <row r="2283" spans="1:67" s="256" customFormat="1">
      <c r="A2283" s="15"/>
      <c r="B2283" s="15"/>
      <c r="C2283" s="171"/>
      <c r="D2283" s="171"/>
      <c r="E2283" s="171"/>
      <c r="F2283" s="171"/>
      <c r="G2283" s="171"/>
      <c r="H2283" s="171"/>
      <c r="I2283" s="171"/>
      <c r="J2283" s="171"/>
      <c r="K2283" s="171"/>
      <c r="L2283" s="171"/>
      <c r="M2283" s="171"/>
      <c r="O2283" s="173"/>
      <c r="P2283" s="173"/>
      <c r="Q2283" s="173"/>
      <c r="R2283" s="173"/>
      <c r="S2283" s="173"/>
      <c r="T2283" s="173"/>
      <c r="U2283" s="173"/>
      <c r="V2283" s="173"/>
      <c r="W2283" s="173"/>
      <c r="X2283" s="173"/>
      <c r="Y2283" s="173"/>
      <c r="Z2283" s="173"/>
      <c r="AA2283" s="173"/>
      <c r="AB2283" s="173"/>
      <c r="AC2283" s="173"/>
      <c r="AD2283" s="173"/>
      <c r="AE2283" s="173"/>
      <c r="AF2283" s="173"/>
      <c r="AG2283" s="173"/>
      <c r="AH2283" s="173"/>
      <c r="AI2283" s="173"/>
      <c r="AJ2283" s="173"/>
      <c r="AK2283" s="173"/>
      <c r="AL2283" s="173"/>
      <c r="AM2283" s="173"/>
      <c r="AN2283" s="173"/>
      <c r="AO2283" s="173"/>
      <c r="AP2283" s="173"/>
      <c r="AQ2283" s="15"/>
      <c r="AR2283" s="15"/>
      <c r="AS2283" s="15"/>
      <c r="AT2283" s="15"/>
      <c r="AU2283" s="15"/>
      <c r="AV2283" s="15"/>
      <c r="AW2283" s="15"/>
      <c r="AX2283" s="15"/>
      <c r="AY2283" s="15"/>
      <c r="AZ2283" s="15"/>
      <c r="BA2283" s="15"/>
      <c r="BB2283" s="15"/>
      <c r="BC2283" s="15"/>
      <c r="BD2283" s="15"/>
      <c r="BE2283" s="15"/>
      <c r="BF2283" s="15"/>
      <c r="BG2283" s="15"/>
      <c r="BH2283" s="15"/>
      <c r="BI2283" s="15"/>
      <c r="BJ2283" s="15"/>
      <c r="BK2283" s="15"/>
      <c r="BL2283" s="15"/>
      <c r="BM2283" s="15"/>
      <c r="BN2283" s="15"/>
      <c r="BO2283" s="15"/>
    </row>
    <row r="2284" spans="1:67" s="256" customFormat="1">
      <c r="A2284" s="15"/>
      <c r="B2284" s="15"/>
      <c r="C2284" s="171"/>
      <c r="D2284" s="171"/>
      <c r="E2284" s="171"/>
      <c r="F2284" s="171"/>
      <c r="G2284" s="171"/>
      <c r="H2284" s="171"/>
      <c r="I2284" s="171"/>
      <c r="J2284" s="171"/>
      <c r="K2284" s="171"/>
      <c r="L2284" s="171"/>
      <c r="M2284" s="171"/>
      <c r="O2284" s="173"/>
      <c r="P2284" s="173"/>
      <c r="Q2284" s="173"/>
      <c r="R2284" s="173"/>
      <c r="S2284" s="173"/>
      <c r="T2284" s="173"/>
      <c r="U2284" s="173"/>
      <c r="V2284" s="173"/>
      <c r="W2284" s="173"/>
      <c r="X2284" s="173"/>
      <c r="Y2284" s="173"/>
      <c r="Z2284" s="173"/>
      <c r="AA2284" s="173"/>
      <c r="AB2284" s="173"/>
      <c r="AC2284" s="173"/>
      <c r="AD2284" s="173"/>
      <c r="AE2284" s="173"/>
      <c r="AF2284" s="173"/>
      <c r="AG2284" s="173"/>
      <c r="AH2284" s="173"/>
      <c r="AI2284" s="173"/>
      <c r="AJ2284" s="173"/>
      <c r="AK2284" s="173"/>
      <c r="AL2284" s="173"/>
      <c r="AM2284" s="173"/>
      <c r="AN2284" s="173"/>
      <c r="AO2284" s="173"/>
      <c r="AP2284" s="173"/>
      <c r="AQ2284" s="15"/>
      <c r="AR2284" s="15"/>
      <c r="AS2284" s="15"/>
      <c r="AT2284" s="15"/>
      <c r="AU2284" s="15"/>
      <c r="AV2284" s="15"/>
      <c r="AW2284" s="15"/>
      <c r="AX2284" s="15"/>
      <c r="AY2284" s="15"/>
      <c r="AZ2284" s="15"/>
      <c r="BA2284" s="15"/>
      <c r="BB2284" s="15"/>
      <c r="BC2284" s="15"/>
      <c r="BD2284" s="15"/>
      <c r="BE2284" s="15"/>
      <c r="BF2284" s="15"/>
      <c r="BG2284" s="15"/>
      <c r="BH2284" s="15"/>
      <c r="BI2284" s="15"/>
      <c r="BJ2284" s="15"/>
      <c r="BK2284" s="15"/>
      <c r="BL2284" s="15"/>
      <c r="BM2284" s="15"/>
      <c r="BN2284" s="15"/>
      <c r="BO2284" s="15"/>
    </row>
    <row r="2285" spans="1:67" s="256" customFormat="1">
      <c r="A2285" s="15"/>
      <c r="B2285" s="15"/>
      <c r="C2285" s="171"/>
      <c r="D2285" s="171"/>
      <c r="E2285" s="171"/>
      <c r="F2285" s="171"/>
      <c r="G2285" s="171"/>
      <c r="H2285" s="171"/>
      <c r="I2285" s="171"/>
      <c r="J2285" s="171"/>
      <c r="K2285" s="171"/>
      <c r="L2285" s="171"/>
      <c r="M2285" s="171"/>
      <c r="O2285" s="173"/>
      <c r="P2285" s="173"/>
      <c r="Q2285" s="173"/>
      <c r="R2285" s="173"/>
      <c r="S2285" s="173"/>
      <c r="T2285" s="173"/>
      <c r="U2285" s="173"/>
      <c r="V2285" s="173"/>
      <c r="W2285" s="173"/>
      <c r="X2285" s="173"/>
      <c r="Y2285" s="173"/>
      <c r="Z2285" s="173"/>
      <c r="AA2285" s="173"/>
      <c r="AB2285" s="173"/>
      <c r="AC2285" s="173"/>
      <c r="AD2285" s="173"/>
      <c r="AE2285" s="173"/>
      <c r="AF2285" s="173"/>
      <c r="AG2285" s="173"/>
      <c r="AH2285" s="173"/>
      <c r="AI2285" s="173"/>
      <c r="AJ2285" s="173"/>
      <c r="AK2285" s="173"/>
      <c r="AL2285" s="173"/>
      <c r="AM2285" s="173"/>
      <c r="AN2285" s="173"/>
      <c r="AO2285" s="173"/>
      <c r="AP2285" s="173"/>
      <c r="AQ2285" s="15"/>
      <c r="AR2285" s="15"/>
      <c r="AS2285" s="15"/>
      <c r="AT2285" s="15"/>
      <c r="AU2285" s="15"/>
      <c r="AV2285" s="15"/>
      <c r="AW2285" s="15"/>
      <c r="AX2285" s="15"/>
      <c r="AY2285" s="15"/>
      <c r="AZ2285" s="15"/>
      <c r="BA2285" s="15"/>
      <c r="BB2285" s="15"/>
      <c r="BC2285" s="15"/>
      <c r="BD2285" s="15"/>
      <c r="BE2285" s="15"/>
      <c r="BF2285" s="15"/>
      <c r="BG2285" s="15"/>
      <c r="BH2285" s="15"/>
      <c r="BI2285" s="15"/>
      <c r="BJ2285" s="15"/>
      <c r="BK2285" s="15"/>
      <c r="BL2285" s="15"/>
      <c r="BM2285" s="15"/>
      <c r="BN2285" s="15"/>
      <c r="BO2285" s="15"/>
    </row>
    <row r="2286" spans="1:67" s="256" customFormat="1">
      <c r="A2286" s="15"/>
      <c r="B2286" s="15"/>
      <c r="C2286" s="171"/>
      <c r="D2286" s="171"/>
      <c r="E2286" s="171"/>
      <c r="F2286" s="171"/>
      <c r="G2286" s="171"/>
      <c r="H2286" s="171"/>
      <c r="I2286" s="171"/>
      <c r="J2286" s="171"/>
      <c r="K2286" s="171"/>
      <c r="L2286" s="171"/>
      <c r="M2286" s="171"/>
      <c r="O2286" s="173"/>
      <c r="P2286" s="173"/>
      <c r="Q2286" s="173"/>
      <c r="R2286" s="173"/>
      <c r="S2286" s="173"/>
      <c r="T2286" s="173"/>
      <c r="U2286" s="173"/>
      <c r="V2286" s="173"/>
      <c r="W2286" s="173"/>
      <c r="X2286" s="173"/>
      <c r="Y2286" s="173"/>
      <c r="Z2286" s="173"/>
      <c r="AA2286" s="173"/>
      <c r="AB2286" s="173"/>
      <c r="AC2286" s="173"/>
      <c r="AD2286" s="173"/>
      <c r="AE2286" s="173"/>
      <c r="AF2286" s="173"/>
      <c r="AG2286" s="173"/>
      <c r="AH2286" s="173"/>
      <c r="AI2286" s="173"/>
      <c r="AJ2286" s="173"/>
      <c r="AK2286" s="173"/>
      <c r="AL2286" s="173"/>
      <c r="AM2286" s="173"/>
      <c r="AN2286" s="173"/>
      <c r="AO2286" s="173"/>
      <c r="AP2286" s="173"/>
      <c r="AQ2286" s="15"/>
      <c r="AR2286" s="15"/>
      <c r="AS2286" s="15"/>
      <c r="AT2286" s="15"/>
      <c r="AU2286" s="15"/>
      <c r="AV2286" s="15"/>
      <c r="AW2286" s="15"/>
      <c r="AX2286" s="15"/>
      <c r="AY2286" s="15"/>
      <c r="AZ2286" s="15"/>
      <c r="BA2286" s="15"/>
      <c r="BB2286" s="15"/>
      <c r="BC2286" s="15"/>
      <c r="BD2286" s="15"/>
      <c r="BE2286" s="15"/>
      <c r="BF2286" s="15"/>
      <c r="BG2286" s="15"/>
      <c r="BH2286" s="15"/>
      <c r="BI2286" s="15"/>
      <c r="BJ2286" s="15"/>
      <c r="BK2286" s="15"/>
      <c r="BL2286" s="15"/>
      <c r="BM2286" s="15"/>
      <c r="BN2286" s="15"/>
      <c r="BO2286" s="15"/>
    </row>
    <row r="2287" spans="1:67" s="256" customFormat="1">
      <c r="A2287" s="15"/>
      <c r="B2287" s="15"/>
      <c r="C2287" s="171"/>
      <c r="D2287" s="171"/>
      <c r="E2287" s="171"/>
      <c r="F2287" s="171"/>
      <c r="G2287" s="171"/>
      <c r="H2287" s="171"/>
      <c r="I2287" s="171"/>
      <c r="J2287" s="171"/>
      <c r="K2287" s="171"/>
      <c r="L2287" s="171"/>
      <c r="M2287" s="171"/>
      <c r="O2287" s="173"/>
      <c r="P2287" s="173"/>
      <c r="Q2287" s="173"/>
      <c r="R2287" s="173"/>
      <c r="S2287" s="173"/>
      <c r="T2287" s="173"/>
      <c r="U2287" s="173"/>
      <c r="V2287" s="173"/>
      <c r="W2287" s="173"/>
      <c r="X2287" s="173"/>
      <c r="Y2287" s="173"/>
      <c r="Z2287" s="173"/>
      <c r="AA2287" s="173"/>
      <c r="AB2287" s="173"/>
      <c r="AC2287" s="173"/>
      <c r="AD2287" s="173"/>
      <c r="AE2287" s="173"/>
      <c r="AF2287" s="173"/>
      <c r="AG2287" s="173"/>
      <c r="AH2287" s="173"/>
      <c r="AI2287" s="173"/>
      <c r="AJ2287" s="173"/>
      <c r="AK2287" s="173"/>
      <c r="AL2287" s="173"/>
      <c r="AM2287" s="173"/>
      <c r="AN2287" s="173"/>
      <c r="AO2287" s="173"/>
      <c r="AP2287" s="173"/>
      <c r="AQ2287" s="15"/>
      <c r="AR2287" s="15"/>
      <c r="AS2287" s="15"/>
      <c r="AT2287" s="15"/>
      <c r="AU2287" s="15"/>
      <c r="AV2287" s="15"/>
      <c r="AW2287" s="15"/>
      <c r="AX2287" s="15"/>
      <c r="AY2287" s="15"/>
      <c r="AZ2287" s="15"/>
      <c r="BA2287" s="15"/>
      <c r="BB2287" s="15"/>
      <c r="BC2287" s="15"/>
      <c r="BD2287" s="15"/>
      <c r="BE2287" s="15"/>
      <c r="BF2287" s="15"/>
      <c r="BG2287" s="15"/>
      <c r="BH2287" s="15"/>
      <c r="BI2287" s="15"/>
      <c r="BJ2287" s="15"/>
      <c r="BK2287" s="15"/>
      <c r="BL2287" s="15"/>
      <c r="BM2287" s="15"/>
      <c r="BN2287" s="15"/>
      <c r="BO2287" s="15"/>
    </row>
    <row r="2288" spans="1:67" s="256" customFormat="1">
      <c r="A2288" s="15"/>
      <c r="B2288" s="15"/>
      <c r="C2288" s="171"/>
      <c r="D2288" s="171"/>
      <c r="E2288" s="171"/>
      <c r="F2288" s="171"/>
      <c r="G2288" s="171"/>
      <c r="H2288" s="171"/>
      <c r="I2288" s="171"/>
      <c r="J2288" s="171"/>
      <c r="K2288" s="171"/>
      <c r="L2288" s="171"/>
      <c r="M2288" s="171"/>
      <c r="O2288" s="173"/>
      <c r="P2288" s="173"/>
      <c r="Q2288" s="173"/>
      <c r="R2288" s="173"/>
      <c r="S2288" s="173"/>
      <c r="T2288" s="173"/>
      <c r="U2288" s="173"/>
      <c r="V2288" s="173"/>
      <c r="W2288" s="173"/>
      <c r="X2288" s="173"/>
      <c r="Y2288" s="173"/>
      <c r="Z2288" s="173"/>
      <c r="AA2288" s="173"/>
      <c r="AB2288" s="173"/>
      <c r="AC2288" s="173"/>
      <c r="AD2288" s="173"/>
      <c r="AE2288" s="173"/>
      <c r="AF2288" s="173"/>
      <c r="AG2288" s="173"/>
      <c r="AH2288" s="173"/>
      <c r="AI2288" s="173"/>
      <c r="AJ2288" s="173"/>
      <c r="AK2288" s="173"/>
      <c r="AL2288" s="173"/>
      <c r="AM2288" s="173"/>
      <c r="AN2288" s="173"/>
      <c r="AO2288" s="173"/>
      <c r="AP2288" s="173"/>
      <c r="AQ2288" s="15"/>
      <c r="AR2288" s="15"/>
      <c r="AS2288" s="15"/>
      <c r="AT2288" s="15"/>
      <c r="AU2288" s="15"/>
      <c r="AV2288" s="15"/>
      <c r="AW2288" s="15"/>
      <c r="AX2288" s="15"/>
      <c r="AY2288" s="15"/>
      <c r="AZ2288" s="15"/>
      <c r="BA2288" s="15"/>
      <c r="BB2288" s="15"/>
      <c r="BC2288" s="15"/>
      <c r="BD2288" s="15"/>
      <c r="BE2288" s="15"/>
      <c r="BF2288" s="15"/>
      <c r="BG2288" s="15"/>
      <c r="BH2288" s="15"/>
      <c r="BI2288" s="15"/>
      <c r="BJ2288" s="15"/>
      <c r="BK2288" s="15"/>
      <c r="BL2288" s="15"/>
      <c r="BM2288" s="15"/>
      <c r="BN2288" s="15"/>
      <c r="BO2288" s="15"/>
    </row>
    <row r="2289" spans="1:67" s="256" customFormat="1">
      <c r="A2289" s="15"/>
      <c r="B2289" s="15"/>
      <c r="C2289" s="171"/>
      <c r="D2289" s="171"/>
      <c r="E2289" s="171"/>
      <c r="F2289" s="171"/>
      <c r="G2289" s="171"/>
      <c r="H2289" s="171"/>
      <c r="I2289" s="171"/>
      <c r="J2289" s="171"/>
      <c r="K2289" s="171"/>
      <c r="L2289" s="171"/>
      <c r="M2289" s="171"/>
      <c r="O2289" s="173"/>
      <c r="P2289" s="173"/>
      <c r="Q2289" s="173"/>
      <c r="R2289" s="173"/>
      <c r="S2289" s="173"/>
      <c r="T2289" s="173"/>
      <c r="U2289" s="173"/>
      <c r="V2289" s="173"/>
      <c r="W2289" s="173"/>
      <c r="X2289" s="173"/>
      <c r="Y2289" s="173"/>
      <c r="Z2289" s="173"/>
      <c r="AA2289" s="173"/>
      <c r="AB2289" s="173"/>
      <c r="AC2289" s="173"/>
      <c r="AD2289" s="173"/>
      <c r="AE2289" s="173"/>
      <c r="AF2289" s="173"/>
      <c r="AG2289" s="173"/>
      <c r="AH2289" s="173"/>
      <c r="AI2289" s="173"/>
      <c r="AJ2289" s="173"/>
      <c r="AK2289" s="173"/>
      <c r="AL2289" s="173"/>
      <c r="AM2289" s="173"/>
      <c r="AN2289" s="173"/>
      <c r="AO2289" s="173"/>
      <c r="AP2289" s="173"/>
      <c r="AQ2289" s="15"/>
      <c r="AR2289" s="15"/>
      <c r="AS2289" s="15"/>
      <c r="AT2289" s="15"/>
      <c r="AU2289" s="15"/>
      <c r="AV2289" s="15"/>
      <c r="AW2289" s="15"/>
      <c r="AX2289" s="15"/>
      <c r="AY2289" s="15"/>
      <c r="AZ2289" s="15"/>
      <c r="BA2289" s="15"/>
      <c r="BB2289" s="15"/>
      <c r="BC2289" s="15"/>
      <c r="BD2289" s="15"/>
      <c r="BE2289" s="15"/>
      <c r="BF2289" s="15"/>
      <c r="BG2289" s="15"/>
      <c r="BH2289" s="15"/>
      <c r="BI2289" s="15"/>
      <c r="BJ2289" s="15"/>
      <c r="BK2289" s="15"/>
      <c r="BL2289" s="15"/>
      <c r="BM2289" s="15"/>
      <c r="BN2289" s="15"/>
      <c r="BO2289" s="15"/>
    </row>
    <row r="2290" spans="1:67" s="256" customFormat="1">
      <c r="A2290" s="15"/>
      <c r="B2290" s="15"/>
      <c r="C2290" s="171"/>
      <c r="D2290" s="171"/>
      <c r="E2290" s="171"/>
      <c r="F2290" s="171"/>
      <c r="G2290" s="171"/>
      <c r="H2290" s="171"/>
      <c r="I2290" s="171"/>
      <c r="J2290" s="171"/>
      <c r="K2290" s="171"/>
      <c r="L2290" s="171"/>
      <c r="M2290" s="171"/>
      <c r="O2290" s="173"/>
      <c r="P2290" s="173"/>
      <c r="Q2290" s="173"/>
      <c r="R2290" s="173"/>
      <c r="S2290" s="173"/>
      <c r="T2290" s="173"/>
      <c r="U2290" s="173"/>
      <c r="V2290" s="173"/>
      <c r="W2290" s="173"/>
      <c r="X2290" s="173"/>
      <c r="Y2290" s="173"/>
      <c r="Z2290" s="173"/>
      <c r="AA2290" s="173"/>
      <c r="AB2290" s="173"/>
      <c r="AC2290" s="173"/>
      <c r="AD2290" s="173"/>
      <c r="AE2290" s="173"/>
      <c r="AF2290" s="173"/>
      <c r="AG2290" s="173"/>
      <c r="AH2290" s="173"/>
      <c r="AI2290" s="173"/>
      <c r="AJ2290" s="173"/>
      <c r="AK2290" s="173"/>
      <c r="AL2290" s="173"/>
      <c r="AM2290" s="173"/>
      <c r="AN2290" s="173"/>
      <c r="AO2290" s="173"/>
      <c r="AP2290" s="173"/>
      <c r="AQ2290" s="15"/>
      <c r="AR2290" s="15"/>
      <c r="AS2290" s="15"/>
      <c r="AT2290" s="15"/>
      <c r="AU2290" s="15"/>
      <c r="AV2290" s="15"/>
      <c r="AW2290" s="15"/>
      <c r="AX2290" s="15"/>
      <c r="AY2290" s="15"/>
      <c r="AZ2290" s="15"/>
      <c r="BA2290" s="15"/>
      <c r="BB2290" s="15"/>
      <c r="BC2290" s="15"/>
      <c r="BD2290" s="15"/>
      <c r="BE2290" s="15"/>
      <c r="BF2290" s="15"/>
      <c r="BG2290" s="15"/>
      <c r="BH2290" s="15"/>
      <c r="BI2290" s="15"/>
      <c r="BJ2290" s="15"/>
      <c r="BK2290" s="15"/>
      <c r="BL2290" s="15"/>
      <c r="BM2290" s="15"/>
      <c r="BN2290" s="15"/>
      <c r="BO2290" s="15"/>
    </row>
    <row r="2291" spans="1:67" s="256" customFormat="1">
      <c r="A2291" s="15"/>
      <c r="B2291" s="15"/>
      <c r="C2291" s="171"/>
      <c r="D2291" s="171"/>
      <c r="E2291" s="171"/>
      <c r="F2291" s="171"/>
      <c r="G2291" s="171"/>
      <c r="H2291" s="171"/>
      <c r="I2291" s="171"/>
      <c r="J2291" s="171"/>
      <c r="K2291" s="171"/>
      <c r="L2291" s="171"/>
      <c r="M2291" s="171"/>
      <c r="O2291" s="173"/>
      <c r="P2291" s="173"/>
      <c r="Q2291" s="173"/>
      <c r="R2291" s="173"/>
      <c r="S2291" s="173"/>
      <c r="T2291" s="173"/>
      <c r="U2291" s="173"/>
      <c r="V2291" s="173"/>
      <c r="W2291" s="173"/>
      <c r="X2291" s="173"/>
      <c r="Y2291" s="173"/>
      <c r="Z2291" s="173"/>
      <c r="AA2291" s="173"/>
      <c r="AB2291" s="173"/>
      <c r="AC2291" s="173"/>
      <c r="AD2291" s="173"/>
      <c r="AE2291" s="173"/>
      <c r="AF2291" s="173"/>
      <c r="AG2291" s="173"/>
      <c r="AH2291" s="173"/>
      <c r="AI2291" s="173"/>
      <c r="AJ2291" s="173"/>
      <c r="AK2291" s="173"/>
      <c r="AL2291" s="173"/>
      <c r="AM2291" s="173"/>
      <c r="AN2291" s="173"/>
      <c r="AO2291" s="173"/>
      <c r="AP2291" s="173"/>
      <c r="AQ2291" s="15"/>
      <c r="AR2291" s="15"/>
      <c r="AS2291" s="15"/>
      <c r="AT2291" s="15"/>
      <c r="AU2291" s="15"/>
      <c r="AV2291" s="15"/>
      <c r="AW2291" s="15"/>
      <c r="AX2291" s="15"/>
      <c r="AY2291" s="15"/>
      <c r="AZ2291" s="15"/>
      <c r="BA2291" s="15"/>
      <c r="BB2291" s="15"/>
      <c r="BC2291" s="15"/>
      <c r="BD2291" s="15"/>
      <c r="BE2291" s="15"/>
      <c r="BF2291" s="15"/>
      <c r="BG2291" s="15"/>
      <c r="BH2291" s="15"/>
      <c r="BI2291" s="15"/>
      <c r="BJ2291" s="15"/>
      <c r="BK2291" s="15"/>
      <c r="BL2291" s="15"/>
      <c r="BM2291" s="15"/>
      <c r="BN2291" s="15"/>
      <c r="BO2291" s="15"/>
    </row>
    <row r="2292" spans="1:67" s="256" customFormat="1">
      <c r="A2292" s="15"/>
      <c r="B2292" s="15"/>
      <c r="C2292" s="171"/>
      <c r="D2292" s="171"/>
      <c r="E2292" s="171"/>
      <c r="F2292" s="171"/>
      <c r="G2292" s="171"/>
      <c r="H2292" s="171"/>
      <c r="I2292" s="171"/>
      <c r="J2292" s="171"/>
      <c r="K2292" s="171"/>
      <c r="L2292" s="171"/>
      <c r="M2292" s="171"/>
      <c r="O2292" s="173"/>
      <c r="P2292" s="173"/>
      <c r="Q2292" s="173"/>
      <c r="R2292" s="173"/>
      <c r="S2292" s="173"/>
      <c r="T2292" s="173"/>
      <c r="U2292" s="173"/>
      <c r="V2292" s="173"/>
      <c r="W2292" s="173"/>
      <c r="X2292" s="173"/>
      <c r="Y2292" s="173"/>
      <c r="Z2292" s="173"/>
      <c r="AA2292" s="173"/>
      <c r="AB2292" s="173"/>
      <c r="AC2292" s="173"/>
      <c r="AD2292" s="173"/>
      <c r="AE2292" s="173"/>
      <c r="AF2292" s="173"/>
      <c r="AG2292" s="173"/>
      <c r="AH2292" s="173"/>
      <c r="AI2292" s="173"/>
      <c r="AJ2292" s="173"/>
      <c r="AK2292" s="173"/>
      <c r="AL2292" s="173"/>
      <c r="AM2292" s="173"/>
      <c r="AN2292" s="173"/>
      <c r="AO2292" s="173"/>
      <c r="AP2292" s="173"/>
      <c r="AQ2292" s="15"/>
      <c r="AR2292" s="15"/>
      <c r="AS2292" s="15"/>
      <c r="AT2292" s="15"/>
      <c r="AU2292" s="15"/>
      <c r="AV2292" s="15"/>
      <c r="AW2292" s="15"/>
      <c r="AX2292" s="15"/>
      <c r="AY2292" s="15"/>
      <c r="AZ2292" s="15"/>
      <c r="BA2292" s="15"/>
      <c r="BB2292" s="15"/>
      <c r="BC2292" s="15"/>
      <c r="BD2292" s="15"/>
      <c r="BE2292" s="15"/>
      <c r="BF2292" s="15"/>
      <c r="BG2292" s="15"/>
      <c r="BH2292" s="15"/>
      <c r="BI2292" s="15"/>
      <c r="BJ2292" s="15"/>
      <c r="BK2292" s="15"/>
      <c r="BL2292" s="15"/>
      <c r="BM2292" s="15"/>
      <c r="BN2292" s="15"/>
      <c r="BO2292" s="15"/>
    </row>
    <row r="2293" spans="1:67" s="256" customFormat="1">
      <c r="A2293" s="15"/>
      <c r="B2293" s="15"/>
      <c r="C2293" s="171"/>
      <c r="D2293" s="171"/>
      <c r="E2293" s="171"/>
      <c r="F2293" s="171"/>
      <c r="G2293" s="171"/>
      <c r="H2293" s="171"/>
      <c r="I2293" s="171"/>
      <c r="J2293" s="171"/>
      <c r="K2293" s="171"/>
      <c r="L2293" s="171"/>
      <c r="M2293" s="171"/>
      <c r="O2293" s="173"/>
      <c r="P2293" s="173"/>
      <c r="Q2293" s="173"/>
      <c r="R2293" s="173"/>
      <c r="S2293" s="173"/>
      <c r="T2293" s="173"/>
      <c r="U2293" s="173"/>
      <c r="V2293" s="173"/>
      <c r="W2293" s="173"/>
      <c r="X2293" s="173"/>
      <c r="Y2293" s="173"/>
      <c r="Z2293" s="173"/>
      <c r="AA2293" s="173"/>
      <c r="AB2293" s="173"/>
      <c r="AC2293" s="173"/>
      <c r="AD2293" s="173"/>
      <c r="AE2293" s="173"/>
      <c r="AF2293" s="173"/>
      <c r="AG2293" s="173"/>
      <c r="AH2293" s="173"/>
      <c r="AI2293" s="173"/>
      <c r="AJ2293" s="173"/>
      <c r="AK2293" s="173"/>
      <c r="AL2293" s="173"/>
      <c r="AM2293" s="173"/>
      <c r="AN2293" s="173"/>
      <c r="AO2293" s="173"/>
      <c r="AP2293" s="173"/>
      <c r="AQ2293" s="15"/>
      <c r="AR2293" s="15"/>
      <c r="AS2293" s="15"/>
      <c r="AT2293" s="15"/>
      <c r="AU2293" s="15"/>
      <c r="AV2293" s="15"/>
      <c r="AW2293" s="15"/>
      <c r="AX2293" s="15"/>
      <c r="AY2293" s="15"/>
      <c r="AZ2293" s="15"/>
      <c r="BA2293" s="15"/>
      <c r="BB2293" s="15"/>
      <c r="BC2293" s="15"/>
      <c r="BD2293" s="15"/>
      <c r="BE2293" s="15"/>
      <c r="BF2293" s="15"/>
      <c r="BG2293" s="15"/>
      <c r="BH2293" s="15"/>
      <c r="BI2293" s="15"/>
      <c r="BJ2293" s="15"/>
      <c r="BK2293" s="15"/>
      <c r="BL2293" s="15"/>
      <c r="BM2293" s="15"/>
      <c r="BN2293" s="15"/>
      <c r="BO2293" s="15"/>
    </row>
    <row r="2294" spans="1:67" s="256" customFormat="1">
      <c r="A2294" s="15"/>
      <c r="B2294" s="15"/>
      <c r="C2294" s="171"/>
      <c r="D2294" s="171"/>
      <c r="E2294" s="171"/>
      <c r="F2294" s="171"/>
      <c r="G2294" s="171"/>
      <c r="H2294" s="171"/>
      <c r="I2294" s="171"/>
      <c r="J2294" s="171"/>
      <c r="K2294" s="171"/>
      <c r="L2294" s="171"/>
      <c r="M2294" s="171"/>
      <c r="O2294" s="173"/>
      <c r="P2294" s="173"/>
      <c r="Q2294" s="173"/>
      <c r="R2294" s="173"/>
      <c r="S2294" s="173"/>
      <c r="T2294" s="173"/>
      <c r="U2294" s="173"/>
      <c r="V2294" s="173"/>
      <c r="W2294" s="173"/>
      <c r="X2294" s="173"/>
      <c r="Y2294" s="173"/>
      <c r="Z2294" s="173"/>
      <c r="AA2294" s="173"/>
      <c r="AB2294" s="173"/>
      <c r="AC2294" s="173"/>
      <c r="AD2294" s="173"/>
      <c r="AE2294" s="173"/>
      <c r="AF2294" s="173"/>
      <c r="AG2294" s="173"/>
      <c r="AH2294" s="173"/>
      <c r="AI2294" s="173"/>
      <c r="AJ2294" s="173"/>
      <c r="AK2294" s="173"/>
      <c r="AL2294" s="173"/>
      <c r="AM2294" s="173"/>
      <c r="AN2294" s="173"/>
      <c r="AO2294" s="173"/>
      <c r="AP2294" s="173"/>
      <c r="AQ2294" s="15"/>
      <c r="AR2294" s="15"/>
      <c r="AS2294" s="15"/>
      <c r="AT2294" s="15"/>
      <c r="AU2294" s="15"/>
      <c r="AV2294" s="15"/>
      <c r="AW2294" s="15"/>
      <c r="AX2294" s="15"/>
      <c r="AY2294" s="15"/>
      <c r="AZ2294" s="15"/>
      <c r="BA2294" s="15"/>
      <c r="BB2294" s="15"/>
      <c r="BC2294" s="15"/>
      <c r="BD2294" s="15"/>
      <c r="BE2294" s="15"/>
      <c r="BF2294" s="15"/>
      <c r="BG2294" s="15"/>
      <c r="BH2294" s="15"/>
      <c r="BI2294" s="15"/>
      <c r="BJ2294" s="15"/>
      <c r="BK2294" s="15"/>
      <c r="BL2294" s="15"/>
      <c r="BM2294" s="15"/>
      <c r="BN2294" s="15"/>
      <c r="BO2294" s="15"/>
    </row>
    <row r="2295" spans="1:67" s="256" customFormat="1">
      <c r="A2295" s="15"/>
      <c r="B2295" s="15"/>
      <c r="C2295" s="171"/>
      <c r="D2295" s="171"/>
      <c r="E2295" s="171"/>
      <c r="F2295" s="171"/>
      <c r="G2295" s="171"/>
      <c r="H2295" s="171"/>
      <c r="I2295" s="171"/>
      <c r="J2295" s="171"/>
      <c r="K2295" s="171"/>
      <c r="L2295" s="171"/>
      <c r="M2295" s="171"/>
      <c r="O2295" s="173"/>
      <c r="P2295" s="173"/>
      <c r="Q2295" s="173"/>
      <c r="R2295" s="173"/>
      <c r="S2295" s="173"/>
      <c r="T2295" s="173"/>
      <c r="U2295" s="173"/>
      <c r="V2295" s="173"/>
      <c r="W2295" s="173"/>
      <c r="X2295" s="173"/>
      <c r="Y2295" s="173"/>
      <c r="Z2295" s="173"/>
      <c r="AA2295" s="173"/>
      <c r="AB2295" s="173"/>
      <c r="AC2295" s="173"/>
      <c r="AD2295" s="173"/>
      <c r="AE2295" s="173"/>
      <c r="AF2295" s="173"/>
      <c r="AG2295" s="173"/>
      <c r="AH2295" s="173"/>
      <c r="AI2295" s="173"/>
      <c r="AJ2295" s="173"/>
      <c r="AK2295" s="173"/>
      <c r="AL2295" s="173"/>
      <c r="AM2295" s="173"/>
      <c r="AN2295" s="173"/>
      <c r="AO2295" s="173"/>
      <c r="AP2295" s="173"/>
      <c r="AQ2295" s="15"/>
      <c r="AR2295" s="15"/>
      <c r="AS2295" s="15"/>
      <c r="AT2295" s="15"/>
      <c r="AU2295" s="15"/>
      <c r="AV2295" s="15"/>
      <c r="AW2295" s="15"/>
      <c r="AX2295" s="15"/>
      <c r="AY2295" s="15"/>
      <c r="AZ2295" s="15"/>
      <c r="BA2295" s="15"/>
      <c r="BB2295" s="15"/>
      <c r="BC2295" s="15"/>
      <c r="BD2295" s="15"/>
      <c r="BE2295" s="15"/>
      <c r="BF2295" s="15"/>
      <c r="BG2295" s="15"/>
      <c r="BH2295" s="15"/>
      <c r="BI2295" s="15"/>
      <c r="BJ2295" s="15"/>
      <c r="BK2295" s="15"/>
      <c r="BL2295" s="15"/>
      <c r="BM2295" s="15"/>
      <c r="BN2295" s="15"/>
      <c r="BO2295" s="15"/>
    </row>
    <row r="2296" spans="1:67" s="256" customFormat="1">
      <c r="A2296" s="15"/>
      <c r="B2296" s="15"/>
      <c r="C2296" s="171"/>
      <c r="D2296" s="171"/>
      <c r="E2296" s="171"/>
      <c r="F2296" s="171"/>
      <c r="G2296" s="171"/>
      <c r="H2296" s="171"/>
      <c r="I2296" s="171"/>
      <c r="J2296" s="171"/>
      <c r="K2296" s="171"/>
      <c r="L2296" s="171"/>
      <c r="M2296" s="171"/>
      <c r="O2296" s="173"/>
      <c r="P2296" s="173"/>
      <c r="Q2296" s="173"/>
      <c r="R2296" s="173"/>
      <c r="S2296" s="173"/>
      <c r="T2296" s="173"/>
      <c r="U2296" s="173"/>
      <c r="V2296" s="173"/>
      <c r="W2296" s="173"/>
      <c r="X2296" s="173"/>
      <c r="Y2296" s="173"/>
      <c r="Z2296" s="173"/>
      <c r="AA2296" s="173"/>
      <c r="AB2296" s="173"/>
      <c r="AC2296" s="173"/>
      <c r="AD2296" s="173"/>
      <c r="AE2296" s="173"/>
      <c r="AF2296" s="173"/>
      <c r="AG2296" s="173"/>
      <c r="AH2296" s="173"/>
      <c r="AI2296" s="173"/>
      <c r="AJ2296" s="173"/>
      <c r="AK2296" s="173"/>
      <c r="AL2296" s="173"/>
      <c r="AM2296" s="173"/>
      <c r="AN2296" s="173"/>
      <c r="AO2296" s="173"/>
      <c r="AP2296" s="173"/>
      <c r="AQ2296" s="15"/>
      <c r="AR2296" s="15"/>
      <c r="AS2296" s="15"/>
      <c r="AT2296" s="15"/>
      <c r="AU2296" s="15"/>
      <c r="AV2296" s="15"/>
      <c r="AW2296" s="15"/>
      <c r="AX2296" s="15"/>
      <c r="AY2296" s="15"/>
      <c r="AZ2296" s="15"/>
      <c r="BA2296" s="15"/>
      <c r="BB2296" s="15"/>
      <c r="BC2296" s="15"/>
      <c r="BD2296" s="15"/>
      <c r="BE2296" s="15"/>
      <c r="BF2296" s="15"/>
      <c r="BG2296" s="15"/>
      <c r="BH2296" s="15"/>
      <c r="BI2296" s="15"/>
      <c r="BJ2296" s="15"/>
      <c r="BK2296" s="15"/>
      <c r="BL2296" s="15"/>
      <c r="BM2296" s="15"/>
      <c r="BN2296" s="15"/>
      <c r="BO2296" s="15"/>
    </row>
    <row r="2297" spans="1:67" s="256" customFormat="1">
      <c r="A2297" s="15"/>
      <c r="B2297" s="15"/>
      <c r="C2297" s="171"/>
      <c r="D2297" s="171"/>
      <c r="E2297" s="171"/>
      <c r="F2297" s="171"/>
      <c r="G2297" s="171"/>
      <c r="H2297" s="171"/>
      <c r="I2297" s="171"/>
      <c r="J2297" s="171"/>
      <c r="K2297" s="171"/>
      <c r="L2297" s="171"/>
      <c r="M2297" s="171"/>
      <c r="O2297" s="173"/>
      <c r="P2297" s="173"/>
      <c r="Q2297" s="173"/>
      <c r="R2297" s="173"/>
      <c r="S2297" s="173"/>
      <c r="T2297" s="173"/>
      <c r="U2297" s="173"/>
      <c r="V2297" s="173"/>
      <c r="W2297" s="173"/>
      <c r="X2297" s="173"/>
      <c r="Y2297" s="173"/>
      <c r="Z2297" s="173"/>
      <c r="AA2297" s="173"/>
      <c r="AB2297" s="173"/>
      <c r="AC2297" s="173"/>
      <c r="AD2297" s="173"/>
      <c r="AE2297" s="173"/>
      <c r="AF2297" s="173"/>
      <c r="AG2297" s="173"/>
      <c r="AH2297" s="173"/>
      <c r="AI2297" s="173"/>
      <c r="AJ2297" s="173"/>
      <c r="AK2297" s="173"/>
      <c r="AL2297" s="173"/>
      <c r="AM2297" s="173"/>
      <c r="AN2297" s="173"/>
      <c r="AO2297" s="173"/>
      <c r="AP2297" s="173"/>
      <c r="AQ2297" s="15"/>
      <c r="AR2297" s="15"/>
      <c r="AS2297" s="15"/>
      <c r="AT2297" s="15"/>
      <c r="AU2297" s="15"/>
      <c r="AV2297" s="15"/>
      <c r="AW2297" s="15"/>
      <c r="AX2297" s="15"/>
      <c r="AY2297" s="15"/>
      <c r="AZ2297" s="15"/>
      <c r="BA2297" s="15"/>
      <c r="BB2297" s="15"/>
      <c r="BC2297" s="15"/>
      <c r="BD2297" s="15"/>
      <c r="BE2297" s="15"/>
      <c r="BF2297" s="15"/>
      <c r="BG2297" s="15"/>
      <c r="BH2297" s="15"/>
      <c r="BI2297" s="15"/>
      <c r="BJ2297" s="15"/>
      <c r="BK2297" s="15"/>
      <c r="BL2297" s="15"/>
      <c r="BM2297" s="15"/>
      <c r="BN2297" s="15"/>
      <c r="BO2297" s="15"/>
    </row>
    <row r="2298" spans="1:67" s="256" customFormat="1">
      <c r="A2298" s="15"/>
      <c r="B2298" s="15"/>
      <c r="C2298" s="171"/>
      <c r="D2298" s="171"/>
      <c r="E2298" s="171"/>
      <c r="F2298" s="171"/>
      <c r="G2298" s="171"/>
      <c r="H2298" s="171"/>
      <c r="I2298" s="171"/>
      <c r="J2298" s="171"/>
      <c r="K2298" s="171"/>
      <c r="L2298" s="171"/>
      <c r="M2298" s="171"/>
      <c r="O2298" s="173"/>
      <c r="P2298" s="173"/>
      <c r="Q2298" s="173"/>
      <c r="R2298" s="173"/>
      <c r="S2298" s="173"/>
      <c r="T2298" s="173"/>
      <c r="U2298" s="173"/>
      <c r="V2298" s="173"/>
      <c r="W2298" s="173"/>
      <c r="X2298" s="173"/>
      <c r="Y2298" s="173"/>
      <c r="Z2298" s="173"/>
      <c r="AA2298" s="173"/>
      <c r="AB2298" s="173"/>
      <c r="AC2298" s="173"/>
      <c r="AD2298" s="173"/>
      <c r="AE2298" s="173"/>
      <c r="AF2298" s="173"/>
      <c r="AG2298" s="173"/>
      <c r="AH2298" s="173"/>
      <c r="AI2298" s="173"/>
      <c r="AJ2298" s="173"/>
      <c r="AK2298" s="173"/>
      <c r="AL2298" s="173"/>
      <c r="AM2298" s="173"/>
      <c r="AN2298" s="173"/>
      <c r="AO2298" s="173"/>
      <c r="AP2298" s="173"/>
      <c r="AQ2298" s="15"/>
      <c r="AR2298" s="15"/>
      <c r="AS2298" s="15"/>
      <c r="AT2298" s="15"/>
      <c r="AU2298" s="15"/>
      <c r="AV2298" s="15"/>
      <c r="AW2298" s="15"/>
      <c r="AX2298" s="15"/>
      <c r="AY2298" s="15"/>
      <c r="AZ2298" s="15"/>
      <c r="BA2298" s="15"/>
      <c r="BB2298" s="15"/>
      <c r="BC2298" s="15"/>
      <c r="BD2298" s="15"/>
      <c r="BE2298" s="15"/>
      <c r="BF2298" s="15"/>
      <c r="BG2298" s="15"/>
      <c r="BH2298" s="15"/>
      <c r="BI2298" s="15"/>
      <c r="BJ2298" s="15"/>
      <c r="BK2298" s="15"/>
      <c r="BL2298" s="15"/>
      <c r="BM2298" s="15"/>
      <c r="BN2298" s="15"/>
      <c r="BO2298" s="15"/>
    </row>
    <row r="2299" spans="1:67" s="256" customFormat="1">
      <c r="A2299" s="15"/>
      <c r="B2299" s="15"/>
      <c r="C2299" s="171"/>
      <c r="D2299" s="171"/>
      <c r="E2299" s="171"/>
      <c r="F2299" s="171"/>
      <c r="G2299" s="171"/>
      <c r="H2299" s="171"/>
      <c r="I2299" s="171"/>
      <c r="J2299" s="171"/>
      <c r="K2299" s="171"/>
      <c r="L2299" s="171"/>
      <c r="M2299" s="171"/>
      <c r="O2299" s="173"/>
      <c r="P2299" s="173"/>
      <c r="Q2299" s="173"/>
      <c r="R2299" s="173"/>
      <c r="S2299" s="173"/>
      <c r="T2299" s="173"/>
      <c r="U2299" s="173"/>
      <c r="V2299" s="173"/>
      <c r="W2299" s="173"/>
      <c r="X2299" s="173"/>
      <c r="Y2299" s="173"/>
      <c r="Z2299" s="173"/>
      <c r="AA2299" s="173"/>
      <c r="AB2299" s="173"/>
      <c r="AC2299" s="173"/>
      <c r="AD2299" s="173"/>
      <c r="AE2299" s="173"/>
      <c r="AF2299" s="173"/>
      <c r="AG2299" s="173"/>
      <c r="AH2299" s="173"/>
      <c r="AI2299" s="173"/>
      <c r="AJ2299" s="173"/>
      <c r="AK2299" s="173"/>
      <c r="AL2299" s="173"/>
      <c r="AM2299" s="173"/>
      <c r="AN2299" s="173"/>
      <c r="AO2299" s="173"/>
      <c r="AP2299" s="173"/>
      <c r="AQ2299" s="15"/>
      <c r="AR2299" s="15"/>
      <c r="AS2299" s="15"/>
      <c r="AT2299" s="15"/>
      <c r="AU2299" s="15"/>
      <c r="AV2299" s="15"/>
      <c r="AW2299" s="15"/>
      <c r="AX2299" s="15"/>
      <c r="AY2299" s="15"/>
      <c r="AZ2299" s="15"/>
      <c r="BA2299" s="15"/>
      <c r="BB2299" s="15"/>
      <c r="BC2299" s="15"/>
      <c r="BD2299" s="15"/>
      <c r="BE2299" s="15"/>
      <c r="BF2299" s="15"/>
      <c r="BG2299" s="15"/>
      <c r="BH2299" s="15"/>
      <c r="BI2299" s="15"/>
      <c r="BJ2299" s="15"/>
      <c r="BK2299" s="15"/>
      <c r="BL2299" s="15"/>
      <c r="BM2299" s="15"/>
      <c r="BN2299" s="15"/>
      <c r="BO2299" s="15"/>
    </row>
    <row r="2300" spans="1:67" s="256" customFormat="1">
      <c r="A2300" s="15"/>
      <c r="B2300" s="15"/>
      <c r="C2300" s="171"/>
      <c r="D2300" s="171"/>
      <c r="E2300" s="171"/>
      <c r="F2300" s="171"/>
      <c r="G2300" s="171"/>
      <c r="H2300" s="171"/>
      <c r="I2300" s="171"/>
      <c r="J2300" s="171"/>
      <c r="K2300" s="171"/>
      <c r="L2300" s="171"/>
      <c r="M2300" s="171"/>
      <c r="O2300" s="173"/>
      <c r="P2300" s="173"/>
      <c r="Q2300" s="173"/>
      <c r="R2300" s="173"/>
      <c r="S2300" s="173"/>
      <c r="T2300" s="173"/>
      <c r="U2300" s="173"/>
      <c r="V2300" s="173"/>
      <c r="W2300" s="173"/>
      <c r="X2300" s="173"/>
      <c r="Y2300" s="173"/>
      <c r="Z2300" s="173"/>
      <c r="AA2300" s="173"/>
      <c r="AB2300" s="173"/>
      <c r="AC2300" s="173"/>
      <c r="AD2300" s="173"/>
      <c r="AE2300" s="173"/>
      <c r="AF2300" s="173"/>
      <c r="AG2300" s="173"/>
      <c r="AH2300" s="173"/>
      <c r="AI2300" s="173"/>
      <c r="AJ2300" s="173"/>
      <c r="AK2300" s="173"/>
      <c r="AL2300" s="173"/>
      <c r="AM2300" s="173"/>
      <c r="AN2300" s="173"/>
      <c r="AO2300" s="173"/>
      <c r="AP2300" s="173"/>
      <c r="AQ2300" s="15"/>
      <c r="AR2300" s="15"/>
      <c r="AS2300" s="15"/>
      <c r="AT2300" s="15"/>
      <c r="AU2300" s="15"/>
      <c r="AV2300" s="15"/>
      <c r="AW2300" s="15"/>
      <c r="AX2300" s="15"/>
      <c r="AY2300" s="15"/>
      <c r="AZ2300" s="15"/>
      <c r="BA2300" s="15"/>
      <c r="BB2300" s="15"/>
      <c r="BC2300" s="15"/>
      <c r="BD2300" s="15"/>
      <c r="BE2300" s="15"/>
      <c r="BF2300" s="15"/>
      <c r="BG2300" s="15"/>
      <c r="BH2300" s="15"/>
      <c r="BI2300" s="15"/>
      <c r="BJ2300" s="15"/>
      <c r="BK2300" s="15"/>
      <c r="BL2300" s="15"/>
      <c r="BM2300" s="15"/>
      <c r="BN2300" s="15"/>
      <c r="BO2300" s="15"/>
    </row>
    <row r="2301" spans="1:67" s="256" customFormat="1">
      <c r="A2301" s="15"/>
      <c r="B2301" s="15"/>
      <c r="C2301" s="171"/>
      <c r="D2301" s="171"/>
      <c r="E2301" s="171"/>
      <c r="F2301" s="171"/>
      <c r="G2301" s="171"/>
      <c r="H2301" s="171"/>
      <c r="I2301" s="171"/>
      <c r="J2301" s="171"/>
      <c r="K2301" s="171"/>
      <c r="L2301" s="171"/>
      <c r="M2301" s="171"/>
      <c r="O2301" s="173"/>
      <c r="P2301" s="173"/>
      <c r="Q2301" s="173"/>
      <c r="R2301" s="173"/>
      <c r="S2301" s="173"/>
      <c r="T2301" s="173"/>
      <c r="U2301" s="173"/>
      <c r="V2301" s="173"/>
      <c r="W2301" s="173"/>
      <c r="X2301" s="173"/>
      <c r="Y2301" s="173"/>
      <c r="Z2301" s="173"/>
      <c r="AA2301" s="173"/>
      <c r="AB2301" s="173"/>
      <c r="AC2301" s="173"/>
      <c r="AD2301" s="173"/>
      <c r="AE2301" s="173"/>
      <c r="AF2301" s="173"/>
      <c r="AG2301" s="173"/>
      <c r="AH2301" s="173"/>
      <c r="AI2301" s="173"/>
      <c r="AJ2301" s="173"/>
      <c r="AK2301" s="173"/>
      <c r="AL2301" s="173"/>
      <c r="AM2301" s="173"/>
      <c r="AN2301" s="173"/>
      <c r="AO2301" s="173"/>
      <c r="AP2301" s="173"/>
      <c r="AQ2301" s="15"/>
      <c r="AR2301" s="15"/>
      <c r="AS2301" s="15"/>
      <c r="AT2301" s="15"/>
      <c r="AU2301" s="15"/>
      <c r="AV2301" s="15"/>
      <c r="AW2301" s="15"/>
      <c r="AX2301" s="15"/>
      <c r="AY2301" s="15"/>
      <c r="AZ2301" s="15"/>
      <c r="BA2301" s="15"/>
      <c r="BB2301" s="15"/>
      <c r="BC2301" s="15"/>
      <c r="BD2301" s="15"/>
      <c r="BE2301" s="15"/>
      <c r="BF2301" s="15"/>
      <c r="BG2301" s="15"/>
      <c r="BH2301" s="15"/>
      <c r="BI2301" s="15"/>
      <c r="BJ2301" s="15"/>
      <c r="BK2301" s="15"/>
      <c r="BL2301" s="15"/>
      <c r="BM2301" s="15"/>
      <c r="BN2301" s="15"/>
      <c r="BO2301" s="15"/>
    </row>
    <row r="2302" spans="1:67" s="256" customFormat="1">
      <c r="A2302" s="15"/>
      <c r="B2302" s="15"/>
      <c r="C2302" s="171"/>
      <c r="D2302" s="171"/>
      <c r="E2302" s="171"/>
      <c r="F2302" s="171"/>
      <c r="G2302" s="171"/>
      <c r="H2302" s="171"/>
      <c r="I2302" s="171"/>
      <c r="J2302" s="171"/>
      <c r="K2302" s="171"/>
      <c r="L2302" s="171"/>
      <c r="M2302" s="171"/>
      <c r="O2302" s="173"/>
      <c r="P2302" s="173"/>
      <c r="Q2302" s="173"/>
      <c r="R2302" s="173"/>
      <c r="S2302" s="173"/>
      <c r="T2302" s="173"/>
      <c r="U2302" s="173"/>
      <c r="V2302" s="173"/>
      <c r="W2302" s="173"/>
      <c r="X2302" s="173"/>
      <c r="Y2302" s="173"/>
      <c r="Z2302" s="173"/>
      <c r="AA2302" s="173"/>
      <c r="AB2302" s="173"/>
      <c r="AC2302" s="173"/>
      <c r="AD2302" s="173"/>
      <c r="AE2302" s="173"/>
      <c r="AF2302" s="173"/>
      <c r="AG2302" s="173"/>
      <c r="AH2302" s="173"/>
      <c r="AI2302" s="173"/>
      <c r="AJ2302" s="173"/>
      <c r="AK2302" s="173"/>
      <c r="AL2302" s="173"/>
      <c r="AM2302" s="173"/>
      <c r="AN2302" s="173"/>
      <c r="AO2302" s="173"/>
      <c r="AP2302" s="173"/>
      <c r="AQ2302" s="15"/>
      <c r="AR2302" s="15"/>
      <c r="AS2302" s="15"/>
      <c r="AT2302" s="15"/>
      <c r="AU2302" s="15"/>
      <c r="AV2302" s="15"/>
      <c r="AW2302" s="15"/>
      <c r="AX2302" s="15"/>
      <c r="AY2302" s="15"/>
      <c r="AZ2302" s="15"/>
      <c r="BA2302" s="15"/>
      <c r="BB2302" s="15"/>
      <c r="BC2302" s="15"/>
      <c r="BD2302" s="15"/>
      <c r="BE2302" s="15"/>
      <c r="BF2302" s="15"/>
      <c r="BG2302" s="15"/>
      <c r="BH2302" s="15"/>
      <c r="BI2302" s="15"/>
      <c r="BJ2302" s="15"/>
      <c r="BK2302" s="15"/>
      <c r="BL2302" s="15"/>
      <c r="BM2302" s="15"/>
      <c r="BN2302" s="15"/>
      <c r="BO2302" s="15"/>
    </row>
    <row r="2303" spans="1:67" s="256" customFormat="1">
      <c r="A2303" s="15"/>
      <c r="B2303" s="15"/>
      <c r="C2303" s="171"/>
      <c r="D2303" s="171"/>
      <c r="E2303" s="171"/>
      <c r="F2303" s="171"/>
      <c r="G2303" s="171"/>
      <c r="H2303" s="171"/>
      <c r="I2303" s="171"/>
      <c r="J2303" s="171"/>
      <c r="K2303" s="171"/>
      <c r="L2303" s="171"/>
      <c r="M2303" s="171"/>
      <c r="O2303" s="173"/>
      <c r="P2303" s="173"/>
      <c r="Q2303" s="173"/>
      <c r="R2303" s="173"/>
      <c r="S2303" s="173"/>
      <c r="T2303" s="173"/>
      <c r="U2303" s="173"/>
      <c r="V2303" s="173"/>
      <c r="W2303" s="173"/>
      <c r="X2303" s="173"/>
      <c r="Y2303" s="173"/>
      <c r="Z2303" s="173"/>
      <c r="AA2303" s="173"/>
      <c r="AB2303" s="173"/>
      <c r="AC2303" s="173"/>
      <c r="AD2303" s="173"/>
      <c r="AE2303" s="173"/>
      <c r="AF2303" s="173"/>
      <c r="AG2303" s="173"/>
      <c r="AH2303" s="173"/>
      <c r="AI2303" s="173"/>
      <c r="AJ2303" s="173"/>
      <c r="AK2303" s="173"/>
      <c r="AL2303" s="173"/>
      <c r="AM2303" s="173"/>
      <c r="AN2303" s="173"/>
      <c r="AO2303" s="173"/>
      <c r="AP2303" s="173"/>
      <c r="AQ2303" s="15"/>
      <c r="AR2303" s="15"/>
      <c r="AS2303" s="15"/>
      <c r="AT2303" s="15"/>
      <c r="AU2303" s="15"/>
      <c r="AV2303" s="15"/>
      <c r="AW2303" s="15"/>
      <c r="AX2303" s="15"/>
      <c r="AY2303" s="15"/>
      <c r="AZ2303" s="15"/>
      <c r="BA2303" s="15"/>
      <c r="BB2303" s="15"/>
      <c r="BC2303" s="15"/>
      <c r="BD2303" s="15"/>
      <c r="BE2303" s="15"/>
      <c r="BF2303" s="15"/>
      <c r="BG2303" s="15"/>
      <c r="BH2303" s="15"/>
      <c r="BI2303" s="15"/>
      <c r="BJ2303" s="15"/>
      <c r="BK2303" s="15"/>
      <c r="BL2303" s="15"/>
      <c r="BM2303" s="15"/>
      <c r="BN2303" s="15"/>
      <c r="BO2303" s="15"/>
    </row>
    <row r="2304" spans="1:67" s="256" customFormat="1">
      <c r="A2304" s="15"/>
      <c r="B2304" s="15"/>
      <c r="C2304" s="171"/>
      <c r="D2304" s="171"/>
      <c r="E2304" s="171"/>
      <c r="F2304" s="171"/>
      <c r="G2304" s="171"/>
      <c r="H2304" s="171"/>
      <c r="I2304" s="171"/>
      <c r="J2304" s="171"/>
      <c r="K2304" s="171"/>
      <c r="L2304" s="171"/>
      <c r="M2304" s="171"/>
      <c r="O2304" s="173"/>
      <c r="P2304" s="173"/>
      <c r="Q2304" s="173"/>
      <c r="R2304" s="173"/>
      <c r="S2304" s="173"/>
      <c r="T2304" s="173"/>
      <c r="U2304" s="173"/>
      <c r="V2304" s="173"/>
      <c r="W2304" s="173"/>
      <c r="X2304" s="173"/>
      <c r="Y2304" s="173"/>
      <c r="Z2304" s="173"/>
      <c r="AA2304" s="173"/>
      <c r="AB2304" s="173"/>
      <c r="AC2304" s="173"/>
      <c r="AD2304" s="173"/>
      <c r="AE2304" s="173"/>
      <c r="AF2304" s="173"/>
      <c r="AG2304" s="173"/>
      <c r="AH2304" s="173"/>
      <c r="AI2304" s="173"/>
      <c r="AJ2304" s="173"/>
      <c r="AK2304" s="173"/>
      <c r="AL2304" s="173"/>
      <c r="AM2304" s="173"/>
      <c r="AN2304" s="173"/>
      <c r="AO2304" s="173"/>
      <c r="AP2304" s="173"/>
      <c r="AQ2304" s="15"/>
      <c r="AR2304" s="15"/>
      <c r="AS2304" s="15"/>
      <c r="AT2304" s="15"/>
      <c r="AU2304" s="15"/>
      <c r="AV2304" s="15"/>
      <c r="AW2304" s="15"/>
      <c r="AX2304" s="15"/>
      <c r="AY2304" s="15"/>
      <c r="AZ2304" s="15"/>
      <c r="BA2304" s="15"/>
      <c r="BB2304" s="15"/>
      <c r="BC2304" s="15"/>
      <c r="BD2304" s="15"/>
      <c r="BE2304" s="15"/>
      <c r="BF2304" s="15"/>
      <c r="BG2304" s="15"/>
      <c r="BH2304" s="15"/>
      <c r="BI2304" s="15"/>
      <c r="BJ2304" s="15"/>
      <c r="BK2304" s="15"/>
      <c r="BL2304" s="15"/>
      <c r="BM2304" s="15"/>
      <c r="BN2304" s="15"/>
      <c r="BO2304" s="15"/>
    </row>
    <row r="2305" spans="1:67" s="256" customFormat="1">
      <c r="A2305" s="15"/>
      <c r="B2305" s="15"/>
      <c r="C2305" s="171"/>
      <c r="D2305" s="171"/>
      <c r="E2305" s="171"/>
      <c r="F2305" s="171"/>
      <c r="G2305" s="171"/>
      <c r="H2305" s="171"/>
      <c r="I2305" s="171"/>
      <c r="J2305" s="171"/>
      <c r="K2305" s="171"/>
      <c r="L2305" s="171"/>
      <c r="M2305" s="171"/>
      <c r="O2305" s="173"/>
      <c r="P2305" s="173"/>
      <c r="Q2305" s="173"/>
      <c r="R2305" s="173"/>
      <c r="S2305" s="173"/>
      <c r="T2305" s="173"/>
      <c r="U2305" s="173"/>
      <c r="V2305" s="173"/>
      <c r="W2305" s="173"/>
      <c r="X2305" s="173"/>
      <c r="Y2305" s="173"/>
      <c r="Z2305" s="173"/>
      <c r="AA2305" s="173"/>
      <c r="AB2305" s="173"/>
      <c r="AC2305" s="173"/>
      <c r="AD2305" s="173"/>
      <c r="AE2305" s="173"/>
      <c r="AF2305" s="173"/>
      <c r="AG2305" s="173"/>
      <c r="AH2305" s="173"/>
      <c r="AI2305" s="173"/>
      <c r="AJ2305" s="173"/>
      <c r="AK2305" s="173"/>
      <c r="AL2305" s="173"/>
      <c r="AM2305" s="173"/>
      <c r="AN2305" s="173"/>
      <c r="AO2305" s="173"/>
      <c r="AP2305" s="173"/>
      <c r="AQ2305" s="15"/>
      <c r="AR2305" s="15"/>
      <c r="AS2305" s="15"/>
      <c r="AT2305" s="15"/>
      <c r="AU2305" s="15"/>
      <c r="AV2305" s="15"/>
      <c r="AW2305" s="15"/>
      <c r="AX2305" s="15"/>
      <c r="AY2305" s="15"/>
      <c r="AZ2305" s="15"/>
      <c r="BA2305" s="15"/>
      <c r="BB2305" s="15"/>
      <c r="BC2305" s="15"/>
      <c r="BD2305" s="15"/>
      <c r="BE2305" s="15"/>
      <c r="BF2305" s="15"/>
      <c r="BG2305" s="15"/>
      <c r="BH2305" s="15"/>
      <c r="BI2305" s="15"/>
      <c r="BJ2305" s="15"/>
      <c r="BK2305" s="15"/>
      <c r="BL2305" s="15"/>
      <c r="BM2305" s="15"/>
      <c r="BN2305" s="15"/>
      <c r="BO2305" s="15"/>
    </row>
    <row r="2306" spans="1:67" s="256" customFormat="1">
      <c r="A2306" s="15"/>
      <c r="B2306" s="15"/>
      <c r="C2306" s="171"/>
      <c r="D2306" s="171"/>
      <c r="E2306" s="171"/>
      <c r="F2306" s="171"/>
      <c r="G2306" s="171"/>
      <c r="H2306" s="171"/>
      <c r="I2306" s="171"/>
      <c r="J2306" s="171"/>
      <c r="K2306" s="171"/>
      <c r="L2306" s="171"/>
      <c r="M2306" s="171"/>
      <c r="O2306" s="173"/>
      <c r="P2306" s="173"/>
      <c r="Q2306" s="173"/>
      <c r="R2306" s="173"/>
      <c r="S2306" s="173"/>
      <c r="T2306" s="173"/>
      <c r="U2306" s="173"/>
      <c r="V2306" s="173"/>
      <c r="W2306" s="173"/>
      <c r="X2306" s="173"/>
      <c r="Y2306" s="173"/>
      <c r="Z2306" s="173"/>
      <c r="AA2306" s="173"/>
      <c r="AB2306" s="173"/>
      <c r="AC2306" s="173"/>
      <c r="AD2306" s="173"/>
      <c r="AE2306" s="173"/>
      <c r="AF2306" s="173"/>
      <c r="AG2306" s="173"/>
      <c r="AH2306" s="173"/>
      <c r="AI2306" s="173"/>
      <c r="AJ2306" s="173"/>
      <c r="AK2306" s="173"/>
      <c r="AL2306" s="173"/>
      <c r="AM2306" s="173"/>
      <c r="AN2306" s="173"/>
      <c r="AO2306" s="173"/>
      <c r="AP2306" s="173"/>
      <c r="AQ2306" s="15"/>
      <c r="AR2306" s="15"/>
      <c r="AS2306" s="15"/>
      <c r="AT2306" s="15"/>
      <c r="AU2306" s="15"/>
      <c r="AV2306" s="15"/>
      <c r="AW2306" s="15"/>
      <c r="AX2306" s="15"/>
      <c r="AY2306" s="15"/>
      <c r="AZ2306" s="15"/>
      <c r="BA2306" s="15"/>
      <c r="BB2306" s="15"/>
      <c r="BC2306" s="15"/>
      <c r="BD2306" s="15"/>
      <c r="BE2306" s="15"/>
      <c r="BF2306" s="15"/>
      <c r="BG2306" s="15"/>
      <c r="BH2306" s="15"/>
      <c r="BI2306" s="15"/>
      <c r="BJ2306" s="15"/>
      <c r="BK2306" s="15"/>
      <c r="BL2306" s="15"/>
      <c r="BM2306" s="15"/>
      <c r="BN2306" s="15"/>
      <c r="BO2306" s="15"/>
    </row>
    <row r="2307" spans="1:67" s="256" customFormat="1">
      <c r="A2307" s="15"/>
      <c r="B2307" s="15"/>
      <c r="C2307" s="171"/>
      <c r="D2307" s="171"/>
      <c r="E2307" s="171"/>
      <c r="F2307" s="171"/>
      <c r="G2307" s="171"/>
      <c r="H2307" s="171"/>
      <c r="I2307" s="171"/>
      <c r="J2307" s="171"/>
      <c r="K2307" s="171"/>
      <c r="L2307" s="171"/>
      <c r="M2307" s="171"/>
      <c r="O2307" s="173"/>
      <c r="P2307" s="173"/>
      <c r="Q2307" s="173"/>
      <c r="R2307" s="173"/>
      <c r="S2307" s="173"/>
      <c r="T2307" s="173"/>
      <c r="U2307" s="173"/>
      <c r="V2307" s="173"/>
      <c r="W2307" s="173"/>
      <c r="X2307" s="173"/>
      <c r="Y2307" s="173"/>
      <c r="Z2307" s="173"/>
      <c r="AA2307" s="173"/>
      <c r="AB2307" s="173"/>
      <c r="AC2307" s="173"/>
      <c r="AD2307" s="173"/>
      <c r="AE2307" s="173"/>
      <c r="AF2307" s="173"/>
      <c r="AG2307" s="173"/>
      <c r="AH2307" s="173"/>
      <c r="AI2307" s="173"/>
      <c r="AJ2307" s="173"/>
      <c r="AK2307" s="173"/>
      <c r="AL2307" s="173"/>
      <c r="AM2307" s="173"/>
      <c r="AN2307" s="173"/>
      <c r="AO2307" s="173"/>
      <c r="AP2307" s="173"/>
      <c r="AQ2307" s="15"/>
      <c r="AR2307" s="15"/>
      <c r="AS2307" s="15"/>
      <c r="AT2307" s="15"/>
      <c r="AU2307" s="15"/>
      <c r="AV2307" s="15"/>
      <c r="AW2307" s="15"/>
      <c r="AX2307" s="15"/>
      <c r="AY2307" s="15"/>
      <c r="AZ2307" s="15"/>
      <c r="BA2307" s="15"/>
      <c r="BB2307" s="15"/>
      <c r="BC2307" s="15"/>
      <c r="BD2307" s="15"/>
      <c r="BE2307" s="15"/>
      <c r="BF2307" s="15"/>
      <c r="BG2307" s="15"/>
      <c r="BH2307" s="15"/>
      <c r="BI2307" s="15"/>
      <c r="BJ2307" s="15"/>
      <c r="BK2307" s="15"/>
      <c r="BL2307" s="15"/>
      <c r="BM2307" s="15"/>
      <c r="BN2307" s="15"/>
      <c r="BO2307" s="15"/>
    </row>
    <row r="2308" spans="1:67" s="256" customFormat="1">
      <c r="A2308" s="15"/>
      <c r="B2308" s="15"/>
      <c r="C2308" s="171"/>
      <c r="D2308" s="171"/>
      <c r="E2308" s="171"/>
      <c r="F2308" s="171"/>
      <c r="G2308" s="171"/>
      <c r="H2308" s="171"/>
      <c r="I2308" s="171"/>
      <c r="J2308" s="171"/>
      <c r="K2308" s="171"/>
      <c r="L2308" s="171"/>
      <c r="M2308" s="171"/>
      <c r="O2308" s="173"/>
      <c r="P2308" s="173"/>
      <c r="Q2308" s="173"/>
      <c r="R2308" s="173"/>
      <c r="S2308" s="173"/>
      <c r="T2308" s="173"/>
      <c r="U2308" s="173"/>
      <c r="V2308" s="173"/>
      <c r="W2308" s="173"/>
      <c r="X2308" s="173"/>
      <c r="Y2308" s="173"/>
      <c r="Z2308" s="173"/>
      <c r="AA2308" s="173"/>
      <c r="AB2308" s="173"/>
      <c r="AC2308" s="173"/>
      <c r="AD2308" s="173"/>
      <c r="AE2308" s="173"/>
      <c r="AF2308" s="173"/>
      <c r="AG2308" s="173"/>
      <c r="AH2308" s="173"/>
      <c r="AI2308" s="173"/>
      <c r="AJ2308" s="173"/>
      <c r="AK2308" s="173"/>
      <c r="AL2308" s="173"/>
      <c r="AM2308" s="173"/>
      <c r="AN2308" s="173"/>
      <c r="AO2308" s="173"/>
      <c r="AP2308" s="173"/>
      <c r="AQ2308" s="15"/>
      <c r="AR2308" s="15"/>
      <c r="AS2308" s="15"/>
      <c r="AT2308" s="15"/>
      <c r="AU2308" s="15"/>
      <c r="AV2308" s="15"/>
      <c r="AW2308" s="15"/>
      <c r="AX2308" s="15"/>
      <c r="AY2308" s="15"/>
      <c r="AZ2308" s="15"/>
      <c r="BA2308" s="15"/>
      <c r="BB2308" s="15"/>
      <c r="BC2308" s="15"/>
      <c r="BD2308" s="15"/>
      <c r="BE2308" s="15"/>
      <c r="BF2308" s="15"/>
      <c r="BG2308" s="15"/>
      <c r="BH2308" s="15"/>
      <c r="BI2308" s="15"/>
      <c r="BJ2308" s="15"/>
      <c r="BK2308" s="15"/>
      <c r="BL2308" s="15"/>
      <c r="BM2308" s="15"/>
      <c r="BN2308" s="15"/>
      <c r="BO2308" s="15"/>
    </row>
    <row r="2309" spans="1:67" s="256" customFormat="1">
      <c r="A2309" s="15"/>
      <c r="B2309" s="15"/>
      <c r="C2309" s="171"/>
      <c r="D2309" s="171"/>
      <c r="E2309" s="171"/>
      <c r="F2309" s="171"/>
      <c r="G2309" s="171"/>
      <c r="H2309" s="171"/>
      <c r="I2309" s="171"/>
      <c r="J2309" s="171"/>
      <c r="K2309" s="171"/>
      <c r="L2309" s="171"/>
      <c r="M2309" s="171"/>
      <c r="O2309" s="173"/>
      <c r="P2309" s="173"/>
      <c r="Q2309" s="173"/>
      <c r="R2309" s="173"/>
      <c r="S2309" s="173"/>
      <c r="T2309" s="173"/>
      <c r="U2309" s="173"/>
      <c r="V2309" s="173"/>
      <c r="W2309" s="173"/>
      <c r="X2309" s="173"/>
      <c r="Y2309" s="173"/>
      <c r="Z2309" s="173"/>
      <c r="AA2309" s="173"/>
      <c r="AB2309" s="173"/>
      <c r="AC2309" s="173"/>
      <c r="AD2309" s="173"/>
      <c r="AE2309" s="173"/>
      <c r="AF2309" s="173"/>
      <c r="AG2309" s="173"/>
      <c r="AH2309" s="173"/>
      <c r="AI2309" s="173"/>
      <c r="AJ2309" s="173"/>
      <c r="AK2309" s="173"/>
      <c r="AL2309" s="173"/>
      <c r="AM2309" s="173"/>
      <c r="AN2309" s="173"/>
      <c r="AO2309" s="173"/>
      <c r="AP2309" s="173"/>
      <c r="AQ2309" s="15"/>
      <c r="AR2309" s="15"/>
      <c r="AS2309" s="15"/>
      <c r="AT2309" s="15"/>
      <c r="AU2309" s="15"/>
      <c r="AV2309" s="15"/>
      <c r="AW2309" s="15"/>
      <c r="AX2309" s="15"/>
      <c r="AY2309" s="15"/>
      <c r="AZ2309" s="15"/>
      <c r="BA2309" s="15"/>
      <c r="BB2309" s="15"/>
      <c r="BC2309" s="15"/>
      <c r="BD2309" s="15"/>
      <c r="BE2309" s="15"/>
      <c r="BF2309" s="15"/>
      <c r="BG2309" s="15"/>
      <c r="BH2309" s="15"/>
      <c r="BI2309" s="15"/>
      <c r="BJ2309" s="15"/>
      <c r="BK2309" s="15"/>
      <c r="BL2309" s="15"/>
      <c r="BM2309" s="15"/>
      <c r="BN2309" s="15"/>
      <c r="BO2309" s="15"/>
    </row>
    <row r="2310" spans="1:67" s="256" customFormat="1">
      <c r="A2310" s="15"/>
      <c r="B2310" s="15"/>
      <c r="C2310" s="171"/>
      <c r="D2310" s="171"/>
      <c r="E2310" s="171"/>
      <c r="F2310" s="171"/>
      <c r="G2310" s="171"/>
      <c r="H2310" s="171"/>
      <c r="I2310" s="171"/>
      <c r="J2310" s="171"/>
      <c r="K2310" s="171"/>
      <c r="L2310" s="171"/>
      <c r="M2310" s="171"/>
      <c r="O2310" s="173"/>
      <c r="P2310" s="173"/>
      <c r="Q2310" s="173"/>
      <c r="R2310" s="173"/>
      <c r="S2310" s="173"/>
      <c r="T2310" s="173"/>
      <c r="U2310" s="173"/>
      <c r="V2310" s="173"/>
      <c r="W2310" s="173"/>
      <c r="X2310" s="173"/>
      <c r="Y2310" s="173"/>
      <c r="Z2310" s="173"/>
      <c r="AA2310" s="173"/>
      <c r="AB2310" s="173"/>
      <c r="AC2310" s="173"/>
      <c r="AD2310" s="173"/>
      <c r="AE2310" s="173"/>
      <c r="AF2310" s="173"/>
      <c r="AG2310" s="173"/>
      <c r="AH2310" s="173"/>
      <c r="AI2310" s="173"/>
      <c r="AJ2310" s="173"/>
      <c r="AK2310" s="173"/>
      <c r="AL2310" s="173"/>
      <c r="AM2310" s="173"/>
      <c r="AN2310" s="173"/>
      <c r="AO2310" s="173"/>
      <c r="AP2310" s="173"/>
      <c r="AQ2310" s="15"/>
      <c r="AR2310" s="15"/>
      <c r="AS2310" s="15"/>
      <c r="AT2310" s="15"/>
      <c r="AU2310" s="15"/>
      <c r="AV2310" s="15"/>
      <c r="AW2310" s="15"/>
      <c r="AX2310" s="15"/>
      <c r="AY2310" s="15"/>
      <c r="AZ2310" s="15"/>
      <c r="BA2310" s="15"/>
      <c r="BB2310" s="15"/>
      <c r="BC2310" s="15"/>
      <c r="BD2310" s="15"/>
      <c r="BE2310" s="15"/>
      <c r="BF2310" s="15"/>
      <c r="BG2310" s="15"/>
      <c r="BH2310" s="15"/>
      <c r="BI2310" s="15"/>
      <c r="BJ2310" s="15"/>
      <c r="BK2310" s="15"/>
      <c r="BL2310" s="15"/>
      <c r="BM2310" s="15"/>
      <c r="BN2310" s="15"/>
      <c r="BO2310" s="15"/>
    </row>
    <row r="2311" spans="1:67" s="256" customFormat="1">
      <c r="A2311" s="15"/>
      <c r="B2311" s="15"/>
      <c r="C2311" s="171"/>
      <c r="D2311" s="171"/>
      <c r="E2311" s="171"/>
      <c r="F2311" s="171"/>
      <c r="G2311" s="171"/>
      <c r="H2311" s="171"/>
      <c r="I2311" s="171"/>
      <c r="J2311" s="171"/>
      <c r="K2311" s="171"/>
      <c r="L2311" s="171"/>
      <c r="M2311" s="171"/>
      <c r="O2311" s="173"/>
      <c r="P2311" s="173"/>
      <c r="Q2311" s="173"/>
      <c r="R2311" s="173"/>
      <c r="S2311" s="173"/>
      <c r="T2311" s="173"/>
      <c r="U2311" s="173"/>
      <c r="V2311" s="173"/>
      <c r="W2311" s="173"/>
      <c r="X2311" s="173"/>
      <c r="Y2311" s="173"/>
      <c r="Z2311" s="173"/>
      <c r="AA2311" s="173"/>
      <c r="AB2311" s="173"/>
      <c r="AC2311" s="173"/>
      <c r="AD2311" s="173"/>
      <c r="AE2311" s="173"/>
      <c r="AF2311" s="173"/>
      <c r="AG2311" s="173"/>
      <c r="AH2311" s="173"/>
      <c r="AI2311" s="173"/>
      <c r="AJ2311" s="173"/>
      <c r="AK2311" s="173"/>
      <c r="AL2311" s="173"/>
      <c r="AM2311" s="173"/>
      <c r="AN2311" s="173"/>
      <c r="AO2311" s="173"/>
      <c r="AP2311" s="173"/>
      <c r="AQ2311" s="15"/>
      <c r="AR2311" s="15"/>
      <c r="AS2311" s="15"/>
      <c r="AT2311" s="15"/>
      <c r="AU2311" s="15"/>
      <c r="AV2311" s="15"/>
      <c r="AW2311" s="15"/>
      <c r="AX2311" s="15"/>
      <c r="AY2311" s="15"/>
      <c r="AZ2311" s="15"/>
      <c r="BA2311" s="15"/>
      <c r="BB2311" s="15"/>
      <c r="BC2311" s="15"/>
      <c r="BD2311" s="15"/>
      <c r="BE2311" s="15"/>
      <c r="BF2311" s="15"/>
      <c r="BG2311" s="15"/>
      <c r="BH2311" s="15"/>
      <c r="BI2311" s="15"/>
      <c r="BJ2311" s="15"/>
      <c r="BK2311" s="15"/>
      <c r="BL2311" s="15"/>
      <c r="BM2311" s="15"/>
      <c r="BN2311" s="15"/>
      <c r="BO2311" s="15"/>
    </row>
    <row r="2312" spans="1:67" s="256" customFormat="1">
      <c r="A2312" s="15"/>
      <c r="B2312" s="15"/>
      <c r="C2312" s="171"/>
      <c r="D2312" s="171"/>
      <c r="E2312" s="171"/>
      <c r="F2312" s="171"/>
      <c r="G2312" s="171"/>
      <c r="H2312" s="171"/>
      <c r="I2312" s="171"/>
      <c r="J2312" s="171"/>
      <c r="K2312" s="171"/>
      <c r="L2312" s="171"/>
      <c r="M2312" s="171"/>
      <c r="O2312" s="173"/>
      <c r="P2312" s="173"/>
      <c r="Q2312" s="173"/>
      <c r="R2312" s="173"/>
      <c r="S2312" s="173"/>
      <c r="T2312" s="173"/>
      <c r="U2312" s="173"/>
      <c r="V2312" s="173"/>
      <c r="W2312" s="173"/>
      <c r="X2312" s="173"/>
      <c r="Y2312" s="173"/>
      <c r="Z2312" s="173"/>
      <c r="AA2312" s="173"/>
      <c r="AB2312" s="173"/>
      <c r="AC2312" s="173"/>
      <c r="AD2312" s="173"/>
      <c r="AE2312" s="173"/>
      <c r="AF2312" s="173"/>
      <c r="AG2312" s="173"/>
      <c r="AH2312" s="173"/>
      <c r="AI2312" s="173"/>
      <c r="AJ2312" s="173"/>
      <c r="AK2312" s="173"/>
      <c r="AL2312" s="173"/>
      <c r="AM2312" s="173"/>
      <c r="AN2312" s="173"/>
      <c r="AO2312" s="173"/>
      <c r="AP2312" s="173"/>
      <c r="AQ2312" s="15"/>
      <c r="AR2312" s="15"/>
      <c r="AS2312" s="15"/>
      <c r="AT2312" s="15"/>
      <c r="AU2312" s="15"/>
      <c r="AV2312" s="15"/>
      <c r="AW2312" s="15"/>
      <c r="AX2312" s="15"/>
      <c r="AY2312" s="15"/>
      <c r="AZ2312" s="15"/>
      <c r="BA2312" s="15"/>
      <c r="BB2312" s="15"/>
      <c r="BC2312" s="15"/>
      <c r="BD2312" s="15"/>
      <c r="BE2312" s="15"/>
      <c r="BF2312" s="15"/>
      <c r="BG2312" s="15"/>
      <c r="BH2312" s="15"/>
      <c r="BI2312" s="15"/>
      <c r="BJ2312" s="15"/>
      <c r="BK2312" s="15"/>
      <c r="BL2312" s="15"/>
      <c r="BM2312" s="15"/>
      <c r="BN2312" s="15"/>
      <c r="BO2312" s="15"/>
    </row>
    <row r="2313" spans="1:67" s="256" customFormat="1">
      <c r="A2313" s="15"/>
      <c r="B2313" s="15"/>
      <c r="C2313" s="171"/>
      <c r="D2313" s="171"/>
      <c r="E2313" s="171"/>
      <c r="F2313" s="171"/>
      <c r="G2313" s="171"/>
      <c r="H2313" s="171"/>
      <c r="I2313" s="171"/>
      <c r="J2313" s="171"/>
      <c r="K2313" s="171"/>
      <c r="L2313" s="171"/>
      <c r="M2313" s="171"/>
      <c r="O2313" s="173"/>
      <c r="P2313" s="173"/>
      <c r="Q2313" s="173"/>
      <c r="R2313" s="173"/>
      <c r="S2313" s="173"/>
      <c r="T2313" s="173"/>
      <c r="U2313" s="173"/>
      <c r="V2313" s="173"/>
      <c r="W2313" s="173"/>
      <c r="X2313" s="173"/>
      <c r="Y2313" s="173"/>
      <c r="Z2313" s="173"/>
      <c r="AA2313" s="173"/>
      <c r="AB2313" s="173"/>
      <c r="AC2313" s="173"/>
      <c r="AD2313" s="173"/>
      <c r="AE2313" s="173"/>
      <c r="AF2313" s="173"/>
      <c r="AG2313" s="173"/>
      <c r="AH2313" s="173"/>
      <c r="AI2313" s="173"/>
      <c r="AJ2313" s="173"/>
      <c r="AK2313" s="173"/>
      <c r="AL2313" s="173"/>
      <c r="AM2313" s="173"/>
      <c r="AN2313" s="173"/>
      <c r="AO2313" s="173"/>
      <c r="AP2313" s="173"/>
      <c r="AQ2313" s="15"/>
      <c r="AR2313" s="15"/>
      <c r="AS2313" s="15"/>
      <c r="AT2313" s="15"/>
      <c r="AU2313" s="15"/>
      <c r="AV2313" s="15"/>
      <c r="AW2313" s="15"/>
      <c r="AX2313" s="15"/>
      <c r="AY2313" s="15"/>
      <c r="AZ2313" s="15"/>
      <c r="BA2313" s="15"/>
      <c r="BB2313" s="15"/>
      <c r="BC2313" s="15"/>
      <c r="BD2313" s="15"/>
      <c r="BE2313" s="15"/>
      <c r="BF2313" s="15"/>
      <c r="BG2313" s="15"/>
      <c r="BH2313" s="15"/>
      <c r="BI2313" s="15"/>
      <c r="BJ2313" s="15"/>
      <c r="BK2313" s="15"/>
      <c r="BL2313" s="15"/>
      <c r="BM2313" s="15"/>
      <c r="BN2313" s="15"/>
      <c r="BO2313" s="15"/>
    </row>
    <row r="2314" spans="1:67" s="256" customFormat="1">
      <c r="A2314" s="15"/>
      <c r="B2314" s="15"/>
      <c r="C2314" s="171"/>
      <c r="D2314" s="171"/>
      <c r="E2314" s="171"/>
      <c r="F2314" s="171"/>
      <c r="G2314" s="171"/>
      <c r="H2314" s="171"/>
      <c r="I2314" s="171"/>
      <c r="J2314" s="171"/>
      <c r="K2314" s="171"/>
      <c r="L2314" s="171"/>
      <c r="M2314" s="171"/>
      <c r="O2314" s="173"/>
      <c r="P2314" s="173"/>
      <c r="Q2314" s="173"/>
      <c r="R2314" s="173"/>
      <c r="S2314" s="173"/>
      <c r="T2314" s="173"/>
      <c r="U2314" s="173"/>
      <c r="V2314" s="173"/>
      <c r="W2314" s="173"/>
      <c r="X2314" s="173"/>
      <c r="Y2314" s="173"/>
      <c r="Z2314" s="173"/>
      <c r="AA2314" s="173"/>
      <c r="AB2314" s="173"/>
      <c r="AC2314" s="173"/>
      <c r="AD2314" s="173"/>
      <c r="AE2314" s="173"/>
      <c r="AF2314" s="173"/>
      <c r="AG2314" s="173"/>
      <c r="AH2314" s="173"/>
      <c r="AI2314" s="173"/>
      <c r="AJ2314" s="173"/>
      <c r="AK2314" s="173"/>
      <c r="AL2314" s="173"/>
      <c r="AM2314" s="173"/>
      <c r="AN2314" s="173"/>
      <c r="AO2314" s="173"/>
      <c r="AP2314" s="173"/>
      <c r="AQ2314" s="15"/>
      <c r="AR2314" s="15"/>
      <c r="AS2314" s="15"/>
      <c r="AT2314" s="15"/>
      <c r="AU2314" s="15"/>
      <c r="AV2314" s="15"/>
      <c r="AW2314" s="15"/>
      <c r="AX2314" s="15"/>
      <c r="AY2314" s="15"/>
      <c r="AZ2314" s="15"/>
      <c r="BA2314" s="15"/>
      <c r="BB2314" s="15"/>
      <c r="BC2314" s="15"/>
      <c r="BD2314" s="15"/>
      <c r="BE2314" s="15"/>
      <c r="BF2314" s="15"/>
      <c r="BG2314" s="15"/>
      <c r="BH2314" s="15"/>
      <c r="BI2314" s="15"/>
      <c r="BJ2314" s="15"/>
      <c r="BK2314" s="15"/>
      <c r="BL2314" s="15"/>
      <c r="BM2314" s="15"/>
      <c r="BN2314" s="15"/>
      <c r="BO2314" s="15"/>
    </row>
    <row r="2315" spans="1:67" s="256" customFormat="1">
      <c r="A2315" s="15"/>
      <c r="B2315" s="15"/>
      <c r="C2315" s="171"/>
      <c r="D2315" s="171"/>
      <c r="E2315" s="171"/>
      <c r="F2315" s="171"/>
      <c r="G2315" s="171"/>
      <c r="H2315" s="171"/>
      <c r="I2315" s="171"/>
      <c r="J2315" s="171"/>
      <c r="K2315" s="171"/>
      <c r="L2315" s="171"/>
      <c r="M2315" s="171"/>
      <c r="O2315" s="173"/>
      <c r="P2315" s="173"/>
      <c r="Q2315" s="173"/>
      <c r="R2315" s="173"/>
      <c r="S2315" s="173"/>
      <c r="T2315" s="173"/>
      <c r="U2315" s="173"/>
      <c r="V2315" s="173"/>
      <c r="W2315" s="173"/>
      <c r="X2315" s="173"/>
      <c r="Y2315" s="173"/>
      <c r="Z2315" s="173"/>
      <c r="AA2315" s="173"/>
      <c r="AB2315" s="173"/>
      <c r="AC2315" s="173"/>
      <c r="AD2315" s="173"/>
      <c r="AE2315" s="173"/>
      <c r="AF2315" s="173"/>
      <c r="AG2315" s="173"/>
      <c r="AH2315" s="173"/>
      <c r="AI2315" s="173"/>
      <c r="AJ2315" s="173"/>
      <c r="AK2315" s="173"/>
      <c r="AL2315" s="173"/>
      <c r="AM2315" s="173"/>
      <c r="AN2315" s="173"/>
      <c r="AO2315" s="173"/>
      <c r="AP2315" s="173"/>
      <c r="AQ2315" s="15"/>
      <c r="AR2315" s="15"/>
      <c r="AS2315" s="15"/>
      <c r="AT2315" s="15"/>
      <c r="AU2315" s="15"/>
      <c r="AV2315" s="15"/>
      <c r="AW2315" s="15"/>
      <c r="AX2315" s="15"/>
      <c r="AY2315" s="15"/>
      <c r="AZ2315" s="15"/>
      <c r="BA2315" s="15"/>
      <c r="BB2315" s="15"/>
      <c r="BC2315" s="15"/>
      <c r="BD2315" s="15"/>
      <c r="BE2315" s="15"/>
      <c r="BF2315" s="15"/>
      <c r="BG2315" s="15"/>
      <c r="BH2315" s="15"/>
      <c r="BI2315" s="15"/>
      <c r="BJ2315" s="15"/>
      <c r="BK2315" s="15"/>
      <c r="BL2315" s="15"/>
      <c r="BM2315" s="15"/>
      <c r="BN2315" s="15"/>
      <c r="BO2315" s="15"/>
    </row>
    <row r="2316" spans="1:67" s="256" customFormat="1">
      <c r="A2316" s="15"/>
      <c r="B2316" s="15"/>
      <c r="C2316" s="171"/>
      <c r="D2316" s="171"/>
      <c r="E2316" s="171"/>
      <c r="F2316" s="171"/>
      <c r="G2316" s="171"/>
      <c r="H2316" s="171"/>
      <c r="I2316" s="171"/>
      <c r="J2316" s="171"/>
      <c r="K2316" s="171"/>
      <c r="L2316" s="171"/>
      <c r="M2316" s="171"/>
      <c r="O2316" s="173"/>
      <c r="P2316" s="173"/>
      <c r="Q2316" s="173"/>
      <c r="R2316" s="173"/>
      <c r="S2316" s="173"/>
      <c r="T2316" s="173"/>
      <c r="U2316" s="173"/>
      <c r="V2316" s="173"/>
      <c r="W2316" s="173"/>
      <c r="X2316" s="173"/>
      <c r="Y2316" s="173"/>
      <c r="Z2316" s="173"/>
      <c r="AA2316" s="173"/>
      <c r="AB2316" s="173"/>
      <c r="AC2316" s="173"/>
      <c r="AD2316" s="173"/>
      <c r="AE2316" s="173"/>
      <c r="AF2316" s="173"/>
      <c r="AG2316" s="173"/>
      <c r="AH2316" s="173"/>
      <c r="AI2316" s="173"/>
      <c r="AJ2316" s="173"/>
      <c r="AK2316" s="173"/>
      <c r="AL2316" s="173"/>
      <c r="AM2316" s="173"/>
      <c r="AN2316" s="173"/>
      <c r="AO2316" s="173"/>
      <c r="AP2316" s="173"/>
      <c r="AQ2316" s="15"/>
      <c r="AR2316" s="15"/>
      <c r="AS2316" s="15"/>
      <c r="AT2316" s="15"/>
      <c r="AU2316" s="15"/>
      <c r="AV2316" s="15"/>
      <c r="AW2316" s="15"/>
      <c r="AX2316" s="15"/>
      <c r="AY2316" s="15"/>
      <c r="AZ2316" s="15"/>
      <c r="BA2316" s="15"/>
      <c r="BB2316" s="15"/>
      <c r="BC2316" s="15"/>
      <c r="BD2316" s="15"/>
      <c r="BE2316" s="15"/>
      <c r="BF2316" s="15"/>
      <c r="BG2316" s="15"/>
      <c r="BH2316" s="15"/>
      <c r="BI2316" s="15"/>
      <c r="BJ2316" s="15"/>
      <c r="BK2316" s="15"/>
      <c r="BL2316" s="15"/>
      <c r="BM2316" s="15"/>
      <c r="BN2316" s="15"/>
      <c r="BO2316" s="15"/>
    </row>
    <row r="2317" spans="1:67" s="256" customFormat="1">
      <c r="A2317" s="15"/>
      <c r="B2317" s="15"/>
      <c r="C2317" s="171"/>
      <c r="D2317" s="171"/>
      <c r="E2317" s="171"/>
      <c r="F2317" s="171"/>
      <c r="G2317" s="171"/>
      <c r="H2317" s="171"/>
      <c r="I2317" s="171"/>
      <c r="J2317" s="171"/>
      <c r="K2317" s="171"/>
      <c r="L2317" s="171"/>
      <c r="M2317" s="171"/>
      <c r="O2317" s="173"/>
      <c r="P2317" s="173"/>
      <c r="Q2317" s="173"/>
      <c r="R2317" s="173"/>
      <c r="S2317" s="173"/>
      <c r="T2317" s="173"/>
      <c r="U2317" s="173"/>
      <c r="V2317" s="173"/>
      <c r="W2317" s="173"/>
      <c r="X2317" s="173"/>
      <c r="Y2317" s="173"/>
      <c r="Z2317" s="173"/>
      <c r="AA2317" s="173"/>
      <c r="AB2317" s="173"/>
      <c r="AC2317" s="173"/>
      <c r="AD2317" s="173"/>
      <c r="AE2317" s="173"/>
      <c r="AF2317" s="173"/>
      <c r="AG2317" s="173"/>
      <c r="AH2317" s="173"/>
      <c r="AI2317" s="173"/>
      <c r="AJ2317" s="173"/>
      <c r="AK2317" s="173"/>
      <c r="AL2317" s="173"/>
      <c r="AM2317" s="173"/>
      <c r="AN2317" s="173"/>
      <c r="AO2317" s="173"/>
      <c r="AP2317" s="173"/>
      <c r="AQ2317" s="15"/>
      <c r="AR2317" s="15"/>
      <c r="AS2317" s="15"/>
      <c r="AT2317" s="15"/>
      <c r="AU2317" s="15"/>
      <c r="AV2317" s="15"/>
      <c r="AW2317" s="15"/>
      <c r="AX2317" s="15"/>
      <c r="AY2317" s="15"/>
      <c r="AZ2317" s="15"/>
      <c r="BA2317" s="15"/>
      <c r="BB2317" s="15"/>
      <c r="BC2317" s="15"/>
      <c r="BD2317" s="15"/>
      <c r="BE2317" s="15"/>
      <c r="BF2317" s="15"/>
      <c r="BG2317" s="15"/>
      <c r="BH2317" s="15"/>
      <c r="BI2317" s="15"/>
      <c r="BJ2317" s="15"/>
      <c r="BK2317" s="15"/>
      <c r="BL2317" s="15"/>
      <c r="BM2317" s="15"/>
      <c r="BN2317" s="15"/>
      <c r="BO2317" s="15"/>
    </row>
    <row r="2318" spans="1:67" s="256" customFormat="1">
      <c r="A2318" s="15"/>
      <c r="B2318" s="15"/>
      <c r="C2318" s="171"/>
      <c r="D2318" s="171"/>
      <c r="E2318" s="171"/>
      <c r="F2318" s="171"/>
      <c r="G2318" s="171"/>
      <c r="H2318" s="171"/>
      <c r="I2318" s="171"/>
      <c r="J2318" s="171"/>
      <c r="K2318" s="171"/>
      <c r="L2318" s="171"/>
      <c r="M2318" s="171"/>
      <c r="O2318" s="173"/>
      <c r="P2318" s="173"/>
      <c r="Q2318" s="173"/>
      <c r="R2318" s="173"/>
      <c r="S2318" s="173"/>
      <c r="T2318" s="173"/>
      <c r="U2318" s="173"/>
      <c r="V2318" s="173"/>
      <c r="W2318" s="173"/>
      <c r="X2318" s="173"/>
      <c r="Y2318" s="173"/>
      <c r="Z2318" s="173"/>
      <c r="AA2318" s="173"/>
      <c r="AB2318" s="173"/>
      <c r="AC2318" s="173"/>
      <c r="AD2318" s="173"/>
      <c r="AE2318" s="173"/>
      <c r="AF2318" s="173"/>
      <c r="AG2318" s="173"/>
      <c r="AH2318" s="173"/>
      <c r="AI2318" s="173"/>
      <c r="AJ2318" s="173"/>
      <c r="AK2318" s="173"/>
      <c r="AL2318" s="173"/>
      <c r="AM2318" s="173"/>
      <c r="AN2318" s="173"/>
      <c r="AO2318" s="173"/>
      <c r="AP2318" s="173"/>
      <c r="AQ2318" s="15"/>
      <c r="AR2318" s="15"/>
      <c r="AS2318" s="15"/>
      <c r="AT2318" s="15"/>
      <c r="AU2318" s="15"/>
      <c r="AV2318" s="15"/>
      <c r="AW2318" s="15"/>
      <c r="AX2318" s="15"/>
      <c r="AY2318" s="15"/>
      <c r="AZ2318" s="15"/>
      <c r="BA2318" s="15"/>
      <c r="BB2318" s="15"/>
      <c r="BC2318" s="15"/>
      <c r="BD2318" s="15"/>
      <c r="BE2318" s="15"/>
      <c r="BF2318" s="15"/>
      <c r="BG2318" s="15"/>
      <c r="BH2318" s="15"/>
      <c r="BI2318" s="15"/>
      <c r="BJ2318" s="15"/>
      <c r="BK2318" s="15"/>
      <c r="BL2318" s="15"/>
      <c r="BM2318" s="15"/>
      <c r="BN2318" s="15"/>
      <c r="BO2318" s="15"/>
    </row>
    <row r="2319" spans="1:67" s="256" customFormat="1">
      <c r="A2319" s="15"/>
      <c r="B2319" s="15"/>
      <c r="C2319" s="171"/>
      <c r="D2319" s="171"/>
      <c r="E2319" s="171"/>
      <c r="F2319" s="171"/>
      <c r="G2319" s="171"/>
      <c r="H2319" s="171"/>
      <c r="I2319" s="171"/>
      <c r="J2319" s="171"/>
      <c r="K2319" s="171"/>
      <c r="L2319" s="171"/>
      <c r="M2319" s="171"/>
      <c r="O2319" s="173"/>
      <c r="P2319" s="173"/>
      <c r="Q2319" s="173"/>
      <c r="R2319" s="173"/>
      <c r="S2319" s="173"/>
      <c r="T2319" s="173"/>
      <c r="U2319" s="173"/>
      <c r="V2319" s="173"/>
      <c r="W2319" s="173"/>
      <c r="X2319" s="173"/>
      <c r="Y2319" s="173"/>
      <c r="Z2319" s="173"/>
      <c r="AA2319" s="173"/>
      <c r="AB2319" s="173"/>
      <c r="AC2319" s="173"/>
      <c r="AD2319" s="173"/>
      <c r="AE2319" s="173"/>
      <c r="AF2319" s="173"/>
      <c r="AG2319" s="173"/>
      <c r="AH2319" s="173"/>
      <c r="AI2319" s="173"/>
      <c r="AJ2319" s="173"/>
      <c r="AK2319" s="173"/>
      <c r="AL2319" s="173"/>
      <c r="AM2319" s="173"/>
      <c r="AN2319" s="173"/>
      <c r="AO2319" s="173"/>
      <c r="AP2319" s="173"/>
      <c r="AQ2319" s="15"/>
      <c r="AR2319" s="15"/>
      <c r="AS2319" s="15"/>
      <c r="AT2319" s="15"/>
      <c r="AU2319" s="15"/>
      <c r="AV2319" s="15"/>
      <c r="AW2319" s="15"/>
      <c r="AX2319" s="15"/>
      <c r="AY2319" s="15"/>
      <c r="AZ2319" s="15"/>
      <c r="BA2319" s="15"/>
      <c r="BB2319" s="15"/>
      <c r="BC2319" s="15"/>
      <c r="BD2319" s="15"/>
      <c r="BE2319" s="15"/>
      <c r="BF2319" s="15"/>
      <c r="BG2319" s="15"/>
      <c r="BH2319" s="15"/>
      <c r="BI2319" s="15"/>
      <c r="BJ2319" s="15"/>
      <c r="BK2319" s="15"/>
      <c r="BL2319" s="15"/>
      <c r="BM2319" s="15"/>
      <c r="BN2319" s="15"/>
      <c r="BO2319" s="15"/>
    </row>
    <row r="2320" spans="1:67" s="256" customFormat="1">
      <c r="A2320" s="15"/>
      <c r="B2320" s="15"/>
      <c r="C2320" s="171"/>
      <c r="D2320" s="171"/>
      <c r="E2320" s="171"/>
      <c r="F2320" s="171"/>
      <c r="G2320" s="171"/>
      <c r="H2320" s="171"/>
      <c r="I2320" s="171"/>
      <c r="J2320" s="171"/>
      <c r="K2320" s="171"/>
      <c r="L2320" s="171"/>
      <c r="M2320" s="171"/>
      <c r="O2320" s="173"/>
      <c r="P2320" s="173"/>
      <c r="Q2320" s="173"/>
      <c r="R2320" s="173"/>
      <c r="S2320" s="173"/>
      <c r="T2320" s="173"/>
      <c r="U2320" s="173"/>
      <c r="V2320" s="173"/>
      <c r="W2320" s="173"/>
      <c r="X2320" s="173"/>
      <c r="Y2320" s="173"/>
      <c r="Z2320" s="173"/>
      <c r="AA2320" s="173"/>
      <c r="AB2320" s="173"/>
      <c r="AC2320" s="173"/>
      <c r="AD2320" s="173"/>
      <c r="AE2320" s="173"/>
      <c r="AF2320" s="173"/>
      <c r="AG2320" s="173"/>
      <c r="AH2320" s="173"/>
      <c r="AI2320" s="173"/>
      <c r="AJ2320" s="173"/>
      <c r="AK2320" s="173"/>
      <c r="AL2320" s="173"/>
      <c r="AM2320" s="173"/>
      <c r="AN2320" s="173"/>
      <c r="AO2320" s="173"/>
      <c r="AP2320" s="173"/>
      <c r="AQ2320" s="15"/>
      <c r="AR2320" s="15"/>
      <c r="AS2320" s="15"/>
      <c r="AT2320" s="15"/>
      <c r="AU2320" s="15"/>
      <c r="AV2320" s="15"/>
      <c r="AW2320" s="15"/>
      <c r="AX2320" s="15"/>
      <c r="AY2320" s="15"/>
      <c r="AZ2320" s="15"/>
      <c r="BA2320" s="15"/>
      <c r="BB2320" s="15"/>
      <c r="BC2320" s="15"/>
      <c r="BD2320" s="15"/>
      <c r="BE2320" s="15"/>
      <c r="BF2320" s="15"/>
      <c r="BG2320" s="15"/>
      <c r="BH2320" s="15"/>
      <c r="BI2320" s="15"/>
      <c r="BJ2320" s="15"/>
      <c r="BK2320" s="15"/>
      <c r="BL2320" s="15"/>
      <c r="BM2320" s="15"/>
      <c r="BN2320" s="15"/>
      <c r="BO2320" s="15"/>
    </row>
    <row r="2321" spans="1:67" s="256" customFormat="1">
      <c r="A2321" s="15"/>
      <c r="B2321" s="15"/>
      <c r="C2321" s="171"/>
      <c r="D2321" s="171"/>
      <c r="E2321" s="171"/>
      <c r="F2321" s="171"/>
      <c r="G2321" s="171"/>
      <c r="H2321" s="171"/>
      <c r="I2321" s="171"/>
      <c r="J2321" s="171"/>
      <c r="K2321" s="171"/>
      <c r="L2321" s="171"/>
      <c r="M2321" s="171"/>
      <c r="O2321" s="173"/>
      <c r="P2321" s="173"/>
      <c r="Q2321" s="173"/>
      <c r="R2321" s="173"/>
      <c r="S2321" s="173"/>
      <c r="T2321" s="173"/>
      <c r="U2321" s="173"/>
      <c r="V2321" s="173"/>
      <c r="W2321" s="173"/>
      <c r="X2321" s="173"/>
      <c r="Y2321" s="173"/>
      <c r="Z2321" s="173"/>
      <c r="AA2321" s="173"/>
      <c r="AB2321" s="173"/>
      <c r="AC2321" s="173"/>
      <c r="AD2321" s="173"/>
      <c r="AE2321" s="173"/>
      <c r="AF2321" s="173"/>
      <c r="AG2321" s="173"/>
      <c r="AH2321" s="173"/>
      <c r="AI2321" s="173"/>
      <c r="AJ2321" s="173"/>
      <c r="AK2321" s="173"/>
      <c r="AL2321" s="173"/>
      <c r="AM2321" s="173"/>
      <c r="AN2321" s="173"/>
      <c r="AO2321" s="173"/>
      <c r="AP2321" s="173"/>
      <c r="AQ2321" s="15"/>
      <c r="AR2321" s="15"/>
      <c r="AS2321" s="15"/>
      <c r="AT2321" s="15"/>
      <c r="AU2321" s="15"/>
      <c r="AV2321" s="15"/>
      <c r="AW2321" s="15"/>
      <c r="AX2321" s="15"/>
      <c r="AY2321" s="15"/>
      <c r="AZ2321" s="15"/>
      <c r="BA2321" s="15"/>
      <c r="BB2321" s="15"/>
      <c r="BC2321" s="15"/>
      <c r="BD2321" s="15"/>
      <c r="BE2321" s="15"/>
      <c r="BF2321" s="15"/>
      <c r="BG2321" s="15"/>
      <c r="BH2321" s="15"/>
      <c r="BI2321" s="15"/>
      <c r="BJ2321" s="15"/>
      <c r="BK2321" s="15"/>
      <c r="BL2321" s="15"/>
      <c r="BM2321" s="15"/>
      <c r="BN2321" s="15"/>
      <c r="BO2321" s="15"/>
    </row>
    <row r="2322" spans="1:67" s="256" customFormat="1">
      <c r="A2322" s="15"/>
      <c r="B2322" s="15"/>
      <c r="C2322" s="171"/>
      <c r="D2322" s="171"/>
      <c r="E2322" s="171"/>
      <c r="F2322" s="171"/>
      <c r="G2322" s="171"/>
      <c r="H2322" s="171"/>
      <c r="I2322" s="171"/>
      <c r="J2322" s="171"/>
      <c r="K2322" s="171"/>
      <c r="L2322" s="171"/>
      <c r="M2322" s="171"/>
      <c r="O2322" s="173"/>
      <c r="P2322" s="173"/>
      <c r="Q2322" s="173"/>
      <c r="R2322" s="173"/>
      <c r="S2322" s="173"/>
      <c r="T2322" s="173"/>
      <c r="U2322" s="173"/>
      <c r="V2322" s="173"/>
      <c r="W2322" s="173"/>
      <c r="X2322" s="173"/>
      <c r="Y2322" s="173"/>
      <c r="Z2322" s="173"/>
      <c r="AA2322" s="173"/>
      <c r="AB2322" s="173"/>
      <c r="AC2322" s="173"/>
      <c r="AD2322" s="173"/>
      <c r="AE2322" s="173"/>
      <c r="AF2322" s="173"/>
      <c r="AG2322" s="173"/>
      <c r="AH2322" s="173"/>
      <c r="AI2322" s="173"/>
      <c r="AJ2322" s="173"/>
      <c r="AK2322" s="173"/>
      <c r="AL2322" s="173"/>
      <c r="AM2322" s="173"/>
      <c r="AN2322" s="173"/>
      <c r="AO2322" s="173"/>
      <c r="AP2322" s="173"/>
      <c r="AQ2322" s="15"/>
      <c r="AR2322" s="15"/>
      <c r="AS2322" s="15"/>
      <c r="AT2322" s="15"/>
      <c r="AU2322" s="15"/>
      <c r="AV2322" s="15"/>
      <c r="AW2322" s="15"/>
      <c r="AX2322" s="15"/>
      <c r="AY2322" s="15"/>
      <c r="AZ2322" s="15"/>
      <c r="BA2322" s="15"/>
      <c r="BB2322" s="15"/>
      <c r="BC2322" s="15"/>
      <c r="BD2322" s="15"/>
      <c r="BE2322" s="15"/>
      <c r="BF2322" s="15"/>
      <c r="BG2322" s="15"/>
      <c r="BH2322" s="15"/>
      <c r="BI2322" s="15"/>
      <c r="BJ2322" s="15"/>
      <c r="BK2322" s="15"/>
      <c r="BL2322" s="15"/>
      <c r="BM2322" s="15"/>
      <c r="BN2322" s="15"/>
      <c r="BO2322" s="15"/>
    </row>
    <row r="2323" spans="1:67" s="256" customFormat="1">
      <c r="A2323" s="15"/>
      <c r="B2323" s="15"/>
      <c r="C2323" s="171"/>
      <c r="D2323" s="171"/>
      <c r="E2323" s="171"/>
      <c r="F2323" s="171"/>
      <c r="G2323" s="171"/>
      <c r="H2323" s="171"/>
      <c r="I2323" s="171"/>
      <c r="J2323" s="171"/>
      <c r="K2323" s="171"/>
      <c r="L2323" s="171"/>
      <c r="M2323" s="171"/>
      <c r="O2323" s="173"/>
      <c r="P2323" s="173"/>
      <c r="Q2323" s="173"/>
      <c r="R2323" s="173"/>
      <c r="S2323" s="173"/>
      <c r="T2323" s="173"/>
      <c r="U2323" s="173"/>
      <c r="V2323" s="173"/>
      <c r="W2323" s="173"/>
      <c r="X2323" s="173"/>
      <c r="Y2323" s="173"/>
      <c r="Z2323" s="173"/>
      <c r="AA2323" s="173"/>
      <c r="AB2323" s="173"/>
      <c r="AC2323" s="173"/>
      <c r="AD2323" s="173"/>
      <c r="AE2323" s="173"/>
      <c r="AF2323" s="173"/>
      <c r="AG2323" s="173"/>
      <c r="AH2323" s="173"/>
      <c r="AI2323" s="173"/>
      <c r="AJ2323" s="173"/>
      <c r="AK2323" s="173"/>
      <c r="AL2323" s="173"/>
      <c r="AM2323" s="173"/>
      <c r="AN2323" s="173"/>
      <c r="AO2323" s="173"/>
      <c r="AP2323" s="173"/>
      <c r="AQ2323" s="15"/>
      <c r="AR2323" s="15"/>
      <c r="AS2323" s="15"/>
      <c r="AT2323" s="15"/>
      <c r="AU2323" s="15"/>
      <c r="AV2323" s="15"/>
      <c r="AW2323" s="15"/>
      <c r="AX2323" s="15"/>
      <c r="AY2323" s="15"/>
      <c r="AZ2323" s="15"/>
      <c r="BA2323" s="15"/>
      <c r="BB2323" s="15"/>
      <c r="BC2323" s="15"/>
      <c r="BD2323" s="15"/>
      <c r="BE2323" s="15"/>
      <c r="BF2323" s="15"/>
      <c r="BG2323" s="15"/>
      <c r="BH2323" s="15"/>
      <c r="BI2323" s="15"/>
      <c r="BJ2323" s="15"/>
      <c r="BK2323" s="15"/>
      <c r="BL2323" s="15"/>
      <c r="BM2323" s="15"/>
      <c r="BN2323" s="15"/>
      <c r="BO2323" s="15"/>
    </row>
    <row r="2324" spans="1:67" s="256" customFormat="1">
      <c r="A2324" s="15"/>
      <c r="B2324" s="15"/>
      <c r="C2324" s="171"/>
      <c r="D2324" s="171"/>
      <c r="E2324" s="171"/>
      <c r="F2324" s="171"/>
      <c r="G2324" s="171"/>
      <c r="H2324" s="171"/>
      <c r="I2324" s="171"/>
      <c r="J2324" s="171"/>
      <c r="K2324" s="171"/>
      <c r="L2324" s="171"/>
      <c r="M2324" s="171"/>
      <c r="O2324" s="173"/>
      <c r="P2324" s="173"/>
      <c r="Q2324" s="173"/>
      <c r="R2324" s="173"/>
      <c r="S2324" s="173"/>
      <c r="T2324" s="173"/>
      <c r="U2324" s="173"/>
      <c r="V2324" s="173"/>
      <c r="W2324" s="173"/>
      <c r="X2324" s="173"/>
      <c r="Y2324" s="173"/>
      <c r="Z2324" s="173"/>
      <c r="AA2324" s="173"/>
      <c r="AB2324" s="173"/>
      <c r="AC2324" s="173"/>
      <c r="AD2324" s="173"/>
      <c r="AE2324" s="173"/>
      <c r="AF2324" s="173"/>
      <c r="AG2324" s="173"/>
      <c r="AH2324" s="173"/>
      <c r="AI2324" s="173"/>
      <c r="AJ2324" s="173"/>
      <c r="AK2324" s="173"/>
      <c r="AL2324" s="173"/>
      <c r="AM2324" s="173"/>
      <c r="AN2324" s="173"/>
      <c r="AO2324" s="173"/>
      <c r="AP2324" s="173"/>
      <c r="AQ2324" s="15"/>
      <c r="AR2324" s="15"/>
      <c r="AS2324" s="15"/>
      <c r="AT2324" s="15"/>
      <c r="AU2324" s="15"/>
      <c r="AV2324" s="15"/>
      <c r="AW2324" s="15"/>
      <c r="AX2324" s="15"/>
      <c r="AY2324" s="15"/>
      <c r="AZ2324" s="15"/>
      <c r="BA2324" s="15"/>
      <c r="BB2324" s="15"/>
      <c r="BC2324" s="15"/>
      <c r="BD2324" s="15"/>
      <c r="BE2324" s="15"/>
      <c r="BF2324" s="15"/>
      <c r="BG2324" s="15"/>
      <c r="BH2324" s="15"/>
      <c r="BI2324" s="15"/>
      <c r="BJ2324" s="15"/>
      <c r="BK2324" s="15"/>
      <c r="BL2324" s="15"/>
      <c r="BM2324" s="15"/>
      <c r="BN2324" s="15"/>
      <c r="BO2324" s="15"/>
    </row>
    <row r="2325" spans="1:67" s="256" customFormat="1">
      <c r="A2325" s="15"/>
      <c r="B2325" s="15"/>
      <c r="C2325" s="171"/>
      <c r="D2325" s="171"/>
      <c r="E2325" s="171"/>
      <c r="F2325" s="171"/>
      <c r="G2325" s="171"/>
      <c r="H2325" s="171"/>
      <c r="I2325" s="171"/>
      <c r="J2325" s="171"/>
      <c r="K2325" s="171"/>
      <c r="L2325" s="171"/>
      <c r="M2325" s="171"/>
      <c r="O2325" s="173"/>
      <c r="P2325" s="173"/>
      <c r="Q2325" s="173"/>
      <c r="R2325" s="173"/>
      <c r="S2325" s="173"/>
      <c r="T2325" s="173"/>
      <c r="U2325" s="173"/>
      <c r="V2325" s="173"/>
      <c r="W2325" s="173"/>
      <c r="X2325" s="173"/>
      <c r="Y2325" s="173"/>
      <c r="Z2325" s="173"/>
      <c r="AA2325" s="173"/>
      <c r="AB2325" s="173"/>
      <c r="AC2325" s="173"/>
      <c r="AD2325" s="173"/>
      <c r="AE2325" s="173"/>
      <c r="AF2325" s="173"/>
      <c r="AG2325" s="173"/>
      <c r="AH2325" s="173"/>
      <c r="AI2325" s="173"/>
      <c r="AJ2325" s="173"/>
      <c r="AK2325" s="173"/>
      <c r="AL2325" s="173"/>
      <c r="AM2325" s="173"/>
      <c r="AN2325" s="173"/>
      <c r="AO2325" s="173"/>
      <c r="AP2325" s="173"/>
      <c r="AQ2325" s="15"/>
      <c r="AR2325" s="15"/>
      <c r="AS2325" s="15"/>
      <c r="AT2325" s="15"/>
      <c r="AU2325" s="15"/>
      <c r="AV2325" s="15"/>
      <c r="AW2325" s="15"/>
      <c r="AX2325" s="15"/>
      <c r="AY2325" s="15"/>
      <c r="AZ2325" s="15"/>
      <c r="BA2325" s="15"/>
      <c r="BB2325" s="15"/>
      <c r="BC2325" s="15"/>
      <c r="BD2325" s="15"/>
      <c r="BE2325" s="15"/>
      <c r="BF2325" s="15"/>
      <c r="BG2325" s="15"/>
      <c r="BH2325" s="15"/>
      <c r="BI2325" s="15"/>
      <c r="BJ2325" s="15"/>
      <c r="BK2325" s="15"/>
      <c r="BL2325" s="15"/>
      <c r="BM2325" s="15"/>
      <c r="BN2325" s="15"/>
      <c r="BO2325" s="15"/>
    </row>
    <row r="2326" spans="1:67" s="256" customFormat="1">
      <c r="A2326" s="15"/>
      <c r="B2326" s="15"/>
      <c r="C2326" s="171"/>
      <c r="D2326" s="171"/>
      <c r="E2326" s="171"/>
      <c r="F2326" s="171"/>
      <c r="G2326" s="171"/>
      <c r="H2326" s="171"/>
      <c r="I2326" s="171"/>
      <c r="J2326" s="171"/>
      <c r="K2326" s="171"/>
      <c r="L2326" s="171"/>
      <c r="M2326" s="171"/>
      <c r="O2326" s="173"/>
      <c r="P2326" s="173"/>
      <c r="Q2326" s="173"/>
      <c r="R2326" s="173"/>
      <c r="S2326" s="173"/>
      <c r="T2326" s="173"/>
      <c r="U2326" s="173"/>
      <c r="V2326" s="173"/>
      <c r="W2326" s="173"/>
      <c r="X2326" s="173"/>
      <c r="Y2326" s="173"/>
      <c r="Z2326" s="173"/>
      <c r="AA2326" s="173"/>
      <c r="AB2326" s="173"/>
      <c r="AC2326" s="173"/>
      <c r="AD2326" s="173"/>
      <c r="AE2326" s="173"/>
      <c r="AF2326" s="173"/>
      <c r="AG2326" s="173"/>
      <c r="AH2326" s="173"/>
      <c r="AI2326" s="173"/>
      <c r="AJ2326" s="173"/>
      <c r="AK2326" s="173"/>
      <c r="AL2326" s="173"/>
      <c r="AM2326" s="173"/>
      <c r="AN2326" s="173"/>
      <c r="AO2326" s="173"/>
      <c r="AP2326" s="173"/>
      <c r="AQ2326" s="15"/>
      <c r="AR2326" s="15"/>
      <c r="AS2326" s="15"/>
      <c r="AT2326" s="15"/>
      <c r="AU2326" s="15"/>
      <c r="AV2326" s="15"/>
      <c r="AW2326" s="15"/>
      <c r="AX2326" s="15"/>
      <c r="AY2326" s="15"/>
      <c r="AZ2326" s="15"/>
      <c r="BA2326" s="15"/>
      <c r="BB2326" s="15"/>
      <c r="BC2326" s="15"/>
      <c r="BD2326" s="15"/>
      <c r="BE2326" s="15"/>
      <c r="BF2326" s="15"/>
      <c r="BG2326" s="15"/>
      <c r="BH2326" s="15"/>
      <c r="BI2326" s="15"/>
      <c r="BJ2326" s="15"/>
      <c r="BK2326" s="15"/>
      <c r="BL2326" s="15"/>
      <c r="BM2326" s="15"/>
      <c r="BN2326" s="15"/>
      <c r="BO2326" s="15"/>
    </row>
    <row r="2327" spans="1:67" s="256" customFormat="1">
      <c r="A2327" s="15"/>
      <c r="B2327" s="15"/>
      <c r="C2327" s="171"/>
      <c r="D2327" s="171"/>
      <c r="E2327" s="171"/>
      <c r="F2327" s="171"/>
      <c r="G2327" s="171"/>
      <c r="H2327" s="171"/>
      <c r="I2327" s="171"/>
      <c r="J2327" s="171"/>
      <c r="K2327" s="171"/>
      <c r="L2327" s="171"/>
      <c r="M2327" s="171"/>
      <c r="O2327" s="173"/>
      <c r="P2327" s="173"/>
      <c r="Q2327" s="173"/>
      <c r="R2327" s="173"/>
      <c r="S2327" s="173"/>
      <c r="T2327" s="173"/>
      <c r="U2327" s="173"/>
      <c r="V2327" s="173"/>
      <c r="W2327" s="173"/>
      <c r="X2327" s="173"/>
      <c r="Y2327" s="173"/>
      <c r="Z2327" s="173"/>
      <c r="AA2327" s="173"/>
      <c r="AB2327" s="173"/>
      <c r="AC2327" s="173"/>
      <c r="AD2327" s="173"/>
      <c r="AE2327" s="173"/>
      <c r="AF2327" s="173"/>
      <c r="AG2327" s="173"/>
      <c r="AH2327" s="173"/>
      <c r="AI2327" s="173"/>
      <c r="AJ2327" s="173"/>
      <c r="AK2327" s="173"/>
      <c r="AL2327" s="173"/>
      <c r="AM2327" s="173"/>
      <c r="AN2327" s="173"/>
      <c r="AO2327" s="173"/>
      <c r="AP2327" s="173"/>
      <c r="AQ2327" s="15"/>
      <c r="AR2327" s="15"/>
      <c r="AS2327" s="15"/>
      <c r="AT2327" s="15"/>
      <c r="AU2327" s="15"/>
      <c r="AV2327" s="15"/>
      <c r="AW2327" s="15"/>
      <c r="AX2327" s="15"/>
      <c r="AY2327" s="15"/>
      <c r="AZ2327" s="15"/>
      <c r="BA2327" s="15"/>
      <c r="BB2327" s="15"/>
      <c r="BC2327" s="15"/>
      <c r="BD2327" s="15"/>
      <c r="BE2327" s="15"/>
      <c r="BF2327" s="15"/>
      <c r="BG2327" s="15"/>
      <c r="BH2327" s="15"/>
      <c r="BI2327" s="15"/>
      <c r="BJ2327" s="15"/>
      <c r="BK2327" s="15"/>
      <c r="BL2327" s="15"/>
      <c r="BM2327" s="15"/>
      <c r="BN2327" s="15"/>
      <c r="BO2327" s="15"/>
    </row>
    <row r="2328" spans="1:67" s="256" customFormat="1">
      <c r="A2328" s="15"/>
      <c r="B2328" s="15"/>
      <c r="C2328" s="171"/>
      <c r="D2328" s="171"/>
      <c r="E2328" s="171"/>
      <c r="F2328" s="171"/>
      <c r="G2328" s="171"/>
      <c r="H2328" s="171"/>
      <c r="I2328" s="171"/>
      <c r="J2328" s="171"/>
      <c r="K2328" s="171"/>
      <c r="L2328" s="171"/>
      <c r="M2328" s="171"/>
      <c r="O2328" s="173"/>
      <c r="P2328" s="173"/>
      <c r="Q2328" s="173"/>
      <c r="R2328" s="173"/>
      <c r="S2328" s="173"/>
      <c r="T2328" s="173"/>
      <c r="U2328" s="173"/>
      <c r="V2328" s="173"/>
      <c r="W2328" s="173"/>
      <c r="X2328" s="173"/>
      <c r="Y2328" s="173"/>
      <c r="Z2328" s="173"/>
      <c r="AA2328" s="173"/>
      <c r="AB2328" s="173"/>
      <c r="AC2328" s="173"/>
      <c r="AD2328" s="173"/>
      <c r="AE2328" s="173"/>
      <c r="AF2328" s="173"/>
      <c r="AG2328" s="173"/>
      <c r="AH2328" s="173"/>
      <c r="AI2328" s="173"/>
      <c r="AJ2328" s="173"/>
      <c r="AK2328" s="173"/>
      <c r="AL2328" s="173"/>
      <c r="AM2328" s="173"/>
      <c r="AN2328" s="173"/>
      <c r="AO2328" s="173"/>
      <c r="AP2328" s="173"/>
      <c r="AQ2328" s="15"/>
      <c r="AR2328" s="15"/>
      <c r="AS2328" s="15"/>
      <c r="AT2328" s="15"/>
      <c r="AU2328" s="15"/>
      <c r="AV2328" s="15"/>
      <c r="AW2328" s="15"/>
      <c r="AX2328" s="15"/>
      <c r="AY2328" s="15"/>
      <c r="AZ2328" s="15"/>
      <c r="BA2328" s="15"/>
      <c r="BB2328" s="15"/>
      <c r="BC2328" s="15"/>
      <c r="BD2328" s="15"/>
      <c r="BE2328" s="15"/>
      <c r="BF2328" s="15"/>
      <c r="BG2328" s="15"/>
      <c r="BH2328" s="15"/>
      <c r="BI2328" s="15"/>
      <c r="BJ2328" s="15"/>
      <c r="BK2328" s="15"/>
      <c r="BL2328" s="15"/>
      <c r="BM2328" s="15"/>
      <c r="BN2328" s="15"/>
      <c r="BO2328" s="15"/>
    </row>
    <row r="2329" spans="1:67" s="256" customFormat="1">
      <c r="A2329" s="15"/>
      <c r="B2329" s="15"/>
      <c r="C2329" s="171"/>
      <c r="D2329" s="171"/>
      <c r="E2329" s="171"/>
      <c r="F2329" s="171"/>
      <c r="G2329" s="171"/>
      <c r="H2329" s="171"/>
      <c r="I2329" s="171"/>
      <c r="J2329" s="171"/>
      <c r="K2329" s="171"/>
      <c r="L2329" s="171"/>
      <c r="M2329" s="171"/>
      <c r="O2329" s="173"/>
      <c r="P2329" s="173"/>
      <c r="Q2329" s="173"/>
      <c r="R2329" s="173"/>
      <c r="S2329" s="173"/>
      <c r="T2329" s="173"/>
      <c r="U2329" s="173"/>
      <c r="V2329" s="173"/>
      <c r="W2329" s="173"/>
      <c r="X2329" s="173"/>
      <c r="Y2329" s="173"/>
      <c r="Z2329" s="173"/>
      <c r="AA2329" s="173"/>
      <c r="AB2329" s="173"/>
      <c r="AC2329" s="173"/>
      <c r="AD2329" s="173"/>
      <c r="AE2329" s="173"/>
      <c r="AF2329" s="173"/>
      <c r="AG2329" s="173"/>
      <c r="AH2329" s="173"/>
      <c r="AI2329" s="173"/>
      <c r="AJ2329" s="173"/>
      <c r="AK2329" s="173"/>
      <c r="AL2329" s="173"/>
      <c r="AM2329" s="173"/>
      <c r="AN2329" s="173"/>
      <c r="AO2329" s="173"/>
      <c r="AP2329" s="173"/>
      <c r="AQ2329" s="15"/>
      <c r="AR2329" s="15"/>
      <c r="AS2329" s="15"/>
      <c r="AT2329" s="15"/>
      <c r="AU2329" s="15"/>
      <c r="AV2329" s="15"/>
      <c r="AW2329" s="15"/>
      <c r="AX2329" s="15"/>
      <c r="AY2329" s="15"/>
      <c r="AZ2329" s="15"/>
      <c r="BA2329" s="15"/>
      <c r="BB2329" s="15"/>
      <c r="BC2329" s="15"/>
      <c r="BD2329" s="15"/>
      <c r="BE2329" s="15"/>
      <c r="BF2329" s="15"/>
      <c r="BG2329" s="15"/>
      <c r="BH2329" s="15"/>
      <c r="BI2329" s="15"/>
      <c r="BJ2329" s="15"/>
      <c r="BK2329" s="15"/>
      <c r="BL2329" s="15"/>
      <c r="BM2329" s="15"/>
      <c r="BN2329" s="15"/>
      <c r="BO2329" s="15"/>
    </row>
    <row r="2330" spans="1:67" s="256" customFormat="1">
      <c r="A2330" s="15"/>
      <c r="B2330" s="15"/>
      <c r="C2330" s="171"/>
      <c r="D2330" s="171"/>
      <c r="E2330" s="171"/>
      <c r="F2330" s="171"/>
      <c r="G2330" s="171"/>
      <c r="H2330" s="171"/>
      <c r="I2330" s="171"/>
      <c r="J2330" s="171"/>
      <c r="K2330" s="171"/>
      <c r="L2330" s="171"/>
      <c r="M2330" s="171"/>
      <c r="O2330" s="173"/>
      <c r="P2330" s="173"/>
      <c r="Q2330" s="173"/>
      <c r="R2330" s="173"/>
      <c r="S2330" s="173"/>
      <c r="T2330" s="173"/>
      <c r="U2330" s="173"/>
      <c r="V2330" s="173"/>
      <c r="W2330" s="173"/>
      <c r="X2330" s="173"/>
      <c r="Y2330" s="173"/>
      <c r="Z2330" s="173"/>
      <c r="AA2330" s="173"/>
      <c r="AB2330" s="173"/>
      <c r="AC2330" s="173"/>
      <c r="AD2330" s="173"/>
      <c r="AE2330" s="173"/>
      <c r="AF2330" s="173"/>
      <c r="AG2330" s="173"/>
      <c r="AH2330" s="173"/>
      <c r="AI2330" s="173"/>
      <c r="AJ2330" s="173"/>
      <c r="AK2330" s="173"/>
      <c r="AL2330" s="173"/>
      <c r="AM2330" s="173"/>
      <c r="AN2330" s="173"/>
      <c r="AO2330" s="173"/>
      <c r="AP2330" s="173"/>
      <c r="AQ2330" s="15"/>
      <c r="AR2330" s="15"/>
      <c r="AS2330" s="15"/>
      <c r="AT2330" s="15"/>
      <c r="AU2330" s="15"/>
      <c r="AV2330" s="15"/>
      <c r="AW2330" s="15"/>
      <c r="AX2330" s="15"/>
      <c r="AY2330" s="15"/>
      <c r="AZ2330" s="15"/>
      <c r="BA2330" s="15"/>
      <c r="BB2330" s="15"/>
      <c r="BC2330" s="15"/>
      <c r="BD2330" s="15"/>
      <c r="BE2330" s="15"/>
      <c r="BF2330" s="15"/>
      <c r="BG2330" s="15"/>
      <c r="BH2330" s="15"/>
      <c r="BI2330" s="15"/>
      <c r="BJ2330" s="15"/>
      <c r="BK2330" s="15"/>
      <c r="BL2330" s="15"/>
      <c r="BM2330" s="15"/>
      <c r="BN2330" s="15"/>
      <c r="BO2330" s="15"/>
    </row>
    <row r="2331" spans="1:67" s="256" customFormat="1">
      <c r="A2331" s="15"/>
      <c r="B2331" s="15"/>
      <c r="C2331" s="171"/>
      <c r="D2331" s="171"/>
      <c r="E2331" s="171"/>
      <c r="F2331" s="171"/>
      <c r="G2331" s="171"/>
      <c r="H2331" s="171"/>
      <c r="I2331" s="171"/>
      <c r="J2331" s="171"/>
      <c r="K2331" s="171"/>
      <c r="L2331" s="171"/>
      <c r="M2331" s="171"/>
      <c r="O2331" s="173"/>
      <c r="P2331" s="173"/>
      <c r="Q2331" s="173"/>
      <c r="R2331" s="173"/>
      <c r="S2331" s="173"/>
      <c r="T2331" s="173"/>
      <c r="U2331" s="173"/>
      <c r="V2331" s="173"/>
      <c r="W2331" s="173"/>
      <c r="X2331" s="173"/>
      <c r="Y2331" s="173"/>
      <c r="Z2331" s="173"/>
      <c r="AA2331" s="173"/>
      <c r="AB2331" s="173"/>
      <c r="AC2331" s="173"/>
      <c r="AD2331" s="173"/>
      <c r="AE2331" s="173"/>
      <c r="AF2331" s="173"/>
      <c r="AG2331" s="173"/>
      <c r="AH2331" s="173"/>
      <c r="AI2331" s="173"/>
      <c r="AJ2331" s="173"/>
      <c r="AK2331" s="173"/>
      <c r="AL2331" s="173"/>
      <c r="AM2331" s="173"/>
      <c r="AN2331" s="173"/>
      <c r="AO2331" s="173"/>
      <c r="AP2331" s="173"/>
      <c r="AQ2331" s="15"/>
      <c r="AR2331" s="15"/>
      <c r="AS2331" s="15"/>
      <c r="AT2331" s="15"/>
      <c r="AU2331" s="15"/>
      <c r="AV2331" s="15"/>
      <c r="AW2331" s="15"/>
      <c r="AX2331" s="15"/>
      <c r="AY2331" s="15"/>
      <c r="AZ2331" s="15"/>
      <c r="BA2331" s="15"/>
      <c r="BB2331" s="15"/>
      <c r="BC2331" s="15"/>
      <c r="BD2331" s="15"/>
      <c r="BE2331" s="15"/>
      <c r="BF2331" s="15"/>
      <c r="BG2331" s="15"/>
      <c r="BH2331" s="15"/>
      <c r="BI2331" s="15"/>
      <c r="BJ2331" s="15"/>
      <c r="BK2331" s="15"/>
      <c r="BL2331" s="15"/>
      <c r="BM2331" s="15"/>
      <c r="BN2331" s="15"/>
      <c r="BO2331" s="15"/>
    </row>
    <row r="2332" spans="1:67" s="256" customFormat="1">
      <c r="A2332" s="15"/>
      <c r="B2332" s="15"/>
      <c r="C2332" s="171"/>
      <c r="D2332" s="171"/>
      <c r="E2332" s="171"/>
      <c r="F2332" s="171"/>
      <c r="G2332" s="171"/>
      <c r="H2332" s="171"/>
      <c r="I2332" s="171"/>
      <c r="J2332" s="171"/>
      <c r="K2332" s="171"/>
      <c r="L2332" s="171"/>
      <c r="M2332" s="171"/>
      <c r="O2332" s="173"/>
      <c r="P2332" s="173"/>
      <c r="Q2332" s="173"/>
      <c r="R2332" s="173"/>
      <c r="S2332" s="173"/>
      <c r="T2332" s="173"/>
      <c r="U2332" s="173"/>
      <c r="V2332" s="173"/>
      <c r="W2332" s="173"/>
      <c r="X2332" s="173"/>
      <c r="Y2332" s="173"/>
      <c r="Z2332" s="173"/>
      <c r="AA2332" s="173"/>
      <c r="AB2332" s="173"/>
      <c r="AC2332" s="173"/>
      <c r="AD2332" s="173"/>
      <c r="AE2332" s="173"/>
      <c r="AF2332" s="173"/>
      <c r="AG2332" s="173"/>
      <c r="AH2332" s="173"/>
      <c r="AI2332" s="173"/>
      <c r="AJ2332" s="173"/>
      <c r="AK2332" s="173"/>
      <c r="AL2332" s="173"/>
      <c r="AM2332" s="173"/>
      <c r="AN2332" s="173"/>
      <c r="AO2332" s="173"/>
      <c r="AP2332" s="173"/>
      <c r="AQ2332" s="15"/>
      <c r="AR2332" s="15"/>
      <c r="AS2332" s="15"/>
      <c r="AT2332" s="15"/>
      <c r="AU2332" s="15"/>
      <c r="AV2332" s="15"/>
      <c r="AW2332" s="15"/>
      <c r="AX2332" s="15"/>
      <c r="AY2332" s="15"/>
      <c r="AZ2332" s="15"/>
      <c r="BA2332" s="15"/>
      <c r="BB2332" s="15"/>
      <c r="BC2332" s="15"/>
      <c r="BD2332" s="15"/>
      <c r="BE2332" s="15"/>
      <c r="BF2332" s="15"/>
      <c r="BG2332" s="15"/>
      <c r="BH2332" s="15"/>
      <c r="BI2332" s="15"/>
      <c r="BJ2332" s="15"/>
      <c r="BK2332" s="15"/>
      <c r="BL2332" s="15"/>
      <c r="BM2332" s="15"/>
      <c r="BN2332" s="15"/>
      <c r="BO2332" s="15"/>
    </row>
    <row r="2333" spans="1:67" s="256" customFormat="1">
      <c r="A2333" s="15"/>
      <c r="B2333" s="15"/>
      <c r="C2333" s="171"/>
      <c r="D2333" s="171"/>
      <c r="E2333" s="171"/>
      <c r="F2333" s="171"/>
      <c r="G2333" s="171"/>
      <c r="H2333" s="171"/>
      <c r="I2333" s="171"/>
      <c r="J2333" s="171"/>
      <c r="K2333" s="171"/>
      <c r="L2333" s="171"/>
      <c r="M2333" s="171"/>
      <c r="O2333" s="173"/>
      <c r="P2333" s="173"/>
      <c r="Q2333" s="173"/>
      <c r="R2333" s="173"/>
      <c r="S2333" s="173"/>
      <c r="T2333" s="173"/>
      <c r="U2333" s="173"/>
      <c r="V2333" s="173"/>
      <c r="W2333" s="173"/>
      <c r="X2333" s="173"/>
      <c r="Y2333" s="173"/>
      <c r="Z2333" s="173"/>
      <c r="AA2333" s="173"/>
      <c r="AB2333" s="173"/>
      <c r="AC2333" s="173"/>
      <c r="AD2333" s="173"/>
      <c r="AE2333" s="173"/>
      <c r="AF2333" s="173"/>
      <c r="AG2333" s="173"/>
      <c r="AH2333" s="173"/>
      <c r="AI2333" s="173"/>
      <c r="AJ2333" s="173"/>
      <c r="AK2333" s="173"/>
      <c r="AL2333" s="173"/>
      <c r="AM2333" s="173"/>
      <c r="AN2333" s="173"/>
      <c r="AO2333" s="173"/>
      <c r="AP2333" s="173"/>
      <c r="AQ2333" s="15"/>
      <c r="AR2333" s="15"/>
      <c r="AS2333" s="15"/>
      <c r="AT2333" s="15"/>
      <c r="AU2333" s="15"/>
      <c r="AV2333" s="15"/>
      <c r="AW2333" s="15"/>
      <c r="AX2333" s="15"/>
      <c r="AY2333" s="15"/>
      <c r="AZ2333" s="15"/>
      <c r="BA2333" s="15"/>
      <c r="BB2333" s="15"/>
      <c r="BC2333" s="15"/>
      <c r="BD2333" s="15"/>
      <c r="BE2333" s="15"/>
      <c r="BF2333" s="15"/>
      <c r="BG2333" s="15"/>
      <c r="BH2333" s="15"/>
      <c r="BI2333" s="15"/>
      <c r="BJ2333" s="15"/>
      <c r="BK2333" s="15"/>
      <c r="BL2333" s="15"/>
      <c r="BM2333" s="15"/>
      <c r="BN2333" s="15"/>
      <c r="BO2333" s="15"/>
    </row>
    <row r="2334" spans="1:67" s="256" customFormat="1">
      <c r="A2334" s="15"/>
      <c r="B2334" s="15"/>
      <c r="C2334" s="171"/>
      <c r="D2334" s="171"/>
      <c r="E2334" s="171"/>
      <c r="F2334" s="171"/>
      <c r="G2334" s="171"/>
      <c r="H2334" s="171"/>
      <c r="I2334" s="171"/>
      <c r="J2334" s="171"/>
      <c r="K2334" s="171"/>
      <c r="L2334" s="171"/>
      <c r="M2334" s="171"/>
      <c r="O2334" s="173"/>
      <c r="P2334" s="173"/>
      <c r="Q2334" s="173"/>
      <c r="R2334" s="173"/>
      <c r="S2334" s="173"/>
      <c r="T2334" s="173"/>
      <c r="U2334" s="173"/>
      <c r="V2334" s="173"/>
      <c r="W2334" s="173"/>
      <c r="X2334" s="173"/>
      <c r="Y2334" s="173"/>
      <c r="Z2334" s="173"/>
      <c r="AA2334" s="173"/>
      <c r="AB2334" s="173"/>
      <c r="AC2334" s="173"/>
      <c r="AD2334" s="173"/>
      <c r="AE2334" s="173"/>
      <c r="AF2334" s="173"/>
      <c r="AG2334" s="173"/>
      <c r="AH2334" s="173"/>
      <c r="AI2334" s="173"/>
      <c r="AJ2334" s="173"/>
      <c r="AK2334" s="173"/>
      <c r="AL2334" s="173"/>
      <c r="AM2334" s="173"/>
      <c r="AN2334" s="173"/>
      <c r="AO2334" s="173"/>
      <c r="AP2334" s="173"/>
      <c r="AQ2334" s="15"/>
      <c r="AR2334" s="15"/>
      <c r="AS2334" s="15"/>
      <c r="AT2334" s="15"/>
      <c r="AU2334" s="15"/>
      <c r="AV2334" s="15"/>
      <c r="AW2334" s="15"/>
      <c r="AX2334" s="15"/>
      <c r="AY2334" s="15"/>
      <c r="AZ2334" s="15"/>
      <c r="BA2334" s="15"/>
      <c r="BB2334" s="15"/>
      <c r="BC2334" s="15"/>
      <c r="BD2334" s="15"/>
      <c r="BE2334" s="15"/>
      <c r="BF2334" s="15"/>
      <c r="BG2334" s="15"/>
      <c r="BH2334" s="15"/>
      <c r="BI2334" s="15"/>
      <c r="BJ2334" s="15"/>
      <c r="BK2334" s="15"/>
      <c r="BL2334" s="15"/>
      <c r="BM2334" s="15"/>
      <c r="BN2334" s="15"/>
      <c r="BO2334" s="15"/>
    </row>
    <row r="2335" spans="1:67" s="256" customFormat="1">
      <c r="A2335" s="15"/>
      <c r="B2335" s="15"/>
      <c r="C2335" s="171"/>
      <c r="D2335" s="171"/>
      <c r="E2335" s="171"/>
      <c r="F2335" s="171"/>
      <c r="G2335" s="171"/>
      <c r="H2335" s="171"/>
      <c r="I2335" s="171"/>
      <c r="J2335" s="171"/>
      <c r="K2335" s="171"/>
      <c r="L2335" s="171"/>
      <c r="M2335" s="171"/>
      <c r="O2335" s="173"/>
      <c r="P2335" s="173"/>
      <c r="Q2335" s="173"/>
      <c r="R2335" s="173"/>
      <c r="S2335" s="173"/>
      <c r="T2335" s="173"/>
      <c r="U2335" s="173"/>
      <c r="V2335" s="173"/>
      <c r="W2335" s="173"/>
      <c r="X2335" s="173"/>
      <c r="Y2335" s="173"/>
      <c r="Z2335" s="173"/>
      <c r="AA2335" s="173"/>
      <c r="AB2335" s="173"/>
      <c r="AC2335" s="173"/>
      <c r="AD2335" s="173"/>
      <c r="AE2335" s="173"/>
      <c r="AF2335" s="173"/>
      <c r="AG2335" s="173"/>
      <c r="AH2335" s="173"/>
      <c r="AI2335" s="173"/>
      <c r="AJ2335" s="173"/>
      <c r="AK2335" s="173"/>
      <c r="AL2335" s="173"/>
      <c r="AM2335" s="173"/>
      <c r="AN2335" s="173"/>
      <c r="AO2335" s="173"/>
      <c r="AP2335" s="173"/>
      <c r="AQ2335" s="15"/>
      <c r="AR2335" s="15"/>
      <c r="AS2335" s="15"/>
      <c r="AT2335" s="15"/>
      <c r="AU2335" s="15"/>
      <c r="AV2335" s="15"/>
      <c r="AW2335" s="15"/>
      <c r="AX2335" s="15"/>
      <c r="AY2335" s="15"/>
      <c r="AZ2335" s="15"/>
      <c r="BA2335" s="15"/>
      <c r="BB2335" s="15"/>
      <c r="BC2335" s="15"/>
      <c r="BD2335" s="15"/>
      <c r="BE2335" s="15"/>
      <c r="BF2335" s="15"/>
      <c r="BG2335" s="15"/>
      <c r="BH2335" s="15"/>
      <c r="BI2335" s="15"/>
      <c r="BJ2335" s="15"/>
      <c r="BK2335" s="15"/>
      <c r="BL2335" s="15"/>
      <c r="BM2335" s="15"/>
      <c r="BN2335" s="15"/>
      <c r="BO2335" s="15"/>
    </row>
    <row r="2336" spans="1:67" s="256" customFormat="1">
      <c r="A2336" s="15"/>
      <c r="B2336" s="15"/>
      <c r="C2336" s="171"/>
      <c r="D2336" s="171"/>
      <c r="E2336" s="171"/>
      <c r="F2336" s="171"/>
      <c r="G2336" s="171"/>
      <c r="H2336" s="171"/>
      <c r="I2336" s="171"/>
      <c r="J2336" s="171"/>
      <c r="K2336" s="171"/>
      <c r="L2336" s="171"/>
      <c r="M2336" s="171"/>
      <c r="O2336" s="173"/>
      <c r="P2336" s="173"/>
      <c r="Q2336" s="173"/>
      <c r="R2336" s="173"/>
      <c r="S2336" s="173"/>
      <c r="T2336" s="173"/>
      <c r="U2336" s="173"/>
      <c r="V2336" s="173"/>
      <c r="W2336" s="173"/>
      <c r="X2336" s="173"/>
      <c r="Y2336" s="173"/>
      <c r="Z2336" s="173"/>
      <c r="AA2336" s="173"/>
      <c r="AB2336" s="173"/>
      <c r="AC2336" s="173"/>
      <c r="AD2336" s="173"/>
      <c r="AE2336" s="173"/>
      <c r="AF2336" s="173"/>
      <c r="AG2336" s="173"/>
      <c r="AH2336" s="173"/>
      <c r="AI2336" s="173"/>
      <c r="AJ2336" s="173"/>
      <c r="AK2336" s="173"/>
      <c r="AL2336" s="173"/>
      <c r="AM2336" s="173"/>
      <c r="AN2336" s="173"/>
      <c r="AO2336" s="173"/>
      <c r="AP2336" s="173"/>
      <c r="AQ2336" s="15"/>
      <c r="AR2336" s="15"/>
      <c r="AS2336" s="15"/>
      <c r="AT2336" s="15"/>
      <c r="AU2336" s="15"/>
      <c r="AV2336" s="15"/>
      <c r="AW2336" s="15"/>
      <c r="AX2336" s="15"/>
      <c r="AY2336" s="15"/>
      <c r="AZ2336" s="15"/>
      <c r="BA2336" s="15"/>
      <c r="BB2336" s="15"/>
      <c r="BC2336" s="15"/>
      <c r="BD2336" s="15"/>
      <c r="BE2336" s="15"/>
      <c r="BF2336" s="15"/>
      <c r="BG2336" s="15"/>
      <c r="BH2336" s="15"/>
      <c r="BI2336" s="15"/>
      <c r="BJ2336" s="15"/>
      <c r="BK2336" s="15"/>
      <c r="BL2336" s="15"/>
      <c r="BM2336" s="15"/>
      <c r="BN2336" s="15"/>
      <c r="BO2336" s="15"/>
    </row>
    <row r="2337" spans="1:67" s="256" customFormat="1">
      <c r="A2337" s="15"/>
      <c r="B2337" s="15"/>
      <c r="C2337" s="171"/>
      <c r="D2337" s="171"/>
      <c r="E2337" s="171"/>
      <c r="F2337" s="171"/>
      <c r="G2337" s="171"/>
      <c r="H2337" s="171"/>
      <c r="I2337" s="171"/>
      <c r="J2337" s="171"/>
      <c r="K2337" s="171"/>
      <c r="L2337" s="171"/>
      <c r="M2337" s="171"/>
      <c r="O2337" s="173"/>
      <c r="P2337" s="173"/>
      <c r="Q2337" s="173"/>
      <c r="R2337" s="173"/>
      <c r="S2337" s="173"/>
      <c r="T2337" s="173"/>
      <c r="U2337" s="173"/>
      <c r="V2337" s="173"/>
      <c r="W2337" s="173"/>
      <c r="X2337" s="173"/>
      <c r="Y2337" s="173"/>
      <c r="Z2337" s="173"/>
      <c r="AA2337" s="173"/>
      <c r="AB2337" s="173"/>
      <c r="AC2337" s="173"/>
      <c r="AD2337" s="173"/>
      <c r="AE2337" s="173"/>
      <c r="AF2337" s="173"/>
      <c r="AG2337" s="173"/>
      <c r="AH2337" s="173"/>
      <c r="AI2337" s="173"/>
      <c r="AJ2337" s="173"/>
      <c r="AK2337" s="173"/>
      <c r="AL2337" s="173"/>
      <c r="AM2337" s="173"/>
      <c r="AN2337" s="173"/>
      <c r="AO2337" s="173"/>
      <c r="AP2337" s="173"/>
      <c r="AQ2337" s="15"/>
      <c r="AR2337" s="15"/>
      <c r="AS2337" s="15"/>
      <c r="AT2337" s="15"/>
      <c r="AU2337" s="15"/>
      <c r="AV2337" s="15"/>
      <c r="AW2337" s="15"/>
      <c r="AX2337" s="15"/>
      <c r="AY2337" s="15"/>
      <c r="AZ2337" s="15"/>
      <c r="BA2337" s="15"/>
      <c r="BB2337" s="15"/>
      <c r="BC2337" s="15"/>
      <c r="BD2337" s="15"/>
      <c r="BE2337" s="15"/>
      <c r="BF2337" s="15"/>
      <c r="BG2337" s="15"/>
      <c r="BH2337" s="15"/>
      <c r="BI2337" s="15"/>
      <c r="BJ2337" s="15"/>
      <c r="BK2337" s="15"/>
      <c r="BL2337" s="15"/>
      <c r="BM2337" s="15"/>
      <c r="BN2337" s="15"/>
      <c r="BO2337" s="15"/>
    </row>
    <row r="2338" spans="1:67" s="256" customFormat="1">
      <c r="A2338" s="15"/>
      <c r="B2338" s="15"/>
      <c r="C2338" s="171"/>
      <c r="D2338" s="171"/>
      <c r="E2338" s="171"/>
      <c r="F2338" s="171"/>
      <c r="G2338" s="171"/>
      <c r="H2338" s="171"/>
      <c r="I2338" s="171"/>
      <c r="J2338" s="171"/>
      <c r="K2338" s="171"/>
      <c r="L2338" s="171"/>
      <c r="M2338" s="171"/>
      <c r="O2338" s="173"/>
      <c r="P2338" s="173"/>
      <c r="Q2338" s="173"/>
      <c r="R2338" s="173"/>
      <c r="S2338" s="173"/>
      <c r="T2338" s="173"/>
      <c r="U2338" s="173"/>
      <c r="V2338" s="173"/>
      <c r="W2338" s="173"/>
      <c r="X2338" s="173"/>
      <c r="Y2338" s="173"/>
      <c r="Z2338" s="173"/>
      <c r="AA2338" s="173"/>
      <c r="AB2338" s="173"/>
      <c r="AC2338" s="173"/>
      <c r="AD2338" s="173"/>
      <c r="AE2338" s="173"/>
      <c r="AF2338" s="173"/>
      <c r="AG2338" s="173"/>
      <c r="AH2338" s="173"/>
      <c r="AI2338" s="173"/>
      <c r="AJ2338" s="173"/>
      <c r="AK2338" s="173"/>
      <c r="AL2338" s="173"/>
      <c r="AM2338" s="173"/>
      <c r="AN2338" s="173"/>
      <c r="AO2338" s="173"/>
      <c r="AP2338" s="173"/>
      <c r="AQ2338" s="15"/>
      <c r="AR2338" s="15"/>
      <c r="AS2338" s="15"/>
      <c r="AT2338" s="15"/>
      <c r="AU2338" s="15"/>
      <c r="AV2338" s="15"/>
      <c r="AW2338" s="15"/>
      <c r="AX2338" s="15"/>
      <c r="AY2338" s="15"/>
      <c r="AZ2338" s="15"/>
      <c r="BA2338" s="15"/>
      <c r="BB2338" s="15"/>
      <c r="BC2338" s="15"/>
      <c r="BD2338" s="15"/>
      <c r="BE2338" s="15"/>
      <c r="BF2338" s="15"/>
      <c r="BG2338" s="15"/>
      <c r="BH2338" s="15"/>
      <c r="BI2338" s="15"/>
      <c r="BJ2338" s="15"/>
      <c r="BK2338" s="15"/>
      <c r="BL2338" s="15"/>
      <c r="BM2338" s="15"/>
      <c r="BN2338" s="15"/>
      <c r="BO2338" s="15"/>
    </row>
    <row r="2339" spans="1:67" s="256" customFormat="1">
      <c r="A2339" s="15"/>
      <c r="B2339" s="15"/>
      <c r="C2339" s="171"/>
      <c r="D2339" s="171"/>
      <c r="E2339" s="171"/>
      <c r="F2339" s="171"/>
      <c r="G2339" s="171"/>
      <c r="H2339" s="171"/>
      <c r="I2339" s="171"/>
      <c r="J2339" s="171"/>
      <c r="K2339" s="171"/>
      <c r="L2339" s="171"/>
      <c r="M2339" s="171"/>
      <c r="O2339" s="173"/>
      <c r="P2339" s="173"/>
      <c r="Q2339" s="173"/>
      <c r="R2339" s="173"/>
      <c r="S2339" s="173"/>
      <c r="T2339" s="173"/>
      <c r="U2339" s="173"/>
      <c r="V2339" s="173"/>
      <c r="W2339" s="173"/>
      <c r="X2339" s="173"/>
      <c r="Y2339" s="173"/>
      <c r="Z2339" s="173"/>
      <c r="AA2339" s="173"/>
      <c r="AB2339" s="173"/>
      <c r="AC2339" s="173"/>
      <c r="AD2339" s="173"/>
      <c r="AE2339" s="173"/>
      <c r="AF2339" s="173"/>
      <c r="AG2339" s="173"/>
      <c r="AH2339" s="173"/>
      <c r="AI2339" s="173"/>
      <c r="AJ2339" s="173"/>
      <c r="AK2339" s="173"/>
      <c r="AL2339" s="173"/>
      <c r="AM2339" s="173"/>
      <c r="AN2339" s="173"/>
      <c r="AO2339" s="173"/>
      <c r="AP2339" s="173"/>
      <c r="AQ2339" s="15"/>
      <c r="AR2339" s="15"/>
      <c r="AS2339" s="15"/>
      <c r="AT2339" s="15"/>
      <c r="AU2339" s="15"/>
      <c r="AV2339" s="15"/>
      <c r="AW2339" s="15"/>
      <c r="AX2339" s="15"/>
      <c r="AY2339" s="15"/>
      <c r="AZ2339" s="15"/>
      <c r="BA2339" s="15"/>
      <c r="BB2339" s="15"/>
      <c r="BC2339" s="15"/>
      <c r="BD2339" s="15"/>
      <c r="BE2339" s="15"/>
      <c r="BF2339" s="15"/>
      <c r="BG2339" s="15"/>
      <c r="BH2339" s="15"/>
      <c r="BI2339" s="15"/>
      <c r="BJ2339" s="15"/>
      <c r="BK2339" s="15"/>
      <c r="BL2339" s="15"/>
      <c r="BM2339" s="15"/>
      <c r="BN2339" s="15"/>
      <c r="BO2339" s="15"/>
    </row>
    <row r="2340" spans="1:67" s="256" customFormat="1">
      <c r="A2340" s="15"/>
      <c r="B2340" s="15"/>
      <c r="C2340" s="171"/>
      <c r="D2340" s="171"/>
      <c r="E2340" s="171"/>
      <c r="F2340" s="171"/>
      <c r="G2340" s="171"/>
      <c r="H2340" s="171"/>
      <c r="I2340" s="171"/>
      <c r="J2340" s="171"/>
      <c r="K2340" s="171"/>
      <c r="L2340" s="171"/>
      <c r="M2340" s="171"/>
      <c r="O2340" s="173"/>
      <c r="P2340" s="173"/>
      <c r="Q2340" s="173"/>
      <c r="R2340" s="173"/>
      <c r="S2340" s="173"/>
      <c r="T2340" s="173"/>
      <c r="U2340" s="173"/>
      <c r="V2340" s="173"/>
      <c r="W2340" s="173"/>
      <c r="X2340" s="173"/>
      <c r="Y2340" s="173"/>
      <c r="Z2340" s="173"/>
      <c r="AA2340" s="173"/>
      <c r="AB2340" s="173"/>
      <c r="AC2340" s="173"/>
      <c r="AD2340" s="173"/>
      <c r="AE2340" s="173"/>
      <c r="AF2340" s="173"/>
      <c r="AG2340" s="173"/>
      <c r="AH2340" s="173"/>
      <c r="AI2340" s="173"/>
      <c r="AJ2340" s="173"/>
      <c r="AK2340" s="173"/>
      <c r="AL2340" s="173"/>
      <c r="AM2340" s="173"/>
      <c r="AN2340" s="173"/>
      <c r="AO2340" s="173"/>
      <c r="AP2340" s="173"/>
      <c r="AQ2340" s="15"/>
      <c r="AR2340" s="15"/>
      <c r="AS2340" s="15"/>
      <c r="AT2340" s="15"/>
      <c r="AU2340" s="15"/>
      <c r="AV2340" s="15"/>
      <c r="AW2340" s="15"/>
      <c r="AX2340" s="15"/>
      <c r="AY2340" s="15"/>
      <c r="AZ2340" s="15"/>
      <c r="BA2340" s="15"/>
      <c r="BB2340" s="15"/>
      <c r="BC2340" s="15"/>
      <c r="BD2340" s="15"/>
      <c r="BE2340" s="15"/>
      <c r="BF2340" s="15"/>
      <c r="BG2340" s="15"/>
      <c r="BH2340" s="15"/>
      <c r="BI2340" s="15"/>
      <c r="BJ2340" s="15"/>
      <c r="BK2340" s="15"/>
      <c r="BL2340" s="15"/>
      <c r="BM2340" s="15"/>
      <c r="BN2340" s="15"/>
      <c r="BO2340" s="15"/>
    </row>
    <row r="2341" spans="1:67" s="256" customFormat="1">
      <c r="A2341" s="15"/>
      <c r="B2341" s="15"/>
      <c r="C2341" s="171"/>
      <c r="D2341" s="171"/>
      <c r="E2341" s="171"/>
      <c r="F2341" s="171"/>
      <c r="G2341" s="171"/>
      <c r="H2341" s="171"/>
      <c r="I2341" s="171"/>
      <c r="J2341" s="171"/>
      <c r="K2341" s="171"/>
      <c r="L2341" s="171"/>
      <c r="M2341" s="171"/>
      <c r="O2341" s="173"/>
      <c r="P2341" s="173"/>
      <c r="Q2341" s="173"/>
      <c r="R2341" s="173"/>
      <c r="S2341" s="173"/>
      <c r="T2341" s="173"/>
      <c r="U2341" s="173"/>
      <c r="V2341" s="173"/>
      <c r="W2341" s="173"/>
      <c r="X2341" s="173"/>
      <c r="Y2341" s="173"/>
      <c r="Z2341" s="173"/>
      <c r="AA2341" s="173"/>
      <c r="AB2341" s="173"/>
      <c r="AC2341" s="173"/>
      <c r="AD2341" s="173"/>
      <c r="AE2341" s="173"/>
      <c r="AF2341" s="173"/>
      <c r="AG2341" s="173"/>
      <c r="AH2341" s="173"/>
      <c r="AI2341" s="173"/>
      <c r="AJ2341" s="173"/>
      <c r="AK2341" s="173"/>
      <c r="AL2341" s="173"/>
      <c r="AM2341" s="173"/>
      <c r="AN2341" s="173"/>
      <c r="AO2341" s="173"/>
      <c r="AP2341" s="173"/>
      <c r="AQ2341" s="15"/>
      <c r="AR2341" s="15"/>
      <c r="AS2341" s="15"/>
      <c r="AT2341" s="15"/>
      <c r="AU2341" s="15"/>
      <c r="AV2341" s="15"/>
      <c r="AW2341" s="15"/>
      <c r="AX2341" s="15"/>
      <c r="AY2341" s="15"/>
      <c r="AZ2341" s="15"/>
      <c r="BA2341" s="15"/>
      <c r="BB2341" s="15"/>
      <c r="BC2341" s="15"/>
      <c r="BD2341" s="15"/>
      <c r="BE2341" s="15"/>
      <c r="BF2341" s="15"/>
      <c r="BG2341" s="15"/>
      <c r="BH2341" s="15"/>
      <c r="BI2341" s="15"/>
      <c r="BJ2341" s="15"/>
      <c r="BK2341" s="15"/>
      <c r="BL2341" s="15"/>
      <c r="BM2341" s="15"/>
      <c r="BN2341" s="15"/>
      <c r="BO2341" s="15"/>
    </row>
    <row r="2342" spans="1:67" s="256" customFormat="1">
      <c r="A2342" s="15"/>
      <c r="B2342" s="15"/>
      <c r="C2342" s="171"/>
      <c r="D2342" s="171"/>
      <c r="E2342" s="171"/>
      <c r="F2342" s="171"/>
      <c r="G2342" s="171"/>
      <c r="H2342" s="171"/>
      <c r="I2342" s="171"/>
      <c r="J2342" s="171"/>
      <c r="K2342" s="171"/>
      <c r="L2342" s="171"/>
      <c r="M2342" s="171"/>
      <c r="O2342" s="173"/>
      <c r="P2342" s="173"/>
      <c r="Q2342" s="173"/>
      <c r="R2342" s="173"/>
      <c r="S2342" s="173"/>
      <c r="T2342" s="173"/>
      <c r="U2342" s="173"/>
      <c r="V2342" s="173"/>
      <c r="W2342" s="173"/>
      <c r="X2342" s="173"/>
      <c r="Y2342" s="173"/>
      <c r="Z2342" s="173"/>
      <c r="AA2342" s="173"/>
      <c r="AB2342" s="173"/>
      <c r="AC2342" s="173"/>
      <c r="AD2342" s="173"/>
      <c r="AE2342" s="173"/>
      <c r="AF2342" s="173"/>
      <c r="AG2342" s="173"/>
      <c r="AH2342" s="173"/>
      <c r="AI2342" s="173"/>
      <c r="AJ2342" s="173"/>
      <c r="AK2342" s="173"/>
      <c r="AL2342" s="173"/>
      <c r="AM2342" s="173"/>
      <c r="AN2342" s="173"/>
      <c r="AO2342" s="173"/>
      <c r="AP2342" s="173"/>
      <c r="AQ2342" s="15"/>
      <c r="AR2342" s="15"/>
      <c r="AS2342" s="15"/>
      <c r="AT2342" s="15"/>
      <c r="AU2342" s="15"/>
      <c r="AV2342" s="15"/>
      <c r="AW2342" s="15"/>
      <c r="AX2342" s="15"/>
      <c r="AY2342" s="15"/>
      <c r="AZ2342" s="15"/>
      <c r="BA2342" s="15"/>
      <c r="BB2342" s="15"/>
      <c r="BC2342" s="15"/>
      <c r="BD2342" s="15"/>
      <c r="BE2342" s="15"/>
      <c r="BF2342" s="15"/>
      <c r="BG2342" s="15"/>
      <c r="BH2342" s="15"/>
      <c r="BI2342" s="15"/>
      <c r="BJ2342" s="15"/>
      <c r="BK2342" s="15"/>
      <c r="BL2342" s="15"/>
      <c r="BM2342" s="15"/>
      <c r="BN2342" s="15"/>
      <c r="BO2342" s="15"/>
    </row>
    <row r="2343" spans="1:67" s="256" customFormat="1">
      <c r="A2343" s="15"/>
      <c r="B2343" s="15"/>
      <c r="C2343" s="171"/>
      <c r="D2343" s="171"/>
      <c r="E2343" s="171"/>
      <c r="F2343" s="171"/>
      <c r="G2343" s="171"/>
      <c r="H2343" s="171"/>
      <c r="I2343" s="171"/>
      <c r="J2343" s="171"/>
      <c r="K2343" s="171"/>
      <c r="L2343" s="171"/>
      <c r="M2343" s="171"/>
      <c r="O2343" s="173"/>
      <c r="P2343" s="173"/>
      <c r="Q2343" s="173"/>
      <c r="R2343" s="173"/>
      <c r="S2343" s="173"/>
      <c r="T2343" s="173"/>
      <c r="U2343" s="173"/>
      <c r="V2343" s="173"/>
      <c r="W2343" s="173"/>
      <c r="X2343" s="173"/>
      <c r="Y2343" s="173"/>
      <c r="Z2343" s="173"/>
      <c r="AA2343" s="173"/>
      <c r="AB2343" s="173"/>
      <c r="AC2343" s="173"/>
      <c r="AD2343" s="173"/>
      <c r="AE2343" s="173"/>
      <c r="AF2343" s="173"/>
      <c r="AG2343" s="173"/>
      <c r="AH2343" s="173"/>
      <c r="AI2343" s="173"/>
      <c r="AJ2343" s="173"/>
      <c r="AK2343" s="173"/>
      <c r="AL2343" s="173"/>
      <c r="AM2343" s="173"/>
      <c r="AN2343" s="173"/>
      <c r="AO2343" s="173"/>
      <c r="AP2343" s="173"/>
      <c r="AQ2343" s="15"/>
      <c r="AR2343" s="15"/>
      <c r="AS2343" s="15"/>
      <c r="AT2343" s="15"/>
      <c r="AU2343" s="15"/>
      <c r="AV2343" s="15"/>
      <c r="AW2343" s="15"/>
      <c r="AX2343" s="15"/>
      <c r="AY2343" s="15"/>
      <c r="AZ2343" s="15"/>
      <c r="BA2343" s="15"/>
      <c r="BB2343" s="15"/>
      <c r="BC2343" s="15"/>
      <c r="BD2343" s="15"/>
      <c r="BE2343" s="15"/>
      <c r="BF2343" s="15"/>
      <c r="BG2343" s="15"/>
      <c r="BH2343" s="15"/>
      <c r="BI2343" s="15"/>
      <c r="BJ2343" s="15"/>
      <c r="BK2343" s="15"/>
      <c r="BL2343" s="15"/>
      <c r="BM2343" s="15"/>
      <c r="BN2343" s="15"/>
      <c r="BO2343" s="15"/>
    </row>
    <row r="2344" spans="1:67" s="256" customFormat="1">
      <c r="A2344" s="15"/>
      <c r="B2344" s="15"/>
      <c r="C2344" s="171"/>
      <c r="D2344" s="171"/>
      <c r="E2344" s="171"/>
      <c r="F2344" s="171"/>
      <c r="G2344" s="171"/>
      <c r="H2344" s="171"/>
      <c r="I2344" s="171"/>
      <c r="J2344" s="171"/>
      <c r="K2344" s="171"/>
      <c r="L2344" s="171"/>
      <c r="M2344" s="171"/>
      <c r="O2344" s="173"/>
      <c r="P2344" s="173"/>
      <c r="Q2344" s="173"/>
      <c r="R2344" s="173"/>
      <c r="S2344" s="173"/>
      <c r="T2344" s="173"/>
      <c r="U2344" s="173"/>
      <c r="V2344" s="173"/>
      <c r="W2344" s="173"/>
      <c r="X2344" s="173"/>
      <c r="Y2344" s="173"/>
      <c r="Z2344" s="173"/>
      <c r="AA2344" s="173"/>
      <c r="AB2344" s="173"/>
      <c r="AC2344" s="173"/>
      <c r="AD2344" s="173"/>
      <c r="AE2344" s="173"/>
      <c r="AF2344" s="173"/>
      <c r="AG2344" s="173"/>
      <c r="AH2344" s="173"/>
      <c r="AI2344" s="173"/>
      <c r="AJ2344" s="173"/>
      <c r="AK2344" s="173"/>
      <c r="AL2344" s="173"/>
      <c r="AM2344" s="173"/>
      <c r="AN2344" s="173"/>
      <c r="AO2344" s="173"/>
      <c r="AP2344" s="173"/>
      <c r="AQ2344" s="15"/>
      <c r="AR2344" s="15"/>
      <c r="AS2344" s="15"/>
      <c r="AT2344" s="15"/>
      <c r="AU2344" s="15"/>
      <c r="AV2344" s="15"/>
      <c r="AW2344" s="15"/>
      <c r="AX2344" s="15"/>
      <c r="AY2344" s="15"/>
      <c r="AZ2344" s="15"/>
      <c r="BA2344" s="15"/>
      <c r="BB2344" s="15"/>
      <c r="BC2344" s="15"/>
      <c r="BD2344" s="15"/>
      <c r="BE2344" s="15"/>
      <c r="BF2344" s="15"/>
      <c r="BG2344" s="15"/>
      <c r="BH2344" s="15"/>
      <c r="BI2344" s="15"/>
      <c r="BJ2344" s="15"/>
      <c r="BK2344" s="15"/>
      <c r="BL2344" s="15"/>
      <c r="BM2344" s="15"/>
      <c r="BN2344" s="15"/>
      <c r="BO2344" s="15"/>
    </row>
    <row r="2345" spans="1:67" s="256" customFormat="1">
      <c r="A2345" s="15"/>
      <c r="B2345" s="15"/>
      <c r="C2345" s="171"/>
      <c r="D2345" s="171"/>
      <c r="E2345" s="171"/>
      <c r="F2345" s="171"/>
      <c r="G2345" s="171"/>
      <c r="H2345" s="171"/>
      <c r="I2345" s="171"/>
      <c r="J2345" s="171"/>
      <c r="K2345" s="171"/>
      <c r="L2345" s="171"/>
      <c r="M2345" s="171"/>
      <c r="O2345" s="173"/>
      <c r="P2345" s="173"/>
      <c r="Q2345" s="173"/>
      <c r="R2345" s="173"/>
      <c r="S2345" s="173"/>
      <c r="T2345" s="173"/>
      <c r="U2345" s="173"/>
      <c r="V2345" s="173"/>
      <c r="W2345" s="173"/>
      <c r="X2345" s="173"/>
      <c r="Y2345" s="173"/>
      <c r="Z2345" s="173"/>
      <c r="AA2345" s="173"/>
      <c r="AB2345" s="173"/>
      <c r="AC2345" s="173"/>
      <c r="AD2345" s="173"/>
      <c r="AE2345" s="173"/>
      <c r="AF2345" s="173"/>
      <c r="AG2345" s="173"/>
      <c r="AH2345" s="173"/>
      <c r="AI2345" s="173"/>
      <c r="AJ2345" s="173"/>
      <c r="AK2345" s="173"/>
      <c r="AL2345" s="173"/>
      <c r="AM2345" s="173"/>
      <c r="AN2345" s="173"/>
      <c r="AO2345" s="173"/>
      <c r="AP2345" s="173"/>
      <c r="AQ2345" s="15"/>
      <c r="AR2345" s="15"/>
      <c r="AS2345" s="15"/>
      <c r="AT2345" s="15"/>
      <c r="AU2345" s="15"/>
      <c r="AV2345" s="15"/>
      <c r="AW2345" s="15"/>
      <c r="AX2345" s="15"/>
      <c r="AY2345" s="15"/>
      <c r="AZ2345" s="15"/>
      <c r="BA2345" s="15"/>
      <c r="BB2345" s="15"/>
      <c r="BC2345" s="15"/>
      <c r="BD2345" s="15"/>
      <c r="BE2345" s="15"/>
      <c r="BF2345" s="15"/>
      <c r="BG2345" s="15"/>
      <c r="BH2345" s="15"/>
      <c r="BI2345" s="15"/>
      <c r="BJ2345" s="15"/>
      <c r="BK2345" s="15"/>
      <c r="BL2345" s="15"/>
      <c r="BM2345" s="15"/>
      <c r="BN2345" s="15"/>
      <c r="BO2345" s="15"/>
    </row>
    <row r="2346" spans="1:67" s="256" customFormat="1">
      <c r="A2346" s="15"/>
      <c r="B2346" s="15"/>
      <c r="C2346" s="171"/>
      <c r="D2346" s="171"/>
      <c r="E2346" s="171"/>
      <c r="F2346" s="171"/>
      <c r="G2346" s="171"/>
      <c r="H2346" s="171"/>
      <c r="I2346" s="171"/>
      <c r="J2346" s="171"/>
      <c r="K2346" s="171"/>
      <c r="L2346" s="171"/>
      <c r="M2346" s="171"/>
      <c r="O2346" s="173"/>
      <c r="P2346" s="173"/>
      <c r="Q2346" s="173"/>
      <c r="R2346" s="173"/>
      <c r="S2346" s="173"/>
      <c r="T2346" s="173"/>
      <c r="U2346" s="173"/>
      <c r="V2346" s="173"/>
      <c r="W2346" s="173"/>
      <c r="X2346" s="173"/>
      <c r="Y2346" s="173"/>
      <c r="Z2346" s="173"/>
      <c r="AA2346" s="173"/>
      <c r="AB2346" s="173"/>
      <c r="AC2346" s="173"/>
      <c r="AD2346" s="173"/>
      <c r="AE2346" s="173"/>
      <c r="AF2346" s="173"/>
      <c r="AG2346" s="173"/>
      <c r="AH2346" s="173"/>
      <c r="AI2346" s="173"/>
      <c r="AJ2346" s="173"/>
      <c r="AK2346" s="173"/>
      <c r="AL2346" s="173"/>
      <c r="AM2346" s="173"/>
      <c r="AN2346" s="173"/>
      <c r="AO2346" s="173"/>
      <c r="AP2346" s="173"/>
      <c r="AQ2346" s="15"/>
      <c r="AR2346" s="15"/>
      <c r="AS2346" s="15"/>
      <c r="AT2346" s="15"/>
      <c r="AU2346" s="15"/>
      <c r="AV2346" s="15"/>
      <c r="AW2346" s="15"/>
      <c r="AX2346" s="15"/>
      <c r="AY2346" s="15"/>
      <c r="AZ2346" s="15"/>
      <c r="BA2346" s="15"/>
      <c r="BB2346" s="15"/>
      <c r="BC2346" s="15"/>
      <c r="BD2346" s="15"/>
      <c r="BE2346" s="15"/>
      <c r="BF2346" s="15"/>
      <c r="BG2346" s="15"/>
      <c r="BH2346" s="15"/>
      <c r="BI2346" s="15"/>
      <c r="BJ2346" s="15"/>
      <c r="BK2346" s="15"/>
      <c r="BL2346" s="15"/>
      <c r="BM2346" s="15"/>
      <c r="BN2346" s="15"/>
      <c r="BO2346" s="15"/>
    </row>
    <row r="2347" spans="1:67" s="256" customFormat="1">
      <c r="A2347" s="15"/>
      <c r="B2347" s="15"/>
      <c r="C2347" s="171"/>
      <c r="D2347" s="171"/>
      <c r="E2347" s="171"/>
      <c r="F2347" s="171"/>
      <c r="G2347" s="171"/>
      <c r="H2347" s="171"/>
      <c r="I2347" s="171"/>
      <c r="J2347" s="171"/>
      <c r="K2347" s="171"/>
      <c r="L2347" s="171"/>
      <c r="M2347" s="171"/>
      <c r="O2347" s="173"/>
      <c r="P2347" s="173"/>
      <c r="Q2347" s="173"/>
      <c r="R2347" s="173"/>
      <c r="S2347" s="173"/>
      <c r="T2347" s="173"/>
      <c r="U2347" s="173"/>
      <c r="V2347" s="173"/>
      <c r="W2347" s="173"/>
      <c r="X2347" s="173"/>
      <c r="Y2347" s="173"/>
      <c r="Z2347" s="173"/>
      <c r="AA2347" s="173"/>
      <c r="AB2347" s="173"/>
      <c r="AC2347" s="173"/>
      <c r="AD2347" s="173"/>
      <c r="AE2347" s="173"/>
      <c r="AF2347" s="173"/>
      <c r="AG2347" s="173"/>
      <c r="AH2347" s="173"/>
      <c r="AI2347" s="173"/>
      <c r="AJ2347" s="173"/>
      <c r="AK2347" s="173"/>
      <c r="AL2347" s="173"/>
      <c r="AM2347" s="173"/>
      <c r="AN2347" s="173"/>
      <c r="AO2347" s="173"/>
      <c r="AP2347" s="173"/>
      <c r="AQ2347" s="15"/>
      <c r="AR2347" s="15"/>
      <c r="AS2347" s="15"/>
      <c r="AT2347" s="15"/>
      <c r="AU2347" s="15"/>
      <c r="AV2347" s="15"/>
      <c r="AW2347" s="15"/>
      <c r="AX2347" s="15"/>
      <c r="AY2347" s="15"/>
      <c r="AZ2347" s="15"/>
      <c r="BA2347" s="15"/>
      <c r="BB2347" s="15"/>
      <c r="BC2347" s="15"/>
      <c r="BD2347" s="15"/>
      <c r="BE2347" s="15"/>
      <c r="BF2347" s="15"/>
      <c r="BG2347" s="15"/>
      <c r="BH2347" s="15"/>
      <c r="BI2347" s="15"/>
      <c r="BJ2347" s="15"/>
      <c r="BK2347" s="15"/>
      <c r="BL2347" s="15"/>
      <c r="BM2347" s="15"/>
      <c r="BN2347" s="15"/>
      <c r="BO2347" s="15"/>
    </row>
    <row r="2348" spans="1:67" s="256" customFormat="1">
      <c r="A2348" s="15"/>
      <c r="B2348" s="15"/>
      <c r="C2348" s="171"/>
      <c r="D2348" s="171"/>
      <c r="E2348" s="171"/>
      <c r="F2348" s="171"/>
      <c r="G2348" s="171"/>
      <c r="H2348" s="171"/>
      <c r="I2348" s="171"/>
      <c r="J2348" s="171"/>
      <c r="K2348" s="171"/>
      <c r="L2348" s="171"/>
      <c r="M2348" s="171"/>
      <c r="O2348" s="173"/>
      <c r="P2348" s="173"/>
      <c r="Q2348" s="173"/>
      <c r="R2348" s="173"/>
      <c r="S2348" s="173"/>
      <c r="T2348" s="173"/>
      <c r="U2348" s="173"/>
      <c r="V2348" s="173"/>
      <c r="W2348" s="173"/>
      <c r="X2348" s="173"/>
      <c r="Y2348" s="173"/>
      <c r="Z2348" s="173"/>
      <c r="AA2348" s="173"/>
      <c r="AB2348" s="173"/>
      <c r="AC2348" s="173"/>
      <c r="AD2348" s="173"/>
      <c r="AE2348" s="173"/>
      <c r="AF2348" s="173"/>
      <c r="AG2348" s="173"/>
      <c r="AH2348" s="173"/>
      <c r="AI2348" s="173"/>
      <c r="AJ2348" s="173"/>
      <c r="AK2348" s="173"/>
      <c r="AL2348" s="173"/>
      <c r="AM2348" s="173"/>
      <c r="AN2348" s="173"/>
      <c r="AO2348" s="173"/>
      <c r="AP2348" s="173"/>
      <c r="AQ2348" s="15"/>
      <c r="AR2348" s="15"/>
      <c r="AS2348" s="15"/>
      <c r="AT2348" s="15"/>
      <c r="AU2348" s="15"/>
      <c r="AV2348" s="15"/>
      <c r="AW2348" s="15"/>
      <c r="AX2348" s="15"/>
      <c r="AY2348" s="15"/>
      <c r="AZ2348" s="15"/>
      <c r="BA2348" s="15"/>
      <c r="BB2348" s="15"/>
      <c r="BC2348" s="15"/>
      <c r="BD2348" s="15"/>
      <c r="BE2348" s="15"/>
      <c r="BF2348" s="15"/>
      <c r="BG2348" s="15"/>
      <c r="BH2348" s="15"/>
      <c r="BI2348" s="15"/>
      <c r="BJ2348" s="15"/>
      <c r="BK2348" s="15"/>
      <c r="BL2348" s="15"/>
      <c r="BM2348" s="15"/>
      <c r="BN2348" s="15"/>
      <c r="BO2348" s="15"/>
    </row>
    <row r="2349" spans="1:67" s="256" customFormat="1">
      <c r="A2349" s="15"/>
      <c r="B2349" s="15"/>
      <c r="C2349" s="171"/>
      <c r="D2349" s="171"/>
      <c r="E2349" s="171"/>
      <c r="F2349" s="171"/>
      <c r="G2349" s="171"/>
      <c r="H2349" s="171"/>
      <c r="I2349" s="171"/>
      <c r="J2349" s="171"/>
      <c r="K2349" s="171"/>
      <c r="L2349" s="171"/>
      <c r="M2349" s="171"/>
      <c r="O2349" s="173"/>
      <c r="P2349" s="173"/>
      <c r="Q2349" s="173"/>
      <c r="R2349" s="173"/>
      <c r="S2349" s="173"/>
      <c r="T2349" s="173"/>
      <c r="U2349" s="173"/>
      <c r="V2349" s="173"/>
      <c r="W2349" s="173"/>
      <c r="X2349" s="173"/>
      <c r="Y2349" s="173"/>
      <c r="Z2349" s="173"/>
      <c r="AA2349" s="173"/>
      <c r="AB2349" s="173"/>
      <c r="AC2349" s="173"/>
      <c r="AD2349" s="173"/>
      <c r="AE2349" s="173"/>
      <c r="AF2349" s="173"/>
      <c r="AG2349" s="173"/>
      <c r="AH2349" s="173"/>
      <c r="AI2349" s="173"/>
      <c r="AJ2349" s="173"/>
      <c r="AK2349" s="173"/>
      <c r="AL2349" s="173"/>
      <c r="AM2349" s="173"/>
      <c r="AN2349" s="173"/>
      <c r="AO2349" s="173"/>
      <c r="AP2349" s="173"/>
      <c r="AQ2349" s="15"/>
      <c r="AR2349" s="15"/>
      <c r="AS2349" s="15"/>
      <c r="AT2349" s="15"/>
      <c r="AU2349" s="15"/>
      <c r="AV2349" s="15"/>
      <c r="AW2349" s="15"/>
      <c r="AX2349" s="15"/>
      <c r="AY2349" s="15"/>
      <c r="AZ2349" s="15"/>
      <c r="BA2349" s="15"/>
      <c r="BB2349" s="15"/>
      <c r="BC2349" s="15"/>
      <c r="BD2349" s="15"/>
      <c r="BE2349" s="15"/>
      <c r="BF2349" s="15"/>
      <c r="BG2349" s="15"/>
      <c r="BH2349" s="15"/>
      <c r="BI2349" s="15"/>
      <c r="BJ2349" s="15"/>
      <c r="BK2349" s="15"/>
      <c r="BL2349" s="15"/>
      <c r="BM2349" s="15"/>
      <c r="BN2349" s="15"/>
      <c r="BO2349" s="15"/>
    </row>
    <row r="2350" spans="1:67" s="256" customFormat="1">
      <c r="A2350" s="15"/>
      <c r="B2350" s="15"/>
      <c r="C2350" s="171"/>
      <c r="D2350" s="171"/>
      <c r="E2350" s="171"/>
      <c r="F2350" s="171"/>
      <c r="G2350" s="171"/>
      <c r="H2350" s="171"/>
      <c r="I2350" s="171"/>
      <c r="J2350" s="171"/>
      <c r="K2350" s="171"/>
      <c r="L2350" s="171"/>
      <c r="M2350" s="171"/>
      <c r="O2350" s="173"/>
      <c r="P2350" s="173"/>
      <c r="Q2350" s="173"/>
      <c r="R2350" s="173"/>
      <c r="S2350" s="173"/>
      <c r="T2350" s="173"/>
      <c r="U2350" s="173"/>
      <c r="V2350" s="173"/>
      <c r="W2350" s="173"/>
      <c r="X2350" s="173"/>
      <c r="Y2350" s="173"/>
      <c r="Z2350" s="173"/>
      <c r="AA2350" s="173"/>
      <c r="AB2350" s="173"/>
      <c r="AC2350" s="173"/>
      <c r="AD2350" s="173"/>
      <c r="AE2350" s="173"/>
      <c r="AF2350" s="173"/>
      <c r="AG2350" s="173"/>
      <c r="AH2350" s="173"/>
      <c r="AI2350" s="173"/>
      <c r="AJ2350" s="173"/>
      <c r="AK2350" s="173"/>
      <c r="AL2350" s="173"/>
      <c r="AM2350" s="173"/>
      <c r="AN2350" s="173"/>
      <c r="AO2350" s="173"/>
      <c r="AP2350" s="173"/>
      <c r="AQ2350" s="15"/>
      <c r="AR2350" s="15"/>
      <c r="AS2350" s="15"/>
      <c r="AT2350" s="15"/>
      <c r="AU2350" s="15"/>
      <c r="AV2350" s="15"/>
      <c r="AW2350" s="15"/>
      <c r="AX2350" s="15"/>
      <c r="AY2350" s="15"/>
      <c r="AZ2350" s="15"/>
      <c r="BA2350" s="15"/>
      <c r="BB2350" s="15"/>
      <c r="BC2350" s="15"/>
      <c r="BD2350" s="15"/>
      <c r="BE2350" s="15"/>
      <c r="BF2350" s="15"/>
      <c r="BG2350" s="15"/>
      <c r="BH2350" s="15"/>
      <c r="BI2350" s="15"/>
      <c r="BJ2350" s="15"/>
      <c r="BK2350" s="15"/>
      <c r="BL2350" s="15"/>
      <c r="BM2350" s="15"/>
      <c r="BN2350" s="15"/>
      <c r="BO2350" s="15"/>
    </row>
    <row r="2351" spans="1:67" s="256" customFormat="1">
      <c r="A2351" s="15"/>
      <c r="B2351" s="15"/>
      <c r="C2351" s="171"/>
      <c r="D2351" s="171"/>
      <c r="E2351" s="171"/>
      <c r="F2351" s="171"/>
      <c r="G2351" s="171"/>
      <c r="H2351" s="171"/>
      <c r="I2351" s="171"/>
      <c r="J2351" s="171"/>
      <c r="K2351" s="171"/>
      <c r="L2351" s="171"/>
      <c r="M2351" s="171"/>
      <c r="O2351" s="173"/>
      <c r="P2351" s="173"/>
      <c r="Q2351" s="173"/>
      <c r="R2351" s="173"/>
      <c r="S2351" s="173"/>
      <c r="T2351" s="173"/>
      <c r="U2351" s="173"/>
      <c r="V2351" s="173"/>
      <c r="W2351" s="173"/>
      <c r="X2351" s="173"/>
      <c r="Y2351" s="173"/>
      <c r="Z2351" s="173"/>
      <c r="AA2351" s="173"/>
      <c r="AB2351" s="173"/>
      <c r="AC2351" s="173"/>
      <c r="AD2351" s="173"/>
      <c r="AE2351" s="173"/>
      <c r="AF2351" s="173"/>
      <c r="AG2351" s="173"/>
      <c r="AH2351" s="173"/>
      <c r="AI2351" s="173"/>
      <c r="AJ2351" s="173"/>
      <c r="AK2351" s="173"/>
      <c r="AL2351" s="173"/>
      <c r="AM2351" s="173"/>
      <c r="AN2351" s="173"/>
      <c r="AO2351" s="173"/>
      <c r="AP2351" s="173"/>
      <c r="AQ2351" s="15"/>
      <c r="AR2351" s="15"/>
      <c r="AS2351" s="15"/>
      <c r="AT2351" s="15"/>
      <c r="AU2351" s="15"/>
      <c r="AV2351" s="15"/>
      <c r="AW2351" s="15"/>
      <c r="AX2351" s="15"/>
      <c r="AY2351" s="15"/>
      <c r="AZ2351" s="15"/>
      <c r="BA2351" s="15"/>
      <c r="BB2351" s="15"/>
      <c r="BC2351" s="15"/>
      <c r="BD2351" s="15"/>
      <c r="BE2351" s="15"/>
      <c r="BF2351" s="15"/>
      <c r="BG2351" s="15"/>
      <c r="BH2351" s="15"/>
      <c r="BI2351" s="15"/>
      <c r="BJ2351" s="15"/>
      <c r="BK2351" s="15"/>
      <c r="BL2351" s="15"/>
      <c r="BM2351" s="15"/>
      <c r="BN2351" s="15"/>
      <c r="BO2351" s="15"/>
    </row>
    <row r="2352" spans="1:67" s="256" customFormat="1">
      <c r="A2352" s="15"/>
      <c r="B2352" s="15"/>
      <c r="C2352" s="171"/>
      <c r="D2352" s="171"/>
      <c r="E2352" s="171"/>
      <c r="F2352" s="171"/>
      <c r="G2352" s="171"/>
      <c r="H2352" s="171"/>
      <c r="I2352" s="171"/>
      <c r="J2352" s="171"/>
      <c r="K2352" s="171"/>
      <c r="L2352" s="171"/>
      <c r="M2352" s="171"/>
      <c r="O2352" s="173"/>
      <c r="P2352" s="173"/>
      <c r="Q2352" s="173"/>
      <c r="R2352" s="173"/>
      <c r="S2352" s="173"/>
      <c r="T2352" s="173"/>
      <c r="U2352" s="173"/>
      <c r="V2352" s="173"/>
      <c r="W2352" s="173"/>
      <c r="X2352" s="173"/>
      <c r="Y2352" s="173"/>
      <c r="Z2352" s="173"/>
      <c r="AA2352" s="173"/>
      <c r="AB2352" s="173"/>
      <c r="AC2352" s="173"/>
      <c r="AD2352" s="173"/>
      <c r="AE2352" s="173"/>
      <c r="AF2352" s="173"/>
      <c r="AG2352" s="173"/>
      <c r="AH2352" s="173"/>
      <c r="AI2352" s="173"/>
      <c r="AJ2352" s="173"/>
      <c r="AK2352" s="173"/>
      <c r="AL2352" s="173"/>
      <c r="AM2352" s="173"/>
      <c r="AN2352" s="173"/>
      <c r="AO2352" s="173"/>
      <c r="AP2352" s="173"/>
      <c r="AQ2352" s="15"/>
      <c r="AR2352" s="15"/>
      <c r="AS2352" s="15"/>
      <c r="AT2352" s="15"/>
      <c r="AU2352" s="15"/>
      <c r="AV2352" s="15"/>
      <c r="AW2352" s="15"/>
      <c r="AX2352" s="15"/>
      <c r="AY2352" s="15"/>
      <c r="AZ2352" s="15"/>
      <c r="BA2352" s="15"/>
      <c r="BB2352" s="15"/>
      <c r="BC2352" s="15"/>
      <c r="BD2352" s="15"/>
      <c r="BE2352" s="15"/>
      <c r="BF2352" s="15"/>
      <c r="BG2352" s="15"/>
      <c r="BH2352" s="15"/>
      <c r="BI2352" s="15"/>
      <c r="BJ2352" s="15"/>
      <c r="BK2352" s="15"/>
      <c r="BL2352" s="15"/>
      <c r="BM2352" s="15"/>
      <c r="BN2352" s="15"/>
      <c r="BO2352" s="15"/>
    </row>
    <row r="2353" spans="1:67" s="256" customFormat="1">
      <c r="A2353" s="15"/>
      <c r="B2353" s="15"/>
      <c r="C2353" s="171"/>
      <c r="D2353" s="171"/>
      <c r="E2353" s="171"/>
      <c r="F2353" s="171"/>
      <c r="G2353" s="171"/>
      <c r="H2353" s="171"/>
      <c r="I2353" s="171"/>
      <c r="J2353" s="171"/>
      <c r="K2353" s="171"/>
      <c r="L2353" s="171"/>
      <c r="M2353" s="171"/>
      <c r="O2353" s="173"/>
      <c r="P2353" s="173"/>
      <c r="Q2353" s="173"/>
      <c r="R2353" s="173"/>
      <c r="S2353" s="173"/>
      <c r="T2353" s="173"/>
      <c r="U2353" s="173"/>
      <c r="V2353" s="173"/>
      <c r="W2353" s="173"/>
      <c r="X2353" s="173"/>
      <c r="Y2353" s="173"/>
      <c r="Z2353" s="173"/>
      <c r="AA2353" s="173"/>
      <c r="AB2353" s="173"/>
      <c r="AC2353" s="173"/>
      <c r="AD2353" s="173"/>
      <c r="AE2353" s="173"/>
      <c r="AF2353" s="173"/>
      <c r="AG2353" s="173"/>
      <c r="AH2353" s="173"/>
      <c r="AI2353" s="173"/>
      <c r="AJ2353" s="173"/>
      <c r="AK2353" s="173"/>
      <c r="AL2353" s="173"/>
      <c r="AM2353" s="173"/>
      <c r="AN2353" s="173"/>
      <c r="AO2353" s="173"/>
      <c r="AP2353" s="173"/>
      <c r="AQ2353" s="15"/>
      <c r="AR2353" s="15"/>
      <c r="AS2353" s="15"/>
      <c r="AT2353" s="15"/>
      <c r="AU2353" s="15"/>
      <c r="AV2353" s="15"/>
      <c r="AW2353" s="15"/>
      <c r="AX2353" s="15"/>
      <c r="AY2353" s="15"/>
      <c r="AZ2353" s="15"/>
      <c r="BA2353" s="15"/>
      <c r="BB2353" s="15"/>
      <c r="BC2353" s="15"/>
      <c r="BD2353" s="15"/>
      <c r="BE2353" s="15"/>
      <c r="BF2353" s="15"/>
      <c r="BG2353" s="15"/>
      <c r="BH2353" s="15"/>
      <c r="BI2353" s="15"/>
      <c r="BJ2353" s="15"/>
      <c r="BK2353" s="15"/>
      <c r="BL2353" s="15"/>
      <c r="BM2353" s="15"/>
      <c r="BN2353" s="15"/>
      <c r="BO2353" s="15"/>
    </row>
    <row r="2354" spans="1:67" s="256" customFormat="1">
      <c r="A2354" s="15"/>
      <c r="B2354" s="15"/>
      <c r="C2354" s="171"/>
      <c r="D2354" s="171"/>
      <c r="E2354" s="171"/>
      <c r="F2354" s="171"/>
      <c r="G2354" s="171"/>
      <c r="H2354" s="171"/>
      <c r="I2354" s="171"/>
      <c r="J2354" s="171"/>
      <c r="K2354" s="171"/>
      <c r="L2354" s="171"/>
      <c r="M2354" s="171"/>
      <c r="O2354" s="173"/>
      <c r="P2354" s="173"/>
      <c r="Q2354" s="173"/>
      <c r="R2354" s="173"/>
      <c r="S2354" s="173"/>
      <c r="T2354" s="173"/>
      <c r="U2354" s="173"/>
      <c r="V2354" s="173"/>
      <c r="W2354" s="173"/>
      <c r="X2354" s="173"/>
      <c r="Y2354" s="173"/>
      <c r="Z2354" s="173"/>
      <c r="AA2354" s="173"/>
      <c r="AB2354" s="173"/>
      <c r="AC2354" s="173"/>
      <c r="AD2354" s="173"/>
      <c r="AE2354" s="173"/>
      <c r="AF2354" s="173"/>
      <c r="AG2354" s="173"/>
      <c r="AH2354" s="173"/>
      <c r="AI2354" s="173"/>
      <c r="AJ2354" s="173"/>
      <c r="AK2354" s="173"/>
      <c r="AL2354" s="173"/>
      <c r="AM2354" s="173"/>
      <c r="AN2354" s="173"/>
      <c r="AO2354" s="173"/>
      <c r="AP2354" s="173"/>
      <c r="AQ2354" s="15"/>
      <c r="AR2354" s="15"/>
      <c r="AS2354" s="15"/>
      <c r="AT2354" s="15"/>
      <c r="AU2354" s="15"/>
      <c r="AV2354" s="15"/>
      <c r="AW2354" s="15"/>
      <c r="AX2354" s="15"/>
      <c r="AY2354" s="15"/>
      <c r="AZ2354" s="15"/>
      <c r="BA2354" s="15"/>
      <c r="BB2354" s="15"/>
      <c r="BC2354" s="15"/>
      <c r="BD2354" s="15"/>
      <c r="BE2354" s="15"/>
      <c r="BF2354" s="15"/>
      <c r="BG2354" s="15"/>
      <c r="BH2354" s="15"/>
      <c r="BI2354" s="15"/>
      <c r="BJ2354" s="15"/>
      <c r="BK2354" s="15"/>
      <c r="BL2354" s="15"/>
      <c r="BM2354" s="15"/>
      <c r="BN2354" s="15"/>
      <c r="BO2354" s="15"/>
    </row>
    <row r="2355" spans="1:67" s="256" customFormat="1">
      <c r="A2355" s="15"/>
      <c r="B2355" s="15"/>
      <c r="C2355" s="171"/>
      <c r="D2355" s="171"/>
      <c r="E2355" s="171"/>
      <c r="F2355" s="171"/>
      <c r="G2355" s="171"/>
      <c r="H2355" s="171"/>
      <c r="I2355" s="171"/>
      <c r="J2355" s="171"/>
      <c r="K2355" s="171"/>
      <c r="L2355" s="171"/>
      <c r="M2355" s="171"/>
      <c r="O2355" s="173"/>
      <c r="P2355" s="173"/>
      <c r="Q2355" s="173"/>
      <c r="R2355" s="173"/>
      <c r="S2355" s="173"/>
      <c r="T2355" s="173"/>
      <c r="U2355" s="173"/>
      <c r="V2355" s="173"/>
      <c r="W2355" s="173"/>
      <c r="X2355" s="173"/>
      <c r="Y2355" s="173"/>
      <c r="Z2355" s="173"/>
      <c r="AA2355" s="173"/>
      <c r="AB2355" s="173"/>
      <c r="AC2355" s="173"/>
      <c r="AD2355" s="173"/>
      <c r="AE2355" s="173"/>
      <c r="AF2355" s="173"/>
      <c r="AG2355" s="173"/>
      <c r="AH2355" s="173"/>
      <c r="AI2355" s="173"/>
      <c r="AJ2355" s="173"/>
      <c r="AK2355" s="173"/>
      <c r="AL2355" s="173"/>
      <c r="AM2355" s="173"/>
      <c r="AN2355" s="173"/>
      <c r="AO2355" s="173"/>
      <c r="AP2355" s="173"/>
      <c r="AQ2355" s="15"/>
      <c r="AR2355" s="15"/>
      <c r="AS2355" s="15"/>
      <c r="AT2355" s="15"/>
      <c r="AU2355" s="15"/>
      <c r="AV2355" s="15"/>
      <c r="AW2355" s="15"/>
      <c r="AX2355" s="15"/>
      <c r="AY2355" s="15"/>
      <c r="AZ2355" s="15"/>
      <c r="BA2355" s="15"/>
      <c r="BB2355" s="15"/>
      <c r="BC2355" s="15"/>
      <c r="BD2355" s="15"/>
      <c r="BE2355" s="15"/>
      <c r="BF2355" s="15"/>
      <c r="BG2355" s="15"/>
      <c r="BH2355" s="15"/>
      <c r="BI2355" s="15"/>
      <c r="BJ2355" s="15"/>
      <c r="BK2355" s="15"/>
      <c r="BL2355" s="15"/>
      <c r="BM2355" s="15"/>
      <c r="BN2355" s="15"/>
      <c r="BO2355" s="15"/>
    </row>
    <row r="2356" spans="1:67" s="256" customFormat="1">
      <c r="A2356" s="15"/>
      <c r="B2356" s="15"/>
      <c r="C2356" s="171"/>
      <c r="D2356" s="171"/>
      <c r="E2356" s="171"/>
      <c r="F2356" s="171"/>
      <c r="G2356" s="171"/>
      <c r="H2356" s="171"/>
      <c r="I2356" s="171"/>
      <c r="J2356" s="171"/>
      <c r="K2356" s="171"/>
      <c r="L2356" s="171"/>
      <c r="M2356" s="171"/>
      <c r="O2356" s="173"/>
      <c r="P2356" s="173"/>
      <c r="Q2356" s="173"/>
      <c r="R2356" s="173"/>
      <c r="S2356" s="173"/>
      <c r="T2356" s="173"/>
      <c r="U2356" s="173"/>
      <c r="V2356" s="173"/>
      <c r="W2356" s="173"/>
      <c r="X2356" s="173"/>
      <c r="Y2356" s="173"/>
      <c r="Z2356" s="173"/>
      <c r="AA2356" s="173"/>
      <c r="AB2356" s="173"/>
      <c r="AC2356" s="173"/>
      <c r="AD2356" s="173"/>
      <c r="AE2356" s="173"/>
      <c r="AF2356" s="173"/>
      <c r="AG2356" s="173"/>
      <c r="AH2356" s="173"/>
      <c r="AI2356" s="173"/>
      <c r="AJ2356" s="173"/>
      <c r="AK2356" s="173"/>
      <c r="AL2356" s="173"/>
      <c r="AM2356" s="173"/>
      <c r="AN2356" s="173"/>
      <c r="AO2356" s="173"/>
      <c r="AP2356" s="173"/>
      <c r="AQ2356" s="15"/>
      <c r="AR2356" s="15"/>
      <c r="AS2356" s="15"/>
      <c r="AT2356" s="15"/>
      <c r="AU2356" s="15"/>
      <c r="AV2356" s="15"/>
      <c r="AW2356" s="15"/>
      <c r="AX2356" s="15"/>
      <c r="AY2356" s="15"/>
      <c r="AZ2356" s="15"/>
      <c r="BA2356" s="15"/>
      <c r="BB2356" s="15"/>
      <c r="BC2356" s="15"/>
      <c r="BD2356" s="15"/>
      <c r="BE2356" s="15"/>
      <c r="BF2356" s="15"/>
      <c r="BG2356" s="15"/>
      <c r="BH2356" s="15"/>
      <c r="BI2356" s="15"/>
      <c r="BJ2356" s="15"/>
      <c r="BK2356" s="15"/>
      <c r="BL2356" s="15"/>
      <c r="BM2356" s="15"/>
      <c r="BN2356" s="15"/>
      <c r="BO2356" s="15"/>
    </row>
    <row r="2357" spans="1:67" s="256" customFormat="1">
      <c r="A2357" s="15"/>
      <c r="B2357" s="15"/>
      <c r="C2357" s="171"/>
      <c r="D2357" s="171"/>
      <c r="E2357" s="171"/>
      <c r="F2357" s="171"/>
      <c r="G2357" s="171"/>
      <c r="H2357" s="171"/>
      <c r="I2357" s="171"/>
      <c r="J2357" s="171"/>
      <c r="K2357" s="171"/>
      <c r="L2357" s="171"/>
      <c r="M2357" s="171"/>
      <c r="O2357" s="173"/>
      <c r="P2357" s="173"/>
      <c r="Q2357" s="173"/>
      <c r="R2357" s="173"/>
      <c r="S2357" s="173"/>
      <c r="T2357" s="173"/>
      <c r="U2357" s="173"/>
      <c r="V2357" s="173"/>
      <c r="W2357" s="173"/>
      <c r="X2357" s="173"/>
      <c r="Y2357" s="173"/>
      <c r="Z2357" s="173"/>
      <c r="AA2357" s="173"/>
      <c r="AB2357" s="173"/>
      <c r="AC2357" s="173"/>
      <c r="AD2357" s="173"/>
      <c r="AE2357" s="173"/>
      <c r="AF2357" s="173"/>
      <c r="AG2357" s="173"/>
      <c r="AH2357" s="173"/>
      <c r="AI2357" s="173"/>
      <c r="AJ2357" s="173"/>
      <c r="AK2357" s="173"/>
      <c r="AL2357" s="173"/>
      <c r="AM2357" s="173"/>
      <c r="AN2357" s="173"/>
      <c r="AO2357" s="173"/>
      <c r="AP2357" s="173"/>
      <c r="AQ2357" s="15"/>
      <c r="AR2357" s="15"/>
      <c r="AS2357" s="15"/>
      <c r="AT2357" s="15"/>
      <c r="AU2357" s="15"/>
      <c r="AV2357" s="15"/>
      <c r="AW2357" s="15"/>
      <c r="AX2357" s="15"/>
      <c r="AY2357" s="15"/>
      <c r="AZ2357" s="15"/>
      <c r="BA2357" s="15"/>
      <c r="BB2357" s="15"/>
      <c r="BC2357" s="15"/>
      <c r="BD2357" s="15"/>
      <c r="BE2357" s="15"/>
      <c r="BF2357" s="15"/>
      <c r="BG2357" s="15"/>
      <c r="BH2357" s="15"/>
      <c r="BI2357" s="15"/>
      <c r="BJ2357" s="15"/>
      <c r="BK2357" s="15"/>
      <c r="BL2357" s="15"/>
      <c r="BM2357" s="15"/>
      <c r="BN2357" s="15"/>
      <c r="BO2357" s="15"/>
    </row>
    <row r="2358" spans="1:67" s="256" customFormat="1">
      <c r="A2358" s="15"/>
      <c r="B2358" s="15"/>
      <c r="C2358" s="171"/>
      <c r="D2358" s="171"/>
      <c r="E2358" s="171"/>
      <c r="F2358" s="171"/>
      <c r="G2358" s="171"/>
      <c r="H2358" s="171"/>
      <c r="I2358" s="171"/>
      <c r="J2358" s="171"/>
      <c r="K2358" s="171"/>
      <c r="L2358" s="171"/>
      <c r="M2358" s="171"/>
      <c r="O2358" s="173"/>
      <c r="P2358" s="173"/>
      <c r="Q2358" s="173"/>
      <c r="R2358" s="173"/>
      <c r="S2358" s="173"/>
      <c r="T2358" s="173"/>
      <c r="U2358" s="173"/>
      <c r="V2358" s="173"/>
      <c r="W2358" s="173"/>
      <c r="X2358" s="173"/>
      <c r="Y2358" s="173"/>
      <c r="Z2358" s="173"/>
      <c r="AA2358" s="173"/>
      <c r="AB2358" s="173"/>
      <c r="AC2358" s="173"/>
      <c r="AD2358" s="173"/>
      <c r="AE2358" s="173"/>
      <c r="AF2358" s="173"/>
      <c r="AG2358" s="173"/>
      <c r="AH2358" s="173"/>
      <c r="AI2358" s="173"/>
      <c r="AJ2358" s="173"/>
      <c r="AK2358" s="173"/>
      <c r="AL2358" s="173"/>
      <c r="AM2358" s="173"/>
      <c r="AN2358" s="173"/>
      <c r="AO2358" s="173"/>
      <c r="AP2358" s="173"/>
      <c r="AQ2358" s="15"/>
      <c r="AR2358" s="15"/>
      <c r="AS2358" s="15"/>
      <c r="AT2358" s="15"/>
      <c r="AU2358" s="15"/>
      <c r="AV2358" s="15"/>
      <c r="AW2358" s="15"/>
      <c r="AX2358" s="15"/>
      <c r="AY2358" s="15"/>
      <c r="AZ2358" s="15"/>
      <c r="BA2358" s="15"/>
      <c r="BB2358" s="15"/>
      <c r="BC2358" s="15"/>
      <c r="BD2358" s="15"/>
      <c r="BE2358" s="15"/>
      <c r="BF2358" s="15"/>
      <c r="BG2358" s="15"/>
      <c r="BH2358" s="15"/>
      <c r="BI2358" s="15"/>
      <c r="BJ2358" s="15"/>
      <c r="BK2358" s="15"/>
      <c r="BL2358" s="15"/>
      <c r="BM2358" s="15"/>
      <c r="BN2358" s="15"/>
      <c r="BO2358" s="15"/>
    </row>
    <row r="2359" spans="1:67" s="256" customFormat="1">
      <c r="A2359" s="15"/>
      <c r="B2359" s="15"/>
      <c r="C2359" s="171"/>
      <c r="D2359" s="171"/>
      <c r="E2359" s="171"/>
      <c r="F2359" s="171"/>
      <c r="G2359" s="171"/>
      <c r="H2359" s="171"/>
      <c r="I2359" s="171"/>
      <c r="J2359" s="171"/>
      <c r="K2359" s="171"/>
      <c r="L2359" s="171"/>
      <c r="M2359" s="171"/>
      <c r="O2359" s="173"/>
      <c r="P2359" s="173"/>
      <c r="Q2359" s="173"/>
      <c r="R2359" s="173"/>
      <c r="S2359" s="173"/>
      <c r="T2359" s="173"/>
      <c r="U2359" s="173"/>
      <c r="V2359" s="173"/>
      <c r="W2359" s="173"/>
      <c r="X2359" s="173"/>
      <c r="Y2359" s="173"/>
      <c r="Z2359" s="173"/>
      <c r="AA2359" s="173"/>
      <c r="AB2359" s="173"/>
      <c r="AC2359" s="173"/>
      <c r="AD2359" s="173"/>
      <c r="AE2359" s="173"/>
      <c r="AF2359" s="173"/>
      <c r="AG2359" s="173"/>
      <c r="AH2359" s="173"/>
      <c r="AI2359" s="173"/>
      <c r="AJ2359" s="173"/>
      <c r="AK2359" s="173"/>
      <c r="AL2359" s="173"/>
      <c r="AM2359" s="173"/>
      <c r="AN2359" s="173"/>
      <c r="AO2359" s="173"/>
      <c r="AP2359" s="173"/>
      <c r="AQ2359" s="15"/>
      <c r="AR2359" s="15"/>
      <c r="AS2359" s="15"/>
      <c r="AT2359" s="15"/>
      <c r="AU2359" s="15"/>
      <c r="AV2359" s="15"/>
      <c r="AW2359" s="15"/>
      <c r="AX2359" s="15"/>
      <c r="AY2359" s="15"/>
      <c r="AZ2359" s="15"/>
      <c r="BA2359" s="15"/>
      <c r="BB2359" s="15"/>
      <c r="BC2359" s="15"/>
      <c r="BD2359" s="15"/>
      <c r="BE2359" s="15"/>
      <c r="BF2359" s="15"/>
      <c r="BG2359" s="15"/>
      <c r="BH2359" s="15"/>
      <c r="BI2359" s="15"/>
      <c r="BJ2359" s="15"/>
      <c r="BK2359" s="15"/>
      <c r="BL2359" s="15"/>
      <c r="BM2359" s="15"/>
      <c r="BN2359" s="15"/>
      <c r="BO2359" s="15"/>
    </row>
    <row r="2360" spans="1:67" s="256" customFormat="1">
      <c r="A2360" s="15"/>
      <c r="B2360" s="15"/>
      <c r="C2360" s="171"/>
      <c r="D2360" s="171"/>
      <c r="E2360" s="171"/>
      <c r="F2360" s="171"/>
      <c r="G2360" s="171"/>
      <c r="H2360" s="171"/>
      <c r="I2360" s="171"/>
      <c r="J2360" s="171"/>
      <c r="K2360" s="171"/>
      <c r="L2360" s="171"/>
      <c r="M2360" s="171"/>
      <c r="O2360" s="173"/>
      <c r="P2360" s="173"/>
      <c r="Q2360" s="173"/>
      <c r="R2360" s="173"/>
      <c r="S2360" s="173"/>
      <c r="T2360" s="173"/>
      <c r="U2360" s="173"/>
      <c r="V2360" s="173"/>
      <c r="W2360" s="173"/>
      <c r="X2360" s="173"/>
      <c r="Y2360" s="173"/>
      <c r="Z2360" s="173"/>
      <c r="AA2360" s="173"/>
      <c r="AB2360" s="173"/>
      <c r="AC2360" s="173"/>
      <c r="AD2360" s="173"/>
      <c r="AE2360" s="173"/>
      <c r="AF2360" s="173"/>
      <c r="AG2360" s="173"/>
      <c r="AH2360" s="173"/>
      <c r="AI2360" s="173"/>
      <c r="AJ2360" s="173"/>
      <c r="AK2360" s="173"/>
      <c r="AL2360" s="173"/>
      <c r="AM2360" s="173"/>
      <c r="AN2360" s="173"/>
      <c r="AO2360" s="173"/>
      <c r="AP2360" s="173"/>
      <c r="AQ2360" s="15"/>
      <c r="AR2360" s="15"/>
      <c r="AS2360" s="15"/>
      <c r="AT2360" s="15"/>
      <c r="AU2360" s="15"/>
      <c r="AV2360" s="15"/>
      <c r="AW2360" s="15"/>
      <c r="AX2360" s="15"/>
      <c r="AY2360" s="15"/>
      <c r="AZ2360" s="15"/>
      <c r="BA2360" s="15"/>
      <c r="BB2360" s="15"/>
      <c r="BC2360" s="15"/>
      <c r="BD2360" s="15"/>
      <c r="BE2360" s="15"/>
      <c r="BF2360" s="15"/>
      <c r="BG2360" s="15"/>
      <c r="BH2360" s="15"/>
      <c r="BI2360" s="15"/>
      <c r="BJ2360" s="15"/>
      <c r="BK2360" s="15"/>
      <c r="BL2360" s="15"/>
      <c r="BM2360" s="15"/>
      <c r="BN2360" s="15"/>
      <c r="BO2360" s="15"/>
    </row>
    <row r="2361" spans="1:67" s="256" customFormat="1">
      <c r="A2361" s="15"/>
      <c r="B2361" s="15"/>
      <c r="C2361" s="171"/>
      <c r="D2361" s="171"/>
      <c r="E2361" s="171"/>
      <c r="F2361" s="171"/>
      <c r="G2361" s="171"/>
      <c r="H2361" s="171"/>
      <c r="I2361" s="171"/>
      <c r="J2361" s="171"/>
      <c r="K2361" s="171"/>
      <c r="L2361" s="171"/>
      <c r="M2361" s="171"/>
      <c r="O2361" s="173"/>
      <c r="P2361" s="173"/>
      <c r="Q2361" s="173"/>
      <c r="R2361" s="173"/>
      <c r="S2361" s="173"/>
      <c r="T2361" s="173"/>
      <c r="U2361" s="173"/>
      <c r="V2361" s="173"/>
      <c r="W2361" s="173"/>
      <c r="X2361" s="173"/>
      <c r="Y2361" s="173"/>
      <c r="Z2361" s="173"/>
      <c r="AA2361" s="173"/>
      <c r="AB2361" s="173"/>
      <c r="AC2361" s="173"/>
      <c r="AD2361" s="173"/>
      <c r="AE2361" s="173"/>
      <c r="AF2361" s="173"/>
      <c r="AG2361" s="173"/>
      <c r="AH2361" s="173"/>
      <c r="AI2361" s="173"/>
      <c r="AJ2361" s="173"/>
      <c r="AK2361" s="173"/>
      <c r="AL2361" s="173"/>
      <c r="AM2361" s="173"/>
      <c r="AN2361" s="173"/>
      <c r="AO2361" s="173"/>
      <c r="AP2361" s="173"/>
      <c r="AQ2361" s="15"/>
      <c r="AR2361" s="15"/>
      <c r="AS2361" s="15"/>
      <c r="AT2361" s="15"/>
      <c r="AU2361" s="15"/>
      <c r="AV2361" s="15"/>
      <c r="AW2361" s="15"/>
      <c r="AX2361" s="15"/>
      <c r="AY2361" s="15"/>
      <c r="AZ2361" s="15"/>
      <c r="BA2361" s="15"/>
      <c r="BB2361" s="15"/>
      <c r="BC2361" s="15"/>
      <c r="BD2361" s="15"/>
      <c r="BE2361" s="15"/>
      <c r="BF2361" s="15"/>
      <c r="BG2361" s="15"/>
      <c r="BH2361" s="15"/>
      <c r="BI2361" s="15"/>
      <c r="BJ2361" s="15"/>
      <c r="BK2361" s="15"/>
      <c r="BL2361" s="15"/>
      <c r="BM2361" s="15"/>
      <c r="BN2361" s="15"/>
      <c r="BO2361" s="15"/>
    </row>
    <row r="2362" spans="1:67" s="256" customFormat="1">
      <c r="A2362" s="15"/>
      <c r="B2362" s="15"/>
      <c r="C2362" s="171"/>
      <c r="D2362" s="171"/>
      <c r="E2362" s="171"/>
      <c r="F2362" s="171"/>
      <c r="G2362" s="171"/>
      <c r="H2362" s="171"/>
      <c r="I2362" s="171"/>
      <c r="J2362" s="171"/>
      <c r="K2362" s="171"/>
      <c r="L2362" s="171"/>
      <c r="M2362" s="171"/>
      <c r="O2362" s="173"/>
      <c r="P2362" s="173"/>
      <c r="Q2362" s="173"/>
      <c r="R2362" s="173"/>
      <c r="S2362" s="173"/>
      <c r="T2362" s="173"/>
      <c r="U2362" s="173"/>
      <c r="V2362" s="173"/>
      <c r="W2362" s="173"/>
      <c r="X2362" s="173"/>
      <c r="Y2362" s="173"/>
      <c r="Z2362" s="173"/>
      <c r="AA2362" s="173"/>
      <c r="AB2362" s="173"/>
      <c r="AC2362" s="173"/>
      <c r="AD2362" s="173"/>
      <c r="AE2362" s="173"/>
      <c r="AF2362" s="173"/>
      <c r="AG2362" s="173"/>
      <c r="AH2362" s="173"/>
      <c r="AI2362" s="173"/>
      <c r="AJ2362" s="173"/>
      <c r="AK2362" s="173"/>
      <c r="AL2362" s="173"/>
      <c r="AM2362" s="173"/>
      <c r="AN2362" s="173"/>
      <c r="AO2362" s="173"/>
      <c r="AP2362" s="173"/>
      <c r="AQ2362" s="15"/>
      <c r="AR2362" s="15"/>
      <c r="AS2362" s="15"/>
      <c r="AT2362" s="15"/>
      <c r="AU2362" s="15"/>
      <c r="AV2362" s="15"/>
      <c r="AW2362" s="15"/>
      <c r="AX2362" s="15"/>
      <c r="AY2362" s="15"/>
      <c r="AZ2362" s="15"/>
      <c r="BA2362" s="15"/>
      <c r="BB2362" s="15"/>
      <c r="BC2362" s="15"/>
      <c r="BD2362" s="15"/>
      <c r="BE2362" s="15"/>
      <c r="BF2362" s="15"/>
      <c r="BG2362" s="15"/>
      <c r="BH2362" s="15"/>
      <c r="BI2362" s="15"/>
      <c r="BJ2362" s="15"/>
      <c r="BK2362" s="15"/>
      <c r="BL2362" s="15"/>
      <c r="BM2362" s="15"/>
      <c r="BN2362" s="15"/>
      <c r="BO2362" s="15"/>
    </row>
    <row r="2363" spans="1:67" s="256" customFormat="1">
      <c r="A2363" s="15"/>
      <c r="B2363" s="15"/>
      <c r="C2363" s="171"/>
      <c r="D2363" s="171"/>
      <c r="E2363" s="171"/>
      <c r="F2363" s="171"/>
      <c r="G2363" s="171"/>
      <c r="H2363" s="171"/>
      <c r="I2363" s="171"/>
      <c r="J2363" s="171"/>
      <c r="K2363" s="171"/>
      <c r="L2363" s="171"/>
      <c r="M2363" s="171"/>
      <c r="O2363" s="173"/>
      <c r="P2363" s="173"/>
      <c r="Q2363" s="173"/>
      <c r="R2363" s="173"/>
      <c r="S2363" s="173"/>
      <c r="T2363" s="173"/>
      <c r="U2363" s="173"/>
      <c r="V2363" s="173"/>
      <c r="W2363" s="173"/>
      <c r="X2363" s="173"/>
      <c r="Y2363" s="173"/>
      <c r="Z2363" s="173"/>
      <c r="AA2363" s="173"/>
      <c r="AB2363" s="173"/>
      <c r="AC2363" s="173"/>
      <c r="AD2363" s="173"/>
      <c r="AE2363" s="173"/>
      <c r="AF2363" s="173"/>
      <c r="AG2363" s="173"/>
      <c r="AH2363" s="173"/>
      <c r="AI2363" s="173"/>
      <c r="AJ2363" s="173"/>
      <c r="AK2363" s="173"/>
      <c r="AL2363" s="173"/>
      <c r="AM2363" s="173"/>
      <c r="AN2363" s="173"/>
      <c r="AO2363" s="173"/>
      <c r="AP2363" s="173"/>
      <c r="AQ2363" s="15"/>
      <c r="AR2363" s="15"/>
      <c r="AS2363" s="15"/>
      <c r="AT2363" s="15"/>
      <c r="AU2363" s="15"/>
      <c r="AV2363" s="15"/>
      <c r="AW2363" s="15"/>
      <c r="AX2363" s="15"/>
      <c r="AY2363" s="15"/>
      <c r="AZ2363" s="15"/>
      <c r="BA2363" s="15"/>
      <c r="BB2363" s="15"/>
      <c r="BC2363" s="15"/>
      <c r="BD2363" s="15"/>
      <c r="BE2363" s="15"/>
      <c r="BF2363" s="15"/>
      <c r="BG2363" s="15"/>
      <c r="BH2363" s="15"/>
      <c r="BI2363" s="15"/>
      <c r="BJ2363" s="15"/>
      <c r="BK2363" s="15"/>
      <c r="BL2363" s="15"/>
      <c r="BM2363" s="15"/>
      <c r="BN2363" s="15"/>
      <c r="BO2363" s="15"/>
    </row>
  </sheetData>
  <sheetProtection formatCells="0" formatColumns="0" formatRows="0" insertColumns="0" insertRows="0" deleteColumns="0" deleteRows="0" selectLockedCells="1"/>
  <mergeCells count="70">
    <mergeCell ref="B69:I69"/>
    <mergeCell ref="C71:E71"/>
    <mergeCell ref="B80:F80"/>
    <mergeCell ref="G80:H80"/>
    <mergeCell ref="M71:M77"/>
    <mergeCell ref="C72:E72"/>
    <mergeCell ref="C73:E73"/>
    <mergeCell ref="C74:E74"/>
    <mergeCell ref="C75:E75"/>
    <mergeCell ref="C76:E76"/>
    <mergeCell ref="C77:H77"/>
    <mergeCell ref="L71:L77"/>
    <mergeCell ref="B50:I50"/>
    <mergeCell ref="C52:E52"/>
    <mergeCell ref="L52:L66"/>
    <mergeCell ref="C58:E58"/>
    <mergeCell ref="C59:E59"/>
    <mergeCell ref="C60:E60"/>
    <mergeCell ref="C61:E61"/>
    <mergeCell ref="C62:E62"/>
    <mergeCell ref="C64:E64"/>
    <mergeCell ref="C65:E65"/>
    <mergeCell ref="C66:H66"/>
    <mergeCell ref="M52:M66"/>
    <mergeCell ref="C53:E53"/>
    <mergeCell ref="C54:E54"/>
    <mergeCell ref="C55:E55"/>
    <mergeCell ref="C56:E56"/>
    <mergeCell ref="C57:E57"/>
    <mergeCell ref="C63:E63"/>
    <mergeCell ref="B39:I39"/>
    <mergeCell ref="C41:E41"/>
    <mergeCell ref="L41:L48"/>
    <mergeCell ref="M41:M48"/>
    <mergeCell ref="C42:E42"/>
    <mergeCell ref="C43:E43"/>
    <mergeCell ref="C44:E44"/>
    <mergeCell ref="C45:E45"/>
    <mergeCell ref="C46:E46"/>
    <mergeCell ref="C47:E47"/>
    <mergeCell ref="C48:H48"/>
    <mergeCell ref="C36:H36"/>
    <mergeCell ref="B22:I22"/>
    <mergeCell ref="C24:E24"/>
    <mergeCell ref="L24:L36"/>
    <mergeCell ref="M24:M36"/>
    <mergeCell ref="C25:E25"/>
    <mergeCell ref="C26:E26"/>
    <mergeCell ref="C27:E27"/>
    <mergeCell ref="C28:E28"/>
    <mergeCell ref="C29:E29"/>
    <mergeCell ref="C30:E30"/>
    <mergeCell ref="C31:E31"/>
    <mergeCell ref="C32:E32"/>
    <mergeCell ref="C33:E33"/>
    <mergeCell ref="C34:E34"/>
    <mergeCell ref="C35:E35"/>
    <mergeCell ref="M14:M19"/>
    <mergeCell ref="C15:E15"/>
    <mergeCell ref="L15:L19"/>
    <mergeCell ref="C16:E16"/>
    <mergeCell ref="C17:E17"/>
    <mergeCell ref="C18:E18"/>
    <mergeCell ref="C19:H19"/>
    <mergeCell ref="B13:I13"/>
    <mergeCell ref="B5:I5"/>
    <mergeCell ref="B6:I6"/>
    <mergeCell ref="L6:M6"/>
    <mergeCell ref="H8:I8"/>
    <mergeCell ref="L8:M8"/>
  </mergeCells>
  <printOptions horizontalCentered="1"/>
  <pageMargins left="0.23622047244094491" right="0.24" top="0.15748031496062992" bottom="0.15748031496062992" header="0.15748031496062992" footer="0.19685039370078741"/>
  <pageSetup paperSize="9" scale="67" orientation="portrait" r:id="rId1"/>
  <headerFooter alignWithMargins="0"/>
  <colBreaks count="1" manualBreakCount="1">
    <brk id="10" max="1048575" man="1"/>
  </colBreaks>
  <legacyDrawing r:id="rId2"/>
  <legacyDrawingHF r:id="rId3"/>
</worksheet>
</file>

<file path=xl/worksheets/sheet13.xml><?xml version="1.0" encoding="utf-8"?>
<worksheet xmlns="http://schemas.openxmlformats.org/spreadsheetml/2006/main" xmlns:r="http://schemas.openxmlformats.org/officeDocument/2006/relationships">
  <sheetPr codeName="Feuil10">
    <tabColor rgb="FF00B050"/>
    <pageSetUpPr fitToPage="1"/>
  </sheetPr>
  <dimension ref="A1:BQ2380"/>
  <sheetViews>
    <sheetView zoomScale="88" zoomScaleNormal="88" zoomScalePageLayoutView="50" workbookViewId="0">
      <selection activeCell="I44" sqref="I44"/>
    </sheetView>
  </sheetViews>
  <sheetFormatPr baseColWidth="10" defaultRowHeight="11.25"/>
  <cols>
    <col min="1" max="1" width="5.5703125" style="15" customWidth="1"/>
    <col min="2" max="2" width="21.5703125" style="15" customWidth="1"/>
    <col min="3" max="3" width="29.42578125" style="257" customWidth="1"/>
    <col min="4" max="4" width="15.7109375" style="257" customWidth="1"/>
    <col min="5" max="5" width="14.42578125" style="257" customWidth="1"/>
    <col min="6" max="6" width="18.28515625" style="257" customWidth="1"/>
    <col min="7" max="7" width="18.42578125" style="257" customWidth="1"/>
    <col min="8" max="9" width="14.7109375" style="257" customWidth="1"/>
    <col min="10" max="10" width="6.140625" style="257" customWidth="1"/>
    <col min="11" max="11" width="5.85546875" style="257" customWidth="1"/>
    <col min="12" max="12" width="3.85546875" style="257" customWidth="1"/>
    <col min="13" max="13" width="147.42578125" style="257" customWidth="1"/>
    <col min="14" max="14" width="4.5703125" style="256" customWidth="1"/>
    <col min="15" max="44" width="11.42578125" style="173"/>
    <col min="45" max="69" width="11.42578125" style="15"/>
    <col min="70" max="16384" width="11.42578125" style="211"/>
  </cols>
  <sheetData>
    <row r="1" spans="1:69" s="15" customFormat="1" ht="14.25" customHeight="1">
      <c r="A1" s="170"/>
      <c r="C1" s="171"/>
      <c r="D1" s="171"/>
      <c r="E1" s="171"/>
      <c r="F1" s="171"/>
      <c r="G1" s="171"/>
      <c r="H1" s="171"/>
      <c r="I1" s="171"/>
      <c r="J1" s="171"/>
      <c r="K1" s="171"/>
      <c r="L1" s="171"/>
      <c r="M1" s="172"/>
      <c r="N1" s="171"/>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row>
    <row r="2" spans="1:69" s="15" customFormat="1" ht="14.25" customHeight="1">
      <c r="C2" s="171"/>
      <c r="D2" s="171"/>
      <c r="E2" s="171"/>
      <c r="F2" s="171"/>
      <c r="G2" s="171"/>
      <c r="H2" s="171"/>
      <c r="I2" s="171"/>
      <c r="J2" s="171"/>
      <c r="K2" s="171"/>
      <c r="L2" s="171"/>
      <c r="M2" s="172"/>
      <c r="N2" s="171"/>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3" spans="1:69" s="15" customFormat="1" ht="22.5" customHeight="1">
      <c r="C3" s="174" t="s">
        <v>168</v>
      </c>
      <c r="D3" s="175"/>
      <c r="E3" s="176"/>
      <c r="F3" s="175"/>
      <c r="G3" s="175"/>
      <c r="H3" s="175"/>
      <c r="I3" s="177"/>
      <c r="J3" s="178"/>
      <c r="K3" s="179"/>
      <c r="L3" s="172"/>
      <c r="M3" s="180"/>
      <c r="N3" s="171"/>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row>
    <row r="4" spans="1:69" s="15" customFormat="1" ht="14.25" customHeight="1">
      <c r="C4" s="181"/>
      <c r="D4" s="181"/>
      <c r="E4" s="181"/>
      <c r="F4" s="181"/>
      <c r="G4" s="181"/>
      <c r="H4" s="181"/>
      <c r="I4" s="181"/>
      <c r="J4" s="181"/>
      <c r="K4" s="182"/>
      <c r="L4" s="182"/>
      <c r="M4" s="183"/>
      <c r="N4" s="171"/>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row>
    <row r="5" spans="1:69" s="15" customFormat="1" ht="50.1" customHeight="1">
      <c r="B5" s="1023"/>
      <c r="C5" s="1023"/>
      <c r="D5" s="1023"/>
      <c r="E5" s="1023"/>
      <c r="F5" s="1024"/>
      <c r="G5" s="1024"/>
      <c r="H5" s="1024"/>
      <c r="I5" s="1024"/>
      <c r="J5" s="181"/>
      <c r="K5" s="182"/>
      <c r="L5" s="182"/>
      <c r="M5" s="172"/>
      <c r="N5" s="171"/>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row>
    <row r="6" spans="1:69" s="191" customFormat="1" ht="18.75">
      <c r="A6" s="184"/>
      <c r="B6" s="1025"/>
      <c r="C6" s="1025"/>
      <c r="D6" s="1025"/>
      <c r="E6" s="1025"/>
      <c r="F6" s="1025"/>
      <c r="G6" s="1025"/>
      <c r="H6" s="1025"/>
      <c r="I6" s="1026"/>
      <c r="J6" s="185"/>
      <c r="K6" s="186"/>
      <c r="L6" s="1027" t="s">
        <v>169</v>
      </c>
      <c r="M6" s="1027"/>
      <c r="N6" s="187"/>
      <c r="O6" s="188"/>
      <c r="P6" s="188"/>
      <c r="Q6" s="189"/>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row>
    <row r="7" spans="1:69" s="191" customFormat="1" ht="8.25" customHeight="1">
      <c r="A7" s="184"/>
      <c r="B7" s="184"/>
      <c r="C7" s="192"/>
      <c r="D7" s="192"/>
      <c r="E7" s="192"/>
      <c r="F7" s="192"/>
      <c r="G7" s="193"/>
      <c r="H7" s="193"/>
      <c r="I7" s="193"/>
      <c r="J7" s="193"/>
      <c r="K7" s="194"/>
      <c r="L7" s="194"/>
      <c r="M7" s="195"/>
      <c r="N7" s="196"/>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row>
    <row r="8" spans="1:69" s="191" customFormat="1" ht="14.25" customHeight="1">
      <c r="A8" s="197"/>
      <c r="B8" s="198" t="s">
        <v>170</v>
      </c>
      <c r="C8" s="199" t="s">
        <v>593</v>
      </c>
      <c r="D8" s="200"/>
      <c r="E8" s="200"/>
      <c r="F8" s="200"/>
      <c r="H8" s="198"/>
      <c r="I8" s="201"/>
      <c r="J8" s="202"/>
      <c r="K8" s="203"/>
      <c r="L8" s="1030"/>
      <c r="M8" s="1030"/>
      <c r="N8" s="186"/>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row>
    <row r="9" spans="1:69" s="191" customFormat="1" ht="5.25" customHeight="1">
      <c r="A9" s="197"/>
      <c r="B9" s="204"/>
      <c r="C9" s="205"/>
      <c r="D9" s="193"/>
      <c r="E9" s="200"/>
      <c r="F9" s="200"/>
      <c r="G9" s="200"/>
      <c r="H9" s="200"/>
      <c r="I9" s="200"/>
      <c r="J9" s="202"/>
      <c r="K9" s="203"/>
      <c r="L9" s="206"/>
      <c r="M9" s="206"/>
      <c r="N9" s="186"/>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row>
    <row r="10" spans="1:69" s="191" customFormat="1" ht="14.25" customHeight="1">
      <c r="A10" s="197"/>
      <c r="B10" s="198" t="s">
        <v>171</v>
      </c>
      <c r="C10" s="199" t="s">
        <v>593</v>
      </c>
      <c r="D10" s="200"/>
      <c r="E10" s="200"/>
      <c r="G10" s="200"/>
      <c r="H10" s="200"/>
      <c r="I10" s="200"/>
      <c r="J10" s="202"/>
      <c r="K10" s="203"/>
      <c r="L10" s="1055" t="s">
        <v>172</v>
      </c>
      <c r="M10" s="1056"/>
      <c r="N10" s="186"/>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row>
    <row r="11" spans="1:69" ht="12.75">
      <c r="B11" s="207"/>
      <c r="C11" s="208"/>
      <c r="D11" s="208"/>
      <c r="E11" s="208"/>
      <c r="F11" s="208"/>
      <c r="G11" s="207"/>
      <c r="H11" s="207"/>
      <c r="I11" s="209"/>
      <c r="J11" s="171"/>
      <c r="K11" s="171"/>
      <c r="L11" s="1056"/>
      <c r="M11" s="1056"/>
      <c r="N11" s="210"/>
    </row>
    <row r="12" spans="1:69" ht="13.5" thickBot="1">
      <c r="B12" s="1022" t="s">
        <v>173</v>
      </c>
      <c r="C12" s="1022"/>
      <c r="D12" s="1022"/>
      <c r="E12" s="1022"/>
      <c r="F12" s="1022"/>
      <c r="G12" s="1022"/>
      <c r="H12" s="1022"/>
      <c r="I12" s="1022"/>
      <c r="J12" s="171"/>
      <c r="K12" s="171"/>
      <c r="L12" s="1057"/>
      <c r="M12" s="1057"/>
      <c r="N12" s="210"/>
    </row>
    <row r="13" spans="1:69" ht="12.75" customHeight="1">
      <c r="B13" s="207"/>
      <c r="C13" s="208"/>
      <c r="D13" s="208"/>
      <c r="E13" s="208"/>
      <c r="F13" s="208"/>
      <c r="G13" s="207"/>
      <c r="H13" s="207"/>
      <c r="I13" s="209"/>
      <c r="J13" s="171"/>
      <c r="K13" s="171"/>
      <c r="L13" s="1058" t="s">
        <v>174</v>
      </c>
      <c r="M13" s="1059" t="s">
        <v>175</v>
      </c>
      <c r="N13" s="210"/>
    </row>
    <row r="14" spans="1:69" ht="32.25" customHeight="1">
      <c r="B14" s="212" t="s">
        <v>176</v>
      </c>
      <c r="C14" s="1034" t="s">
        <v>177</v>
      </c>
      <c r="D14" s="1035"/>
      <c r="E14" s="1035"/>
      <c r="F14" s="1036"/>
      <c r="G14" s="212" t="s">
        <v>178</v>
      </c>
      <c r="H14" s="212" t="s">
        <v>179</v>
      </c>
      <c r="I14" s="212" t="s">
        <v>180</v>
      </c>
      <c r="J14" s="171"/>
      <c r="K14" s="171"/>
      <c r="L14" s="1058"/>
      <c r="M14" s="1060"/>
      <c r="N14" s="210"/>
    </row>
    <row r="15" spans="1:69" s="222" customFormat="1" ht="13.5">
      <c r="A15" s="213"/>
      <c r="B15" s="214" t="s">
        <v>181</v>
      </c>
      <c r="C15" s="1062"/>
      <c r="D15" s="1063"/>
      <c r="E15" s="1063"/>
      <c r="F15" s="1064"/>
      <c r="G15" s="215"/>
      <c r="H15" s="216"/>
      <c r="I15" s="217">
        <f>G15*H15</f>
        <v>0</v>
      </c>
      <c r="J15" s="218"/>
      <c r="K15" s="219"/>
      <c r="L15" s="1058"/>
      <c r="M15" s="1060"/>
      <c r="N15" s="219"/>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row>
    <row r="16" spans="1:69" s="230" customFormat="1" ht="12.75">
      <c r="A16" s="223"/>
      <c r="B16" s="224" t="s">
        <v>182</v>
      </c>
      <c r="C16" s="1065"/>
      <c r="D16" s="1066"/>
      <c r="E16" s="1066"/>
      <c r="F16" s="1067"/>
      <c r="G16" s="215"/>
      <c r="H16" s="225"/>
      <c r="I16" s="215">
        <f>G16*H16</f>
        <v>0</v>
      </c>
      <c r="J16" s="226"/>
      <c r="K16" s="227"/>
      <c r="L16" s="1058"/>
      <c r="M16" s="1060"/>
      <c r="N16" s="228"/>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row>
    <row r="17" spans="1:69" s="230" customFormat="1" ht="12.75">
      <c r="A17" s="223"/>
      <c r="B17" s="224" t="s">
        <v>183</v>
      </c>
      <c r="C17" s="1065" t="s">
        <v>184</v>
      </c>
      <c r="D17" s="1066"/>
      <c r="E17" s="1066"/>
      <c r="F17" s="1067"/>
      <c r="G17" s="215"/>
      <c r="H17" s="216"/>
      <c r="I17" s="217">
        <f>G17*H17</f>
        <v>0</v>
      </c>
      <c r="J17" s="226"/>
      <c r="K17" s="227"/>
      <c r="L17" s="1058"/>
      <c r="M17" s="1060"/>
      <c r="N17" s="228"/>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row>
    <row r="18" spans="1:69" s="230" customFormat="1" ht="12.75">
      <c r="A18" s="223"/>
      <c r="B18" s="224" t="s">
        <v>185</v>
      </c>
      <c r="C18" s="1065"/>
      <c r="D18" s="1066"/>
      <c r="E18" s="1066"/>
      <c r="F18" s="1067"/>
      <c r="G18" s="215"/>
      <c r="H18" s="225"/>
      <c r="I18" s="215">
        <f>G18*H18</f>
        <v>0</v>
      </c>
      <c r="J18" s="226"/>
      <c r="K18" s="227"/>
      <c r="L18" s="1058"/>
      <c r="M18" s="1060"/>
      <c r="N18" s="228"/>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row>
    <row r="19" spans="1:69" s="230" customFormat="1" ht="12.75">
      <c r="A19" s="223"/>
      <c r="B19" s="224" t="s">
        <v>186</v>
      </c>
      <c r="C19" s="1065" t="s">
        <v>184</v>
      </c>
      <c r="D19" s="1066"/>
      <c r="E19" s="1066"/>
      <c r="F19" s="1067"/>
      <c r="G19" s="215"/>
      <c r="H19" s="216"/>
      <c r="I19" s="217">
        <f>G19*H19</f>
        <v>0</v>
      </c>
      <c r="J19" s="226"/>
      <c r="K19" s="227"/>
      <c r="L19" s="1058"/>
      <c r="M19" s="1060"/>
      <c r="N19" s="228"/>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row>
    <row r="20" spans="1:69" s="230" customFormat="1" ht="12.75">
      <c r="A20" s="223"/>
      <c r="B20" s="231"/>
      <c r="C20" s="1043" t="s">
        <v>187</v>
      </c>
      <c r="D20" s="1043"/>
      <c r="E20" s="1043"/>
      <c r="F20" s="1043"/>
      <c r="G20" s="1043"/>
      <c r="H20" s="1043"/>
      <c r="I20" s="215">
        <f>SUM(I15:I19)</f>
        <v>0</v>
      </c>
      <c r="J20" s="226"/>
      <c r="K20" s="227"/>
      <c r="L20" s="1058"/>
      <c r="M20" s="1061"/>
      <c r="N20" s="228"/>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row>
    <row r="21" spans="1:69" ht="13.5">
      <c r="B21" s="207"/>
      <c r="C21" s="208"/>
      <c r="D21" s="208"/>
      <c r="E21" s="208"/>
      <c r="F21" s="208"/>
      <c r="G21" s="207"/>
      <c r="H21" s="207"/>
      <c r="I21" s="209"/>
      <c r="J21" s="171"/>
      <c r="K21" s="171"/>
      <c r="L21" s="232"/>
      <c r="M21" s="233"/>
      <c r="N21" s="210"/>
    </row>
    <row r="22" spans="1:69" ht="12.75" customHeight="1" thickBot="1">
      <c r="B22" s="1022" t="s">
        <v>188</v>
      </c>
      <c r="C22" s="1022"/>
      <c r="D22" s="1022"/>
      <c r="E22" s="1022"/>
      <c r="F22" s="1022"/>
      <c r="G22" s="1022"/>
      <c r="H22" s="1022"/>
      <c r="I22" s="1022"/>
      <c r="J22" s="171"/>
      <c r="K22" s="171"/>
      <c r="L22" s="1058" t="s">
        <v>189</v>
      </c>
      <c r="M22" s="1068" t="s">
        <v>190</v>
      </c>
      <c r="N22" s="210"/>
    </row>
    <row r="23" spans="1:69" ht="12.75" customHeight="1">
      <c r="B23" s="207"/>
      <c r="C23" s="208"/>
      <c r="D23" s="208"/>
      <c r="E23" s="208"/>
      <c r="F23" s="208"/>
      <c r="G23" s="207"/>
      <c r="H23" s="207"/>
      <c r="I23" s="209"/>
      <c r="J23" s="234"/>
      <c r="K23" s="235"/>
      <c r="L23" s="1058"/>
      <c r="M23" s="1069"/>
      <c r="N23" s="210"/>
    </row>
    <row r="24" spans="1:69" ht="38.25">
      <c r="B24" s="236" t="s">
        <v>176</v>
      </c>
      <c r="C24" s="236" t="s">
        <v>177</v>
      </c>
      <c r="D24" s="236" t="s">
        <v>191</v>
      </c>
      <c r="E24" s="236" t="s">
        <v>192</v>
      </c>
      <c r="F24" s="236" t="s">
        <v>193</v>
      </c>
      <c r="G24" s="236" t="s">
        <v>194</v>
      </c>
      <c r="H24" s="236" t="s">
        <v>195</v>
      </c>
      <c r="I24" s="236" t="s">
        <v>180</v>
      </c>
      <c r="J24" s="171"/>
      <c r="K24" s="171"/>
      <c r="L24" s="1058"/>
      <c r="M24" s="1069"/>
      <c r="N24" s="210"/>
    </row>
    <row r="25" spans="1:69" s="230" customFormat="1" ht="12.75" customHeight="1">
      <c r="A25" s="223"/>
      <c r="B25" s="224" t="s">
        <v>196</v>
      </c>
      <c r="C25" s="237"/>
      <c r="D25" s="238"/>
      <c r="E25" s="239"/>
      <c r="F25" s="225"/>
      <c r="G25" s="215"/>
      <c r="H25" s="225"/>
      <c r="I25" s="215">
        <f>G25*H25</f>
        <v>0</v>
      </c>
      <c r="J25" s="226"/>
      <c r="K25" s="227"/>
      <c r="L25" s="1058"/>
      <c r="M25" s="1069"/>
      <c r="N25" s="228"/>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row>
    <row r="26" spans="1:69" s="230" customFormat="1" ht="12.75" customHeight="1">
      <c r="A26" s="223"/>
      <c r="B26" s="224" t="s">
        <v>197</v>
      </c>
      <c r="C26" s="240"/>
      <c r="D26" s="231"/>
      <c r="E26" s="239"/>
      <c r="F26" s="225"/>
      <c r="G26" s="215"/>
      <c r="H26" s="225"/>
      <c r="I26" s="215">
        <f>G26*H26</f>
        <v>0</v>
      </c>
      <c r="J26" s="226"/>
      <c r="K26" s="227"/>
      <c r="L26" s="1058"/>
      <c r="M26" s="1069"/>
      <c r="N26" s="228"/>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row>
    <row r="27" spans="1:69" s="230" customFormat="1" ht="12.75" customHeight="1">
      <c r="A27" s="223"/>
      <c r="B27" s="224" t="s">
        <v>198</v>
      </c>
      <c r="C27" s="240" t="s">
        <v>184</v>
      </c>
      <c r="D27" s="231" t="s">
        <v>184</v>
      </c>
      <c r="E27" s="239"/>
      <c r="F27" s="225"/>
      <c r="G27" s="215"/>
      <c r="H27" s="225"/>
      <c r="I27" s="215">
        <f>G27*H27</f>
        <v>0</v>
      </c>
      <c r="J27" s="226"/>
      <c r="K27" s="227"/>
      <c r="L27" s="1058"/>
      <c r="M27" s="1069"/>
      <c r="N27" s="228"/>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row>
    <row r="28" spans="1:69" s="230" customFormat="1" ht="12.75" customHeight="1">
      <c r="A28" s="223"/>
      <c r="B28" s="224" t="s">
        <v>199</v>
      </c>
      <c r="C28" s="240" t="s">
        <v>184</v>
      </c>
      <c r="D28" s="231" t="s">
        <v>184</v>
      </c>
      <c r="E28" s="239"/>
      <c r="F28" s="225"/>
      <c r="G28" s="215"/>
      <c r="H28" s="225"/>
      <c r="I28" s="215">
        <f>G28*H28</f>
        <v>0</v>
      </c>
      <c r="J28" s="226"/>
      <c r="K28" s="227"/>
      <c r="L28" s="1058"/>
      <c r="M28" s="1069"/>
      <c r="N28" s="228"/>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row>
    <row r="29" spans="1:69" s="230" customFormat="1" ht="12.75" customHeight="1">
      <c r="A29" s="223"/>
      <c r="B29" s="224" t="s">
        <v>200</v>
      </c>
      <c r="C29" s="240" t="s">
        <v>184</v>
      </c>
      <c r="D29" s="231" t="s">
        <v>184</v>
      </c>
      <c r="E29" s="239"/>
      <c r="F29" s="225"/>
      <c r="G29" s="215"/>
      <c r="H29" s="225"/>
      <c r="I29" s="215">
        <f>G29*H29</f>
        <v>0</v>
      </c>
      <c r="J29" s="226"/>
      <c r="K29" s="227"/>
      <c r="L29" s="1058"/>
      <c r="M29" s="1069"/>
      <c r="N29" s="228"/>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row>
    <row r="30" spans="1:69" s="230" customFormat="1" ht="12.75" customHeight="1">
      <c r="A30" s="223"/>
      <c r="B30" s="231"/>
      <c r="C30" s="1043" t="s">
        <v>201</v>
      </c>
      <c r="D30" s="1043"/>
      <c r="E30" s="1043"/>
      <c r="F30" s="1043"/>
      <c r="G30" s="1043"/>
      <c r="H30" s="1043"/>
      <c r="I30" s="215">
        <f>SUM(I25:I29)</f>
        <v>0</v>
      </c>
      <c r="J30" s="226"/>
      <c r="K30" s="227"/>
      <c r="L30" s="1058"/>
      <c r="M30" s="1070"/>
      <c r="N30" s="228"/>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row>
    <row r="31" spans="1:69" ht="13.5">
      <c r="B31" s="207"/>
      <c r="C31" s="208"/>
      <c r="D31" s="208"/>
      <c r="E31" s="208"/>
      <c r="F31" s="208"/>
      <c r="G31" s="207"/>
      <c r="H31" s="207"/>
      <c r="I31" s="209"/>
      <c r="J31" s="171"/>
      <c r="K31" s="171"/>
      <c r="L31" s="232"/>
      <c r="M31" s="241"/>
      <c r="N31" s="210"/>
    </row>
    <row r="32" spans="1:69" ht="12.75" customHeight="1" thickBot="1">
      <c r="B32" s="1022" t="s">
        <v>202</v>
      </c>
      <c r="C32" s="1022"/>
      <c r="D32" s="1022"/>
      <c r="E32" s="1022"/>
      <c r="F32" s="1022"/>
      <c r="G32" s="1022"/>
      <c r="H32" s="1022"/>
      <c r="I32" s="1022"/>
      <c r="J32" s="171"/>
      <c r="K32" s="171"/>
      <c r="L32" s="1058" t="s">
        <v>203</v>
      </c>
      <c r="M32" s="1068" t="s">
        <v>204</v>
      </c>
      <c r="N32" s="210"/>
    </row>
    <row r="33" spans="1:69" ht="12.75" customHeight="1">
      <c r="B33" s="207"/>
      <c r="C33" s="208"/>
      <c r="D33" s="208"/>
      <c r="E33" s="208"/>
      <c r="F33" s="208"/>
      <c r="G33" s="207"/>
      <c r="H33" s="207"/>
      <c r="I33" s="209"/>
      <c r="J33" s="171"/>
      <c r="K33" s="171"/>
      <c r="L33" s="1058"/>
      <c r="M33" s="1069"/>
      <c r="N33" s="210"/>
    </row>
    <row r="34" spans="1:69" s="230" customFormat="1" ht="25.5">
      <c r="A34" s="223"/>
      <c r="B34" s="242" t="s">
        <v>176</v>
      </c>
      <c r="C34" s="1071" t="s">
        <v>177</v>
      </c>
      <c r="D34" s="1072"/>
      <c r="E34" s="1072"/>
      <c r="F34" s="1072"/>
      <c r="G34" s="1073"/>
      <c r="H34" s="1074"/>
      <c r="I34" s="242" t="s">
        <v>180</v>
      </c>
      <c r="J34" s="226"/>
      <c r="K34" s="227"/>
      <c r="L34" s="1058"/>
      <c r="M34" s="1069"/>
      <c r="N34" s="228"/>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row>
    <row r="35" spans="1:69" s="230" customFormat="1" ht="12.75" customHeight="1">
      <c r="A35" s="223"/>
      <c r="B35" s="224" t="s">
        <v>205</v>
      </c>
      <c r="C35" s="1065" t="s">
        <v>184</v>
      </c>
      <c r="D35" s="1066"/>
      <c r="E35" s="1066"/>
      <c r="F35" s="1066"/>
      <c r="G35" s="1066"/>
      <c r="H35" s="1067"/>
      <c r="I35" s="243">
        <v>0</v>
      </c>
      <c r="J35" s="226"/>
      <c r="K35" s="227"/>
      <c r="L35" s="1058"/>
      <c r="M35" s="1069"/>
      <c r="N35" s="228"/>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row>
    <row r="36" spans="1:69" s="230" customFormat="1" ht="12.75" customHeight="1">
      <c r="A36" s="223"/>
      <c r="B36" s="224" t="s">
        <v>206</v>
      </c>
      <c r="C36" s="1065"/>
      <c r="D36" s="1066"/>
      <c r="E36" s="1066"/>
      <c r="F36" s="1066"/>
      <c r="G36" s="1066"/>
      <c r="H36" s="1067"/>
      <c r="I36" s="243">
        <v>0</v>
      </c>
      <c r="J36" s="226"/>
      <c r="K36" s="227"/>
      <c r="L36" s="1058"/>
      <c r="M36" s="1069"/>
      <c r="N36" s="228"/>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row>
    <row r="37" spans="1:69" s="230" customFormat="1" ht="12.75" customHeight="1">
      <c r="A37" s="223"/>
      <c r="B37" s="224" t="s">
        <v>207</v>
      </c>
      <c r="C37" s="1065"/>
      <c r="D37" s="1066"/>
      <c r="E37" s="1066"/>
      <c r="F37" s="1066"/>
      <c r="G37" s="1066"/>
      <c r="H37" s="1067"/>
      <c r="I37" s="243">
        <v>0</v>
      </c>
      <c r="J37" s="226"/>
      <c r="K37" s="227"/>
      <c r="L37" s="1058"/>
      <c r="M37" s="1069"/>
      <c r="N37" s="228"/>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row>
    <row r="38" spans="1:69" s="230" customFormat="1" ht="12.75" customHeight="1">
      <c r="A38" s="223"/>
      <c r="B38" s="224" t="s">
        <v>208</v>
      </c>
      <c r="C38" s="1065" t="s">
        <v>184</v>
      </c>
      <c r="D38" s="1066"/>
      <c r="E38" s="1066"/>
      <c r="F38" s="1066"/>
      <c r="G38" s="1066"/>
      <c r="H38" s="1067"/>
      <c r="I38" s="243">
        <v>0</v>
      </c>
      <c r="J38" s="226"/>
      <c r="K38" s="227"/>
      <c r="L38" s="1058"/>
      <c r="M38" s="1069"/>
      <c r="N38" s="228"/>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row>
    <row r="39" spans="1:69" s="230" customFormat="1" ht="12.75" customHeight="1">
      <c r="A39" s="223"/>
      <c r="B39" s="224" t="s">
        <v>209</v>
      </c>
      <c r="C39" s="1065" t="s">
        <v>184</v>
      </c>
      <c r="D39" s="1066"/>
      <c r="E39" s="1066"/>
      <c r="F39" s="1066"/>
      <c r="G39" s="1066"/>
      <c r="H39" s="1067"/>
      <c r="I39" s="243">
        <v>0</v>
      </c>
      <c r="J39" s="226"/>
      <c r="K39" s="227"/>
      <c r="L39" s="1058"/>
      <c r="M39" s="1069"/>
      <c r="N39" s="228"/>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row>
    <row r="40" spans="1:69" s="230" customFormat="1" ht="12.75" customHeight="1">
      <c r="A40" s="223"/>
      <c r="B40" s="231"/>
      <c r="C40" s="1043" t="s">
        <v>210</v>
      </c>
      <c r="D40" s="1043"/>
      <c r="E40" s="1043"/>
      <c r="F40" s="1043"/>
      <c r="G40" s="1043"/>
      <c r="H40" s="1043"/>
      <c r="I40" s="244">
        <f>SUM(I35:I39)</f>
        <v>0</v>
      </c>
      <c r="J40" s="226"/>
      <c r="K40" s="227"/>
      <c r="L40" s="1058"/>
      <c r="M40" s="1070"/>
      <c r="N40" s="228"/>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row>
    <row r="41" spans="1:69" ht="13.5">
      <c r="B41" s="207"/>
      <c r="C41" s="208"/>
      <c r="D41" s="208"/>
      <c r="E41" s="208"/>
      <c r="F41" s="208"/>
      <c r="G41" s="207"/>
      <c r="H41" s="207"/>
      <c r="I41" s="209"/>
      <c r="J41" s="171"/>
      <c r="K41" s="171"/>
      <c r="L41" s="232"/>
      <c r="M41" s="233"/>
      <c r="N41" s="210"/>
    </row>
    <row r="42" spans="1:69" ht="12.75" customHeight="1" thickBot="1">
      <c r="B42" s="1022" t="s">
        <v>211</v>
      </c>
      <c r="C42" s="1022"/>
      <c r="D42" s="1022"/>
      <c r="E42" s="1022"/>
      <c r="F42" s="1022"/>
      <c r="G42" s="1022"/>
      <c r="H42" s="1022"/>
      <c r="I42" s="1022"/>
      <c r="J42" s="171"/>
      <c r="K42" s="171"/>
      <c r="L42" s="1058" t="s">
        <v>212</v>
      </c>
      <c r="M42" s="1059" t="s">
        <v>213</v>
      </c>
      <c r="N42" s="210"/>
    </row>
    <row r="43" spans="1:69" ht="12.75" customHeight="1">
      <c r="B43" s="207"/>
      <c r="C43" s="208"/>
      <c r="D43" s="208"/>
      <c r="E43" s="208"/>
      <c r="F43" s="208"/>
      <c r="G43" s="207"/>
      <c r="H43" s="207"/>
      <c r="I43" s="209"/>
      <c r="J43" s="171"/>
      <c r="K43" s="171"/>
      <c r="L43" s="1058"/>
      <c r="M43" s="1060"/>
      <c r="N43" s="210"/>
    </row>
    <row r="44" spans="1:69" ht="25.5">
      <c r="B44" s="236" t="s">
        <v>176</v>
      </c>
      <c r="C44" s="1034" t="s">
        <v>177</v>
      </c>
      <c r="D44" s="1035"/>
      <c r="E44" s="1035"/>
      <c r="F44" s="1035"/>
      <c r="G44" s="1075"/>
      <c r="H44" s="1076"/>
      <c r="I44" s="236" t="s">
        <v>180</v>
      </c>
      <c r="J44" s="171"/>
      <c r="K44" s="171"/>
      <c r="L44" s="1058"/>
      <c r="M44" s="1060"/>
      <c r="N44" s="210"/>
    </row>
    <row r="45" spans="1:69" s="230" customFormat="1" ht="12.75" customHeight="1">
      <c r="A45" s="223"/>
      <c r="B45" s="224" t="s">
        <v>214</v>
      </c>
      <c r="C45" s="1065"/>
      <c r="D45" s="1066"/>
      <c r="E45" s="1066"/>
      <c r="F45" s="1066"/>
      <c r="G45" s="1066"/>
      <c r="H45" s="1067"/>
      <c r="I45" s="243">
        <v>0</v>
      </c>
      <c r="J45" s="226"/>
      <c r="K45" s="227"/>
      <c r="L45" s="1058"/>
      <c r="M45" s="1060"/>
      <c r="N45" s="228"/>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row>
    <row r="46" spans="1:69" s="230" customFormat="1" ht="12.75" customHeight="1">
      <c r="A46" s="223"/>
      <c r="B46" s="224" t="s">
        <v>215</v>
      </c>
      <c r="C46" s="1065" t="s">
        <v>184</v>
      </c>
      <c r="D46" s="1066"/>
      <c r="E46" s="1066"/>
      <c r="F46" s="1066"/>
      <c r="G46" s="1066"/>
      <c r="H46" s="1067"/>
      <c r="I46" s="243">
        <v>0</v>
      </c>
      <c r="J46" s="226"/>
      <c r="K46" s="227"/>
      <c r="L46" s="1058"/>
      <c r="M46" s="1060"/>
      <c r="N46" s="228"/>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row>
    <row r="47" spans="1:69" s="230" customFormat="1" ht="12.75" customHeight="1">
      <c r="A47" s="223"/>
      <c r="B47" s="224" t="s">
        <v>216</v>
      </c>
      <c r="C47" s="1065" t="s">
        <v>184</v>
      </c>
      <c r="D47" s="1066"/>
      <c r="E47" s="1066"/>
      <c r="F47" s="1066"/>
      <c r="G47" s="1066"/>
      <c r="H47" s="1067"/>
      <c r="I47" s="243">
        <v>0</v>
      </c>
      <c r="J47" s="226"/>
      <c r="K47" s="227"/>
      <c r="L47" s="1058"/>
      <c r="M47" s="1060"/>
      <c r="N47" s="228"/>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row>
    <row r="48" spans="1:69" s="230" customFormat="1" ht="12.75" customHeight="1">
      <c r="A48" s="223"/>
      <c r="B48" s="224" t="s">
        <v>217</v>
      </c>
      <c r="C48" s="1065" t="s">
        <v>184</v>
      </c>
      <c r="D48" s="1066"/>
      <c r="E48" s="1066"/>
      <c r="F48" s="1066"/>
      <c r="G48" s="1066"/>
      <c r="H48" s="1067"/>
      <c r="I48" s="243">
        <v>0</v>
      </c>
      <c r="J48" s="226"/>
      <c r="K48" s="227"/>
      <c r="L48" s="1058"/>
      <c r="M48" s="1060"/>
      <c r="N48" s="228"/>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row>
    <row r="49" spans="1:69" s="230" customFormat="1" ht="12.75" customHeight="1">
      <c r="A49" s="223"/>
      <c r="B49" s="224" t="s">
        <v>218</v>
      </c>
      <c r="C49" s="1065" t="s">
        <v>184</v>
      </c>
      <c r="D49" s="1066"/>
      <c r="E49" s="1066"/>
      <c r="F49" s="1066"/>
      <c r="G49" s="1066"/>
      <c r="H49" s="1067"/>
      <c r="I49" s="243">
        <v>0</v>
      </c>
      <c r="J49" s="226"/>
      <c r="K49" s="227"/>
      <c r="L49" s="1058"/>
      <c r="M49" s="1060"/>
      <c r="N49" s="228"/>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row>
    <row r="50" spans="1:69" s="230" customFormat="1" ht="12.75" customHeight="1">
      <c r="A50" s="223"/>
      <c r="B50" s="231"/>
      <c r="C50" s="1043" t="s">
        <v>219</v>
      </c>
      <c r="D50" s="1043"/>
      <c r="E50" s="1043"/>
      <c r="F50" s="1043"/>
      <c r="G50" s="1043"/>
      <c r="H50" s="1043"/>
      <c r="I50" s="244">
        <f>SUM(I45:I49)</f>
        <v>0</v>
      </c>
      <c r="J50" s="226"/>
      <c r="K50" s="227"/>
      <c r="L50" s="1058"/>
      <c r="M50" s="1061"/>
      <c r="N50" s="228"/>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row>
    <row r="51" spans="1:69" ht="13.5">
      <c r="B51" s="207"/>
      <c r="C51" s="208"/>
      <c r="D51" s="208"/>
      <c r="E51" s="208"/>
      <c r="F51" s="208"/>
      <c r="G51" s="207"/>
      <c r="H51" s="207"/>
      <c r="I51" s="209"/>
      <c r="J51" s="171"/>
      <c r="K51" s="171"/>
      <c r="L51" s="232"/>
      <c r="M51" s="233"/>
      <c r="N51" s="210"/>
    </row>
    <row r="52" spans="1:69" ht="12.75" customHeight="1" thickBot="1">
      <c r="B52" s="1022" t="s">
        <v>220</v>
      </c>
      <c r="C52" s="1022"/>
      <c r="D52" s="1022"/>
      <c r="E52" s="1022"/>
      <c r="F52" s="1022"/>
      <c r="G52" s="1022"/>
      <c r="H52" s="1022"/>
      <c r="I52" s="1022"/>
      <c r="J52" s="171"/>
      <c r="K52" s="171"/>
      <c r="L52" s="1058" t="s">
        <v>221</v>
      </c>
      <c r="M52" s="1059" t="s">
        <v>222</v>
      </c>
      <c r="N52" s="210"/>
    </row>
    <row r="53" spans="1:69" ht="12.75" customHeight="1">
      <c r="B53" s="207"/>
      <c r="C53" s="208"/>
      <c r="D53" s="208"/>
      <c r="E53" s="208"/>
      <c r="F53" s="208"/>
      <c r="G53" s="207"/>
      <c r="H53" s="207"/>
      <c r="I53" s="209"/>
      <c r="J53" s="171"/>
      <c r="K53" s="171"/>
      <c r="L53" s="1058"/>
      <c r="M53" s="1060"/>
      <c r="N53" s="210"/>
    </row>
    <row r="54" spans="1:69" ht="25.5" customHeight="1">
      <c r="B54" s="236" t="s">
        <v>176</v>
      </c>
      <c r="C54" s="1034" t="s">
        <v>177</v>
      </c>
      <c r="D54" s="1035"/>
      <c r="E54" s="1035"/>
      <c r="F54" s="1035"/>
      <c r="G54" s="1075"/>
      <c r="H54" s="1076"/>
      <c r="I54" s="236" t="s">
        <v>180</v>
      </c>
      <c r="J54" s="171"/>
      <c r="K54" s="171"/>
      <c r="L54" s="1058"/>
      <c r="M54" s="1060" t="s">
        <v>223</v>
      </c>
      <c r="N54" s="210"/>
    </row>
    <row r="55" spans="1:69" s="230" customFormat="1" ht="12.75" customHeight="1">
      <c r="A55" s="223"/>
      <c r="B55" s="224" t="s">
        <v>224</v>
      </c>
      <c r="C55" s="1065" t="s">
        <v>184</v>
      </c>
      <c r="D55" s="1066"/>
      <c r="E55" s="1066"/>
      <c r="F55" s="1066"/>
      <c r="G55" s="1066"/>
      <c r="H55" s="1067"/>
      <c r="I55" s="243">
        <v>0</v>
      </c>
      <c r="J55" s="226"/>
      <c r="K55" s="227"/>
      <c r="L55" s="1058"/>
      <c r="M55" s="1060"/>
      <c r="N55" s="228"/>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row>
    <row r="56" spans="1:69" s="230" customFormat="1" ht="12.75" customHeight="1">
      <c r="A56" s="223"/>
      <c r="B56" s="224" t="s">
        <v>225</v>
      </c>
      <c r="C56" s="1065" t="s">
        <v>184</v>
      </c>
      <c r="D56" s="1066"/>
      <c r="E56" s="1066"/>
      <c r="F56" s="1066"/>
      <c r="G56" s="1066"/>
      <c r="H56" s="1067"/>
      <c r="I56" s="243">
        <v>0</v>
      </c>
      <c r="J56" s="226"/>
      <c r="K56" s="227"/>
      <c r="L56" s="1058"/>
      <c r="M56" s="1060"/>
      <c r="N56" s="228"/>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row>
    <row r="57" spans="1:69" s="230" customFormat="1" ht="12.75" customHeight="1">
      <c r="A57" s="223"/>
      <c r="B57" s="224" t="s">
        <v>226</v>
      </c>
      <c r="C57" s="1065" t="s">
        <v>184</v>
      </c>
      <c r="D57" s="1066"/>
      <c r="E57" s="1066"/>
      <c r="F57" s="1066"/>
      <c r="G57" s="1066"/>
      <c r="H57" s="1067"/>
      <c r="I57" s="243">
        <v>0</v>
      </c>
      <c r="J57" s="226"/>
      <c r="K57" s="227"/>
      <c r="L57" s="1058"/>
      <c r="M57" s="1060"/>
      <c r="N57" s="228"/>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row>
    <row r="58" spans="1:69" s="230" customFormat="1" ht="12.75" customHeight="1">
      <c r="A58" s="223"/>
      <c r="B58" s="224" t="s">
        <v>227</v>
      </c>
      <c r="C58" s="1065" t="s">
        <v>184</v>
      </c>
      <c r="D58" s="1066"/>
      <c r="E58" s="1066"/>
      <c r="F58" s="1066"/>
      <c r="G58" s="1066"/>
      <c r="H58" s="1067"/>
      <c r="I58" s="243">
        <v>0</v>
      </c>
      <c r="J58" s="226"/>
      <c r="K58" s="227"/>
      <c r="L58" s="1058"/>
      <c r="M58" s="1060"/>
      <c r="N58" s="228"/>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row>
    <row r="59" spans="1:69" s="230" customFormat="1" ht="12.75" customHeight="1">
      <c r="A59" s="223"/>
      <c r="B59" s="224" t="s">
        <v>228</v>
      </c>
      <c r="C59" s="1065" t="s">
        <v>184</v>
      </c>
      <c r="D59" s="1066"/>
      <c r="E59" s="1066"/>
      <c r="F59" s="1066"/>
      <c r="G59" s="1066"/>
      <c r="H59" s="1067"/>
      <c r="I59" s="243">
        <v>0</v>
      </c>
      <c r="J59" s="226"/>
      <c r="K59" s="227"/>
      <c r="L59" s="1058"/>
      <c r="M59" s="1060"/>
      <c r="N59" s="228"/>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row>
    <row r="60" spans="1:69" s="230" customFormat="1" ht="12.75" customHeight="1">
      <c r="A60" s="223"/>
      <c r="B60" s="231"/>
      <c r="C60" s="1043" t="s">
        <v>229</v>
      </c>
      <c r="D60" s="1043"/>
      <c r="E60" s="1043"/>
      <c r="F60" s="1043"/>
      <c r="G60" s="1043"/>
      <c r="H60" s="1043"/>
      <c r="I60" s="244">
        <f>SUM(I55:I59)</f>
        <v>0</v>
      </c>
      <c r="J60" s="226"/>
      <c r="K60" s="227"/>
      <c r="L60" s="1058"/>
      <c r="M60" s="1061"/>
      <c r="N60" s="228"/>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row>
    <row r="61" spans="1:69" ht="13.5">
      <c r="B61" s="207"/>
      <c r="C61" s="208"/>
      <c r="D61" s="208"/>
      <c r="E61" s="208"/>
      <c r="F61" s="208"/>
      <c r="G61" s="207"/>
      <c r="H61" s="207"/>
      <c r="I61" s="209"/>
      <c r="J61" s="171"/>
      <c r="K61" s="171"/>
      <c r="L61" s="232"/>
      <c r="M61" s="233"/>
      <c r="N61" s="210"/>
    </row>
    <row r="62" spans="1:69" ht="12.75" customHeight="1" thickBot="1">
      <c r="B62" s="1022" t="s">
        <v>230</v>
      </c>
      <c r="C62" s="1022"/>
      <c r="D62" s="1022"/>
      <c r="E62" s="1022"/>
      <c r="F62" s="1022"/>
      <c r="G62" s="1022"/>
      <c r="H62" s="1022"/>
      <c r="I62" s="1022"/>
      <c r="J62" s="171"/>
      <c r="K62" s="171"/>
      <c r="L62" s="1058" t="s">
        <v>231</v>
      </c>
      <c r="M62" s="1059" t="s">
        <v>232</v>
      </c>
      <c r="N62" s="210"/>
    </row>
    <row r="63" spans="1:69" ht="12.75">
      <c r="A63" s="172"/>
      <c r="B63" s="207"/>
      <c r="C63" s="208"/>
      <c r="D63" s="208"/>
      <c r="E63" s="208"/>
      <c r="F63" s="208"/>
      <c r="G63" s="207"/>
      <c r="H63" s="207"/>
      <c r="I63" s="209"/>
      <c r="J63" s="171"/>
      <c r="K63" s="171"/>
      <c r="L63" s="1058"/>
      <c r="M63" s="1060"/>
      <c r="N63" s="210"/>
    </row>
    <row r="64" spans="1:69" ht="25.5">
      <c r="B64" s="236" t="s">
        <v>176</v>
      </c>
      <c r="C64" s="1034" t="s">
        <v>177</v>
      </c>
      <c r="D64" s="1035"/>
      <c r="E64" s="1035"/>
      <c r="F64" s="1036"/>
      <c r="G64" s="236" t="s">
        <v>233</v>
      </c>
      <c r="H64" s="236" t="s">
        <v>234</v>
      </c>
      <c r="I64" s="236" t="s">
        <v>180</v>
      </c>
      <c r="J64" s="171"/>
      <c r="K64" s="171"/>
      <c r="L64" s="1058"/>
      <c r="M64" s="1060"/>
      <c r="N64" s="210"/>
    </row>
    <row r="65" spans="1:69" s="230" customFormat="1" ht="12.75">
      <c r="A65" s="223"/>
      <c r="B65" s="224" t="s">
        <v>235</v>
      </c>
      <c r="C65" s="1065" t="s">
        <v>184</v>
      </c>
      <c r="D65" s="1066"/>
      <c r="E65" s="1066"/>
      <c r="F65" s="1067"/>
      <c r="G65" s="239"/>
      <c r="H65" s="225">
        <v>0</v>
      </c>
      <c r="I65" s="215">
        <f>IF(ISERROR(G65*H65),"",G65*H65)</f>
        <v>0</v>
      </c>
      <c r="J65" s="226"/>
      <c r="K65" s="227"/>
      <c r="L65" s="1058"/>
      <c r="M65" s="1060"/>
      <c r="N65" s="228"/>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row>
    <row r="66" spans="1:69" s="230" customFormat="1" ht="12.75">
      <c r="A66" s="223"/>
      <c r="B66" s="224" t="s">
        <v>236</v>
      </c>
      <c r="C66" s="1065" t="s">
        <v>184</v>
      </c>
      <c r="D66" s="1066"/>
      <c r="E66" s="1066"/>
      <c r="F66" s="1067"/>
      <c r="G66" s="239"/>
      <c r="H66" s="225">
        <v>0</v>
      </c>
      <c r="I66" s="215">
        <f>IF(ISERROR(G66*H66),"",G66*H66)</f>
        <v>0</v>
      </c>
      <c r="J66" s="226"/>
      <c r="K66" s="227"/>
      <c r="L66" s="1058"/>
      <c r="M66" s="1060"/>
      <c r="N66" s="228"/>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row>
    <row r="67" spans="1:69" s="230" customFormat="1" ht="12.75">
      <c r="A67" s="223"/>
      <c r="B67" s="224" t="s">
        <v>237</v>
      </c>
      <c r="C67" s="1065" t="s">
        <v>184</v>
      </c>
      <c r="D67" s="1066"/>
      <c r="E67" s="1066"/>
      <c r="F67" s="1067"/>
      <c r="G67" s="239"/>
      <c r="H67" s="225">
        <v>0</v>
      </c>
      <c r="I67" s="215">
        <f>IF(ISERROR(G67*H67),"",G67*H67)</f>
        <v>0</v>
      </c>
      <c r="J67" s="226"/>
      <c r="K67" s="227"/>
      <c r="L67" s="1058"/>
      <c r="M67" s="1060"/>
      <c r="N67" s="228"/>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row>
    <row r="68" spans="1:69" s="230" customFormat="1" ht="12.75">
      <c r="A68" s="223"/>
      <c r="B68" s="224" t="s">
        <v>238</v>
      </c>
      <c r="C68" s="1065" t="s">
        <v>184</v>
      </c>
      <c r="D68" s="1066"/>
      <c r="E68" s="1066"/>
      <c r="F68" s="1067"/>
      <c r="G68" s="239"/>
      <c r="H68" s="225">
        <v>0</v>
      </c>
      <c r="I68" s="215">
        <f>IF(ISERROR(G68*H68),"",G68*H68)</f>
        <v>0</v>
      </c>
      <c r="J68" s="226"/>
      <c r="K68" s="227"/>
      <c r="L68" s="1058"/>
      <c r="M68" s="1060"/>
      <c r="N68" s="228"/>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row>
    <row r="69" spans="1:69" s="230" customFormat="1" ht="12.75">
      <c r="A69" s="223"/>
      <c r="B69" s="224" t="s">
        <v>239</v>
      </c>
      <c r="C69" s="1065" t="s">
        <v>184</v>
      </c>
      <c r="D69" s="1066"/>
      <c r="E69" s="1066"/>
      <c r="F69" s="1067"/>
      <c r="G69" s="239"/>
      <c r="H69" s="225">
        <v>0</v>
      </c>
      <c r="I69" s="215">
        <f>IF(ISERROR(G69*H69),"",G69*H69)</f>
        <v>0</v>
      </c>
      <c r="J69" s="226"/>
      <c r="K69" s="227"/>
      <c r="L69" s="1058"/>
      <c r="M69" s="1060"/>
      <c r="N69" s="228"/>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row>
    <row r="70" spans="1:69" s="230" customFormat="1" ht="12.75">
      <c r="A70" s="223"/>
      <c r="B70" s="231"/>
      <c r="C70" s="1043" t="s">
        <v>240</v>
      </c>
      <c r="D70" s="1043"/>
      <c r="E70" s="1043"/>
      <c r="F70" s="1043"/>
      <c r="G70" s="1043"/>
      <c r="H70" s="1043"/>
      <c r="I70" s="215">
        <f>SUM(I65:I69)</f>
        <v>0</v>
      </c>
      <c r="J70" s="226"/>
      <c r="K70" s="227"/>
      <c r="L70" s="1058"/>
      <c r="M70" s="1061"/>
      <c r="N70" s="228"/>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row>
    <row r="71" spans="1:69" ht="13.5">
      <c r="B71" s="207"/>
      <c r="C71" s="208"/>
      <c r="D71" s="208"/>
      <c r="E71" s="208"/>
      <c r="F71" s="208"/>
      <c r="G71" s="207"/>
      <c r="H71" s="207"/>
      <c r="I71" s="209"/>
      <c r="J71" s="171"/>
      <c r="K71" s="171"/>
      <c r="L71" s="245"/>
      <c r="M71" s="233"/>
      <c r="N71" s="210"/>
    </row>
    <row r="72" spans="1:69" ht="14.25" thickBot="1">
      <c r="B72" s="1022" t="s">
        <v>241</v>
      </c>
      <c r="C72" s="1022"/>
      <c r="D72" s="1022"/>
      <c r="E72" s="1022"/>
      <c r="F72" s="1022"/>
      <c r="G72" s="1022"/>
      <c r="H72" s="1022"/>
      <c r="I72" s="1022"/>
      <c r="J72" s="171"/>
      <c r="K72" s="171"/>
      <c r="L72" s="232"/>
      <c r="M72" s="233"/>
      <c r="N72" s="210"/>
    </row>
    <row r="73" spans="1:69" ht="12.75" customHeight="1">
      <c r="B73" s="207"/>
      <c r="C73" s="208"/>
      <c r="D73" s="208"/>
      <c r="E73" s="208"/>
      <c r="F73" s="208"/>
      <c r="G73" s="207"/>
      <c r="H73" s="207"/>
      <c r="I73" s="209"/>
      <c r="J73" s="171"/>
      <c r="K73" s="171"/>
      <c r="L73" s="1058" t="s">
        <v>242</v>
      </c>
      <c r="M73" s="1059" t="s">
        <v>243</v>
      </c>
      <c r="N73" s="210"/>
    </row>
    <row r="74" spans="1:69" ht="25.5">
      <c r="B74" s="236" t="s">
        <v>176</v>
      </c>
      <c r="C74" s="1034" t="s">
        <v>177</v>
      </c>
      <c r="D74" s="1035"/>
      <c r="E74" s="1035"/>
      <c r="F74" s="1035"/>
      <c r="G74" s="1075"/>
      <c r="H74" s="1076"/>
      <c r="I74" s="236" t="s">
        <v>180</v>
      </c>
      <c r="J74" s="171"/>
      <c r="K74" s="171"/>
      <c r="L74" s="1058"/>
      <c r="M74" s="1060"/>
      <c r="N74" s="210"/>
    </row>
    <row r="75" spans="1:69" s="230" customFormat="1" ht="12.75" customHeight="1">
      <c r="A75" s="223"/>
      <c r="B75" s="224" t="s">
        <v>244</v>
      </c>
      <c r="C75" s="1065" t="s">
        <v>184</v>
      </c>
      <c r="D75" s="1066"/>
      <c r="E75" s="1066"/>
      <c r="F75" s="1066"/>
      <c r="G75" s="1066"/>
      <c r="H75" s="1067"/>
      <c r="I75" s="243">
        <v>0</v>
      </c>
      <c r="J75" s="226"/>
      <c r="K75" s="227"/>
      <c r="L75" s="1058"/>
      <c r="M75" s="1060"/>
      <c r="N75" s="228"/>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row>
    <row r="76" spans="1:69" s="230" customFormat="1" ht="12.75" customHeight="1">
      <c r="A76" s="223"/>
      <c r="B76" s="224" t="s">
        <v>245</v>
      </c>
      <c r="C76" s="1065" t="s">
        <v>184</v>
      </c>
      <c r="D76" s="1066"/>
      <c r="E76" s="1066"/>
      <c r="F76" s="1066"/>
      <c r="G76" s="1066"/>
      <c r="H76" s="1067"/>
      <c r="I76" s="243">
        <v>0</v>
      </c>
      <c r="J76" s="226"/>
      <c r="K76" s="227"/>
      <c r="L76" s="1058"/>
      <c r="M76" s="1060"/>
      <c r="N76" s="228"/>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row>
    <row r="77" spans="1:69" s="230" customFormat="1" ht="12.75" customHeight="1">
      <c r="A77" s="223"/>
      <c r="B77" s="224" t="s">
        <v>246</v>
      </c>
      <c r="C77" s="1065" t="s">
        <v>184</v>
      </c>
      <c r="D77" s="1066"/>
      <c r="E77" s="1066"/>
      <c r="F77" s="1066"/>
      <c r="G77" s="1066"/>
      <c r="H77" s="1067"/>
      <c r="I77" s="243">
        <v>0</v>
      </c>
      <c r="J77" s="226"/>
      <c r="K77" s="227"/>
      <c r="L77" s="1058"/>
      <c r="M77" s="1060"/>
      <c r="N77" s="228"/>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row>
    <row r="78" spans="1:69" s="230" customFormat="1" ht="12.75" customHeight="1">
      <c r="A78" s="223"/>
      <c r="B78" s="224" t="s">
        <v>247</v>
      </c>
      <c r="C78" s="1065" t="s">
        <v>184</v>
      </c>
      <c r="D78" s="1066"/>
      <c r="E78" s="1066"/>
      <c r="F78" s="1066"/>
      <c r="G78" s="1066"/>
      <c r="H78" s="1067"/>
      <c r="I78" s="243">
        <v>0</v>
      </c>
      <c r="J78" s="226"/>
      <c r="K78" s="227"/>
      <c r="L78" s="1058"/>
      <c r="M78" s="1060"/>
      <c r="N78" s="228"/>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row>
    <row r="79" spans="1:69" s="230" customFormat="1" ht="12.75" customHeight="1">
      <c r="A79" s="223"/>
      <c r="B79" s="224" t="s">
        <v>248</v>
      </c>
      <c r="C79" s="1065" t="s">
        <v>184</v>
      </c>
      <c r="D79" s="1066"/>
      <c r="E79" s="1066"/>
      <c r="F79" s="1066"/>
      <c r="G79" s="1066"/>
      <c r="H79" s="1067"/>
      <c r="I79" s="243">
        <v>0</v>
      </c>
      <c r="J79" s="226"/>
      <c r="K79" s="227"/>
      <c r="L79" s="1058"/>
      <c r="M79" s="1060"/>
      <c r="N79" s="228"/>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row>
    <row r="80" spans="1:69" s="230" customFormat="1" ht="12.75" customHeight="1">
      <c r="A80" s="223"/>
      <c r="B80" s="231"/>
      <c r="C80" s="1043" t="s">
        <v>249</v>
      </c>
      <c r="D80" s="1043"/>
      <c r="E80" s="1043"/>
      <c r="F80" s="1043"/>
      <c r="G80" s="1043"/>
      <c r="H80" s="1043"/>
      <c r="I80" s="244">
        <f>SUM(I75:I79)</f>
        <v>0</v>
      </c>
      <c r="J80" s="226"/>
      <c r="K80" s="227"/>
      <c r="L80" s="1058"/>
      <c r="M80" s="1061"/>
      <c r="N80" s="228"/>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row>
    <row r="81" spans="1:14" ht="13.5">
      <c r="B81" s="207"/>
      <c r="C81" s="208"/>
      <c r="D81" s="208"/>
      <c r="E81" s="208"/>
      <c r="F81" s="208"/>
      <c r="G81" s="207"/>
      <c r="H81" s="207"/>
      <c r="I81" s="209"/>
      <c r="J81" s="171"/>
      <c r="K81" s="171"/>
      <c r="L81" s="232"/>
      <c r="M81" s="233"/>
      <c r="N81" s="210"/>
    </row>
    <row r="82" spans="1:14" ht="12.75" customHeight="1" thickBot="1">
      <c r="B82" s="1022" t="s">
        <v>250</v>
      </c>
      <c r="C82" s="1022"/>
      <c r="D82" s="1022"/>
      <c r="E82" s="1022"/>
      <c r="F82" s="1022"/>
      <c r="G82" s="1022"/>
      <c r="H82" s="1022"/>
      <c r="I82" s="1022"/>
      <c r="J82" s="171"/>
      <c r="K82" s="171"/>
      <c r="L82" s="1058" t="s">
        <v>251</v>
      </c>
      <c r="M82" s="1059" t="s">
        <v>252</v>
      </c>
      <c r="N82" s="210"/>
    </row>
    <row r="83" spans="1:14" ht="12.75" customHeight="1">
      <c r="B83" s="207"/>
      <c r="C83" s="208"/>
      <c r="D83" s="208"/>
      <c r="E83" s="208"/>
      <c r="F83" s="208"/>
      <c r="G83" s="207"/>
      <c r="H83" s="207"/>
      <c r="I83" s="209"/>
      <c r="J83" s="171"/>
      <c r="K83" s="171"/>
      <c r="L83" s="1058"/>
      <c r="M83" s="1060"/>
      <c r="N83" s="210"/>
    </row>
    <row r="84" spans="1:14" ht="25.5">
      <c r="B84" s="236" t="s">
        <v>176</v>
      </c>
      <c r="C84" s="1078"/>
      <c r="D84" s="1079"/>
      <c r="E84" s="1079"/>
      <c r="F84" s="1079"/>
      <c r="G84" s="1080"/>
      <c r="H84" s="1080"/>
      <c r="I84" s="236" t="s">
        <v>180</v>
      </c>
      <c r="J84" s="171"/>
      <c r="K84" s="171"/>
      <c r="L84" s="1058"/>
      <c r="M84" s="1060"/>
      <c r="N84" s="210"/>
    </row>
    <row r="85" spans="1:14" ht="12.75" customHeight="1">
      <c r="B85" s="246" t="s">
        <v>253</v>
      </c>
      <c r="C85" s="1081" t="s">
        <v>254</v>
      </c>
      <c r="D85" s="1081"/>
      <c r="E85" s="1081"/>
      <c r="F85" s="1081"/>
      <c r="G85" s="1082" t="s">
        <v>255</v>
      </c>
      <c r="H85" s="1082"/>
      <c r="I85" s="247">
        <f>I20*0.2</f>
        <v>0</v>
      </c>
      <c r="J85" s="171"/>
      <c r="K85" s="171"/>
      <c r="L85" s="1058"/>
      <c r="M85" s="1060"/>
      <c r="N85" s="210"/>
    </row>
    <row r="86" spans="1:14" ht="12.75" customHeight="1">
      <c r="B86" s="246" t="s">
        <v>256</v>
      </c>
      <c r="C86" s="1081" t="s">
        <v>257</v>
      </c>
      <c r="D86" s="1081"/>
      <c r="E86" s="1081"/>
      <c r="F86" s="1081"/>
      <c r="G86" s="1082" t="s">
        <v>258</v>
      </c>
      <c r="H86" s="1082"/>
      <c r="I86" s="247">
        <f>(I20+I85)*0.4</f>
        <v>0</v>
      </c>
      <c r="J86" s="171"/>
      <c r="K86" s="171"/>
      <c r="L86" s="1058"/>
      <c r="M86" s="1060"/>
      <c r="N86" s="210"/>
    </row>
    <row r="87" spans="1:14" ht="12.75" customHeight="1">
      <c r="B87" s="246" t="s">
        <v>259</v>
      </c>
      <c r="C87" s="1081" t="s">
        <v>260</v>
      </c>
      <c r="D87" s="1081"/>
      <c r="E87" s="1081"/>
      <c r="F87" s="1081"/>
      <c r="G87" s="1083" t="s">
        <v>261</v>
      </c>
      <c r="H87" s="1082"/>
      <c r="I87" s="247">
        <f>(I30+I40+I50+I60)*0.07</f>
        <v>0</v>
      </c>
      <c r="J87" s="171"/>
      <c r="K87" s="171"/>
      <c r="L87" s="1058"/>
      <c r="M87" s="1060"/>
      <c r="N87" s="210"/>
    </row>
    <row r="88" spans="1:14" ht="12.75" customHeight="1">
      <c r="B88" s="1084"/>
      <c r="C88" s="1085"/>
      <c r="D88" s="1085"/>
      <c r="E88" s="1085"/>
      <c r="F88" s="1086"/>
      <c r="G88" s="1087" t="s">
        <v>262</v>
      </c>
      <c r="H88" s="1088"/>
      <c r="I88" s="247">
        <f>SUM(I85:I87)</f>
        <v>0</v>
      </c>
      <c r="J88" s="171"/>
      <c r="K88" s="171"/>
      <c r="L88" s="1058"/>
      <c r="M88" s="1061"/>
      <c r="N88" s="210"/>
    </row>
    <row r="89" spans="1:14" ht="12.75">
      <c r="B89" s="207"/>
      <c r="C89" s="208"/>
      <c r="D89" s="208"/>
      <c r="E89" s="208"/>
      <c r="F89" s="208"/>
      <c r="G89" s="207"/>
      <c r="H89" s="207"/>
      <c r="I89" s="248"/>
      <c r="J89" s="171"/>
      <c r="K89" s="171"/>
      <c r="L89" s="171"/>
      <c r="M89" s="249"/>
      <c r="N89" s="210"/>
    </row>
    <row r="90" spans="1:14" ht="12.75">
      <c r="B90" s="1050" t="s">
        <v>263</v>
      </c>
      <c r="C90" s="1051"/>
      <c r="D90" s="1051"/>
      <c r="E90" s="1051"/>
      <c r="F90" s="1052"/>
      <c r="G90" s="1053" t="s">
        <v>264</v>
      </c>
      <c r="H90" s="1054"/>
      <c r="I90" s="247">
        <f>I20+I30+I40+I50+I60+I70+I80+I88</f>
        <v>0</v>
      </c>
      <c r="J90" s="171"/>
      <c r="K90" s="171"/>
      <c r="L90" s="171"/>
      <c r="M90" s="249"/>
      <c r="N90" s="210"/>
    </row>
    <row r="91" spans="1:14" ht="12.75">
      <c r="B91" s="207"/>
      <c r="C91" s="208"/>
      <c r="D91" s="208"/>
      <c r="E91" s="208"/>
      <c r="F91" s="208"/>
      <c r="G91" s="207"/>
      <c r="H91" s="207"/>
      <c r="I91" s="209"/>
      <c r="J91" s="171"/>
      <c r="K91" s="171"/>
      <c r="L91" s="171"/>
      <c r="M91" s="250"/>
      <c r="N91" s="210"/>
    </row>
    <row r="92" spans="1:14" ht="12.75">
      <c r="B92" s="207"/>
      <c r="C92" s="208"/>
      <c r="D92" s="208"/>
      <c r="E92" s="208"/>
      <c r="F92" s="208"/>
      <c r="G92" s="207"/>
      <c r="H92" s="207"/>
      <c r="I92" s="209"/>
      <c r="J92" s="171"/>
      <c r="K92" s="171"/>
      <c r="L92" s="171"/>
      <c r="M92" s="251"/>
      <c r="N92" s="210"/>
    </row>
    <row r="93" spans="1:14" ht="54.75" customHeight="1">
      <c r="A93" s="252"/>
      <c r="B93" s="253" t="s">
        <v>265</v>
      </c>
      <c r="C93" s="1077" t="s">
        <v>266</v>
      </c>
      <c r="D93" s="1077"/>
      <c r="E93" s="1077"/>
      <c r="F93" s="1077"/>
      <c r="G93" s="1077"/>
      <c r="H93" s="1077"/>
      <c r="I93" s="1077"/>
      <c r="J93" s="171"/>
      <c r="K93" s="171"/>
      <c r="L93" s="171"/>
      <c r="M93" s="251"/>
      <c r="N93" s="210"/>
    </row>
    <row r="94" spans="1:14" ht="12" customHeight="1">
      <c r="A94" s="252"/>
      <c r="B94" s="253" t="s">
        <v>267</v>
      </c>
      <c r="C94" s="1077" t="s">
        <v>268</v>
      </c>
      <c r="D94" s="1077"/>
      <c r="E94" s="1077"/>
      <c r="F94" s="1077"/>
      <c r="G94" s="1077"/>
      <c r="H94" s="1077"/>
      <c r="I94" s="1077"/>
      <c r="J94" s="171"/>
      <c r="K94" s="171"/>
      <c r="L94" s="171"/>
      <c r="M94" s="249"/>
      <c r="N94" s="210"/>
    </row>
    <row r="95" spans="1:14" ht="12.75" customHeight="1">
      <c r="A95" s="252"/>
      <c r="B95" s="253" t="s">
        <v>269</v>
      </c>
      <c r="C95" s="1077" t="s">
        <v>270</v>
      </c>
      <c r="D95" s="1077"/>
      <c r="E95" s="1077"/>
      <c r="F95" s="1077"/>
      <c r="G95" s="1077"/>
      <c r="H95" s="1077"/>
      <c r="I95" s="1077"/>
      <c r="J95" s="171"/>
      <c r="K95" s="171"/>
      <c r="L95" s="171"/>
      <c r="M95" s="249"/>
      <c r="N95" s="210"/>
    </row>
    <row r="96" spans="1:14" ht="23.25" customHeight="1">
      <c r="A96" s="252"/>
      <c r="B96" s="253" t="s">
        <v>271</v>
      </c>
      <c r="C96" s="1077" t="s">
        <v>272</v>
      </c>
      <c r="D96" s="1077"/>
      <c r="E96" s="1077"/>
      <c r="F96" s="1077"/>
      <c r="G96" s="1077"/>
      <c r="H96" s="1077"/>
      <c r="I96" s="1077"/>
      <c r="J96" s="171"/>
      <c r="K96" s="171"/>
      <c r="L96" s="171"/>
      <c r="M96" s="249"/>
      <c r="N96" s="210"/>
    </row>
    <row r="97" spans="1:14">
      <c r="A97" s="252"/>
      <c r="B97" s="253" t="s">
        <v>273</v>
      </c>
      <c r="C97" s="1077" t="s">
        <v>274</v>
      </c>
      <c r="D97" s="1077"/>
      <c r="E97" s="1077"/>
      <c r="F97" s="1077"/>
      <c r="G97" s="1077"/>
      <c r="H97" s="1077"/>
      <c r="I97" s="1077"/>
      <c r="J97" s="171"/>
      <c r="K97" s="171"/>
      <c r="L97" s="171"/>
      <c r="M97" s="249"/>
      <c r="N97" s="210"/>
    </row>
    <row r="98" spans="1:14">
      <c r="A98" s="252"/>
      <c r="B98" s="253" t="s">
        <v>275</v>
      </c>
      <c r="C98" s="1077" t="s">
        <v>276</v>
      </c>
      <c r="D98" s="1077"/>
      <c r="E98" s="1077"/>
      <c r="F98" s="1077"/>
      <c r="G98" s="1077"/>
      <c r="H98" s="1077"/>
      <c r="I98" s="1077"/>
      <c r="J98" s="171"/>
      <c r="K98" s="171"/>
      <c r="L98" s="171"/>
      <c r="M98" s="171"/>
      <c r="N98" s="210"/>
    </row>
    <row r="99" spans="1:14">
      <c r="C99" s="254"/>
      <c r="D99" s="254"/>
      <c r="E99" s="254"/>
      <c r="F99" s="171"/>
      <c r="G99" s="171"/>
      <c r="H99" s="171"/>
      <c r="I99" s="171"/>
      <c r="J99" s="171"/>
      <c r="K99" s="171"/>
      <c r="L99" s="171"/>
      <c r="M99" s="171"/>
      <c r="N99" s="255"/>
    </row>
    <row r="100" spans="1:14">
      <c r="C100" s="254"/>
      <c r="D100" s="254"/>
      <c r="E100" s="254"/>
      <c r="F100" s="171"/>
      <c r="G100" s="171"/>
      <c r="H100" s="171"/>
      <c r="I100" s="171"/>
      <c r="J100" s="171"/>
      <c r="K100" s="171"/>
      <c r="L100" s="171"/>
      <c r="M100" s="171"/>
      <c r="N100" s="255"/>
    </row>
    <row r="101" spans="1:14">
      <c r="C101" s="254"/>
      <c r="D101" s="254"/>
      <c r="E101" s="254"/>
      <c r="F101" s="171"/>
      <c r="G101" s="171"/>
      <c r="H101" s="171"/>
      <c r="I101" s="171"/>
      <c r="J101" s="171"/>
      <c r="K101" s="171"/>
      <c r="L101" s="171"/>
      <c r="M101" s="171"/>
      <c r="N101" s="255"/>
    </row>
    <row r="102" spans="1:14">
      <c r="C102" s="254"/>
      <c r="D102" s="254"/>
      <c r="E102" s="254"/>
      <c r="F102" s="171"/>
      <c r="G102" s="171"/>
      <c r="H102" s="171"/>
      <c r="I102" s="171"/>
      <c r="J102" s="171"/>
      <c r="K102" s="171"/>
      <c r="L102" s="171"/>
      <c r="M102" s="171"/>
      <c r="N102" s="255"/>
    </row>
    <row r="103" spans="1:14">
      <c r="C103" s="254"/>
      <c r="D103" s="254"/>
      <c r="E103" s="254"/>
      <c r="F103" s="171"/>
      <c r="G103" s="171"/>
      <c r="H103" s="171"/>
      <c r="I103" s="171"/>
      <c r="J103" s="171"/>
      <c r="K103" s="171"/>
      <c r="L103" s="171"/>
      <c r="M103" s="171"/>
      <c r="N103" s="255"/>
    </row>
    <row r="104" spans="1:14">
      <c r="C104" s="254"/>
      <c r="D104" s="254"/>
      <c r="E104" s="254"/>
      <c r="F104" s="171"/>
      <c r="G104" s="171"/>
      <c r="H104" s="171"/>
      <c r="I104" s="171"/>
      <c r="J104" s="171"/>
      <c r="K104" s="171"/>
      <c r="L104" s="171"/>
      <c r="M104" s="171"/>
      <c r="N104" s="255"/>
    </row>
    <row r="105" spans="1:14">
      <c r="C105" s="254"/>
      <c r="D105" s="254"/>
      <c r="E105" s="254"/>
      <c r="F105" s="171"/>
      <c r="G105" s="171"/>
      <c r="H105" s="171"/>
      <c r="I105" s="171"/>
      <c r="J105" s="171"/>
      <c r="K105" s="171"/>
      <c r="L105" s="171"/>
      <c r="M105" s="171"/>
      <c r="N105" s="255"/>
    </row>
    <row r="106" spans="1:14">
      <c r="C106" s="254"/>
      <c r="D106" s="254"/>
      <c r="E106" s="254"/>
      <c r="F106" s="171"/>
      <c r="G106" s="171"/>
      <c r="H106" s="171"/>
      <c r="I106" s="171"/>
      <c r="J106" s="171"/>
      <c r="K106" s="171"/>
      <c r="L106" s="171"/>
      <c r="M106" s="171"/>
      <c r="N106" s="255"/>
    </row>
    <row r="107" spans="1:14">
      <c r="C107" s="254"/>
      <c r="D107" s="254"/>
      <c r="E107" s="254"/>
      <c r="F107" s="171"/>
      <c r="G107" s="171"/>
      <c r="H107" s="171"/>
      <c r="I107" s="171"/>
      <c r="J107" s="171"/>
      <c r="K107" s="171"/>
      <c r="L107" s="171"/>
      <c r="M107" s="171"/>
      <c r="N107" s="255"/>
    </row>
    <row r="108" spans="1:14">
      <c r="C108" s="254"/>
      <c r="D108" s="254"/>
      <c r="E108" s="254"/>
      <c r="F108" s="171"/>
      <c r="G108" s="171"/>
      <c r="H108" s="171"/>
      <c r="I108" s="171"/>
      <c r="J108" s="171"/>
      <c r="K108" s="171"/>
      <c r="L108" s="171"/>
      <c r="M108" s="171"/>
      <c r="N108" s="255"/>
    </row>
    <row r="109" spans="1:14">
      <c r="C109" s="254"/>
      <c r="D109" s="254"/>
      <c r="E109" s="254"/>
      <c r="F109" s="171"/>
      <c r="G109" s="171"/>
      <c r="H109" s="171"/>
      <c r="I109" s="171"/>
      <c r="J109" s="171"/>
      <c r="K109" s="171"/>
      <c r="L109" s="171"/>
      <c r="M109" s="171"/>
      <c r="N109" s="255"/>
    </row>
    <row r="110" spans="1:14">
      <c r="C110" s="254"/>
      <c r="D110" s="254"/>
      <c r="E110" s="254"/>
      <c r="F110" s="171"/>
      <c r="G110" s="171"/>
      <c r="H110" s="171"/>
      <c r="I110" s="171"/>
      <c r="J110" s="171"/>
      <c r="K110" s="171"/>
      <c r="L110" s="171"/>
      <c r="M110" s="171"/>
      <c r="N110" s="255"/>
    </row>
    <row r="111" spans="1:14">
      <c r="C111" s="254"/>
      <c r="D111" s="254"/>
      <c r="E111" s="254"/>
      <c r="F111" s="171"/>
      <c r="G111" s="171"/>
      <c r="H111" s="171"/>
      <c r="I111" s="171"/>
      <c r="J111" s="171"/>
      <c r="K111" s="171"/>
      <c r="L111" s="171"/>
      <c r="M111" s="171"/>
      <c r="N111" s="255"/>
    </row>
    <row r="112" spans="1:14">
      <c r="C112" s="254"/>
      <c r="D112" s="254"/>
      <c r="E112" s="254"/>
      <c r="F112" s="171"/>
      <c r="G112" s="171"/>
      <c r="H112" s="171"/>
      <c r="I112" s="171"/>
      <c r="J112" s="171"/>
      <c r="K112" s="171"/>
      <c r="L112" s="171"/>
      <c r="M112" s="171"/>
      <c r="N112" s="255"/>
    </row>
    <row r="113" spans="3:14">
      <c r="C113" s="254"/>
      <c r="D113" s="254"/>
      <c r="E113" s="254"/>
      <c r="F113" s="171"/>
      <c r="G113" s="171"/>
      <c r="H113" s="171"/>
      <c r="I113" s="171"/>
      <c r="J113" s="171"/>
      <c r="K113" s="171"/>
      <c r="L113" s="171"/>
      <c r="M113" s="171"/>
      <c r="N113" s="255"/>
    </row>
    <row r="114" spans="3:14">
      <c r="C114" s="254"/>
      <c r="D114" s="254"/>
      <c r="E114" s="254"/>
      <c r="F114" s="171"/>
      <c r="G114" s="171"/>
      <c r="H114" s="171"/>
      <c r="I114" s="171"/>
      <c r="J114" s="171"/>
      <c r="K114" s="171"/>
      <c r="L114" s="171"/>
      <c r="M114" s="171"/>
      <c r="N114" s="255"/>
    </row>
    <row r="115" spans="3:14">
      <c r="C115" s="254"/>
      <c r="D115" s="254"/>
      <c r="E115" s="254"/>
      <c r="F115" s="171"/>
      <c r="G115" s="171"/>
      <c r="H115" s="171"/>
      <c r="I115" s="171"/>
      <c r="J115" s="171"/>
      <c r="K115" s="171"/>
      <c r="L115" s="171"/>
      <c r="M115" s="171"/>
      <c r="N115" s="255"/>
    </row>
    <row r="116" spans="3:14">
      <c r="C116" s="254"/>
      <c r="D116" s="254"/>
      <c r="E116" s="254"/>
      <c r="F116" s="171"/>
      <c r="G116" s="171"/>
      <c r="H116" s="171"/>
      <c r="I116" s="171"/>
      <c r="J116" s="171"/>
      <c r="K116" s="171"/>
      <c r="L116" s="171"/>
      <c r="M116" s="171"/>
      <c r="N116" s="255"/>
    </row>
    <row r="117" spans="3:14">
      <c r="C117" s="254"/>
      <c r="D117" s="254"/>
      <c r="E117" s="254"/>
      <c r="F117" s="171"/>
      <c r="G117" s="171"/>
      <c r="H117" s="171"/>
      <c r="I117" s="171"/>
      <c r="J117" s="171"/>
      <c r="K117" s="171"/>
      <c r="L117" s="171"/>
      <c r="M117" s="171"/>
      <c r="N117" s="255"/>
    </row>
    <row r="118" spans="3:14">
      <c r="C118" s="254"/>
      <c r="D118" s="254"/>
      <c r="E118" s="254"/>
      <c r="F118" s="171"/>
      <c r="G118" s="171"/>
      <c r="H118" s="171"/>
      <c r="I118" s="171"/>
      <c r="J118" s="171"/>
      <c r="K118" s="171"/>
      <c r="L118" s="171"/>
      <c r="M118" s="171"/>
      <c r="N118" s="255"/>
    </row>
    <row r="119" spans="3:14">
      <c r="C119" s="254"/>
      <c r="D119" s="254"/>
      <c r="E119" s="254"/>
      <c r="F119" s="171"/>
      <c r="G119" s="171"/>
      <c r="H119" s="171"/>
      <c r="I119" s="171"/>
      <c r="J119" s="171"/>
      <c r="K119" s="171"/>
      <c r="L119" s="171"/>
      <c r="M119" s="171"/>
      <c r="N119" s="255"/>
    </row>
    <row r="120" spans="3:14">
      <c r="C120" s="254"/>
      <c r="D120" s="254"/>
      <c r="E120" s="254"/>
      <c r="F120" s="171"/>
      <c r="G120" s="171"/>
      <c r="H120" s="171"/>
      <c r="I120" s="171"/>
      <c r="J120" s="171"/>
      <c r="K120" s="171"/>
      <c r="L120" s="171"/>
      <c r="M120" s="171"/>
      <c r="N120" s="255"/>
    </row>
    <row r="121" spans="3:14">
      <c r="C121" s="254"/>
      <c r="D121" s="254"/>
      <c r="E121" s="254"/>
      <c r="F121" s="171"/>
      <c r="G121" s="171"/>
      <c r="H121" s="171"/>
      <c r="I121" s="171"/>
      <c r="J121" s="171"/>
      <c r="K121" s="171"/>
      <c r="L121" s="171"/>
      <c r="M121" s="171"/>
      <c r="N121" s="255"/>
    </row>
    <row r="122" spans="3:14">
      <c r="C122" s="254"/>
      <c r="D122" s="254"/>
      <c r="E122" s="254"/>
      <c r="F122" s="171"/>
      <c r="G122" s="171"/>
      <c r="H122" s="171"/>
      <c r="I122" s="171"/>
      <c r="J122" s="171"/>
      <c r="K122" s="171"/>
      <c r="L122" s="171"/>
      <c r="M122" s="171"/>
      <c r="N122" s="255"/>
    </row>
    <row r="123" spans="3:14">
      <c r="C123" s="254"/>
      <c r="D123" s="254"/>
      <c r="E123" s="254"/>
      <c r="F123" s="171"/>
      <c r="G123" s="171"/>
      <c r="H123" s="171"/>
      <c r="I123" s="171"/>
      <c r="J123" s="171"/>
      <c r="K123" s="171"/>
      <c r="L123" s="171"/>
      <c r="M123" s="171"/>
      <c r="N123" s="255"/>
    </row>
    <row r="124" spans="3:14">
      <c r="C124" s="254"/>
      <c r="D124" s="254"/>
      <c r="E124" s="254"/>
      <c r="F124" s="171"/>
      <c r="G124" s="171"/>
      <c r="H124" s="171"/>
      <c r="I124" s="171"/>
      <c r="J124" s="171"/>
      <c r="K124" s="171"/>
      <c r="L124" s="171"/>
      <c r="M124" s="171"/>
      <c r="N124" s="255"/>
    </row>
    <row r="125" spans="3:14">
      <c r="C125" s="254"/>
      <c r="D125" s="254"/>
      <c r="E125" s="254"/>
      <c r="F125" s="171"/>
      <c r="G125" s="171"/>
      <c r="H125" s="171"/>
      <c r="I125" s="171"/>
      <c r="J125" s="171"/>
      <c r="K125" s="171"/>
      <c r="L125" s="171"/>
      <c r="M125" s="171"/>
      <c r="N125" s="255"/>
    </row>
    <row r="126" spans="3:14">
      <c r="C126" s="254"/>
      <c r="D126" s="254"/>
      <c r="E126" s="254"/>
      <c r="F126" s="171"/>
      <c r="G126" s="171"/>
      <c r="H126" s="171"/>
      <c r="I126" s="171"/>
      <c r="J126" s="171"/>
      <c r="K126" s="171"/>
      <c r="L126" s="171"/>
      <c r="M126" s="171"/>
      <c r="N126" s="255"/>
    </row>
    <row r="127" spans="3:14">
      <c r="C127" s="254"/>
      <c r="D127" s="254"/>
      <c r="E127" s="254"/>
      <c r="F127" s="171"/>
      <c r="G127" s="171"/>
      <c r="H127" s="171"/>
      <c r="I127" s="171"/>
      <c r="J127" s="171"/>
      <c r="K127" s="171"/>
      <c r="L127" s="171"/>
      <c r="M127" s="171"/>
      <c r="N127" s="255"/>
    </row>
    <row r="128" spans="3:14">
      <c r="C128" s="254"/>
      <c r="D128" s="254"/>
      <c r="E128" s="254"/>
      <c r="F128" s="171"/>
      <c r="G128" s="171"/>
      <c r="H128" s="171"/>
      <c r="I128" s="171"/>
      <c r="J128" s="171"/>
      <c r="K128" s="171"/>
      <c r="L128" s="171"/>
      <c r="M128" s="171"/>
      <c r="N128" s="255"/>
    </row>
    <row r="129" spans="3:14">
      <c r="C129" s="254"/>
      <c r="D129" s="254"/>
      <c r="E129" s="254"/>
      <c r="F129" s="171"/>
      <c r="G129" s="171"/>
      <c r="H129" s="171"/>
      <c r="I129" s="171"/>
      <c r="J129" s="171"/>
      <c r="K129" s="171"/>
      <c r="L129" s="171"/>
      <c r="M129" s="171"/>
      <c r="N129" s="255"/>
    </row>
    <row r="130" spans="3:14">
      <c r="C130" s="254"/>
      <c r="D130" s="254"/>
      <c r="E130" s="254"/>
      <c r="F130" s="171"/>
      <c r="G130" s="171"/>
      <c r="H130" s="171"/>
      <c r="I130" s="171"/>
      <c r="J130" s="171"/>
      <c r="K130" s="171"/>
      <c r="L130" s="171"/>
      <c r="M130" s="171"/>
      <c r="N130" s="255"/>
    </row>
    <row r="131" spans="3:14">
      <c r="C131" s="254"/>
      <c r="D131" s="254"/>
      <c r="E131" s="254"/>
      <c r="F131" s="171"/>
      <c r="G131" s="171"/>
      <c r="H131" s="171"/>
      <c r="I131" s="171"/>
      <c r="J131" s="171"/>
      <c r="K131" s="171"/>
      <c r="L131" s="171"/>
      <c r="M131" s="171"/>
      <c r="N131" s="255"/>
    </row>
    <row r="132" spans="3:14">
      <c r="C132" s="254"/>
      <c r="D132" s="254"/>
      <c r="E132" s="254"/>
      <c r="F132" s="171"/>
      <c r="G132" s="171"/>
      <c r="H132" s="171"/>
      <c r="I132" s="171"/>
      <c r="J132" s="171"/>
      <c r="K132" s="171"/>
      <c r="L132" s="171"/>
      <c r="M132" s="171"/>
      <c r="N132" s="255"/>
    </row>
    <row r="133" spans="3:14">
      <c r="C133" s="254"/>
      <c r="D133" s="254"/>
      <c r="E133" s="254"/>
      <c r="F133" s="171"/>
      <c r="G133" s="171"/>
      <c r="H133" s="171"/>
      <c r="I133" s="171"/>
      <c r="J133" s="171"/>
      <c r="K133" s="171"/>
      <c r="L133" s="171"/>
      <c r="M133" s="171"/>
      <c r="N133" s="255"/>
    </row>
    <row r="134" spans="3:14">
      <c r="C134" s="254"/>
      <c r="D134" s="254"/>
      <c r="E134" s="254"/>
      <c r="F134" s="171"/>
      <c r="G134" s="171"/>
      <c r="H134" s="171"/>
      <c r="I134" s="171"/>
      <c r="J134" s="171"/>
      <c r="K134" s="171"/>
      <c r="L134" s="171"/>
      <c r="M134" s="171"/>
      <c r="N134" s="255"/>
    </row>
    <row r="135" spans="3:14">
      <c r="C135" s="254"/>
      <c r="D135" s="254"/>
      <c r="E135" s="254"/>
      <c r="F135" s="171"/>
      <c r="G135" s="171"/>
      <c r="H135" s="171"/>
      <c r="I135" s="171"/>
      <c r="J135" s="171"/>
      <c r="K135" s="171"/>
      <c r="L135" s="171"/>
      <c r="M135" s="171"/>
      <c r="N135" s="255"/>
    </row>
    <row r="136" spans="3:14">
      <c r="C136" s="254"/>
      <c r="D136" s="254"/>
      <c r="E136" s="254"/>
      <c r="F136" s="171"/>
      <c r="G136" s="171"/>
      <c r="H136" s="171"/>
      <c r="I136" s="171"/>
      <c r="J136" s="171"/>
      <c r="K136" s="171"/>
      <c r="L136" s="171"/>
      <c r="M136" s="171"/>
      <c r="N136" s="255"/>
    </row>
    <row r="137" spans="3:14">
      <c r="C137" s="254"/>
      <c r="D137" s="254"/>
      <c r="E137" s="254"/>
      <c r="F137" s="171"/>
      <c r="G137" s="171"/>
      <c r="H137" s="171"/>
      <c r="I137" s="171"/>
      <c r="J137" s="171"/>
      <c r="K137" s="171"/>
      <c r="L137" s="171"/>
      <c r="M137" s="171"/>
      <c r="N137" s="255"/>
    </row>
    <row r="138" spans="3:14">
      <c r="C138" s="254"/>
      <c r="D138" s="254"/>
      <c r="E138" s="254"/>
      <c r="F138" s="171"/>
      <c r="G138" s="171"/>
      <c r="H138" s="171"/>
      <c r="I138" s="171"/>
      <c r="J138" s="171"/>
      <c r="K138" s="171"/>
      <c r="L138" s="171"/>
      <c r="M138" s="171"/>
      <c r="N138" s="255"/>
    </row>
    <row r="139" spans="3:14">
      <c r="C139" s="254"/>
      <c r="D139" s="254"/>
      <c r="E139" s="254"/>
      <c r="F139" s="171"/>
      <c r="G139" s="171"/>
      <c r="H139" s="171"/>
      <c r="I139" s="171"/>
      <c r="J139" s="171"/>
      <c r="K139" s="171"/>
      <c r="L139" s="171"/>
      <c r="M139" s="171"/>
      <c r="N139" s="255"/>
    </row>
    <row r="140" spans="3:14">
      <c r="C140" s="254"/>
      <c r="D140" s="254"/>
      <c r="E140" s="254"/>
      <c r="F140" s="171"/>
      <c r="G140" s="171"/>
      <c r="H140" s="171"/>
      <c r="I140" s="171"/>
      <c r="J140" s="171"/>
      <c r="K140" s="171"/>
      <c r="L140" s="171"/>
      <c r="M140" s="171"/>
      <c r="N140" s="255"/>
    </row>
    <row r="141" spans="3:14">
      <c r="C141" s="254"/>
      <c r="D141" s="254"/>
      <c r="E141" s="254"/>
      <c r="F141" s="171"/>
      <c r="G141" s="171"/>
      <c r="H141" s="171"/>
      <c r="I141" s="171"/>
      <c r="J141" s="171"/>
      <c r="K141" s="171"/>
      <c r="L141" s="171"/>
      <c r="M141" s="171"/>
      <c r="N141" s="255"/>
    </row>
    <row r="142" spans="3:14">
      <c r="C142" s="254"/>
      <c r="D142" s="254"/>
      <c r="E142" s="254"/>
      <c r="F142" s="171"/>
      <c r="G142" s="171"/>
      <c r="H142" s="171"/>
      <c r="I142" s="171"/>
      <c r="J142" s="171"/>
      <c r="K142" s="171"/>
      <c r="L142" s="171"/>
      <c r="M142" s="171"/>
      <c r="N142" s="255"/>
    </row>
    <row r="143" spans="3:14">
      <c r="C143" s="254"/>
      <c r="D143" s="254"/>
      <c r="E143" s="254"/>
      <c r="F143" s="171"/>
      <c r="G143" s="171"/>
      <c r="H143" s="171"/>
      <c r="I143" s="171"/>
      <c r="J143" s="171"/>
      <c r="K143" s="171"/>
      <c r="L143" s="171"/>
      <c r="M143" s="171"/>
      <c r="N143" s="255"/>
    </row>
    <row r="144" spans="3:14">
      <c r="C144" s="254"/>
      <c r="D144" s="254"/>
      <c r="E144" s="254"/>
      <c r="F144" s="171"/>
      <c r="G144" s="171"/>
      <c r="H144" s="171"/>
      <c r="I144" s="171"/>
      <c r="J144" s="171"/>
      <c r="K144" s="171"/>
      <c r="L144" s="171"/>
      <c r="M144" s="171"/>
      <c r="N144" s="255"/>
    </row>
    <row r="145" spans="3:14">
      <c r="C145" s="254"/>
      <c r="D145" s="254"/>
      <c r="E145" s="254"/>
      <c r="F145" s="171"/>
      <c r="G145" s="171"/>
      <c r="H145" s="171"/>
      <c r="I145" s="171"/>
      <c r="J145" s="171"/>
      <c r="K145" s="171"/>
      <c r="L145" s="171"/>
      <c r="M145" s="171"/>
      <c r="N145" s="255"/>
    </row>
    <row r="146" spans="3:14">
      <c r="C146" s="254"/>
      <c r="D146" s="254"/>
      <c r="E146" s="254"/>
      <c r="F146" s="171"/>
      <c r="G146" s="171"/>
      <c r="H146" s="171"/>
      <c r="I146" s="171"/>
      <c r="J146" s="171"/>
      <c r="K146" s="171"/>
      <c r="L146" s="171"/>
      <c r="M146" s="171"/>
      <c r="N146" s="255"/>
    </row>
    <row r="147" spans="3:14">
      <c r="C147" s="254"/>
      <c r="D147" s="254"/>
      <c r="E147" s="254"/>
      <c r="F147" s="171"/>
      <c r="G147" s="171"/>
      <c r="H147" s="171"/>
      <c r="I147" s="171"/>
      <c r="J147" s="171"/>
      <c r="K147" s="171"/>
      <c r="L147" s="171"/>
      <c r="M147" s="171"/>
      <c r="N147" s="255"/>
    </row>
    <row r="148" spans="3:14">
      <c r="C148" s="254"/>
      <c r="D148" s="254"/>
      <c r="E148" s="254"/>
      <c r="F148" s="171"/>
      <c r="G148" s="171"/>
      <c r="H148" s="171"/>
      <c r="I148" s="171"/>
      <c r="J148" s="171"/>
      <c r="K148" s="171"/>
      <c r="L148" s="171"/>
      <c r="M148" s="171"/>
      <c r="N148" s="255"/>
    </row>
    <row r="149" spans="3:14">
      <c r="C149" s="254"/>
      <c r="D149" s="254"/>
      <c r="E149" s="254"/>
      <c r="F149" s="171"/>
      <c r="G149" s="171"/>
      <c r="H149" s="171"/>
      <c r="I149" s="171"/>
      <c r="J149" s="171"/>
      <c r="K149" s="171"/>
      <c r="L149" s="171"/>
      <c r="M149" s="171"/>
      <c r="N149" s="255"/>
    </row>
    <row r="150" spans="3:14">
      <c r="C150" s="254"/>
      <c r="D150" s="254"/>
      <c r="E150" s="254"/>
      <c r="F150" s="171"/>
      <c r="G150" s="171"/>
      <c r="H150" s="171"/>
      <c r="I150" s="171"/>
      <c r="J150" s="171"/>
      <c r="K150" s="171"/>
      <c r="L150" s="171"/>
      <c r="M150" s="171"/>
      <c r="N150" s="255"/>
    </row>
    <row r="151" spans="3:14">
      <c r="C151" s="254"/>
      <c r="D151" s="254"/>
      <c r="E151" s="254"/>
      <c r="F151" s="171"/>
      <c r="G151" s="171"/>
      <c r="H151" s="171"/>
      <c r="I151" s="171"/>
      <c r="J151" s="171"/>
      <c r="K151" s="171"/>
      <c r="L151" s="171"/>
      <c r="M151" s="171"/>
      <c r="N151" s="255"/>
    </row>
    <row r="152" spans="3:14">
      <c r="C152" s="254"/>
      <c r="D152" s="254"/>
      <c r="E152" s="254"/>
      <c r="F152" s="171"/>
      <c r="G152" s="171"/>
      <c r="H152" s="171"/>
      <c r="I152" s="171"/>
      <c r="J152" s="171"/>
      <c r="K152" s="171"/>
      <c r="L152" s="171"/>
      <c r="M152" s="171"/>
      <c r="N152" s="255"/>
    </row>
    <row r="153" spans="3:14">
      <c r="C153" s="254"/>
      <c r="D153" s="254"/>
      <c r="E153" s="254"/>
      <c r="F153" s="171"/>
      <c r="G153" s="171"/>
      <c r="H153" s="171"/>
      <c r="I153" s="171"/>
      <c r="J153" s="171"/>
      <c r="K153" s="171"/>
      <c r="L153" s="171"/>
      <c r="M153" s="171"/>
      <c r="N153" s="255"/>
    </row>
    <row r="154" spans="3:14">
      <c r="C154" s="254"/>
      <c r="D154" s="254"/>
      <c r="E154" s="254"/>
      <c r="F154" s="171"/>
      <c r="G154" s="171"/>
      <c r="H154" s="171"/>
      <c r="I154" s="171"/>
      <c r="J154" s="171"/>
      <c r="K154" s="171"/>
      <c r="L154" s="171"/>
      <c r="M154" s="171"/>
      <c r="N154" s="255"/>
    </row>
    <row r="155" spans="3:14">
      <c r="C155" s="254"/>
      <c r="D155" s="254"/>
      <c r="E155" s="254"/>
      <c r="F155" s="171"/>
      <c r="G155" s="171"/>
      <c r="H155" s="171"/>
      <c r="I155" s="171"/>
      <c r="J155" s="171"/>
      <c r="K155" s="171"/>
      <c r="L155" s="171"/>
      <c r="M155" s="171"/>
      <c r="N155" s="255"/>
    </row>
    <row r="156" spans="3:14">
      <c r="C156" s="254"/>
      <c r="D156" s="254"/>
      <c r="E156" s="254"/>
      <c r="F156" s="171"/>
      <c r="G156" s="171"/>
      <c r="H156" s="171"/>
      <c r="I156" s="171"/>
      <c r="J156" s="171"/>
      <c r="K156" s="171"/>
      <c r="L156" s="171"/>
      <c r="M156" s="171"/>
      <c r="N156" s="255"/>
    </row>
    <row r="157" spans="3:14">
      <c r="C157" s="254"/>
      <c r="D157" s="254"/>
      <c r="E157" s="254"/>
      <c r="F157" s="171"/>
      <c r="G157" s="171"/>
      <c r="H157" s="171"/>
      <c r="I157" s="171"/>
      <c r="J157" s="171"/>
      <c r="K157" s="171"/>
      <c r="L157" s="171"/>
      <c r="M157" s="171"/>
      <c r="N157" s="255"/>
    </row>
    <row r="158" spans="3:14">
      <c r="C158" s="254"/>
      <c r="D158" s="254"/>
      <c r="E158" s="254"/>
      <c r="F158" s="171"/>
      <c r="G158" s="171"/>
      <c r="H158" s="171"/>
      <c r="I158" s="171"/>
      <c r="J158" s="171"/>
      <c r="K158" s="171"/>
      <c r="L158" s="171"/>
      <c r="M158" s="171"/>
      <c r="N158" s="255"/>
    </row>
    <row r="159" spans="3:14">
      <c r="C159" s="254"/>
      <c r="D159" s="254"/>
      <c r="E159" s="254"/>
      <c r="F159" s="171"/>
      <c r="G159" s="171"/>
      <c r="H159" s="171"/>
      <c r="I159" s="171"/>
      <c r="J159" s="171"/>
      <c r="K159" s="171"/>
      <c r="L159" s="171"/>
      <c r="M159" s="171"/>
      <c r="N159" s="255"/>
    </row>
    <row r="160" spans="3:14">
      <c r="C160" s="254"/>
      <c r="D160" s="254"/>
      <c r="E160" s="254"/>
      <c r="F160" s="171"/>
      <c r="G160" s="171"/>
      <c r="H160" s="171"/>
      <c r="I160" s="171"/>
      <c r="J160" s="171"/>
      <c r="K160" s="171"/>
      <c r="L160" s="171"/>
      <c r="M160" s="171"/>
      <c r="N160" s="255"/>
    </row>
    <row r="161" spans="3:14">
      <c r="C161" s="254"/>
      <c r="D161" s="254"/>
      <c r="E161" s="254"/>
      <c r="F161" s="171"/>
      <c r="G161" s="171"/>
      <c r="H161" s="171"/>
      <c r="I161" s="171"/>
      <c r="J161" s="171"/>
      <c r="K161" s="171"/>
      <c r="L161" s="171"/>
      <c r="M161" s="171"/>
      <c r="N161" s="255"/>
    </row>
    <row r="162" spans="3:14">
      <c r="C162" s="254"/>
      <c r="D162" s="254"/>
      <c r="E162" s="254"/>
      <c r="F162" s="171"/>
      <c r="G162" s="171"/>
      <c r="H162" s="171"/>
      <c r="I162" s="171"/>
      <c r="J162" s="171"/>
      <c r="K162" s="171"/>
      <c r="L162" s="171"/>
      <c r="M162" s="171"/>
      <c r="N162" s="255"/>
    </row>
    <row r="163" spans="3:14">
      <c r="C163" s="254"/>
      <c r="D163" s="254"/>
      <c r="E163" s="254"/>
      <c r="F163" s="171"/>
      <c r="G163" s="171"/>
      <c r="H163" s="171"/>
      <c r="I163" s="171"/>
      <c r="J163" s="171"/>
      <c r="K163" s="171"/>
      <c r="L163" s="171"/>
      <c r="M163" s="171"/>
      <c r="N163" s="255"/>
    </row>
    <row r="164" spans="3:14">
      <c r="C164" s="254"/>
      <c r="D164" s="254"/>
      <c r="E164" s="254"/>
      <c r="F164" s="171"/>
      <c r="G164" s="171"/>
      <c r="H164" s="171"/>
      <c r="I164" s="171"/>
      <c r="J164" s="171"/>
      <c r="K164" s="171"/>
      <c r="L164" s="171"/>
      <c r="M164" s="171"/>
      <c r="N164" s="255"/>
    </row>
    <row r="165" spans="3:14">
      <c r="C165" s="254"/>
      <c r="D165" s="254"/>
      <c r="E165" s="254"/>
      <c r="F165" s="171"/>
      <c r="G165" s="171"/>
      <c r="H165" s="171"/>
      <c r="I165" s="171"/>
      <c r="J165" s="171"/>
      <c r="K165" s="171"/>
      <c r="L165" s="171"/>
      <c r="M165" s="171"/>
      <c r="N165" s="255"/>
    </row>
    <row r="166" spans="3:14">
      <c r="C166" s="254"/>
      <c r="D166" s="254"/>
      <c r="E166" s="254"/>
      <c r="F166" s="171"/>
      <c r="G166" s="171"/>
      <c r="H166" s="171"/>
      <c r="I166" s="171"/>
      <c r="J166" s="171"/>
      <c r="K166" s="171"/>
      <c r="L166" s="171"/>
      <c r="M166" s="171"/>
      <c r="N166" s="255"/>
    </row>
    <row r="167" spans="3:14">
      <c r="C167" s="254"/>
      <c r="D167" s="254"/>
      <c r="E167" s="254"/>
      <c r="F167" s="171"/>
      <c r="G167" s="171"/>
      <c r="H167" s="171"/>
      <c r="I167" s="171"/>
      <c r="J167" s="171"/>
      <c r="K167" s="171"/>
      <c r="L167" s="171"/>
      <c r="M167" s="171"/>
      <c r="N167" s="255"/>
    </row>
    <row r="168" spans="3:14">
      <c r="C168" s="254"/>
      <c r="D168" s="254"/>
      <c r="E168" s="254"/>
      <c r="F168" s="171"/>
      <c r="G168" s="171"/>
      <c r="H168" s="171"/>
      <c r="I168" s="171"/>
      <c r="J168" s="171"/>
      <c r="K168" s="171"/>
      <c r="L168" s="171"/>
      <c r="M168" s="171"/>
      <c r="N168" s="255"/>
    </row>
    <row r="169" spans="3:14">
      <c r="C169" s="254"/>
      <c r="D169" s="254"/>
      <c r="E169" s="254"/>
      <c r="F169" s="171"/>
      <c r="G169" s="171"/>
      <c r="H169" s="171"/>
      <c r="I169" s="171"/>
      <c r="J169" s="171"/>
      <c r="K169" s="171"/>
      <c r="L169" s="171"/>
      <c r="M169" s="171"/>
      <c r="N169" s="255"/>
    </row>
    <row r="170" spans="3:14">
      <c r="C170" s="254"/>
      <c r="D170" s="254"/>
      <c r="E170" s="254"/>
      <c r="F170" s="171"/>
      <c r="G170" s="171"/>
      <c r="H170" s="171"/>
      <c r="I170" s="171"/>
      <c r="J170" s="171"/>
      <c r="K170" s="171"/>
      <c r="L170" s="171"/>
      <c r="M170" s="171"/>
      <c r="N170" s="255"/>
    </row>
    <row r="171" spans="3:14">
      <c r="C171" s="254"/>
      <c r="D171" s="254"/>
      <c r="E171" s="254"/>
      <c r="F171" s="171"/>
      <c r="G171" s="171"/>
      <c r="H171" s="171"/>
      <c r="I171" s="171"/>
      <c r="J171" s="171"/>
      <c r="K171" s="171"/>
      <c r="L171" s="171"/>
      <c r="M171" s="171"/>
      <c r="N171" s="255"/>
    </row>
    <row r="172" spans="3:14">
      <c r="C172" s="254"/>
      <c r="D172" s="254"/>
      <c r="E172" s="254"/>
      <c r="F172" s="171"/>
      <c r="G172" s="171"/>
      <c r="H172" s="171"/>
      <c r="I172" s="171"/>
      <c r="J172" s="171"/>
      <c r="K172" s="171"/>
      <c r="L172" s="171"/>
      <c r="M172" s="171"/>
      <c r="N172" s="255"/>
    </row>
    <row r="173" spans="3:14">
      <c r="C173" s="254"/>
      <c r="D173" s="254"/>
      <c r="E173" s="254"/>
      <c r="F173" s="171"/>
      <c r="G173" s="171"/>
      <c r="H173" s="171"/>
      <c r="I173" s="171"/>
      <c r="J173" s="171"/>
      <c r="K173" s="171"/>
      <c r="L173" s="171"/>
      <c r="M173" s="171"/>
      <c r="N173" s="255"/>
    </row>
    <row r="174" spans="3:14">
      <c r="C174" s="254"/>
      <c r="D174" s="254"/>
      <c r="E174" s="254"/>
      <c r="F174" s="171"/>
      <c r="G174" s="171"/>
      <c r="H174" s="171"/>
      <c r="I174" s="171"/>
      <c r="J174" s="171"/>
      <c r="K174" s="171"/>
      <c r="L174" s="171"/>
      <c r="M174" s="171"/>
      <c r="N174" s="255"/>
    </row>
    <row r="175" spans="3:14">
      <c r="C175" s="254"/>
      <c r="D175" s="254"/>
      <c r="E175" s="254"/>
      <c r="F175" s="171"/>
      <c r="G175" s="171"/>
      <c r="H175" s="171"/>
      <c r="I175" s="171"/>
      <c r="J175" s="171"/>
      <c r="K175" s="171"/>
      <c r="L175" s="171"/>
      <c r="M175" s="171"/>
      <c r="N175" s="255"/>
    </row>
    <row r="176" spans="3:14">
      <c r="C176" s="254"/>
      <c r="D176" s="254"/>
      <c r="E176" s="254"/>
      <c r="F176" s="171"/>
      <c r="G176" s="171"/>
      <c r="H176" s="171"/>
      <c r="I176" s="171"/>
      <c r="J176" s="171"/>
      <c r="K176" s="171"/>
      <c r="L176" s="171"/>
      <c r="M176" s="171"/>
      <c r="N176" s="255"/>
    </row>
    <row r="177" spans="3:14">
      <c r="C177" s="254"/>
      <c r="D177" s="254"/>
      <c r="E177" s="254"/>
      <c r="F177" s="171"/>
      <c r="G177" s="171"/>
      <c r="H177" s="171"/>
      <c r="I177" s="171"/>
      <c r="J177" s="171"/>
      <c r="K177" s="171"/>
      <c r="L177" s="171"/>
      <c r="M177" s="171"/>
      <c r="N177" s="255"/>
    </row>
    <row r="178" spans="3:14">
      <c r="C178" s="254"/>
      <c r="D178" s="254"/>
      <c r="E178" s="254"/>
      <c r="F178" s="171"/>
      <c r="G178" s="171"/>
      <c r="H178" s="171"/>
      <c r="I178" s="171"/>
      <c r="J178" s="171"/>
      <c r="K178" s="171"/>
      <c r="L178" s="171"/>
      <c r="M178" s="171"/>
      <c r="N178" s="255"/>
    </row>
    <row r="179" spans="3:14">
      <c r="C179" s="171"/>
      <c r="D179" s="171"/>
      <c r="E179" s="171"/>
      <c r="F179" s="171"/>
      <c r="G179" s="171"/>
      <c r="H179" s="171"/>
      <c r="I179" s="171"/>
      <c r="J179" s="171"/>
      <c r="K179" s="171"/>
      <c r="L179" s="171"/>
      <c r="M179" s="171"/>
    </row>
    <row r="180" spans="3:14">
      <c r="C180" s="171"/>
      <c r="D180" s="171"/>
      <c r="E180" s="171"/>
      <c r="F180" s="171"/>
      <c r="G180" s="171"/>
      <c r="H180" s="171"/>
      <c r="I180" s="171"/>
      <c r="J180" s="171"/>
      <c r="K180" s="171"/>
      <c r="L180" s="171"/>
      <c r="M180" s="171"/>
    </row>
    <row r="181" spans="3:14">
      <c r="C181" s="171"/>
      <c r="D181" s="171"/>
      <c r="E181" s="171"/>
      <c r="F181" s="171"/>
      <c r="G181" s="171"/>
      <c r="H181" s="171"/>
      <c r="I181" s="171"/>
      <c r="J181" s="171"/>
      <c r="K181" s="171"/>
      <c r="L181" s="171"/>
      <c r="M181" s="171"/>
    </row>
    <row r="182" spans="3:14">
      <c r="C182" s="171"/>
      <c r="D182" s="171"/>
      <c r="E182" s="171"/>
      <c r="F182" s="171"/>
      <c r="G182" s="171"/>
      <c r="H182" s="171"/>
      <c r="I182" s="171"/>
      <c r="J182" s="171"/>
      <c r="K182" s="171"/>
      <c r="L182" s="171"/>
      <c r="M182" s="171"/>
    </row>
    <row r="183" spans="3:14">
      <c r="C183" s="171"/>
      <c r="D183" s="171"/>
      <c r="E183" s="171"/>
      <c r="F183" s="171"/>
      <c r="G183" s="171"/>
      <c r="H183" s="171"/>
      <c r="I183" s="171"/>
      <c r="J183" s="171"/>
      <c r="K183" s="171"/>
      <c r="L183" s="171"/>
      <c r="M183" s="171"/>
    </row>
    <row r="184" spans="3:14">
      <c r="C184" s="171"/>
      <c r="D184" s="171"/>
      <c r="E184" s="171"/>
      <c r="F184" s="171"/>
      <c r="G184" s="171"/>
      <c r="H184" s="171"/>
      <c r="I184" s="171"/>
      <c r="J184" s="171"/>
      <c r="K184" s="171"/>
      <c r="L184" s="171"/>
      <c r="M184" s="171"/>
    </row>
    <row r="185" spans="3:14">
      <c r="C185" s="171"/>
      <c r="D185" s="171"/>
      <c r="E185" s="171"/>
      <c r="F185" s="171"/>
      <c r="G185" s="171"/>
      <c r="H185" s="171"/>
      <c r="I185" s="171"/>
      <c r="J185" s="171"/>
      <c r="K185" s="171"/>
      <c r="L185" s="171"/>
      <c r="M185" s="171"/>
    </row>
    <row r="186" spans="3:14">
      <c r="C186" s="171"/>
      <c r="D186" s="171"/>
      <c r="E186" s="171"/>
      <c r="F186" s="171"/>
      <c r="G186" s="171"/>
      <c r="H186" s="171"/>
      <c r="I186" s="171"/>
      <c r="J186" s="171"/>
      <c r="K186" s="171"/>
      <c r="L186" s="171"/>
      <c r="M186" s="171"/>
    </row>
    <row r="187" spans="3:14">
      <c r="C187" s="171"/>
      <c r="D187" s="171"/>
      <c r="E187" s="171"/>
      <c r="F187" s="171"/>
      <c r="G187" s="171"/>
      <c r="H187" s="171"/>
      <c r="I187" s="171"/>
      <c r="J187" s="171"/>
      <c r="K187" s="171"/>
      <c r="L187" s="171"/>
      <c r="M187" s="171"/>
    </row>
    <row r="188" spans="3:14">
      <c r="C188" s="171"/>
      <c r="D188" s="171"/>
      <c r="E188" s="171"/>
      <c r="F188" s="171"/>
      <c r="G188" s="171"/>
      <c r="H188" s="171"/>
      <c r="I188" s="171"/>
      <c r="J188" s="171"/>
      <c r="K188" s="171"/>
      <c r="L188" s="171"/>
      <c r="M188" s="171"/>
    </row>
    <row r="189" spans="3:14">
      <c r="C189" s="171"/>
      <c r="D189" s="171"/>
      <c r="E189" s="171"/>
      <c r="F189" s="171"/>
      <c r="G189" s="171"/>
      <c r="H189" s="171"/>
      <c r="I189" s="171"/>
      <c r="J189" s="171"/>
      <c r="K189" s="171"/>
      <c r="L189" s="171"/>
      <c r="M189" s="171"/>
    </row>
    <row r="190" spans="3:14">
      <c r="C190" s="171"/>
      <c r="D190" s="171"/>
      <c r="E190" s="171"/>
      <c r="F190" s="171"/>
      <c r="G190" s="171"/>
      <c r="H190" s="171"/>
      <c r="I190" s="171"/>
      <c r="J190" s="171"/>
      <c r="K190" s="171"/>
      <c r="L190" s="171"/>
      <c r="M190" s="171"/>
    </row>
    <row r="191" spans="3:14">
      <c r="C191" s="171"/>
      <c r="D191" s="171"/>
      <c r="E191" s="171"/>
      <c r="F191" s="171"/>
      <c r="G191" s="171"/>
      <c r="H191" s="171"/>
      <c r="I191" s="171"/>
      <c r="J191" s="171"/>
      <c r="K191" s="171"/>
      <c r="L191" s="171"/>
      <c r="M191" s="171"/>
    </row>
    <row r="192" spans="3:14">
      <c r="C192" s="171"/>
      <c r="D192" s="171"/>
      <c r="E192" s="171"/>
      <c r="F192" s="171"/>
      <c r="G192" s="171"/>
      <c r="H192" s="171"/>
      <c r="I192" s="171"/>
      <c r="J192" s="171"/>
      <c r="K192" s="171"/>
      <c r="L192" s="171"/>
      <c r="M192" s="171"/>
    </row>
    <row r="193" spans="3:13">
      <c r="C193" s="171"/>
      <c r="D193" s="171"/>
      <c r="E193" s="171"/>
      <c r="F193" s="171"/>
      <c r="G193" s="171"/>
      <c r="H193" s="171"/>
      <c r="I193" s="171"/>
      <c r="J193" s="171"/>
      <c r="K193" s="171"/>
      <c r="L193" s="171"/>
      <c r="M193" s="171"/>
    </row>
    <row r="194" spans="3:13">
      <c r="C194" s="171"/>
      <c r="D194" s="171"/>
      <c r="E194" s="171"/>
      <c r="F194" s="171"/>
      <c r="G194" s="171"/>
      <c r="H194" s="171"/>
      <c r="I194" s="171"/>
      <c r="J194" s="171"/>
      <c r="K194" s="171"/>
      <c r="L194" s="171"/>
      <c r="M194" s="171"/>
    </row>
    <row r="195" spans="3:13">
      <c r="C195" s="171"/>
      <c r="D195" s="171"/>
      <c r="E195" s="171"/>
      <c r="F195" s="171"/>
      <c r="G195" s="171"/>
      <c r="H195" s="171"/>
      <c r="I195" s="171"/>
      <c r="J195" s="171"/>
      <c r="K195" s="171"/>
      <c r="L195" s="171"/>
      <c r="M195" s="171"/>
    </row>
    <row r="196" spans="3:13">
      <c r="C196" s="171"/>
      <c r="D196" s="171"/>
      <c r="E196" s="171"/>
      <c r="F196" s="171"/>
      <c r="G196" s="171"/>
      <c r="H196" s="171"/>
      <c r="I196" s="171"/>
      <c r="J196" s="171"/>
      <c r="K196" s="171"/>
      <c r="L196" s="171"/>
      <c r="M196" s="171"/>
    </row>
    <row r="197" spans="3:13">
      <c r="C197" s="171"/>
      <c r="D197" s="171"/>
      <c r="E197" s="171"/>
      <c r="F197" s="171"/>
      <c r="G197" s="171"/>
      <c r="H197" s="171"/>
      <c r="I197" s="171"/>
      <c r="J197" s="171"/>
      <c r="K197" s="171"/>
      <c r="L197" s="171"/>
      <c r="M197" s="171"/>
    </row>
    <row r="198" spans="3:13">
      <c r="C198" s="171"/>
      <c r="D198" s="171"/>
      <c r="E198" s="171"/>
      <c r="F198" s="171"/>
      <c r="G198" s="171"/>
      <c r="H198" s="171"/>
      <c r="I198" s="171"/>
      <c r="J198" s="171"/>
      <c r="K198" s="171"/>
      <c r="L198" s="171"/>
      <c r="M198" s="171"/>
    </row>
    <row r="199" spans="3:13">
      <c r="C199" s="171"/>
      <c r="D199" s="171"/>
      <c r="E199" s="171"/>
      <c r="F199" s="171"/>
      <c r="G199" s="171"/>
      <c r="H199" s="171"/>
      <c r="I199" s="171"/>
      <c r="J199" s="171"/>
      <c r="K199" s="171"/>
      <c r="L199" s="171"/>
      <c r="M199" s="171"/>
    </row>
    <row r="200" spans="3:13">
      <c r="C200" s="171"/>
      <c r="D200" s="171"/>
      <c r="E200" s="171"/>
      <c r="F200" s="171"/>
      <c r="G200" s="171"/>
      <c r="H200" s="171"/>
      <c r="I200" s="171"/>
      <c r="J200" s="171"/>
      <c r="K200" s="171"/>
      <c r="L200" s="171"/>
      <c r="M200" s="171"/>
    </row>
    <row r="201" spans="3:13">
      <c r="C201" s="171"/>
      <c r="D201" s="171"/>
      <c r="E201" s="171"/>
      <c r="F201" s="171"/>
      <c r="G201" s="171"/>
      <c r="H201" s="171"/>
      <c r="I201" s="171"/>
      <c r="J201" s="171"/>
      <c r="K201" s="171"/>
      <c r="L201" s="171"/>
      <c r="M201" s="171"/>
    </row>
    <row r="202" spans="3:13">
      <c r="C202" s="171"/>
      <c r="D202" s="171"/>
      <c r="E202" s="171"/>
      <c r="F202" s="171"/>
      <c r="G202" s="171"/>
      <c r="H202" s="171"/>
      <c r="I202" s="171"/>
      <c r="J202" s="171"/>
      <c r="K202" s="171"/>
      <c r="L202" s="171"/>
      <c r="M202" s="171"/>
    </row>
    <row r="203" spans="3:13">
      <c r="C203" s="171"/>
      <c r="D203" s="171"/>
      <c r="E203" s="171"/>
      <c r="F203" s="171"/>
      <c r="G203" s="171"/>
      <c r="H203" s="171"/>
      <c r="I203" s="171"/>
      <c r="J203" s="171"/>
      <c r="K203" s="171"/>
      <c r="L203" s="171"/>
      <c r="M203" s="171"/>
    </row>
    <row r="204" spans="3:13">
      <c r="C204" s="171"/>
      <c r="D204" s="171"/>
      <c r="E204" s="171"/>
      <c r="F204" s="171"/>
      <c r="G204" s="171"/>
      <c r="H204" s="171"/>
      <c r="I204" s="171"/>
      <c r="J204" s="171"/>
      <c r="K204" s="171"/>
      <c r="L204" s="171"/>
      <c r="M204" s="171"/>
    </row>
    <row r="205" spans="3:13">
      <c r="C205" s="171"/>
      <c r="D205" s="171"/>
      <c r="E205" s="171"/>
      <c r="F205" s="171"/>
      <c r="G205" s="171"/>
      <c r="H205" s="171"/>
      <c r="I205" s="171"/>
      <c r="J205" s="171"/>
      <c r="K205" s="171"/>
      <c r="L205" s="171"/>
      <c r="M205" s="171"/>
    </row>
    <row r="206" spans="3:13">
      <c r="C206" s="171"/>
      <c r="D206" s="171"/>
      <c r="E206" s="171"/>
      <c r="F206" s="171"/>
      <c r="G206" s="171"/>
      <c r="H206" s="171"/>
      <c r="I206" s="171"/>
      <c r="J206" s="171"/>
      <c r="K206" s="171"/>
      <c r="L206" s="171"/>
      <c r="M206" s="171"/>
    </row>
    <row r="207" spans="3:13">
      <c r="C207" s="171"/>
      <c r="D207" s="171"/>
      <c r="E207" s="171"/>
      <c r="F207" s="171"/>
      <c r="G207" s="171"/>
      <c r="H207" s="171"/>
      <c r="I207" s="171"/>
      <c r="J207" s="171"/>
      <c r="K207" s="171"/>
      <c r="L207" s="171"/>
      <c r="M207" s="171"/>
    </row>
    <row r="208" spans="3:13">
      <c r="C208" s="171"/>
      <c r="D208" s="171"/>
      <c r="E208" s="171"/>
      <c r="F208" s="171"/>
      <c r="G208" s="171"/>
      <c r="H208" s="171"/>
      <c r="I208" s="171"/>
      <c r="J208" s="171"/>
      <c r="K208" s="171"/>
      <c r="L208" s="171"/>
      <c r="M208" s="171"/>
    </row>
    <row r="209" spans="3:13">
      <c r="C209" s="171"/>
      <c r="D209" s="171"/>
      <c r="E209" s="171"/>
      <c r="F209" s="171"/>
      <c r="G209" s="171"/>
      <c r="H209" s="171"/>
      <c r="I209" s="171"/>
      <c r="J209" s="171"/>
      <c r="K209" s="171"/>
      <c r="L209" s="171"/>
      <c r="M209" s="171"/>
    </row>
    <row r="210" spans="3:13">
      <c r="C210" s="171"/>
      <c r="D210" s="171"/>
      <c r="E210" s="171"/>
      <c r="F210" s="171"/>
      <c r="G210" s="171"/>
      <c r="H210" s="171"/>
      <c r="I210" s="171"/>
      <c r="J210" s="171"/>
      <c r="K210" s="171"/>
      <c r="L210" s="171"/>
      <c r="M210" s="171"/>
    </row>
    <row r="211" spans="3:13">
      <c r="C211" s="171"/>
      <c r="D211" s="171"/>
      <c r="E211" s="171"/>
      <c r="F211" s="171"/>
      <c r="G211" s="171"/>
      <c r="H211" s="171"/>
      <c r="I211" s="171"/>
      <c r="J211" s="171"/>
      <c r="K211" s="171"/>
      <c r="L211" s="171"/>
      <c r="M211" s="171"/>
    </row>
    <row r="212" spans="3:13">
      <c r="C212" s="171"/>
      <c r="D212" s="171"/>
      <c r="E212" s="171"/>
      <c r="F212" s="171"/>
      <c r="G212" s="171"/>
      <c r="H212" s="171"/>
      <c r="I212" s="171"/>
      <c r="J212" s="171"/>
      <c r="K212" s="171"/>
      <c r="L212" s="171"/>
      <c r="M212" s="171"/>
    </row>
    <row r="213" spans="3:13">
      <c r="C213" s="171"/>
      <c r="D213" s="171"/>
      <c r="E213" s="171"/>
      <c r="F213" s="171"/>
      <c r="G213" s="171"/>
      <c r="H213" s="171"/>
      <c r="I213" s="171"/>
      <c r="J213" s="171"/>
      <c r="K213" s="171"/>
      <c r="L213" s="171"/>
      <c r="M213" s="171"/>
    </row>
    <row r="214" spans="3:13">
      <c r="C214" s="171"/>
      <c r="D214" s="171"/>
      <c r="E214" s="171"/>
      <c r="F214" s="171"/>
      <c r="G214" s="171"/>
      <c r="H214" s="171"/>
      <c r="I214" s="171"/>
      <c r="J214" s="171"/>
      <c r="K214" s="171"/>
      <c r="L214" s="171"/>
      <c r="M214" s="171"/>
    </row>
    <row r="215" spans="3:13">
      <c r="C215" s="171"/>
      <c r="D215" s="171"/>
      <c r="E215" s="171"/>
      <c r="F215" s="171"/>
      <c r="G215" s="171"/>
      <c r="H215" s="171"/>
      <c r="I215" s="171"/>
      <c r="J215" s="171"/>
      <c r="K215" s="171"/>
      <c r="L215" s="171"/>
      <c r="M215" s="171"/>
    </row>
    <row r="216" spans="3:13">
      <c r="C216" s="171"/>
      <c r="D216" s="171"/>
      <c r="E216" s="171"/>
      <c r="F216" s="171"/>
      <c r="G216" s="171"/>
      <c r="H216" s="171"/>
      <c r="I216" s="171"/>
      <c r="J216" s="171"/>
      <c r="K216" s="171"/>
      <c r="L216" s="171"/>
      <c r="M216" s="171"/>
    </row>
    <row r="217" spans="3:13">
      <c r="C217" s="171"/>
      <c r="D217" s="171"/>
      <c r="E217" s="171"/>
      <c r="F217" s="171"/>
      <c r="G217" s="171"/>
      <c r="H217" s="171"/>
      <c r="I217" s="171"/>
      <c r="J217" s="171"/>
      <c r="K217" s="171"/>
      <c r="L217" s="171"/>
      <c r="M217" s="171"/>
    </row>
    <row r="218" spans="3:13">
      <c r="C218" s="171"/>
      <c r="D218" s="171"/>
      <c r="E218" s="171"/>
      <c r="F218" s="171"/>
      <c r="G218" s="171"/>
      <c r="H218" s="171"/>
      <c r="I218" s="171"/>
      <c r="J218" s="171"/>
      <c r="K218" s="171"/>
      <c r="L218" s="171"/>
      <c r="M218" s="171"/>
    </row>
    <row r="219" spans="3:13">
      <c r="C219" s="171"/>
      <c r="D219" s="171"/>
      <c r="E219" s="171"/>
      <c r="F219" s="171"/>
      <c r="G219" s="171"/>
      <c r="H219" s="171"/>
      <c r="I219" s="171"/>
      <c r="J219" s="171"/>
      <c r="K219" s="171"/>
      <c r="L219" s="171"/>
      <c r="M219" s="171"/>
    </row>
    <row r="220" spans="3:13">
      <c r="C220" s="171"/>
      <c r="D220" s="171"/>
      <c r="E220" s="171"/>
      <c r="F220" s="171"/>
      <c r="G220" s="171"/>
      <c r="H220" s="171"/>
      <c r="I220" s="171"/>
      <c r="J220" s="171"/>
      <c r="K220" s="171"/>
      <c r="L220" s="171"/>
      <c r="M220" s="171"/>
    </row>
    <row r="221" spans="3:13">
      <c r="C221" s="171"/>
      <c r="D221" s="171"/>
      <c r="E221" s="171"/>
      <c r="F221" s="171"/>
      <c r="G221" s="171"/>
      <c r="H221" s="171"/>
      <c r="I221" s="171"/>
      <c r="J221" s="171"/>
      <c r="K221" s="171"/>
      <c r="L221" s="171"/>
      <c r="M221" s="171"/>
    </row>
    <row r="222" spans="3:13">
      <c r="C222" s="171"/>
      <c r="D222" s="171"/>
      <c r="E222" s="171"/>
      <c r="F222" s="171"/>
      <c r="G222" s="171"/>
      <c r="H222" s="171"/>
      <c r="I222" s="171"/>
      <c r="J222" s="171"/>
      <c r="K222" s="171"/>
      <c r="L222" s="171"/>
      <c r="M222" s="171"/>
    </row>
    <row r="223" spans="3:13">
      <c r="C223" s="171"/>
      <c r="D223" s="171"/>
      <c r="E223" s="171"/>
      <c r="F223" s="171"/>
      <c r="G223" s="171"/>
      <c r="H223" s="171"/>
      <c r="I223" s="171"/>
      <c r="J223" s="171"/>
      <c r="K223" s="171"/>
      <c r="L223" s="171"/>
      <c r="M223" s="171"/>
    </row>
    <row r="224" spans="3:13">
      <c r="C224" s="171"/>
      <c r="D224" s="171"/>
      <c r="E224" s="171"/>
      <c r="F224" s="171"/>
      <c r="G224" s="171"/>
      <c r="H224" s="171"/>
      <c r="I224" s="171"/>
      <c r="J224" s="171"/>
      <c r="K224" s="171"/>
      <c r="L224" s="171"/>
      <c r="M224" s="171"/>
    </row>
    <row r="225" spans="3:13">
      <c r="C225" s="171"/>
      <c r="D225" s="171"/>
      <c r="E225" s="171"/>
      <c r="F225" s="171"/>
      <c r="G225" s="171"/>
      <c r="H225" s="171"/>
      <c r="I225" s="171"/>
      <c r="J225" s="171"/>
      <c r="K225" s="171"/>
      <c r="L225" s="171"/>
      <c r="M225" s="171"/>
    </row>
    <row r="226" spans="3:13">
      <c r="C226" s="171"/>
      <c r="D226" s="171"/>
      <c r="E226" s="171"/>
      <c r="F226" s="171"/>
      <c r="G226" s="171"/>
      <c r="H226" s="171"/>
      <c r="I226" s="171"/>
      <c r="J226" s="171"/>
      <c r="K226" s="171"/>
      <c r="L226" s="171"/>
      <c r="M226" s="171"/>
    </row>
    <row r="227" spans="3:13">
      <c r="C227" s="171"/>
      <c r="D227" s="171"/>
      <c r="E227" s="171"/>
      <c r="F227" s="171"/>
      <c r="G227" s="171"/>
      <c r="H227" s="171"/>
      <c r="I227" s="171"/>
      <c r="J227" s="171"/>
      <c r="K227" s="171"/>
      <c r="L227" s="171"/>
      <c r="M227" s="171"/>
    </row>
    <row r="228" spans="3:13">
      <c r="C228" s="171"/>
      <c r="D228" s="171"/>
      <c r="E228" s="171"/>
      <c r="F228" s="171"/>
      <c r="G228" s="171"/>
      <c r="H228" s="171"/>
      <c r="I228" s="171"/>
      <c r="J228" s="171"/>
      <c r="K228" s="171"/>
      <c r="L228" s="171"/>
      <c r="M228" s="171"/>
    </row>
    <row r="229" spans="3:13">
      <c r="C229" s="171"/>
      <c r="D229" s="171"/>
      <c r="E229" s="171"/>
      <c r="F229" s="171"/>
      <c r="G229" s="171"/>
      <c r="H229" s="171"/>
      <c r="I229" s="171"/>
      <c r="J229" s="171"/>
      <c r="K229" s="171"/>
      <c r="L229" s="171"/>
      <c r="M229" s="171"/>
    </row>
    <row r="230" spans="3:13">
      <c r="C230" s="171"/>
      <c r="D230" s="171"/>
      <c r="E230" s="171"/>
      <c r="F230" s="171"/>
      <c r="G230" s="171"/>
      <c r="H230" s="171"/>
      <c r="I230" s="171"/>
      <c r="J230" s="171"/>
      <c r="K230" s="171"/>
      <c r="L230" s="171"/>
      <c r="M230" s="171"/>
    </row>
    <row r="231" spans="3:13">
      <c r="C231" s="171"/>
      <c r="D231" s="171"/>
      <c r="E231" s="171"/>
      <c r="F231" s="171"/>
      <c r="G231" s="171"/>
      <c r="H231" s="171"/>
      <c r="I231" s="171"/>
      <c r="J231" s="171"/>
      <c r="K231" s="171"/>
      <c r="L231" s="171"/>
      <c r="M231" s="171"/>
    </row>
    <row r="232" spans="3:13">
      <c r="C232" s="171"/>
      <c r="D232" s="171"/>
      <c r="E232" s="171"/>
      <c r="F232" s="171"/>
      <c r="G232" s="171"/>
      <c r="H232" s="171"/>
      <c r="I232" s="171"/>
      <c r="J232" s="171"/>
      <c r="K232" s="171"/>
      <c r="L232" s="171"/>
      <c r="M232" s="171"/>
    </row>
    <row r="233" spans="3:13">
      <c r="C233" s="171"/>
      <c r="D233" s="171"/>
      <c r="E233" s="171"/>
      <c r="F233" s="171"/>
      <c r="G233" s="171"/>
      <c r="H233" s="171"/>
      <c r="I233" s="171"/>
      <c r="J233" s="171"/>
      <c r="K233" s="171"/>
      <c r="L233" s="171"/>
      <c r="M233" s="171"/>
    </row>
    <row r="234" spans="3:13">
      <c r="C234" s="171"/>
      <c r="D234" s="171"/>
      <c r="E234" s="171"/>
      <c r="F234" s="171"/>
      <c r="G234" s="171"/>
      <c r="H234" s="171"/>
      <c r="I234" s="171"/>
      <c r="J234" s="171"/>
      <c r="K234" s="171"/>
      <c r="L234" s="171"/>
      <c r="M234" s="171"/>
    </row>
    <row r="235" spans="3:13">
      <c r="C235" s="171"/>
      <c r="D235" s="171"/>
      <c r="E235" s="171"/>
      <c r="F235" s="171"/>
      <c r="G235" s="171"/>
      <c r="H235" s="171"/>
      <c r="I235" s="171"/>
      <c r="J235" s="171"/>
      <c r="K235" s="171"/>
      <c r="L235" s="171"/>
      <c r="M235" s="171"/>
    </row>
    <row r="236" spans="3:13">
      <c r="C236" s="171"/>
      <c r="D236" s="171"/>
      <c r="E236" s="171"/>
      <c r="F236" s="171"/>
      <c r="G236" s="171"/>
      <c r="H236" s="171"/>
      <c r="I236" s="171"/>
      <c r="J236" s="171"/>
      <c r="K236" s="171"/>
      <c r="L236" s="171"/>
      <c r="M236" s="171"/>
    </row>
    <row r="237" spans="3:13">
      <c r="C237" s="171"/>
      <c r="D237" s="171"/>
      <c r="E237" s="171"/>
      <c r="F237" s="171"/>
      <c r="G237" s="171"/>
      <c r="H237" s="171"/>
      <c r="I237" s="171"/>
      <c r="J237" s="171"/>
      <c r="K237" s="171"/>
      <c r="L237" s="171"/>
      <c r="M237" s="171"/>
    </row>
    <row r="238" spans="3:13">
      <c r="C238" s="171"/>
      <c r="D238" s="171"/>
      <c r="E238" s="171"/>
      <c r="F238" s="171"/>
      <c r="G238" s="171"/>
      <c r="H238" s="171"/>
      <c r="I238" s="171"/>
      <c r="J238" s="171"/>
      <c r="K238" s="171"/>
      <c r="L238" s="171"/>
      <c r="M238" s="171"/>
    </row>
    <row r="239" spans="3:13">
      <c r="C239" s="171"/>
      <c r="D239" s="171"/>
      <c r="E239" s="171"/>
      <c r="F239" s="171"/>
      <c r="G239" s="171"/>
      <c r="H239" s="171"/>
      <c r="I239" s="171"/>
      <c r="J239" s="171"/>
      <c r="K239" s="171"/>
      <c r="L239" s="171"/>
      <c r="M239" s="171"/>
    </row>
    <row r="240" spans="3:13">
      <c r="C240" s="171"/>
      <c r="D240" s="171"/>
      <c r="E240" s="171"/>
      <c r="F240" s="171"/>
      <c r="G240" s="171"/>
      <c r="H240" s="171"/>
      <c r="I240" s="171"/>
      <c r="J240" s="171"/>
      <c r="K240" s="171"/>
      <c r="L240" s="171"/>
      <c r="M240" s="171"/>
    </row>
    <row r="241" spans="3:13">
      <c r="C241" s="171"/>
      <c r="D241" s="171"/>
      <c r="E241" s="171"/>
      <c r="F241" s="171"/>
      <c r="G241" s="171"/>
      <c r="H241" s="171"/>
      <c r="I241" s="171"/>
      <c r="J241" s="171"/>
      <c r="K241" s="171"/>
      <c r="L241" s="171"/>
      <c r="M241" s="171"/>
    </row>
    <row r="242" spans="3:13">
      <c r="C242" s="171"/>
      <c r="D242" s="171"/>
      <c r="E242" s="171"/>
      <c r="F242" s="171"/>
      <c r="G242" s="171"/>
      <c r="H242" s="171"/>
      <c r="I242" s="171"/>
      <c r="J242" s="171"/>
      <c r="K242" s="171"/>
      <c r="L242" s="171"/>
      <c r="M242" s="171"/>
    </row>
    <row r="243" spans="3:13">
      <c r="C243" s="171"/>
      <c r="D243" s="171"/>
      <c r="E243" s="171"/>
      <c r="F243" s="171"/>
      <c r="G243" s="171"/>
      <c r="H243" s="171"/>
      <c r="I243" s="171"/>
      <c r="J243" s="171"/>
      <c r="K243" s="171"/>
      <c r="L243" s="171"/>
      <c r="M243" s="171"/>
    </row>
    <row r="244" spans="3:13">
      <c r="C244" s="171"/>
      <c r="D244" s="171"/>
      <c r="E244" s="171"/>
      <c r="F244" s="171"/>
      <c r="G244" s="171"/>
      <c r="H244" s="171"/>
      <c r="I244" s="171"/>
      <c r="J244" s="171"/>
      <c r="K244" s="171"/>
      <c r="L244" s="171"/>
      <c r="M244" s="171"/>
    </row>
    <row r="245" spans="3:13">
      <c r="C245" s="171"/>
      <c r="D245" s="171"/>
      <c r="E245" s="171"/>
      <c r="F245" s="171"/>
      <c r="G245" s="171"/>
      <c r="H245" s="171"/>
      <c r="I245" s="171"/>
      <c r="J245" s="171"/>
      <c r="K245" s="171"/>
      <c r="L245" s="171"/>
      <c r="M245" s="171"/>
    </row>
    <row r="246" spans="3:13">
      <c r="C246" s="171"/>
      <c r="D246" s="171"/>
      <c r="E246" s="171"/>
      <c r="F246" s="171"/>
      <c r="G246" s="171"/>
      <c r="H246" s="171"/>
      <c r="I246" s="171"/>
      <c r="J246" s="171"/>
      <c r="K246" s="171"/>
      <c r="L246" s="171"/>
      <c r="M246" s="171"/>
    </row>
    <row r="247" spans="3:13">
      <c r="C247" s="171"/>
      <c r="D247" s="171"/>
      <c r="E247" s="171"/>
      <c r="F247" s="171"/>
      <c r="G247" s="171"/>
      <c r="H247" s="171"/>
      <c r="I247" s="171"/>
      <c r="J247" s="171"/>
      <c r="K247" s="171"/>
      <c r="L247" s="171"/>
      <c r="M247" s="171"/>
    </row>
    <row r="248" spans="3:13">
      <c r="C248" s="171"/>
      <c r="D248" s="171"/>
      <c r="E248" s="171"/>
      <c r="F248" s="171"/>
      <c r="G248" s="171"/>
      <c r="H248" s="171"/>
      <c r="I248" s="171"/>
      <c r="J248" s="171"/>
      <c r="K248" s="171"/>
      <c r="L248" s="171"/>
      <c r="M248" s="171"/>
    </row>
    <row r="249" spans="3:13">
      <c r="C249" s="171"/>
      <c r="D249" s="171"/>
      <c r="E249" s="171"/>
      <c r="F249" s="171"/>
      <c r="G249" s="171"/>
      <c r="H249" s="171"/>
      <c r="I249" s="171"/>
      <c r="J249" s="171"/>
      <c r="K249" s="171"/>
      <c r="L249" s="171"/>
      <c r="M249" s="171"/>
    </row>
    <row r="250" spans="3:13">
      <c r="C250" s="171"/>
      <c r="D250" s="171"/>
      <c r="E250" s="171"/>
      <c r="F250" s="171"/>
      <c r="G250" s="171"/>
      <c r="H250" s="171"/>
      <c r="I250" s="171"/>
      <c r="J250" s="171"/>
      <c r="K250" s="171"/>
      <c r="L250" s="171"/>
      <c r="M250" s="171"/>
    </row>
    <row r="251" spans="3:13">
      <c r="C251" s="171"/>
      <c r="D251" s="171"/>
      <c r="E251" s="171"/>
      <c r="F251" s="171"/>
      <c r="G251" s="171"/>
      <c r="H251" s="171"/>
      <c r="I251" s="171"/>
      <c r="J251" s="171"/>
      <c r="K251" s="171"/>
      <c r="L251" s="171"/>
      <c r="M251" s="171"/>
    </row>
    <row r="252" spans="3:13">
      <c r="C252" s="171"/>
      <c r="D252" s="171"/>
      <c r="E252" s="171"/>
      <c r="F252" s="171"/>
      <c r="G252" s="171"/>
      <c r="H252" s="171"/>
      <c r="I252" s="171"/>
      <c r="J252" s="171"/>
      <c r="K252" s="171"/>
      <c r="L252" s="171"/>
      <c r="M252" s="171"/>
    </row>
    <row r="253" spans="3:13">
      <c r="C253" s="171"/>
      <c r="D253" s="171"/>
      <c r="E253" s="171"/>
      <c r="F253" s="171"/>
      <c r="G253" s="171"/>
      <c r="H253" s="171"/>
      <c r="I253" s="171"/>
      <c r="J253" s="171"/>
      <c r="K253" s="171"/>
      <c r="L253" s="171"/>
      <c r="M253" s="171"/>
    </row>
    <row r="254" spans="3:13">
      <c r="C254" s="171"/>
      <c r="D254" s="171"/>
      <c r="E254" s="171"/>
      <c r="F254" s="171"/>
      <c r="G254" s="171"/>
      <c r="H254" s="171"/>
      <c r="I254" s="171"/>
      <c r="J254" s="171"/>
      <c r="K254" s="171"/>
      <c r="L254" s="171"/>
      <c r="M254" s="171"/>
    </row>
    <row r="255" spans="3:13">
      <c r="C255" s="171"/>
      <c r="D255" s="171"/>
      <c r="E255" s="171"/>
      <c r="F255" s="171"/>
      <c r="G255" s="171"/>
      <c r="H255" s="171"/>
      <c r="I255" s="171"/>
      <c r="J255" s="171"/>
      <c r="K255" s="171"/>
      <c r="L255" s="171"/>
      <c r="M255" s="171"/>
    </row>
    <row r="256" spans="3:13">
      <c r="C256" s="171"/>
      <c r="D256" s="171"/>
      <c r="E256" s="171"/>
      <c r="F256" s="171"/>
      <c r="G256" s="171"/>
      <c r="H256" s="171"/>
      <c r="I256" s="171"/>
      <c r="J256" s="171"/>
      <c r="K256" s="171"/>
      <c r="L256" s="171"/>
      <c r="M256" s="171"/>
    </row>
    <row r="257" spans="3:13">
      <c r="C257" s="171"/>
      <c r="D257" s="171"/>
      <c r="E257" s="171"/>
      <c r="F257" s="171"/>
      <c r="G257" s="171"/>
      <c r="H257" s="171"/>
      <c r="I257" s="171"/>
      <c r="J257" s="171"/>
      <c r="K257" s="171"/>
      <c r="L257" s="171"/>
      <c r="M257" s="171"/>
    </row>
    <row r="258" spans="3:13">
      <c r="C258" s="171"/>
      <c r="D258" s="171"/>
      <c r="E258" s="171"/>
      <c r="F258" s="171"/>
      <c r="G258" s="171"/>
      <c r="H258" s="171"/>
      <c r="I258" s="171"/>
      <c r="J258" s="171"/>
      <c r="K258" s="171"/>
      <c r="L258" s="171"/>
      <c r="M258" s="171"/>
    </row>
    <row r="259" spans="3:13">
      <c r="C259" s="171"/>
      <c r="D259" s="171"/>
      <c r="E259" s="171"/>
      <c r="F259" s="171"/>
      <c r="G259" s="171"/>
      <c r="H259" s="171"/>
      <c r="I259" s="171"/>
      <c r="J259" s="171"/>
      <c r="K259" s="171"/>
      <c r="L259" s="171"/>
      <c r="M259" s="171"/>
    </row>
    <row r="260" spans="3:13">
      <c r="C260" s="171"/>
      <c r="D260" s="171"/>
      <c r="E260" s="171"/>
      <c r="F260" s="171"/>
      <c r="G260" s="171"/>
      <c r="H260" s="171"/>
      <c r="I260" s="171"/>
      <c r="J260" s="171"/>
      <c r="K260" s="171"/>
      <c r="L260" s="171"/>
      <c r="M260" s="171"/>
    </row>
    <row r="261" spans="3:13">
      <c r="C261" s="171"/>
      <c r="D261" s="171"/>
      <c r="E261" s="171"/>
      <c r="F261" s="171"/>
      <c r="G261" s="171"/>
      <c r="H261" s="171"/>
      <c r="I261" s="171"/>
      <c r="J261" s="171"/>
      <c r="K261" s="171"/>
      <c r="L261" s="171"/>
      <c r="M261" s="171"/>
    </row>
    <row r="262" spans="3:13">
      <c r="C262" s="171"/>
      <c r="D262" s="171"/>
      <c r="E262" s="171"/>
      <c r="F262" s="171"/>
      <c r="G262" s="171"/>
      <c r="H262" s="171"/>
      <c r="I262" s="171"/>
      <c r="J262" s="171"/>
      <c r="K262" s="171"/>
      <c r="L262" s="171"/>
      <c r="M262" s="171"/>
    </row>
    <row r="263" spans="3:13">
      <c r="C263" s="171"/>
      <c r="D263" s="171"/>
      <c r="E263" s="171"/>
      <c r="F263" s="171"/>
      <c r="G263" s="171"/>
      <c r="H263" s="171"/>
      <c r="I263" s="171"/>
      <c r="J263" s="171"/>
      <c r="K263" s="171"/>
      <c r="L263" s="171"/>
      <c r="M263" s="171"/>
    </row>
    <row r="264" spans="3:13">
      <c r="C264" s="171"/>
      <c r="D264" s="171"/>
      <c r="E264" s="171"/>
      <c r="F264" s="171"/>
      <c r="G264" s="171"/>
      <c r="H264" s="171"/>
      <c r="I264" s="171"/>
      <c r="J264" s="171"/>
      <c r="K264" s="171"/>
      <c r="L264" s="171"/>
      <c r="M264" s="171"/>
    </row>
    <row r="265" spans="3:13">
      <c r="C265" s="171"/>
      <c r="D265" s="171"/>
      <c r="E265" s="171"/>
      <c r="F265" s="171"/>
      <c r="G265" s="171"/>
      <c r="H265" s="171"/>
      <c r="I265" s="171"/>
      <c r="J265" s="171"/>
      <c r="K265" s="171"/>
      <c r="L265" s="171"/>
      <c r="M265" s="171"/>
    </row>
    <row r="266" spans="3:13">
      <c r="C266" s="171"/>
      <c r="D266" s="171"/>
      <c r="E266" s="171"/>
      <c r="F266" s="171"/>
      <c r="G266" s="171"/>
      <c r="H266" s="171"/>
      <c r="I266" s="171"/>
      <c r="J266" s="171"/>
      <c r="K266" s="171"/>
      <c r="L266" s="171"/>
      <c r="M266" s="171"/>
    </row>
    <row r="267" spans="3:13">
      <c r="C267" s="171"/>
      <c r="D267" s="171"/>
      <c r="E267" s="171"/>
      <c r="F267" s="171"/>
      <c r="G267" s="171"/>
      <c r="H267" s="171"/>
      <c r="I267" s="171"/>
      <c r="J267" s="171"/>
      <c r="K267" s="171"/>
      <c r="L267" s="171"/>
      <c r="M267" s="171"/>
    </row>
    <row r="268" spans="3:13">
      <c r="C268" s="171"/>
      <c r="D268" s="171"/>
      <c r="E268" s="171"/>
      <c r="F268" s="171"/>
      <c r="G268" s="171"/>
      <c r="H268" s="171"/>
      <c r="I268" s="171"/>
      <c r="J268" s="171"/>
      <c r="K268" s="171"/>
      <c r="L268" s="171"/>
      <c r="M268" s="171"/>
    </row>
    <row r="269" spans="3:13">
      <c r="C269" s="171"/>
      <c r="D269" s="171"/>
      <c r="E269" s="171"/>
      <c r="F269" s="171"/>
      <c r="G269" s="171"/>
      <c r="H269" s="171"/>
      <c r="I269" s="171"/>
      <c r="J269" s="171"/>
      <c r="K269" s="171"/>
      <c r="L269" s="171"/>
      <c r="M269" s="171"/>
    </row>
    <row r="270" spans="3:13">
      <c r="C270" s="171"/>
      <c r="D270" s="171"/>
      <c r="E270" s="171"/>
      <c r="F270" s="171"/>
      <c r="G270" s="171"/>
      <c r="H270" s="171"/>
      <c r="I270" s="171"/>
      <c r="J270" s="171"/>
      <c r="K270" s="171"/>
      <c r="L270" s="171"/>
      <c r="M270" s="171"/>
    </row>
    <row r="271" spans="3:13">
      <c r="C271" s="171"/>
      <c r="D271" s="171"/>
      <c r="E271" s="171"/>
      <c r="F271" s="171"/>
      <c r="G271" s="171"/>
      <c r="H271" s="171"/>
      <c r="I271" s="171"/>
      <c r="J271" s="171"/>
      <c r="K271" s="171"/>
      <c r="L271" s="171"/>
      <c r="M271" s="171"/>
    </row>
    <row r="272" spans="3:13">
      <c r="C272" s="171"/>
      <c r="D272" s="171"/>
      <c r="E272" s="171"/>
      <c r="F272" s="171"/>
      <c r="G272" s="171"/>
      <c r="H272" s="171"/>
      <c r="I272" s="171"/>
      <c r="J272" s="171"/>
      <c r="K272" s="171"/>
      <c r="L272" s="171"/>
      <c r="M272" s="171"/>
    </row>
    <row r="273" spans="3:13">
      <c r="C273" s="171"/>
      <c r="D273" s="171"/>
      <c r="E273" s="171"/>
      <c r="F273" s="171"/>
      <c r="G273" s="171"/>
      <c r="H273" s="171"/>
      <c r="I273" s="171"/>
      <c r="J273" s="171"/>
      <c r="K273" s="171"/>
      <c r="L273" s="171"/>
      <c r="M273" s="171"/>
    </row>
    <row r="274" spans="3:13">
      <c r="C274" s="171"/>
      <c r="D274" s="171"/>
      <c r="E274" s="171"/>
      <c r="F274" s="171"/>
      <c r="G274" s="171"/>
      <c r="H274" s="171"/>
      <c r="I274" s="171"/>
      <c r="J274" s="171"/>
      <c r="K274" s="171"/>
      <c r="L274" s="171"/>
      <c r="M274" s="171"/>
    </row>
    <row r="275" spans="3:13">
      <c r="C275" s="171"/>
      <c r="D275" s="171"/>
      <c r="E275" s="171"/>
      <c r="F275" s="171"/>
      <c r="G275" s="171"/>
      <c r="H275" s="171"/>
      <c r="I275" s="171"/>
      <c r="J275" s="171"/>
      <c r="K275" s="171"/>
      <c r="L275" s="171"/>
      <c r="M275" s="171"/>
    </row>
    <row r="276" spans="3:13">
      <c r="C276" s="171"/>
      <c r="D276" s="171"/>
      <c r="E276" s="171"/>
      <c r="F276" s="171"/>
      <c r="G276" s="171"/>
      <c r="H276" s="171"/>
      <c r="I276" s="171"/>
      <c r="J276" s="171"/>
      <c r="K276" s="171"/>
      <c r="L276" s="171"/>
      <c r="M276" s="171"/>
    </row>
    <row r="277" spans="3:13">
      <c r="C277" s="171"/>
      <c r="D277" s="171"/>
      <c r="E277" s="171"/>
      <c r="F277" s="171"/>
      <c r="G277" s="171"/>
      <c r="H277" s="171"/>
      <c r="I277" s="171"/>
      <c r="J277" s="171"/>
      <c r="K277" s="171"/>
      <c r="L277" s="171"/>
      <c r="M277" s="171"/>
    </row>
    <row r="278" spans="3:13">
      <c r="C278" s="171"/>
      <c r="D278" s="171"/>
      <c r="E278" s="171"/>
      <c r="F278" s="171"/>
      <c r="G278" s="171"/>
      <c r="H278" s="171"/>
      <c r="I278" s="171"/>
      <c r="J278" s="171"/>
      <c r="K278" s="171"/>
      <c r="L278" s="171"/>
      <c r="M278" s="171"/>
    </row>
    <row r="279" spans="3:13">
      <c r="C279" s="171"/>
      <c r="D279" s="171"/>
      <c r="E279" s="171"/>
      <c r="F279" s="171"/>
      <c r="G279" s="171"/>
      <c r="H279" s="171"/>
      <c r="I279" s="171"/>
      <c r="J279" s="171"/>
      <c r="K279" s="171"/>
      <c r="L279" s="171"/>
      <c r="M279" s="171"/>
    </row>
    <row r="280" spans="3:13">
      <c r="C280" s="171"/>
      <c r="D280" s="171"/>
      <c r="E280" s="171"/>
      <c r="F280" s="171"/>
      <c r="G280" s="171"/>
      <c r="H280" s="171"/>
      <c r="I280" s="171"/>
      <c r="J280" s="171"/>
      <c r="K280" s="171"/>
      <c r="L280" s="171"/>
      <c r="M280" s="171"/>
    </row>
    <row r="281" spans="3:13">
      <c r="C281" s="171"/>
      <c r="D281" s="171"/>
      <c r="E281" s="171"/>
      <c r="F281" s="171"/>
      <c r="G281" s="171"/>
      <c r="H281" s="171"/>
      <c r="I281" s="171"/>
      <c r="J281" s="171"/>
      <c r="K281" s="171"/>
      <c r="L281" s="171"/>
      <c r="M281" s="171"/>
    </row>
    <row r="282" spans="3:13">
      <c r="C282" s="171"/>
      <c r="D282" s="171"/>
      <c r="E282" s="171"/>
      <c r="F282" s="171"/>
      <c r="G282" s="171"/>
      <c r="H282" s="171"/>
      <c r="I282" s="171"/>
      <c r="J282" s="171"/>
      <c r="K282" s="171"/>
      <c r="L282" s="171"/>
      <c r="M282" s="171"/>
    </row>
    <row r="283" spans="3:13">
      <c r="C283" s="171"/>
      <c r="D283" s="171"/>
      <c r="E283" s="171"/>
      <c r="F283" s="171"/>
      <c r="G283" s="171"/>
      <c r="H283" s="171"/>
      <c r="I283" s="171"/>
      <c r="J283" s="171"/>
      <c r="K283" s="171"/>
      <c r="L283" s="171"/>
      <c r="M283" s="171"/>
    </row>
    <row r="284" spans="3:13">
      <c r="C284" s="171"/>
      <c r="D284" s="171"/>
      <c r="E284" s="171"/>
      <c r="F284" s="171"/>
      <c r="G284" s="171"/>
      <c r="H284" s="171"/>
      <c r="I284" s="171"/>
      <c r="J284" s="171"/>
      <c r="K284" s="171"/>
      <c r="L284" s="171"/>
      <c r="M284" s="171"/>
    </row>
    <row r="285" spans="3:13">
      <c r="C285" s="171"/>
      <c r="D285" s="171"/>
      <c r="E285" s="171"/>
      <c r="F285" s="171"/>
      <c r="G285" s="171"/>
      <c r="H285" s="171"/>
      <c r="I285" s="171"/>
      <c r="J285" s="171"/>
      <c r="K285" s="171"/>
      <c r="L285" s="171"/>
      <c r="M285" s="171"/>
    </row>
    <row r="286" spans="3:13">
      <c r="C286" s="171"/>
      <c r="D286" s="171"/>
      <c r="E286" s="171"/>
      <c r="F286" s="171"/>
      <c r="G286" s="171"/>
      <c r="H286" s="171"/>
      <c r="I286" s="171"/>
      <c r="J286" s="171"/>
      <c r="K286" s="171"/>
      <c r="L286" s="171"/>
      <c r="M286" s="171"/>
    </row>
    <row r="287" spans="3:13">
      <c r="C287" s="171"/>
      <c r="D287" s="171"/>
      <c r="E287" s="171"/>
      <c r="F287" s="171"/>
      <c r="G287" s="171"/>
      <c r="H287" s="171"/>
      <c r="I287" s="171"/>
      <c r="J287" s="171"/>
      <c r="K287" s="171"/>
      <c r="L287" s="171"/>
      <c r="M287" s="171"/>
    </row>
    <row r="288" spans="3:13">
      <c r="C288" s="171"/>
      <c r="D288" s="171"/>
      <c r="E288" s="171"/>
      <c r="F288" s="171"/>
      <c r="G288" s="171"/>
      <c r="H288" s="171"/>
      <c r="I288" s="171"/>
      <c r="J288" s="171"/>
      <c r="K288" s="171"/>
      <c r="L288" s="171"/>
      <c r="M288" s="171"/>
    </row>
    <row r="289" spans="3:13">
      <c r="C289" s="171"/>
      <c r="D289" s="171"/>
      <c r="E289" s="171"/>
      <c r="F289" s="171"/>
      <c r="G289" s="171"/>
      <c r="H289" s="171"/>
      <c r="I289" s="171"/>
      <c r="J289" s="171"/>
      <c r="K289" s="171"/>
      <c r="L289" s="171"/>
      <c r="M289" s="171"/>
    </row>
    <row r="290" spans="3:13">
      <c r="C290" s="171"/>
      <c r="D290" s="171"/>
      <c r="E290" s="171"/>
      <c r="F290" s="171"/>
      <c r="G290" s="171"/>
      <c r="H290" s="171"/>
      <c r="I290" s="171"/>
      <c r="J290" s="171"/>
      <c r="K290" s="171"/>
      <c r="L290" s="171"/>
      <c r="M290" s="171"/>
    </row>
    <row r="291" spans="3:13">
      <c r="C291" s="171"/>
      <c r="D291" s="171"/>
      <c r="E291" s="171"/>
      <c r="F291" s="171"/>
      <c r="G291" s="171"/>
      <c r="H291" s="171"/>
      <c r="I291" s="171"/>
      <c r="J291" s="171"/>
      <c r="K291" s="171"/>
      <c r="L291" s="171"/>
      <c r="M291" s="171"/>
    </row>
    <row r="292" spans="3:13">
      <c r="C292" s="171"/>
      <c r="D292" s="171"/>
      <c r="E292" s="171"/>
      <c r="F292" s="171"/>
      <c r="G292" s="171"/>
      <c r="H292" s="171"/>
      <c r="I292" s="171"/>
      <c r="J292" s="171"/>
      <c r="K292" s="171"/>
      <c r="L292" s="171"/>
      <c r="M292" s="171"/>
    </row>
    <row r="293" spans="3:13">
      <c r="C293" s="171"/>
      <c r="D293" s="171"/>
      <c r="E293" s="171"/>
      <c r="F293" s="171"/>
      <c r="G293" s="171"/>
      <c r="H293" s="171"/>
      <c r="I293" s="171"/>
      <c r="J293" s="171"/>
      <c r="K293" s="171"/>
      <c r="L293" s="171"/>
      <c r="M293" s="171"/>
    </row>
    <row r="294" spans="3:13">
      <c r="C294" s="171"/>
      <c r="D294" s="171"/>
      <c r="E294" s="171"/>
      <c r="F294" s="171"/>
      <c r="G294" s="171"/>
      <c r="H294" s="171"/>
      <c r="I294" s="171"/>
      <c r="J294" s="171"/>
      <c r="K294" s="171"/>
      <c r="L294" s="171"/>
      <c r="M294" s="171"/>
    </row>
    <row r="295" spans="3:13">
      <c r="C295" s="171"/>
      <c r="D295" s="171"/>
      <c r="E295" s="171"/>
      <c r="F295" s="171"/>
      <c r="G295" s="171"/>
      <c r="H295" s="171"/>
      <c r="I295" s="171"/>
      <c r="J295" s="171"/>
      <c r="K295" s="171"/>
      <c r="L295" s="171"/>
      <c r="M295" s="171"/>
    </row>
    <row r="296" spans="3:13">
      <c r="C296" s="171"/>
      <c r="D296" s="171"/>
      <c r="E296" s="171"/>
      <c r="F296" s="171"/>
      <c r="G296" s="171"/>
      <c r="H296" s="171"/>
      <c r="I296" s="171"/>
      <c r="J296" s="171"/>
      <c r="K296" s="171"/>
      <c r="L296" s="171"/>
      <c r="M296" s="171"/>
    </row>
    <row r="297" spans="3:13">
      <c r="C297" s="171"/>
      <c r="D297" s="171"/>
      <c r="E297" s="171"/>
      <c r="F297" s="171"/>
      <c r="G297" s="171"/>
      <c r="H297" s="171"/>
      <c r="I297" s="171"/>
      <c r="J297" s="171"/>
      <c r="K297" s="171"/>
      <c r="L297" s="171"/>
      <c r="M297" s="171"/>
    </row>
    <row r="298" spans="3:13">
      <c r="C298" s="171"/>
      <c r="D298" s="171"/>
      <c r="E298" s="171"/>
      <c r="F298" s="171"/>
      <c r="G298" s="171"/>
      <c r="H298" s="171"/>
      <c r="I298" s="171"/>
      <c r="J298" s="171"/>
      <c r="K298" s="171"/>
      <c r="L298" s="171"/>
      <c r="M298" s="171"/>
    </row>
    <row r="299" spans="3:13">
      <c r="C299" s="171"/>
      <c r="D299" s="171"/>
      <c r="E299" s="171"/>
      <c r="F299" s="171"/>
      <c r="G299" s="171"/>
      <c r="H299" s="171"/>
      <c r="I299" s="171"/>
      <c r="J299" s="171"/>
      <c r="K299" s="171"/>
      <c r="L299" s="171"/>
      <c r="M299" s="171"/>
    </row>
    <row r="300" spans="3:13">
      <c r="C300" s="171"/>
      <c r="D300" s="171"/>
      <c r="E300" s="171"/>
      <c r="F300" s="171"/>
      <c r="G300" s="171"/>
      <c r="H300" s="171"/>
      <c r="I300" s="171"/>
      <c r="J300" s="171"/>
      <c r="K300" s="171"/>
      <c r="L300" s="171"/>
      <c r="M300" s="171"/>
    </row>
    <row r="301" spans="3:13">
      <c r="C301" s="171"/>
      <c r="D301" s="171"/>
      <c r="E301" s="171"/>
      <c r="F301" s="171"/>
      <c r="G301" s="171"/>
      <c r="H301" s="171"/>
      <c r="I301" s="171"/>
      <c r="J301" s="171"/>
      <c r="K301" s="171"/>
      <c r="L301" s="171"/>
      <c r="M301" s="171"/>
    </row>
    <row r="302" spans="3:13">
      <c r="C302" s="171"/>
      <c r="D302" s="171"/>
      <c r="E302" s="171"/>
      <c r="F302" s="171"/>
      <c r="G302" s="171"/>
      <c r="H302" s="171"/>
      <c r="I302" s="171"/>
      <c r="J302" s="171"/>
      <c r="K302" s="171"/>
      <c r="L302" s="171"/>
      <c r="M302" s="171"/>
    </row>
    <row r="303" spans="3:13">
      <c r="C303" s="171"/>
      <c r="D303" s="171"/>
      <c r="E303" s="171"/>
      <c r="F303" s="171"/>
      <c r="G303" s="171"/>
      <c r="H303" s="171"/>
      <c r="I303" s="171"/>
      <c r="J303" s="171"/>
      <c r="K303" s="171"/>
      <c r="L303" s="171"/>
      <c r="M303" s="171"/>
    </row>
    <row r="304" spans="3:13">
      <c r="C304" s="171"/>
      <c r="D304" s="171"/>
      <c r="E304" s="171"/>
      <c r="F304" s="171"/>
      <c r="G304" s="171"/>
      <c r="H304" s="171"/>
      <c r="I304" s="171"/>
      <c r="J304" s="171"/>
      <c r="K304" s="171"/>
      <c r="L304" s="171"/>
      <c r="M304" s="171"/>
    </row>
    <row r="305" spans="3:13">
      <c r="C305" s="171"/>
      <c r="D305" s="171"/>
      <c r="E305" s="171"/>
      <c r="F305" s="171"/>
      <c r="G305" s="171"/>
      <c r="H305" s="171"/>
      <c r="I305" s="171"/>
      <c r="J305" s="171"/>
      <c r="K305" s="171"/>
      <c r="L305" s="171"/>
      <c r="M305" s="171"/>
    </row>
    <row r="306" spans="3:13">
      <c r="C306" s="171"/>
      <c r="D306" s="171"/>
      <c r="E306" s="171"/>
      <c r="F306" s="171"/>
      <c r="G306" s="171"/>
      <c r="H306" s="171"/>
      <c r="I306" s="171"/>
      <c r="J306" s="171"/>
      <c r="K306" s="171"/>
      <c r="L306" s="171"/>
      <c r="M306" s="171"/>
    </row>
    <row r="307" spans="3:13">
      <c r="C307" s="171"/>
      <c r="D307" s="171"/>
      <c r="E307" s="171"/>
      <c r="F307" s="171"/>
      <c r="G307" s="171"/>
      <c r="H307" s="171"/>
      <c r="I307" s="171"/>
      <c r="J307" s="171"/>
      <c r="K307" s="171"/>
      <c r="L307" s="171"/>
      <c r="M307" s="171"/>
    </row>
    <row r="308" spans="3:13">
      <c r="C308" s="171"/>
      <c r="D308" s="171"/>
      <c r="E308" s="171"/>
      <c r="F308" s="171"/>
      <c r="G308" s="171"/>
      <c r="H308" s="171"/>
      <c r="I308" s="171"/>
      <c r="J308" s="171"/>
      <c r="K308" s="171"/>
      <c r="L308" s="171"/>
      <c r="M308" s="171"/>
    </row>
    <row r="309" spans="3:13">
      <c r="C309" s="171"/>
      <c r="D309" s="171"/>
      <c r="E309" s="171"/>
      <c r="F309" s="171"/>
      <c r="G309" s="171"/>
      <c r="H309" s="171"/>
      <c r="I309" s="171"/>
      <c r="J309" s="171"/>
      <c r="K309" s="171"/>
      <c r="L309" s="171"/>
      <c r="M309" s="171"/>
    </row>
    <row r="310" spans="3:13">
      <c r="C310" s="171"/>
      <c r="D310" s="171"/>
      <c r="E310" s="171"/>
      <c r="F310" s="171"/>
      <c r="G310" s="171"/>
      <c r="H310" s="171"/>
      <c r="I310" s="171"/>
      <c r="J310" s="171"/>
      <c r="K310" s="171"/>
      <c r="L310" s="171"/>
      <c r="M310" s="171"/>
    </row>
    <row r="311" spans="3:13">
      <c r="C311" s="171"/>
      <c r="D311" s="171"/>
      <c r="E311" s="171"/>
      <c r="F311" s="171"/>
      <c r="G311" s="171"/>
      <c r="H311" s="171"/>
      <c r="I311" s="171"/>
      <c r="J311" s="171"/>
      <c r="K311" s="171"/>
      <c r="L311" s="171"/>
      <c r="M311" s="171"/>
    </row>
    <row r="312" spans="3:13">
      <c r="C312" s="171"/>
      <c r="D312" s="171"/>
      <c r="E312" s="171"/>
      <c r="F312" s="171"/>
      <c r="G312" s="171"/>
      <c r="H312" s="171"/>
      <c r="I312" s="171"/>
      <c r="J312" s="171"/>
      <c r="K312" s="171"/>
      <c r="L312" s="171"/>
      <c r="M312" s="171"/>
    </row>
    <row r="313" spans="3:13">
      <c r="C313" s="171"/>
      <c r="D313" s="171"/>
      <c r="E313" s="171"/>
      <c r="F313" s="171"/>
      <c r="G313" s="171"/>
      <c r="H313" s="171"/>
      <c r="I313" s="171"/>
      <c r="J313" s="171"/>
      <c r="K313" s="171"/>
      <c r="L313" s="171"/>
      <c r="M313" s="171"/>
    </row>
    <row r="314" spans="3:13">
      <c r="C314" s="171"/>
      <c r="D314" s="171"/>
      <c r="E314" s="171"/>
      <c r="F314" s="171"/>
      <c r="G314" s="171"/>
      <c r="H314" s="171"/>
      <c r="I314" s="171"/>
      <c r="J314" s="171"/>
      <c r="K314" s="171"/>
      <c r="L314" s="171"/>
      <c r="M314" s="171"/>
    </row>
    <row r="315" spans="3:13">
      <c r="C315" s="171"/>
      <c r="D315" s="171"/>
      <c r="E315" s="171"/>
      <c r="F315" s="171"/>
      <c r="G315" s="171"/>
      <c r="H315" s="171"/>
      <c r="I315" s="171"/>
      <c r="J315" s="171"/>
      <c r="K315" s="171"/>
      <c r="L315" s="171"/>
      <c r="M315" s="171"/>
    </row>
    <row r="316" spans="3:13">
      <c r="C316" s="171"/>
      <c r="D316" s="171"/>
      <c r="E316" s="171"/>
      <c r="F316" s="171"/>
      <c r="G316" s="171"/>
      <c r="H316" s="171"/>
      <c r="I316" s="171"/>
      <c r="J316" s="171"/>
      <c r="K316" s="171"/>
      <c r="L316" s="171"/>
      <c r="M316" s="171"/>
    </row>
    <row r="317" spans="3:13">
      <c r="C317" s="171"/>
      <c r="D317" s="171"/>
      <c r="E317" s="171"/>
      <c r="F317" s="171"/>
      <c r="G317" s="171"/>
      <c r="H317" s="171"/>
      <c r="I317" s="171"/>
      <c r="J317" s="171"/>
      <c r="K317" s="171"/>
      <c r="L317" s="171"/>
      <c r="M317" s="171"/>
    </row>
    <row r="318" spans="3:13">
      <c r="C318" s="171"/>
      <c r="D318" s="171"/>
      <c r="E318" s="171"/>
      <c r="F318" s="171"/>
      <c r="G318" s="171"/>
      <c r="H318" s="171"/>
      <c r="I318" s="171"/>
      <c r="J318" s="171"/>
      <c r="K318" s="171"/>
      <c r="L318" s="171"/>
      <c r="M318" s="171"/>
    </row>
    <row r="319" spans="3:13">
      <c r="C319" s="171"/>
      <c r="D319" s="171"/>
      <c r="E319" s="171"/>
      <c r="F319" s="171"/>
      <c r="G319" s="171"/>
      <c r="H319" s="171"/>
      <c r="I319" s="171"/>
      <c r="J319" s="171"/>
      <c r="K319" s="171"/>
      <c r="L319" s="171"/>
      <c r="M319" s="171"/>
    </row>
    <row r="320" spans="3:13">
      <c r="C320" s="171"/>
      <c r="D320" s="171"/>
      <c r="E320" s="171"/>
      <c r="F320" s="171"/>
      <c r="G320" s="171"/>
      <c r="H320" s="171"/>
      <c r="I320" s="171"/>
      <c r="J320" s="171"/>
      <c r="K320" s="171"/>
      <c r="L320" s="171"/>
      <c r="M320" s="171"/>
    </row>
    <row r="321" spans="3:13">
      <c r="C321" s="171"/>
      <c r="D321" s="171"/>
      <c r="E321" s="171"/>
      <c r="F321" s="171"/>
      <c r="G321" s="171"/>
      <c r="H321" s="171"/>
      <c r="I321" s="171"/>
      <c r="J321" s="171"/>
      <c r="K321" s="171"/>
      <c r="L321" s="171"/>
      <c r="M321" s="171"/>
    </row>
    <row r="322" spans="3:13">
      <c r="C322" s="171"/>
      <c r="D322" s="171"/>
      <c r="E322" s="171"/>
      <c r="F322" s="171"/>
      <c r="G322" s="171"/>
      <c r="H322" s="171"/>
      <c r="I322" s="171"/>
      <c r="J322" s="171"/>
      <c r="K322" s="171"/>
      <c r="L322" s="171"/>
      <c r="M322" s="171"/>
    </row>
    <row r="323" spans="3:13">
      <c r="C323" s="171"/>
      <c r="D323" s="171"/>
      <c r="E323" s="171"/>
      <c r="F323" s="171"/>
      <c r="G323" s="171"/>
      <c r="H323" s="171"/>
      <c r="I323" s="171"/>
      <c r="J323" s="171"/>
      <c r="K323" s="171"/>
      <c r="L323" s="171"/>
      <c r="M323" s="171"/>
    </row>
    <row r="324" spans="3:13">
      <c r="C324" s="171"/>
      <c r="D324" s="171"/>
      <c r="E324" s="171"/>
      <c r="F324" s="171"/>
      <c r="G324" s="171"/>
      <c r="H324" s="171"/>
      <c r="I324" s="171"/>
      <c r="J324" s="171"/>
      <c r="K324" s="171"/>
      <c r="L324" s="171"/>
      <c r="M324" s="171"/>
    </row>
    <row r="325" spans="3:13">
      <c r="C325" s="171"/>
      <c r="D325" s="171"/>
      <c r="E325" s="171"/>
      <c r="F325" s="171"/>
      <c r="G325" s="171"/>
      <c r="H325" s="171"/>
      <c r="I325" s="171"/>
      <c r="J325" s="171"/>
      <c r="K325" s="171"/>
      <c r="L325" s="171"/>
      <c r="M325" s="171"/>
    </row>
    <row r="326" spans="3:13">
      <c r="C326" s="171"/>
      <c r="D326" s="171"/>
      <c r="E326" s="171"/>
      <c r="F326" s="171"/>
      <c r="G326" s="171"/>
      <c r="H326" s="171"/>
      <c r="I326" s="171"/>
      <c r="J326" s="171"/>
      <c r="K326" s="171"/>
      <c r="L326" s="171"/>
      <c r="M326" s="171"/>
    </row>
    <row r="327" spans="3:13">
      <c r="C327" s="171"/>
      <c r="D327" s="171"/>
      <c r="E327" s="171"/>
      <c r="F327" s="171"/>
      <c r="G327" s="171"/>
      <c r="H327" s="171"/>
      <c r="I327" s="171"/>
      <c r="J327" s="171"/>
      <c r="K327" s="171"/>
      <c r="L327" s="171"/>
      <c r="M327" s="171"/>
    </row>
    <row r="328" spans="3:13">
      <c r="C328" s="171"/>
      <c r="D328" s="171"/>
      <c r="E328" s="171"/>
      <c r="F328" s="171"/>
      <c r="G328" s="171"/>
      <c r="H328" s="171"/>
      <c r="I328" s="171"/>
      <c r="J328" s="171"/>
      <c r="K328" s="171"/>
      <c r="L328" s="171"/>
      <c r="M328" s="171"/>
    </row>
    <row r="329" spans="3:13">
      <c r="C329" s="171"/>
      <c r="D329" s="171"/>
      <c r="E329" s="171"/>
      <c r="F329" s="171"/>
      <c r="G329" s="171"/>
      <c r="H329" s="171"/>
      <c r="I329" s="171"/>
      <c r="J329" s="171"/>
      <c r="K329" s="171"/>
      <c r="L329" s="171"/>
      <c r="M329" s="171"/>
    </row>
    <row r="330" spans="3:13">
      <c r="C330" s="171"/>
      <c r="D330" s="171"/>
      <c r="E330" s="171"/>
      <c r="F330" s="171"/>
      <c r="G330" s="171"/>
      <c r="H330" s="171"/>
      <c r="I330" s="171"/>
      <c r="J330" s="171"/>
      <c r="K330" s="171"/>
      <c r="L330" s="171"/>
      <c r="M330" s="171"/>
    </row>
    <row r="331" spans="3:13">
      <c r="C331" s="171"/>
      <c r="D331" s="171"/>
      <c r="E331" s="171"/>
      <c r="F331" s="171"/>
      <c r="G331" s="171"/>
      <c r="H331" s="171"/>
      <c r="I331" s="171"/>
      <c r="J331" s="171"/>
      <c r="K331" s="171"/>
      <c r="L331" s="171"/>
      <c r="M331" s="171"/>
    </row>
    <row r="332" spans="3:13">
      <c r="C332" s="171"/>
      <c r="D332" s="171"/>
      <c r="E332" s="171"/>
      <c r="F332" s="171"/>
      <c r="G332" s="171"/>
      <c r="H332" s="171"/>
      <c r="I332" s="171"/>
      <c r="J332" s="171"/>
      <c r="K332" s="171"/>
      <c r="L332" s="171"/>
      <c r="M332" s="171"/>
    </row>
    <row r="333" spans="3:13">
      <c r="C333" s="171"/>
      <c r="D333" s="171"/>
      <c r="E333" s="171"/>
      <c r="F333" s="171"/>
      <c r="G333" s="171"/>
      <c r="H333" s="171"/>
      <c r="I333" s="171"/>
      <c r="J333" s="171"/>
      <c r="K333" s="171"/>
      <c r="L333" s="171"/>
      <c r="M333" s="171"/>
    </row>
    <row r="334" spans="3:13">
      <c r="C334" s="171"/>
      <c r="D334" s="171"/>
      <c r="E334" s="171"/>
      <c r="F334" s="171"/>
      <c r="G334" s="171"/>
      <c r="H334" s="171"/>
      <c r="I334" s="171"/>
      <c r="J334" s="171"/>
      <c r="K334" s="171"/>
      <c r="L334" s="171"/>
      <c r="M334" s="171"/>
    </row>
    <row r="335" spans="3:13">
      <c r="C335" s="171"/>
      <c r="D335" s="171"/>
      <c r="E335" s="171"/>
      <c r="F335" s="171"/>
      <c r="G335" s="171"/>
      <c r="H335" s="171"/>
      <c r="I335" s="171"/>
      <c r="J335" s="171"/>
      <c r="K335" s="171"/>
      <c r="L335" s="171"/>
      <c r="M335" s="171"/>
    </row>
    <row r="336" spans="3:13">
      <c r="C336" s="171"/>
      <c r="D336" s="171"/>
      <c r="E336" s="171"/>
      <c r="F336" s="171"/>
      <c r="G336" s="171"/>
      <c r="H336" s="171"/>
      <c r="I336" s="171"/>
      <c r="J336" s="171"/>
      <c r="K336" s="171"/>
      <c r="L336" s="171"/>
      <c r="M336" s="171"/>
    </row>
    <row r="337" spans="3:13">
      <c r="C337" s="171"/>
      <c r="D337" s="171"/>
      <c r="E337" s="171"/>
      <c r="F337" s="171"/>
      <c r="G337" s="171"/>
      <c r="H337" s="171"/>
      <c r="I337" s="171"/>
      <c r="J337" s="171"/>
      <c r="K337" s="171"/>
      <c r="L337" s="171"/>
      <c r="M337" s="171"/>
    </row>
    <row r="338" spans="3:13">
      <c r="C338" s="171"/>
      <c r="D338" s="171"/>
      <c r="E338" s="171"/>
      <c r="F338" s="171"/>
      <c r="G338" s="171"/>
      <c r="H338" s="171"/>
      <c r="I338" s="171"/>
      <c r="J338" s="171"/>
      <c r="K338" s="171"/>
      <c r="L338" s="171"/>
      <c r="M338" s="171"/>
    </row>
    <row r="339" spans="3:13">
      <c r="C339" s="171"/>
      <c r="D339" s="171"/>
      <c r="E339" s="171"/>
      <c r="F339" s="171"/>
      <c r="G339" s="171"/>
      <c r="H339" s="171"/>
      <c r="I339" s="171"/>
      <c r="J339" s="171"/>
      <c r="K339" s="171"/>
      <c r="L339" s="171"/>
      <c r="M339" s="171"/>
    </row>
    <row r="340" spans="3:13">
      <c r="C340" s="171"/>
      <c r="D340" s="171"/>
      <c r="E340" s="171"/>
      <c r="F340" s="171"/>
      <c r="G340" s="171"/>
      <c r="H340" s="171"/>
      <c r="I340" s="171"/>
      <c r="J340" s="171"/>
      <c r="K340" s="171"/>
      <c r="L340" s="171"/>
      <c r="M340" s="171"/>
    </row>
    <row r="341" spans="3:13">
      <c r="C341" s="171"/>
      <c r="D341" s="171"/>
      <c r="E341" s="171"/>
      <c r="F341" s="171"/>
      <c r="G341" s="171"/>
      <c r="H341" s="171"/>
      <c r="I341" s="171"/>
      <c r="J341" s="171"/>
      <c r="K341" s="171"/>
      <c r="L341" s="171"/>
      <c r="M341" s="171"/>
    </row>
    <row r="342" spans="3:13">
      <c r="C342" s="171"/>
      <c r="D342" s="171"/>
      <c r="E342" s="171"/>
      <c r="F342" s="171"/>
      <c r="G342" s="171"/>
      <c r="H342" s="171"/>
      <c r="I342" s="171"/>
      <c r="J342" s="171"/>
      <c r="K342" s="171"/>
      <c r="L342" s="171"/>
      <c r="M342" s="171"/>
    </row>
    <row r="343" spans="3:13">
      <c r="C343" s="171"/>
      <c r="D343" s="171"/>
      <c r="E343" s="171"/>
      <c r="F343" s="171"/>
      <c r="G343" s="171"/>
      <c r="H343" s="171"/>
      <c r="I343" s="171"/>
      <c r="J343" s="171"/>
      <c r="K343" s="171"/>
      <c r="L343" s="171"/>
      <c r="M343" s="171"/>
    </row>
    <row r="344" spans="3:13">
      <c r="C344" s="171"/>
      <c r="D344" s="171"/>
      <c r="E344" s="171"/>
      <c r="F344" s="171"/>
      <c r="G344" s="171"/>
      <c r="H344" s="171"/>
      <c r="I344" s="171"/>
      <c r="J344" s="171"/>
      <c r="K344" s="171"/>
      <c r="L344" s="171"/>
      <c r="M344" s="171"/>
    </row>
    <row r="345" spans="3:13">
      <c r="C345" s="171"/>
      <c r="D345" s="171"/>
      <c r="E345" s="171"/>
      <c r="F345" s="171"/>
      <c r="G345" s="171"/>
      <c r="H345" s="171"/>
      <c r="I345" s="171"/>
      <c r="J345" s="171"/>
      <c r="K345" s="171"/>
      <c r="L345" s="171"/>
      <c r="M345" s="171"/>
    </row>
    <row r="346" spans="3:13">
      <c r="C346" s="171"/>
      <c r="D346" s="171"/>
      <c r="E346" s="171"/>
      <c r="F346" s="171"/>
      <c r="G346" s="171"/>
      <c r="H346" s="171"/>
      <c r="I346" s="171"/>
      <c r="J346" s="171"/>
      <c r="K346" s="171"/>
      <c r="L346" s="171"/>
      <c r="M346" s="171"/>
    </row>
    <row r="347" spans="3:13">
      <c r="C347" s="171"/>
      <c r="D347" s="171"/>
      <c r="E347" s="171"/>
      <c r="F347" s="171"/>
      <c r="G347" s="171"/>
      <c r="H347" s="171"/>
      <c r="I347" s="171"/>
      <c r="J347" s="171"/>
      <c r="K347" s="171"/>
      <c r="L347" s="171"/>
      <c r="M347" s="171"/>
    </row>
    <row r="348" spans="3:13">
      <c r="C348" s="171"/>
      <c r="D348" s="171"/>
      <c r="E348" s="171"/>
      <c r="F348" s="171"/>
      <c r="G348" s="171"/>
      <c r="H348" s="171"/>
      <c r="I348" s="171"/>
      <c r="J348" s="171"/>
      <c r="K348" s="171"/>
      <c r="L348" s="171"/>
      <c r="M348" s="171"/>
    </row>
    <row r="349" spans="3:13">
      <c r="C349" s="171"/>
      <c r="D349" s="171"/>
      <c r="E349" s="171"/>
      <c r="F349" s="171"/>
      <c r="G349" s="171"/>
      <c r="H349" s="171"/>
      <c r="I349" s="171"/>
      <c r="J349" s="171"/>
      <c r="K349" s="171"/>
      <c r="L349" s="171"/>
      <c r="M349" s="171"/>
    </row>
    <row r="350" spans="3:13">
      <c r="C350" s="171"/>
      <c r="D350" s="171"/>
      <c r="E350" s="171"/>
      <c r="F350" s="171"/>
      <c r="G350" s="171"/>
      <c r="H350" s="171"/>
      <c r="I350" s="171"/>
      <c r="J350" s="171"/>
      <c r="K350" s="171"/>
      <c r="L350" s="171"/>
      <c r="M350" s="171"/>
    </row>
    <row r="351" spans="3:13">
      <c r="C351" s="171"/>
      <c r="D351" s="171"/>
      <c r="E351" s="171"/>
      <c r="F351" s="171"/>
      <c r="G351" s="171"/>
      <c r="H351" s="171"/>
      <c r="I351" s="171"/>
      <c r="J351" s="171"/>
      <c r="K351" s="171"/>
      <c r="L351" s="171"/>
      <c r="M351" s="171"/>
    </row>
    <row r="352" spans="3:13">
      <c r="C352" s="171"/>
      <c r="D352" s="171"/>
      <c r="E352" s="171"/>
      <c r="F352" s="171"/>
      <c r="G352" s="171"/>
      <c r="H352" s="171"/>
      <c r="I352" s="171"/>
      <c r="J352" s="171"/>
      <c r="K352" s="171"/>
      <c r="L352" s="171"/>
      <c r="M352" s="171"/>
    </row>
    <row r="353" spans="3:13">
      <c r="C353" s="171"/>
      <c r="D353" s="171"/>
      <c r="E353" s="171"/>
      <c r="F353" s="171"/>
      <c r="G353" s="171"/>
      <c r="H353" s="171"/>
      <c r="I353" s="171"/>
      <c r="J353" s="171"/>
      <c r="K353" s="171"/>
      <c r="L353" s="171"/>
      <c r="M353" s="171"/>
    </row>
    <row r="354" spans="3:13">
      <c r="C354" s="171"/>
      <c r="D354" s="171"/>
      <c r="E354" s="171"/>
      <c r="F354" s="171"/>
      <c r="G354" s="171"/>
      <c r="H354" s="171"/>
      <c r="I354" s="171"/>
      <c r="J354" s="171"/>
      <c r="K354" s="171"/>
      <c r="L354" s="171"/>
      <c r="M354" s="171"/>
    </row>
    <row r="355" spans="3:13">
      <c r="C355" s="171"/>
      <c r="D355" s="171"/>
      <c r="E355" s="171"/>
      <c r="F355" s="171"/>
      <c r="G355" s="171"/>
      <c r="H355" s="171"/>
      <c r="I355" s="171"/>
      <c r="J355" s="171"/>
      <c r="K355" s="171"/>
      <c r="L355" s="171"/>
      <c r="M355" s="171"/>
    </row>
    <row r="356" spans="3:13">
      <c r="C356" s="171"/>
      <c r="D356" s="171"/>
      <c r="E356" s="171"/>
      <c r="F356" s="171"/>
      <c r="G356" s="171"/>
      <c r="H356" s="171"/>
      <c r="I356" s="171"/>
      <c r="J356" s="171"/>
      <c r="K356" s="171"/>
      <c r="L356" s="171"/>
      <c r="M356" s="171"/>
    </row>
    <row r="357" spans="3:13">
      <c r="C357" s="171"/>
      <c r="D357" s="171"/>
      <c r="E357" s="171"/>
      <c r="F357" s="171"/>
      <c r="G357" s="171"/>
      <c r="H357" s="171"/>
      <c r="I357" s="171"/>
      <c r="J357" s="171"/>
      <c r="K357" s="171"/>
      <c r="L357" s="171"/>
      <c r="M357" s="171"/>
    </row>
    <row r="358" spans="3:13">
      <c r="C358" s="171"/>
      <c r="D358" s="171"/>
      <c r="E358" s="171"/>
      <c r="F358" s="171"/>
      <c r="G358" s="171"/>
      <c r="H358" s="171"/>
      <c r="I358" s="171"/>
      <c r="J358" s="171"/>
      <c r="K358" s="171"/>
      <c r="L358" s="171"/>
      <c r="M358" s="171"/>
    </row>
    <row r="359" spans="3:13">
      <c r="C359" s="171"/>
      <c r="D359" s="171"/>
      <c r="E359" s="171"/>
      <c r="F359" s="171"/>
      <c r="G359" s="171"/>
      <c r="H359" s="171"/>
      <c r="I359" s="171"/>
      <c r="J359" s="171"/>
      <c r="K359" s="171"/>
      <c r="L359" s="171"/>
      <c r="M359" s="171"/>
    </row>
    <row r="360" spans="3:13">
      <c r="C360" s="171"/>
      <c r="D360" s="171"/>
      <c r="E360" s="171"/>
      <c r="F360" s="171"/>
      <c r="G360" s="171"/>
      <c r="H360" s="171"/>
      <c r="I360" s="171"/>
      <c r="J360" s="171"/>
      <c r="K360" s="171"/>
      <c r="L360" s="171"/>
      <c r="M360" s="171"/>
    </row>
    <row r="361" spans="3:13">
      <c r="C361" s="171"/>
      <c r="D361" s="171"/>
      <c r="E361" s="171"/>
      <c r="F361" s="171"/>
      <c r="G361" s="171"/>
      <c r="H361" s="171"/>
      <c r="I361" s="171"/>
      <c r="J361" s="171"/>
      <c r="K361" s="171"/>
      <c r="L361" s="171"/>
      <c r="M361" s="171"/>
    </row>
    <row r="362" spans="3:13">
      <c r="C362" s="171"/>
      <c r="D362" s="171"/>
      <c r="E362" s="171"/>
      <c r="F362" s="171"/>
      <c r="G362" s="171"/>
      <c r="H362" s="171"/>
      <c r="I362" s="171"/>
      <c r="J362" s="171"/>
      <c r="K362" s="171"/>
      <c r="L362" s="171"/>
      <c r="M362" s="171"/>
    </row>
    <row r="363" spans="3:13">
      <c r="C363" s="171"/>
      <c r="D363" s="171"/>
      <c r="E363" s="171"/>
      <c r="F363" s="171"/>
      <c r="G363" s="171"/>
      <c r="H363" s="171"/>
      <c r="I363" s="171"/>
      <c r="J363" s="171"/>
      <c r="K363" s="171"/>
      <c r="L363" s="171"/>
      <c r="M363" s="171"/>
    </row>
    <row r="364" spans="3:13">
      <c r="C364" s="171"/>
      <c r="D364" s="171"/>
      <c r="E364" s="171"/>
      <c r="F364" s="171"/>
      <c r="G364" s="171"/>
      <c r="H364" s="171"/>
      <c r="I364" s="171"/>
      <c r="J364" s="171"/>
      <c r="K364" s="171"/>
      <c r="L364" s="171"/>
      <c r="M364" s="171"/>
    </row>
    <row r="365" spans="3:13">
      <c r="C365" s="171"/>
      <c r="D365" s="171"/>
      <c r="E365" s="171"/>
      <c r="F365" s="171"/>
      <c r="G365" s="171"/>
      <c r="H365" s="171"/>
      <c r="I365" s="171"/>
      <c r="J365" s="171"/>
      <c r="K365" s="171"/>
      <c r="L365" s="171"/>
      <c r="M365" s="171"/>
    </row>
    <row r="366" spans="3:13">
      <c r="C366" s="171"/>
      <c r="D366" s="171"/>
      <c r="E366" s="171"/>
      <c r="F366" s="171"/>
      <c r="G366" s="171"/>
      <c r="H366" s="171"/>
      <c r="I366" s="171"/>
      <c r="J366" s="171"/>
      <c r="K366" s="171"/>
      <c r="L366" s="171"/>
      <c r="M366" s="171"/>
    </row>
    <row r="367" spans="3:13">
      <c r="C367" s="171"/>
      <c r="D367" s="171"/>
      <c r="E367" s="171"/>
      <c r="F367" s="171"/>
      <c r="G367" s="171"/>
      <c r="H367" s="171"/>
      <c r="I367" s="171"/>
      <c r="J367" s="171"/>
      <c r="K367" s="171"/>
      <c r="L367" s="171"/>
      <c r="M367" s="171"/>
    </row>
    <row r="368" spans="3:13">
      <c r="C368" s="171"/>
      <c r="D368" s="171"/>
      <c r="E368" s="171"/>
      <c r="F368" s="171"/>
      <c r="G368" s="171"/>
      <c r="H368" s="171"/>
      <c r="I368" s="171"/>
      <c r="J368" s="171"/>
      <c r="K368" s="171"/>
      <c r="L368" s="171"/>
      <c r="M368" s="171"/>
    </row>
    <row r="369" spans="3:13">
      <c r="C369" s="171"/>
      <c r="D369" s="171"/>
      <c r="E369" s="171"/>
      <c r="F369" s="171"/>
      <c r="G369" s="171"/>
      <c r="H369" s="171"/>
      <c r="I369" s="171"/>
      <c r="J369" s="171"/>
      <c r="K369" s="171"/>
      <c r="L369" s="171"/>
      <c r="M369" s="171"/>
    </row>
    <row r="370" spans="3:13">
      <c r="C370" s="171"/>
      <c r="D370" s="171"/>
      <c r="E370" s="171"/>
      <c r="F370" s="171"/>
      <c r="G370" s="171"/>
      <c r="H370" s="171"/>
      <c r="I370" s="171"/>
      <c r="J370" s="171"/>
      <c r="K370" s="171"/>
      <c r="L370" s="171"/>
      <c r="M370" s="171"/>
    </row>
    <row r="371" spans="3:13">
      <c r="C371" s="171"/>
      <c r="D371" s="171"/>
      <c r="E371" s="171"/>
      <c r="F371" s="171"/>
      <c r="G371" s="171"/>
      <c r="H371" s="171"/>
      <c r="I371" s="171"/>
      <c r="J371" s="171"/>
      <c r="K371" s="171"/>
      <c r="L371" s="171"/>
      <c r="M371" s="171"/>
    </row>
    <row r="372" spans="3:13">
      <c r="C372" s="171"/>
      <c r="D372" s="171"/>
      <c r="E372" s="171"/>
      <c r="F372" s="171"/>
      <c r="G372" s="171"/>
      <c r="H372" s="171"/>
      <c r="I372" s="171"/>
      <c r="J372" s="171"/>
      <c r="K372" s="171"/>
      <c r="L372" s="171"/>
      <c r="M372" s="171"/>
    </row>
    <row r="373" spans="3:13">
      <c r="C373" s="171"/>
      <c r="D373" s="171"/>
      <c r="E373" s="171"/>
      <c r="F373" s="171"/>
      <c r="G373" s="171"/>
      <c r="H373" s="171"/>
      <c r="I373" s="171"/>
      <c r="J373" s="171"/>
      <c r="K373" s="171"/>
      <c r="L373" s="171"/>
      <c r="M373" s="171"/>
    </row>
    <row r="374" spans="3:13">
      <c r="C374" s="171"/>
      <c r="D374" s="171"/>
      <c r="E374" s="171"/>
      <c r="F374" s="171"/>
      <c r="G374" s="171"/>
      <c r="H374" s="171"/>
      <c r="I374" s="171"/>
      <c r="J374" s="171"/>
      <c r="K374" s="171"/>
      <c r="L374" s="171"/>
      <c r="M374" s="171"/>
    </row>
    <row r="375" spans="3:13">
      <c r="C375" s="171"/>
      <c r="D375" s="171"/>
      <c r="E375" s="171"/>
      <c r="F375" s="171"/>
      <c r="G375" s="171"/>
      <c r="H375" s="171"/>
      <c r="I375" s="171"/>
      <c r="J375" s="171"/>
      <c r="K375" s="171"/>
      <c r="L375" s="171"/>
      <c r="M375" s="171"/>
    </row>
    <row r="376" spans="3:13">
      <c r="C376" s="171"/>
      <c r="D376" s="171"/>
      <c r="E376" s="171"/>
      <c r="F376" s="171"/>
      <c r="G376" s="171"/>
      <c r="H376" s="171"/>
      <c r="I376" s="171"/>
      <c r="J376" s="171"/>
      <c r="K376" s="171"/>
      <c r="L376" s="171"/>
      <c r="M376" s="171"/>
    </row>
    <row r="377" spans="3:13">
      <c r="C377" s="171"/>
      <c r="D377" s="171"/>
      <c r="E377" s="171"/>
      <c r="F377" s="171"/>
      <c r="G377" s="171"/>
      <c r="H377" s="171"/>
      <c r="I377" s="171"/>
      <c r="J377" s="171"/>
      <c r="K377" s="171"/>
      <c r="L377" s="171"/>
      <c r="M377" s="171"/>
    </row>
    <row r="378" spans="3:13">
      <c r="C378" s="171"/>
      <c r="D378" s="171"/>
      <c r="E378" s="171"/>
      <c r="F378" s="171"/>
      <c r="G378" s="171"/>
      <c r="H378" s="171"/>
      <c r="I378" s="171"/>
      <c r="J378" s="171"/>
      <c r="K378" s="171"/>
      <c r="L378" s="171"/>
      <c r="M378" s="171"/>
    </row>
    <row r="379" spans="3:13">
      <c r="C379" s="171"/>
      <c r="D379" s="171"/>
      <c r="E379" s="171"/>
      <c r="F379" s="171"/>
      <c r="G379" s="171"/>
      <c r="H379" s="171"/>
      <c r="I379" s="171"/>
      <c r="J379" s="171"/>
      <c r="K379" s="171"/>
      <c r="L379" s="171"/>
      <c r="M379" s="171"/>
    </row>
    <row r="380" spans="3:13">
      <c r="C380" s="171"/>
      <c r="D380" s="171"/>
      <c r="E380" s="171"/>
      <c r="F380" s="171"/>
      <c r="G380" s="171"/>
      <c r="H380" s="171"/>
      <c r="I380" s="171"/>
      <c r="J380" s="171"/>
      <c r="K380" s="171"/>
      <c r="L380" s="171"/>
      <c r="M380" s="171"/>
    </row>
    <row r="381" spans="3:13">
      <c r="C381" s="171"/>
      <c r="D381" s="171"/>
      <c r="E381" s="171"/>
      <c r="F381" s="171"/>
      <c r="G381" s="171"/>
      <c r="H381" s="171"/>
      <c r="I381" s="171"/>
      <c r="J381" s="171"/>
      <c r="K381" s="171"/>
      <c r="L381" s="171"/>
      <c r="M381" s="171"/>
    </row>
    <row r="382" spans="3:13">
      <c r="C382" s="171"/>
      <c r="D382" s="171"/>
      <c r="E382" s="171"/>
      <c r="F382" s="171"/>
      <c r="G382" s="171"/>
      <c r="H382" s="171"/>
      <c r="I382" s="171"/>
      <c r="J382" s="171"/>
      <c r="K382" s="171"/>
      <c r="L382" s="171"/>
      <c r="M382" s="171"/>
    </row>
    <row r="383" spans="3:13">
      <c r="C383" s="171"/>
      <c r="D383" s="171"/>
      <c r="E383" s="171"/>
      <c r="F383" s="171"/>
      <c r="G383" s="171"/>
      <c r="H383" s="171"/>
      <c r="I383" s="171"/>
      <c r="J383" s="171"/>
      <c r="K383" s="171"/>
      <c r="L383" s="171"/>
      <c r="M383" s="171"/>
    </row>
    <row r="384" spans="3:13">
      <c r="C384" s="171"/>
      <c r="D384" s="171"/>
      <c r="E384" s="171"/>
      <c r="F384" s="171"/>
      <c r="G384" s="171"/>
      <c r="H384" s="171"/>
      <c r="I384" s="171"/>
      <c r="J384" s="171"/>
      <c r="K384" s="171"/>
      <c r="L384" s="171"/>
      <c r="M384" s="171"/>
    </row>
    <row r="385" spans="3:13">
      <c r="C385" s="171"/>
      <c r="D385" s="171"/>
      <c r="E385" s="171"/>
      <c r="F385" s="171"/>
      <c r="G385" s="171"/>
      <c r="H385" s="171"/>
      <c r="I385" s="171"/>
      <c r="J385" s="171"/>
      <c r="K385" s="171"/>
      <c r="L385" s="171"/>
      <c r="M385" s="171"/>
    </row>
    <row r="386" spans="3:13">
      <c r="C386" s="171"/>
      <c r="D386" s="171"/>
      <c r="E386" s="171"/>
      <c r="F386" s="171"/>
      <c r="G386" s="171"/>
      <c r="H386" s="171"/>
      <c r="I386" s="171"/>
      <c r="J386" s="171"/>
      <c r="K386" s="171"/>
      <c r="L386" s="171"/>
      <c r="M386" s="171"/>
    </row>
    <row r="387" spans="3:13">
      <c r="C387" s="171"/>
      <c r="D387" s="171"/>
      <c r="E387" s="171"/>
      <c r="F387" s="171"/>
      <c r="G387" s="171"/>
      <c r="H387" s="171"/>
      <c r="I387" s="171"/>
      <c r="J387" s="171"/>
      <c r="K387" s="171"/>
      <c r="L387" s="171"/>
      <c r="M387" s="171"/>
    </row>
    <row r="388" spans="3:13">
      <c r="C388" s="171"/>
      <c r="D388" s="171"/>
      <c r="E388" s="171"/>
      <c r="F388" s="171"/>
      <c r="G388" s="171"/>
      <c r="H388" s="171"/>
      <c r="I388" s="171"/>
      <c r="J388" s="171"/>
      <c r="K388" s="171"/>
      <c r="L388" s="171"/>
      <c r="M388" s="171"/>
    </row>
    <row r="389" spans="3:13">
      <c r="C389" s="171"/>
      <c r="D389" s="171"/>
      <c r="E389" s="171"/>
      <c r="F389" s="171"/>
      <c r="G389" s="171"/>
      <c r="H389" s="171"/>
      <c r="I389" s="171"/>
      <c r="J389" s="171"/>
      <c r="K389" s="171"/>
      <c r="L389" s="171"/>
      <c r="M389" s="171"/>
    </row>
    <row r="390" spans="3:13">
      <c r="C390" s="171"/>
      <c r="D390" s="171"/>
      <c r="E390" s="171"/>
      <c r="F390" s="171"/>
      <c r="G390" s="171"/>
      <c r="H390" s="171"/>
      <c r="I390" s="171"/>
      <c r="J390" s="171"/>
      <c r="K390" s="171"/>
      <c r="L390" s="171"/>
      <c r="M390" s="171"/>
    </row>
    <row r="391" spans="3:13">
      <c r="C391" s="171"/>
      <c r="D391" s="171"/>
      <c r="E391" s="171"/>
      <c r="F391" s="171"/>
      <c r="G391" s="171"/>
      <c r="H391" s="171"/>
      <c r="I391" s="171"/>
      <c r="J391" s="171"/>
      <c r="K391" s="171"/>
      <c r="L391" s="171"/>
      <c r="M391" s="171"/>
    </row>
    <row r="392" spans="3:13">
      <c r="C392" s="171"/>
      <c r="D392" s="171"/>
      <c r="E392" s="171"/>
      <c r="F392" s="171"/>
      <c r="G392" s="171"/>
      <c r="H392" s="171"/>
      <c r="I392" s="171"/>
      <c r="J392" s="171"/>
      <c r="K392" s="171"/>
      <c r="L392" s="171"/>
      <c r="M392" s="171"/>
    </row>
    <row r="393" spans="3:13">
      <c r="C393" s="171"/>
      <c r="D393" s="171"/>
      <c r="E393" s="171"/>
      <c r="F393" s="171"/>
      <c r="G393" s="171"/>
      <c r="H393" s="171"/>
      <c r="I393" s="171"/>
      <c r="J393" s="171"/>
      <c r="K393" s="171"/>
      <c r="L393" s="171"/>
      <c r="M393" s="171"/>
    </row>
    <row r="394" spans="3:13">
      <c r="C394" s="171"/>
      <c r="D394" s="171"/>
      <c r="E394" s="171"/>
      <c r="F394" s="171"/>
      <c r="G394" s="171"/>
      <c r="H394" s="171"/>
      <c r="I394" s="171"/>
      <c r="J394" s="171"/>
      <c r="K394" s="171"/>
      <c r="L394" s="171"/>
      <c r="M394" s="171"/>
    </row>
    <row r="395" spans="3:13">
      <c r="C395" s="171"/>
      <c r="D395" s="171"/>
      <c r="E395" s="171"/>
      <c r="F395" s="171"/>
      <c r="G395" s="171"/>
      <c r="H395" s="171"/>
      <c r="I395" s="171"/>
      <c r="J395" s="171"/>
      <c r="K395" s="171"/>
      <c r="L395" s="171"/>
      <c r="M395" s="171"/>
    </row>
    <row r="396" spans="3:13">
      <c r="C396" s="171"/>
      <c r="D396" s="171"/>
      <c r="E396" s="171"/>
      <c r="F396" s="171"/>
      <c r="G396" s="171"/>
      <c r="H396" s="171"/>
      <c r="I396" s="171"/>
      <c r="J396" s="171"/>
      <c r="K396" s="171"/>
      <c r="L396" s="171"/>
      <c r="M396" s="171"/>
    </row>
    <row r="397" spans="3:13">
      <c r="C397" s="171"/>
      <c r="D397" s="171"/>
      <c r="E397" s="171"/>
      <c r="F397" s="171"/>
      <c r="G397" s="171"/>
      <c r="H397" s="171"/>
      <c r="I397" s="171"/>
      <c r="J397" s="171"/>
      <c r="K397" s="171"/>
      <c r="L397" s="171"/>
      <c r="M397" s="171"/>
    </row>
    <row r="398" spans="3:13">
      <c r="C398" s="171"/>
      <c r="D398" s="171"/>
      <c r="E398" s="171"/>
      <c r="F398" s="171"/>
      <c r="G398" s="171"/>
      <c r="H398" s="171"/>
      <c r="I398" s="171"/>
      <c r="J398" s="171"/>
      <c r="K398" s="171"/>
      <c r="L398" s="171"/>
      <c r="M398" s="171"/>
    </row>
    <row r="399" spans="3:13">
      <c r="C399" s="171"/>
      <c r="D399" s="171"/>
      <c r="E399" s="171"/>
      <c r="F399" s="171"/>
      <c r="G399" s="171"/>
      <c r="H399" s="171"/>
      <c r="I399" s="171"/>
      <c r="J399" s="171"/>
      <c r="K399" s="171"/>
      <c r="L399" s="171"/>
      <c r="M399" s="171"/>
    </row>
    <row r="400" spans="3:13">
      <c r="C400" s="171"/>
      <c r="D400" s="171"/>
      <c r="E400" s="171"/>
      <c r="F400" s="171"/>
      <c r="G400" s="171"/>
      <c r="H400" s="171"/>
      <c r="I400" s="171"/>
      <c r="J400" s="171"/>
      <c r="K400" s="171"/>
      <c r="L400" s="171"/>
      <c r="M400" s="171"/>
    </row>
    <row r="401" spans="3:13">
      <c r="C401" s="171"/>
      <c r="D401" s="171"/>
      <c r="E401" s="171"/>
      <c r="F401" s="171"/>
      <c r="G401" s="171"/>
      <c r="H401" s="171"/>
      <c r="I401" s="171"/>
      <c r="J401" s="171"/>
      <c r="K401" s="171"/>
      <c r="L401" s="171"/>
      <c r="M401" s="171"/>
    </row>
    <row r="402" spans="3:13">
      <c r="C402" s="171"/>
      <c r="D402" s="171"/>
      <c r="E402" s="171"/>
      <c r="F402" s="171"/>
      <c r="G402" s="171"/>
      <c r="H402" s="171"/>
      <c r="I402" s="171"/>
      <c r="J402" s="171"/>
      <c r="K402" s="171"/>
      <c r="L402" s="171"/>
      <c r="M402" s="171"/>
    </row>
    <row r="403" spans="3:13">
      <c r="C403" s="171"/>
      <c r="D403" s="171"/>
      <c r="E403" s="171"/>
      <c r="F403" s="171"/>
      <c r="G403" s="171"/>
      <c r="H403" s="171"/>
      <c r="I403" s="171"/>
      <c r="J403" s="171"/>
      <c r="K403" s="171"/>
      <c r="L403" s="171"/>
      <c r="M403" s="171"/>
    </row>
    <row r="404" spans="3:13">
      <c r="C404" s="171"/>
      <c r="D404" s="171"/>
      <c r="E404" s="171"/>
      <c r="F404" s="171"/>
      <c r="G404" s="171"/>
      <c r="H404" s="171"/>
      <c r="I404" s="171"/>
      <c r="J404" s="171"/>
      <c r="K404" s="171"/>
      <c r="L404" s="171"/>
      <c r="M404" s="171"/>
    </row>
    <row r="405" spans="3:13">
      <c r="C405" s="171"/>
      <c r="D405" s="171"/>
      <c r="E405" s="171"/>
      <c r="F405" s="171"/>
      <c r="G405" s="171"/>
      <c r="H405" s="171"/>
      <c r="I405" s="171"/>
      <c r="J405" s="171"/>
      <c r="K405" s="171"/>
      <c r="L405" s="171"/>
      <c r="M405" s="171"/>
    </row>
    <row r="406" spans="3:13">
      <c r="C406" s="171"/>
      <c r="D406" s="171"/>
      <c r="E406" s="171"/>
      <c r="F406" s="171"/>
      <c r="G406" s="171"/>
      <c r="H406" s="171"/>
      <c r="I406" s="171"/>
      <c r="J406" s="171"/>
      <c r="K406" s="171"/>
      <c r="L406" s="171"/>
      <c r="M406" s="171"/>
    </row>
    <row r="407" spans="3:13">
      <c r="C407" s="171"/>
      <c r="D407" s="171"/>
      <c r="E407" s="171"/>
      <c r="F407" s="171"/>
      <c r="G407" s="171"/>
      <c r="H407" s="171"/>
      <c r="I407" s="171"/>
      <c r="J407" s="171"/>
      <c r="K407" s="171"/>
      <c r="L407" s="171"/>
      <c r="M407" s="171"/>
    </row>
    <row r="408" spans="3:13">
      <c r="C408" s="171"/>
      <c r="D408" s="171"/>
      <c r="E408" s="171"/>
      <c r="F408" s="171"/>
      <c r="G408" s="171"/>
      <c r="H408" s="171"/>
      <c r="I408" s="171"/>
      <c r="J408" s="171"/>
      <c r="K408" s="171"/>
      <c r="L408" s="171"/>
      <c r="M408" s="171"/>
    </row>
    <row r="409" spans="3:13">
      <c r="C409" s="171"/>
      <c r="D409" s="171"/>
      <c r="E409" s="171"/>
      <c r="F409" s="171"/>
      <c r="G409" s="171"/>
      <c r="H409" s="171"/>
      <c r="I409" s="171"/>
      <c r="J409" s="171"/>
      <c r="K409" s="171"/>
      <c r="L409" s="171"/>
      <c r="M409" s="171"/>
    </row>
    <row r="410" spans="3:13">
      <c r="C410" s="171"/>
      <c r="D410" s="171"/>
      <c r="E410" s="171"/>
      <c r="F410" s="171"/>
      <c r="G410" s="171"/>
      <c r="H410" s="171"/>
      <c r="I410" s="171"/>
      <c r="J410" s="171"/>
      <c r="K410" s="171"/>
      <c r="L410" s="171"/>
      <c r="M410" s="171"/>
    </row>
    <row r="411" spans="3:13">
      <c r="C411" s="171"/>
      <c r="D411" s="171"/>
      <c r="E411" s="171"/>
      <c r="F411" s="171"/>
      <c r="G411" s="171"/>
      <c r="H411" s="171"/>
      <c r="I411" s="171"/>
      <c r="J411" s="171"/>
      <c r="K411" s="171"/>
      <c r="L411" s="171"/>
      <c r="M411" s="171"/>
    </row>
    <row r="412" spans="3:13">
      <c r="C412" s="171"/>
      <c r="D412" s="171"/>
      <c r="E412" s="171"/>
      <c r="F412" s="171"/>
      <c r="G412" s="171"/>
      <c r="H412" s="171"/>
      <c r="I412" s="171"/>
      <c r="J412" s="171"/>
      <c r="K412" s="171"/>
      <c r="L412" s="171"/>
      <c r="M412" s="171"/>
    </row>
    <row r="413" spans="3:13">
      <c r="C413" s="171"/>
      <c r="D413" s="171"/>
      <c r="E413" s="171"/>
      <c r="F413" s="171"/>
      <c r="G413" s="171"/>
      <c r="H413" s="171"/>
      <c r="I413" s="171"/>
      <c r="J413" s="171"/>
      <c r="K413" s="171"/>
      <c r="L413" s="171"/>
      <c r="M413" s="171"/>
    </row>
    <row r="414" spans="3:13">
      <c r="C414" s="171"/>
      <c r="D414" s="171"/>
      <c r="E414" s="171"/>
      <c r="F414" s="171"/>
      <c r="G414" s="171"/>
      <c r="H414" s="171"/>
      <c r="I414" s="171"/>
      <c r="J414" s="171"/>
      <c r="K414" s="171"/>
      <c r="L414" s="171"/>
      <c r="M414" s="171"/>
    </row>
    <row r="415" spans="3:13">
      <c r="C415" s="171"/>
      <c r="D415" s="171"/>
      <c r="E415" s="171"/>
      <c r="F415" s="171"/>
      <c r="G415" s="171"/>
      <c r="H415" s="171"/>
      <c r="I415" s="171"/>
      <c r="J415" s="171"/>
      <c r="K415" s="171"/>
      <c r="L415" s="171"/>
      <c r="M415" s="171"/>
    </row>
    <row r="416" spans="3:13">
      <c r="C416" s="171"/>
      <c r="D416" s="171"/>
      <c r="E416" s="171"/>
      <c r="F416" s="171"/>
      <c r="G416" s="171"/>
      <c r="H416" s="171"/>
      <c r="I416" s="171"/>
      <c r="J416" s="171"/>
      <c r="K416" s="171"/>
      <c r="L416" s="171"/>
      <c r="M416" s="171"/>
    </row>
    <row r="417" spans="3:13">
      <c r="C417" s="171"/>
      <c r="D417" s="171"/>
      <c r="E417" s="171"/>
      <c r="F417" s="171"/>
      <c r="G417" s="171"/>
      <c r="H417" s="171"/>
      <c r="I417" s="171"/>
      <c r="J417" s="171"/>
      <c r="K417" s="171"/>
      <c r="L417" s="171"/>
      <c r="M417" s="171"/>
    </row>
    <row r="418" spans="3:13">
      <c r="C418" s="171"/>
      <c r="D418" s="171"/>
      <c r="E418" s="171"/>
      <c r="F418" s="171"/>
      <c r="G418" s="171"/>
      <c r="H418" s="171"/>
      <c r="I418" s="171"/>
      <c r="J418" s="171"/>
      <c r="K418" s="171"/>
      <c r="L418" s="171"/>
      <c r="M418" s="171"/>
    </row>
    <row r="419" spans="3:13">
      <c r="C419" s="171"/>
      <c r="D419" s="171"/>
      <c r="E419" s="171"/>
      <c r="F419" s="171"/>
      <c r="G419" s="171"/>
      <c r="H419" s="171"/>
      <c r="I419" s="171"/>
      <c r="J419" s="171"/>
      <c r="K419" s="171"/>
      <c r="L419" s="171"/>
      <c r="M419" s="171"/>
    </row>
    <row r="420" spans="3:13">
      <c r="C420" s="171"/>
      <c r="D420" s="171"/>
      <c r="E420" s="171"/>
      <c r="F420" s="171"/>
      <c r="G420" s="171"/>
      <c r="H420" s="171"/>
      <c r="I420" s="171"/>
      <c r="J420" s="171"/>
      <c r="K420" s="171"/>
      <c r="L420" s="171"/>
      <c r="M420" s="171"/>
    </row>
    <row r="421" spans="3:13">
      <c r="C421" s="171"/>
      <c r="D421" s="171"/>
      <c r="E421" s="171"/>
      <c r="F421" s="171"/>
      <c r="G421" s="171"/>
      <c r="H421" s="171"/>
      <c r="I421" s="171"/>
      <c r="J421" s="171"/>
      <c r="K421" s="171"/>
      <c r="L421" s="171"/>
      <c r="M421" s="171"/>
    </row>
    <row r="422" spans="3:13">
      <c r="C422" s="171"/>
      <c r="D422" s="171"/>
      <c r="E422" s="171"/>
      <c r="F422" s="171"/>
      <c r="G422" s="171"/>
      <c r="H422" s="171"/>
      <c r="I422" s="171"/>
      <c r="J422" s="171"/>
      <c r="K422" s="171"/>
      <c r="L422" s="171"/>
      <c r="M422" s="171"/>
    </row>
    <row r="423" spans="3:13">
      <c r="C423" s="171"/>
      <c r="D423" s="171"/>
      <c r="E423" s="171"/>
      <c r="F423" s="171"/>
      <c r="G423" s="171"/>
      <c r="H423" s="171"/>
      <c r="I423" s="171"/>
      <c r="J423" s="171"/>
      <c r="K423" s="171"/>
      <c r="L423" s="171"/>
      <c r="M423" s="171"/>
    </row>
    <row r="424" spans="3:13">
      <c r="C424" s="171"/>
      <c r="D424" s="171"/>
      <c r="E424" s="171"/>
      <c r="F424" s="171"/>
      <c r="G424" s="171"/>
      <c r="H424" s="171"/>
      <c r="I424" s="171"/>
      <c r="J424" s="171"/>
      <c r="K424" s="171"/>
      <c r="L424" s="171"/>
      <c r="M424" s="171"/>
    </row>
    <row r="425" spans="3:13">
      <c r="C425" s="171"/>
      <c r="D425" s="171"/>
      <c r="E425" s="171"/>
      <c r="F425" s="171"/>
      <c r="G425" s="171"/>
      <c r="H425" s="171"/>
      <c r="I425" s="171"/>
      <c r="J425" s="171"/>
      <c r="K425" s="171"/>
      <c r="L425" s="171"/>
      <c r="M425" s="171"/>
    </row>
    <row r="426" spans="3:13">
      <c r="C426" s="171"/>
      <c r="D426" s="171"/>
      <c r="E426" s="171"/>
      <c r="F426" s="171"/>
      <c r="G426" s="171"/>
      <c r="H426" s="171"/>
      <c r="I426" s="171"/>
      <c r="J426" s="171"/>
      <c r="K426" s="171"/>
      <c r="L426" s="171"/>
      <c r="M426" s="171"/>
    </row>
    <row r="427" spans="3:13">
      <c r="C427" s="171"/>
      <c r="D427" s="171"/>
      <c r="E427" s="171"/>
      <c r="F427" s="171"/>
      <c r="G427" s="171"/>
      <c r="H427" s="171"/>
      <c r="I427" s="171"/>
      <c r="J427" s="171"/>
      <c r="K427" s="171"/>
      <c r="L427" s="171"/>
      <c r="M427" s="171"/>
    </row>
    <row r="428" spans="3:13">
      <c r="C428" s="171"/>
      <c r="D428" s="171"/>
      <c r="E428" s="171"/>
      <c r="F428" s="171"/>
      <c r="G428" s="171"/>
      <c r="H428" s="171"/>
      <c r="I428" s="171"/>
      <c r="J428" s="171"/>
      <c r="K428" s="171"/>
      <c r="L428" s="171"/>
      <c r="M428" s="171"/>
    </row>
    <row r="429" spans="3:13">
      <c r="C429" s="171"/>
      <c r="D429" s="171"/>
      <c r="E429" s="171"/>
      <c r="F429" s="171"/>
      <c r="G429" s="171"/>
      <c r="H429" s="171"/>
      <c r="I429" s="171"/>
      <c r="J429" s="171"/>
      <c r="K429" s="171"/>
      <c r="L429" s="171"/>
      <c r="M429" s="171"/>
    </row>
    <row r="430" spans="3:13">
      <c r="C430" s="171"/>
      <c r="D430" s="171"/>
      <c r="E430" s="171"/>
      <c r="F430" s="171"/>
      <c r="G430" s="171"/>
      <c r="H430" s="171"/>
      <c r="I430" s="171"/>
      <c r="J430" s="171"/>
      <c r="K430" s="171"/>
      <c r="L430" s="171"/>
      <c r="M430" s="171"/>
    </row>
    <row r="431" spans="3:13">
      <c r="C431" s="171"/>
      <c r="D431" s="171"/>
      <c r="E431" s="171"/>
      <c r="F431" s="171"/>
      <c r="G431" s="171"/>
      <c r="H431" s="171"/>
      <c r="I431" s="171"/>
      <c r="J431" s="171"/>
      <c r="K431" s="171"/>
      <c r="L431" s="171"/>
      <c r="M431" s="171"/>
    </row>
    <row r="432" spans="3:13">
      <c r="C432" s="171"/>
      <c r="D432" s="171"/>
      <c r="E432" s="171"/>
      <c r="F432" s="171"/>
      <c r="G432" s="171"/>
      <c r="H432" s="171"/>
      <c r="I432" s="171"/>
      <c r="J432" s="171"/>
      <c r="K432" s="171"/>
      <c r="L432" s="171"/>
      <c r="M432" s="171"/>
    </row>
    <row r="433" spans="3:13">
      <c r="C433" s="171"/>
      <c r="D433" s="171"/>
      <c r="E433" s="171"/>
      <c r="F433" s="171"/>
      <c r="G433" s="171"/>
      <c r="H433" s="171"/>
      <c r="I433" s="171"/>
      <c r="J433" s="171"/>
      <c r="K433" s="171"/>
      <c r="L433" s="171"/>
      <c r="M433" s="171"/>
    </row>
    <row r="434" spans="3:13">
      <c r="C434" s="171"/>
      <c r="D434" s="171"/>
      <c r="E434" s="171"/>
      <c r="F434" s="171"/>
      <c r="G434" s="171"/>
      <c r="H434" s="171"/>
      <c r="I434" s="171"/>
      <c r="J434" s="171"/>
      <c r="K434" s="171"/>
      <c r="L434" s="171"/>
      <c r="M434" s="171"/>
    </row>
    <row r="435" spans="3:13">
      <c r="C435" s="171"/>
      <c r="D435" s="171"/>
      <c r="E435" s="171"/>
      <c r="F435" s="171"/>
      <c r="G435" s="171"/>
      <c r="H435" s="171"/>
      <c r="I435" s="171"/>
      <c r="J435" s="171"/>
      <c r="K435" s="171"/>
      <c r="L435" s="171"/>
      <c r="M435" s="171"/>
    </row>
    <row r="436" spans="3:13">
      <c r="C436" s="171"/>
      <c r="D436" s="171"/>
      <c r="E436" s="171"/>
      <c r="F436" s="171"/>
      <c r="G436" s="171"/>
      <c r="H436" s="171"/>
      <c r="I436" s="171"/>
      <c r="J436" s="171"/>
      <c r="K436" s="171"/>
      <c r="L436" s="171"/>
      <c r="M436" s="171"/>
    </row>
    <row r="437" spans="3:13">
      <c r="C437" s="171"/>
      <c r="D437" s="171"/>
      <c r="E437" s="171"/>
      <c r="F437" s="171"/>
      <c r="G437" s="171"/>
      <c r="H437" s="171"/>
      <c r="I437" s="171"/>
      <c r="J437" s="171"/>
      <c r="K437" s="171"/>
      <c r="L437" s="171"/>
      <c r="M437" s="171"/>
    </row>
    <row r="438" spans="3:13">
      <c r="C438" s="171"/>
      <c r="D438" s="171"/>
      <c r="E438" s="171"/>
      <c r="F438" s="171"/>
      <c r="G438" s="171"/>
      <c r="H438" s="171"/>
      <c r="I438" s="171"/>
      <c r="J438" s="171"/>
      <c r="K438" s="171"/>
      <c r="L438" s="171"/>
      <c r="M438" s="171"/>
    </row>
    <row r="439" spans="3:13">
      <c r="C439" s="171"/>
      <c r="D439" s="171"/>
      <c r="E439" s="171"/>
      <c r="F439" s="171"/>
      <c r="G439" s="171"/>
      <c r="H439" s="171"/>
      <c r="I439" s="171"/>
      <c r="J439" s="171"/>
      <c r="K439" s="171"/>
      <c r="L439" s="171"/>
      <c r="M439" s="171"/>
    </row>
    <row r="440" spans="3:13">
      <c r="C440" s="171"/>
      <c r="D440" s="171"/>
      <c r="E440" s="171"/>
      <c r="F440" s="171"/>
      <c r="G440" s="171"/>
      <c r="H440" s="171"/>
      <c r="I440" s="171"/>
      <c r="J440" s="171"/>
      <c r="K440" s="171"/>
      <c r="L440" s="171"/>
      <c r="M440" s="171"/>
    </row>
    <row r="441" spans="3:13">
      <c r="C441" s="171"/>
      <c r="D441" s="171"/>
      <c r="E441" s="171"/>
      <c r="F441" s="171"/>
      <c r="G441" s="171"/>
      <c r="H441" s="171"/>
      <c r="I441" s="171"/>
      <c r="J441" s="171"/>
      <c r="K441" s="171"/>
      <c r="L441" s="171"/>
      <c r="M441" s="171"/>
    </row>
    <row r="442" spans="3:13">
      <c r="C442" s="171"/>
      <c r="D442" s="171"/>
      <c r="E442" s="171"/>
      <c r="F442" s="171"/>
      <c r="G442" s="171"/>
      <c r="H442" s="171"/>
      <c r="I442" s="171"/>
      <c r="J442" s="171"/>
      <c r="K442" s="171"/>
      <c r="L442" s="171"/>
      <c r="M442" s="171"/>
    </row>
    <row r="443" spans="3:13">
      <c r="C443" s="171"/>
      <c r="D443" s="171"/>
      <c r="E443" s="171"/>
      <c r="F443" s="171"/>
      <c r="G443" s="171"/>
      <c r="H443" s="171"/>
      <c r="I443" s="171"/>
      <c r="J443" s="171"/>
      <c r="K443" s="171"/>
      <c r="L443" s="171"/>
      <c r="M443" s="171"/>
    </row>
    <row r="444" spans="3:13">
      <c r="C444" s="171"/>
      <c r="D444" s="171"/>
      <c r="E444" s="171"/>
      <c r="F444" s="171"/>
      <c r="G444" s="171"/>
      <c r="H444" s="171"/>
      <c r="I444" s="171"/>
      <c r="J444" s="171"/>
      <c r="K444" s="171"/>
      <c r="L444" s="171"/>
      <c r="M444" s="171"/>
    </row>
    <row r="445" spans="3:13">
      <c r="C445" s="171"/>
      <c r="D445" s="171"/>
      <c r="E445" s="171"/>
      <c r="F445" s="171"/>
      <c r="G445" s="171"/>
      <c r="H445" s="171"/>
      <c r="I445" s="171"/>
      <c r="J445" s="171"/>
      <c r="K445" s="171"/>
      <c r="L445" s="171"/>
      <c r="M445" s="171"/>
    </row>
    <row r="446" spans="3:13">
      <c r="C446" s="171"/>
      <c r="D446" s="171"/>
      <c r="E446" s="171"/>
      <c r="F446" s="171"/>
      <c r="G446" s="171"/>
      <c r="H446" s="171"/>
      <c r="I446" s="171"/>
      <c r="J446" s="171"/>
      <c r="K446" s="171"/>
      <c r="L446" s="171"/>
      <c r="M446" s="171"/>
    </row>
    <row r="447" spans="3:13">
      <c r="C447" s="171"/>
      <c r="D447" s="171"/>
      <c r="E447" s="171"/>
      <c r="F447" s="171"/>
      <c r="G447" s="171"/>
      <c r="H447" s="171"/>
      <c r="I447" s="171"/>
      <c r="J447" s="171"/>
      <c r="K447" s="171"/>
      <c r="L447" s="171"/>
      <c r="M447" s="171"/>
    </row>
    <row r="448" spans="3:13">
      <c r="C448" s="171"/>
      <c r="D448" s="171"/>
      <c r="E448" s="171"/>
      <c r="F448" s="171"/>
      <c r="G448" s="171"/>
      <c r="H448" s="171"/>
      <c r="I448" s="171"/>
      <c r="J448" s="171"/>
      <c r="K448" s="171"/>
      <c r="L448" s="171"/>
      <c r="M448" s="171"/>
    </row>
    <row r="449" spans="3:13">
      <c r="C449" s="171"/>
      <c r="D449" s="171"/>
      <c r="E449" s="171"/>
      <c r="F449" s="171"/>
      <c r="G449" s="171"/>
      <c r="H449" s="171"/>
      <c r="I449" s="171"/>
      <c r="J449" s="171"/>
      <c r="K449" s="171"/>
      <c r="L449" s="171"/>
      <c r="M449" s="171"/>
    </row>
    <row r="450" spans="3:13">
      <c r="C450" s="171"/>
      <c r="D450" s="171"/>
      <c r="E450" s="171"/>
      <c r="F450" s="171"/>
      <c r="G450" s="171"/>
      <c r="H450" s="171"/>
      <c r="I450" s="171"/>
      <c r="J450" s="171"/>
      <c r="K450" s="171"/>
      <c r="L450" s="171"/>
      <c r="M450" s="171"/>
    </row>
    <row r="451" spans="3:13">
      <c r="C451" s="171"/>
      <c r="D451" s="171"/>
      <c r="E451" s="171"/>
      <c r="F451" s="171"/>
      <c r="G451" s="171"/>
      <c r="H451" s="171"/>
      <c r="I451" s="171"/>
      <c r="J451" s="171"/>
      <c r="K451" s="171"/>
      <c r="L451" s="171"/>
      <c r="M451" s="171"/>
    </row>
    <row r="452" spans="3:13">
      <c r="C452" s="171"/>
      <c r="D452" s="171"/>
      <c r="E452" s="171"/>
      <c r="F452" s="171"/>
      <c r="G452" s="171"/>
      <c r="H452" s="171"/>
      <c r="I452" s="171"/>
      <c r="J452" s="171"/>
      <c r="K452" s="171"/>
      <c r="L452" s="171"/>
      <c r="M452" s="171"/>
    </row>
    <row r="453" spans="3:13">
      <c r="C453" s="171"/>
      <c r="D453" s="171"/>
      <c r="E453" s="171"/>
      <c r="F453" s="171"/>
      <c r="G453" s="171"/>
      <c r="H453" s="171"/>
      <c r="I453" s="171"/>
      <c r="J453" s="171"/>
      <c r="K453" s="171"/>
      <c r="L453" s="171"/>
      <c r="M453" s="171"/>
    </row>
    <row r="454" spans="3:13">
      <c r="C454" s="171"/>
      <c r="D454" s="171"/>
      <c r="E454" s="171"/>
      <c r="F454" s="171"/>
      <c r="G454" s="171"/>
      <c r="H454" s="171"/>
      <c r="I454" s="171"/>
      <c r="J454" s="171"/>
      <c r="K454" s="171"/>
      <c r="L454" s="171"/>
      <c r="M454" s="171"/>
    </row>
    <row r="455" spans="3:13">
      <c r="C455" s="171"/>
      <c r="D455" s="171"/>
      <c r="E455" s="171"/>
      <c r="F455" s="171"/>
      <c r="G455" s="171"/>
      <c r="H455" s="171"/>
      <c r="I455" s="171"/>
      <c r="J455" s="171"/>
      <c r="K455" s="171"/>
      <c r="L455" s="171"/>
      <c r="M455" s="171"/>
    </row>
    <row r="456" spans="3:13">
      <c r="C456" s="171"/>
      <c r="D456" s="171"/>
      <c r="E456" s="171"/>
      <c r="F456" s="171"/>
      <c r="G456" s="171"/>
      <c r="H456" s="171"/>
      <c r="I456" s="171"/>
      <c r="J456" s="171"/>
      <c r="K456" s="171"/>
      <c r="L456" s="171"/>
      <c r="M456" s="171"/>
    </row>
    <row r="457" spans="3:13">
      <c r="C457" s="171"/>
      <c r="D457" s="171"/>
      <c r="E457" s="171"/>
      <c r="F457" s="171"/>
      <c r="G457" s="171"/>
      <c r="H457" s="171"/>
      <c r="I457" s="171"/>
      <c r="J457" s="171"/>
      <c r="K457" s="171"/>
      <c r="L457" s="171"/>
      <c r="M457" s="171"/>
    </row>
    <row r="458" spans="3:13">
      <c r="C458" s="171"/>
      <c r="D458" s="171"/>
      <c r="E458" s="171"/>
      <c r="F458" s="171"/>
      <c r="G458" s="171"/>
      <c r="H458" s="171"/>
      <c r="I458" s="171"/>
      <c r="J458" s="171"/>
      <c r="K458" s="171"/>
      <c r="L458" s="171"/>
      <c r="M458" s="171"/>
    </row>
    <row r="459" spans="3:13">
      <c r="C459" s="171"/>
      <c r="D459" s="171"/>
      <c r="E459" s="171"/>
      <c r="F459" s="171"/>
      <c r="G459" s="171"/>
      <c r="H459" s="171"/>
      <c r="I459" s="171"/>
      <c r="J459" s="171"/>
      <c r="K459" s="171"/>
      <c r="L459" s="171"/>
      <c r="M459" s="171"/>
    </row>
    <row r="460" spans="3:13">
      <c r="C460" s="171"/>
      <c r="D460" s="171"/>
      <c r="E460" s="171"/>
      <c r="F460" s="171"/>
      <c r="G460" s="171"/>
      <c r="H460" s="171"/>
      <c r="I460" s="171"/>
      <c r="J460" s="171"/>
      <c r="K460" s="171"/>
      <c r="L460" s="171"/>
      <c r="M460" s="171"/>
    </row>
    <row r="461" spans="3:13">
      <c r="C461" s="171"/>
      <c r="D461" s="171"/>
      <c r="E461" s="171"/>
      <c r="F461" s="171"/>
      <c r="G461" s="171"/>
      <c r="H461" s="171"/>
      <c r="I461" s="171"/>
      <c r="J461" s="171"/>
      <c r="K461" s="171"/>
      <c r="L461" s="171"/>
      <c r="M461" s="171"/>
    </row>
    <row r="462" spans="3:13">
      <c r="C462" s="171"/>
      <c r="D462" s="171"/>
      <c r="E462" s="171"/>
      <c r="F462" s="171"/>
      <c r="G462" s="171"/>
      <c r="H462" s="171"/>
      <c r="I462" s="171"/>
      <c r="J462" s="171"/>
      <c r="K462" s="171"/>
      <c r="L462" s="171"/>
      <c r="M462" s="171"/>
    </row>
    <row r="463" spans="3:13">
      <c r="C463" s="171"/>
      <c r="D463" s="171"/>
      <c r="E463" s="171"/>
      <c r="F463" s="171"/>
      <c r="G463" s="171"/>
      <c r="H463" s="171"/>
      <c r="I463" s="171"/>
      <c r="J463" s="171"/>
      <c r="K463" s="171"/>
      <c r="L463" s="171"/>
      <c r="M463" s="171"/>
    </row>
    <row r="464" spans="3:13">
      <c r="C464" s="171"/>
      <c r="D464" s="171"/>
      <c r="E464" s="171"/>
      <c r="F464" s="171"/>
      <c r="G464" s="171"/>
      <c r="H464" s="171"/>
      <c r="I464" s="171"/>
      <c r="J464" s="171"/>
      <c r="K464" s="171"/>
      <c r="L464" s="171"/>
      <c r="M464" s="171"/>
    </row>
    <row r="465" spans="3:13">
      <c r="C465" s="171"/>
      <c r="D465" s="171"/>
      <c r="E465" s="171"/>
      <c r="F465" s="171"/>
      <c r="G465" s="171"/>
      <c r="H465" s="171"/>
      <c r="I465" s="171"/>
      <c r="J465" s="171"/>
      <c r="K465" s="171"/>
      <c r="L465" s="171"/>
      <c r="M465" s="171"/>
    </row>
    <row r="466" spans="3:13">
      <c r="C466" s="171"/>
      <c r="D466" s="171"/>
      <c r="E466" s="171"/>
      <c r="F466" s="171"/>
      <c r="G466" s="171"/>
      <c r="H466" s="171"/>
      <c r="I466" s="171"/>
      <c r="J466" s="171"/>
      <c r="K466" s="171"/>
      <c r="L466" s="171"/>
      <c r="M466" s="171"/>
    </row>
    <row r="467" spans="3:13">
      <c r="C467" s="171"/>
      <c r="D467" s="171"/>
      <c r="E467" s="171"/>
      <c r="F467" s="171"/>
      <c r="G467" s="171"/>
      <c r="H467" s="171"/>
      <c r="I467" s="171"/>
      <c r="J467" s="171"/>
      <c r="K467" s="171"/>
      <c r="L467" s="171"/>
      <c r="M467" s="171"/>
    </row>
    <row r="468" spans="3:13">
      <c r="C468" s="171"/>
      <c r="D468" s="171"/>
      <c r="E468" s="171"/>
      <c r="F468" s="171"/>
      <c r="G468" s="171"/>
      <c r="H468" s="171"/>
      <c r="I468" s="171"/>
      <c r="J468" s="171"/>
      <c r="K468" s="171"/>
      <c r="L468" s="171"/>
      <c r="M468" s="171"/>
    </row>
    <row r="469" spans="3:13">
      <c r="C469" s="171"/>
      <c r="D469" s="171"/>
      <c r="E469" s="171"/>
      <c r="F469" s="171"/>
      <c r="G469" s="171"/>
      <c r="H469" s="171"/>
      <c r="I469" s="171"/>
      <c r="J469" s="171"/>
      <c r="K469" s="171"/>
      <c r="L469" s="171"/>
      <c r="M469" s="171"/>
    </row>
    <row r="470" spans="3:13">
      <c r="C470" s="171"/>
      <c r="D470" s="171"/>
      <c r="E470" s="171"/>
      <c r="F470" s="171"/>
      <c r="G470" s="171"/>
      <c r="H470" s="171"/>
      <c r="I470" s="171"/>
      <c r="J470" s="171"/>
      <c r="K470" s="171"/>
      <c r="L470" s="171"/>
      <c r="M470" s="171"/>
    </row>
    <row r="471" spans="3:13">
      <c r="C471" s="171"/>
      <c r="D471" s="171"/>
      <c r="E471" s="171"/>
      <c r="F471" s="171"/>
      <c r="G471" s="171"/>
      <c r="H471" s="171"/>
      <c r="I471" s="171"/>
      <c r="J471" s="171"/>
      <c r="K471" s="171"/>
      <c r="L471" s="171"/>
      <c r="M471" s="171"/>
    </row>
    <row r="472" spans="3:13">
      <c r="C472" s="171"/>
      <c r="D472" s="171"/>
      <c r="E472" s="171"/>
      <c r="F472" s="171"/>
      <c r="G472" s="171"/>
      <c r="H472" s="171"/>
      <c r="I472" s="171"/>
      <c r="J472" s="171"/>
      <c r="K472" s="171"/>
      <c r="L472" s="171"/>
      <c r="M472" s="171"/>
    </row>
    <row r="473" spans="3:13">
      <c r="C473" s="171"/>
      <c r="D473" s="171"/>
      <c r="E473" s="171"/>
      <c r="F473" s="171"/>
      <c r="G473" s="171"/>
      <c r="H473" s="171"/>
      <c r="I473" s="171"/>
      <c r="J473" s="171"/>
      <c r="K473" s="171"/>
      <c r="L473" s="171"/>
      <c r="M473" s="171"/>
    </row>
    <row r="474" spans="3:13">
      <c r="C474" s="171"/>
      <c r="D474" s="171"/>
      <c r="E474" s="171"/>
      <c r="F474" s="171"/>
      <c r="G474" s="171"/>
      <c r="H474" s="171"/>
      <c r="I474" s="171"/>
      <c r="J474" s="171"/>
      <c r="K474" s="171"/>
      <c r="L474" s="171"/>
      <c r="M474" s="171"/>
    </row>
    <row r="475" spans="3:13">
      <c r="C475" s="171"/>
      <c r="D475" s="171"/>
      <c r="E475" s="171"/>
      <c r="F475" s="171"/>
      <c r="G475" s="171"/>
      <c r="H475" s="171"/>
      <c r="I475" s="171"/>
      <c r="J475" s="171"/>
      <c r="K475" s="171"/>
      <c r="L475" s="171"/>
      <c r="M475" s="171"/>
    </row>
    <row r="476" spans="3:13">
      <c r="C476" s="171"/>
      <c r="D476" s="171"/>
      <c r="E476" s="171"/>
      <c r="F476" s="171"/>
      <c r="G476" s="171"/>
      <c r="H476" s="171"/>
      <c r="I476" s="171"/>
      <c r="J476" s="171"/>
      <c r="K476" s="171"/>
      <c r="L476" s="171"/>
      <c r="M476" s="171"/>
    </row>
    <row r="477" spans="3:13">
      <c r="C477" s="171"/>
      <c r="D477" s="171"/>
      <c r="E477" s="171"/>
      <c r="F477" s="171"/>
      <c r="G477" s="171"/>
      <c r="H477" s="171"/>
      <c r="I477" s="171"/>
      <c r="J477" s="171"/>
      <c r="K477" s="171"/>
      <c r="L477" s="171"/>
      <c r="M477" s="171"/>
    </row>
    <row r="478" spans="3:13">
      <c r="C478" s="171"/>
      <c r="D478" s="171"/>
      <c r="E478" s="171"/>
      <c r="F478" s="171"/>
      <c r="G478" s="171"/>
      <c r="H478" s="171"/>
      <c r="I478" s="171"/>
      <c r="J478" s="171"/>
      <c r="K478" s="171"/>
      <c r="L478" s="171"/>
      <c r="M478" s="171"/>
    </row>
    <row r="479" spans="3:13">
      <c r="C479" s="171"/>
      <c r="D479" s="171"/>
      <c r="E479" s="171"/>
      <c r="F479" s="171"/>
      <c r="G479" s="171"/>
      <c r="H479" s="171"/>
      <c r="I479" s="171"/>
      <c r="J479" s="171"/>
      <c r="K479" s="171"/>
      <c r="L479" s="171"/>
      <c r="M479" s="171"/>
    </row>
    <row r="480" spans="3:13">
      <c r="C480" s="171"/>
      <c r="D480" s="171"/>
      <c r="E480" s="171"/>
      <c r="F480" s="171"/>
      <c r="G480" s="171"/>
      <c r="H480" s="171"/>
      <c r="I480" s="171"/>
      <c r="J480" s="171"/>
      <c r="K480" s="171"/>
      <c r="L480" s="171"/>
      <c r="M480" s="171"/>
    </row>
    <row r="481" spans="3:13">
      <c r="C481" s="171"/>
      <c r="D481" s="171"/>
      <c r="E481" s="171"/>
      <c r="F481" s="171"/>
      <c r="G481" s="171"/>
      <c r="H481" s="171"/>
      <c r="I481" s="171"/>
      <c r="J481" s="171"/>
      <c r="K481" s="171"/>
      <c r="L481" s="171"/>
      <c r="M481" s="171"/>
    </row>
    <row r="482" spans="3:13">
      <c r="C482" s="171"/>
      <c r="D482" s="171"/>
      <c r="E482" s="171"/>
      <c r="F482" s="171"/>
      <c r="G482" s="171"/>
      <c r="H482" s="171"/>
      <c r="I482" s="171"/>
      <c r="J482" s="171"/>
      <c r="K482" s="171"/>
      <c r="L482" s="171"/>
      <c r="M482" s="171"/>
    </row>
    <row r="483" spans="3:13">
      <c r="C483" s="171"/>
      <c r="D483" s="171"/>
      <c r="E483" s="171"/>
      <c r="F483" s="171"/>
      <c r="G483" s="171"/>
      <c r="H483" s="171"/>
      <c r="I483" s="171"/>
      <c r="J483" s="171"/>
      <c r="K483" s="171"/>
      <c r="L483" s="171"/>
      <c r="M483" s="171"/>
    </row>
    <row r="484" spans="3:13">
      <c r="C484" s="171"/>
      <c r="D484" s="171"/>
      <c r="E484" s="171"/>
      <c r="F484" s="171"/>
      <c r="G484" s="171"/>
      <c r="H484" s="171"/>
      <c r="I484" s="171"/>
      <c r="J484" s="171"/>
      <c r="K484" s="171"/>
      <c r="L484" s="171"/>
      <c r="M484" s="171"/>
    </row>
    <row r="485" spans="3:13">
      <c r="C485" s="171"/>
      <c r="D485" s="171"/>
      <c r="E485" s="171"/>
      <c r="F485" s="171"/>
      <c r="G485" s="171"/>
      <c r="H485" s="171"/>
      <c r="I485" s="171"/>
      <c r="J485" s="171"/>
      <c r="K485" s="171"/>
      <c r="L485" s="171"/>
      <c r="M485" s="171"/>
    </row>
    <row r="486" spans="3:13">
      <c r="C486" s="171"/>
      <c r="D486" s="171"/>
      <c r="E486" s="171"/>
      <c r="F486" s="171"/>
      <c r="G486" s="171"/>
      <c r="H486" s="171"/>
      <c r="I486" s="171"/>
      <c r="J486" s="171"/>
      <c r="K486" s="171"/>
      <c r="L486" s="171"/>
      <c r="M486" s="171"/>
    </row>
    <row r="487" spans="3:13">
      <c r="C487" s="171"/>
      <c r="D487" s="171"/>
      <c r="E487" s="171"/>
      <c r="F487" s="171"/>
      <c r="G487" s="171"/>
      <c r="H487" s="171"/>
      <c r="I487" s="171"/>
      <c r="J487" s="171"/>
      <c r="K487" s="171"/>
      <c r="L487" s="171"/>
      <c r="M487" s="171"/>
    </row>
    <row r="488" spans="3:13">
      <c r="C488" s="171"/>
      <c r="D488" s="171"/>
      <c r="E488" s="171"/>
      <c r="F488" s="171"/>
      <c r="G488" s="171"/>
      <c r="H488" s="171"/>
      <c r="I488" s="171"/>
      <c r="J488" s="171"/>
      <c r="K488" s="171"/>
      <c r="L488" s="171"/>
      <c r="M488" s="171"/>
    </row>
    <row r="489" spans="3:13">
      <c r="C489" s="171"/>
      <c r="D489" s="171"/>
      <c r="E489" s="171"/>
      <c r="F489" s="171"/>
      <c r="G489" s="171"/>
      <c r="H489" s="171"/>
      <c r="I489" s="171"/>
      <c r="J489" s="171"/>
      <c r="K489" s="171"/>
      <c r="L489" s="171"/>
      <c r="M489" s="171"/>
    </row>
    <row r="490" spans="3:13">
      <c r="C490" s="171"/>
      <c r="D490" s="171"/>
      <c r="E490" s="171"/>
      <c r="F490" s="171"/>
      <c r="G490" s="171"/>
      <c r="H490" s="171"/>
      <c r="I490" s="171"/>
      <c r="J490" s="171"/>
      <c r="K490" s="171"/>
      <c r="L490" s="171"/>
      <c r="M490" s="171"/>
    </row>
    <row r="491" spans="3:13">
      <c r="C491" s="171"/>
      <c r="D491" s="171"/>
      <c r="E491" s="171"/>
      <c r="F491" s="171"/>
      <c r="G491" s="171"/>
      <c r="H491" s="171"/>
      <c r="I491" s="171"/>
      <c r="J491" s="171"/>
      <c r="K491" s="171"/>
      <c r="L491" s="171"/>
      <c r="M491" s="171"/>
    </row>
    <row r="492" spans="3:13">
      <c r="C492" s="171"/>
      <c r="D492" s="171"/>
      <c r="E492" s="171"/>
      <c r="F492" s="171"/>
      <c r="G492" s="171"/>
      <c r="H492" s="171"/>
      <c r="I492" s="171"/>
      <c r="J492" s="171"/>
      <c r="K492" s="171"/>
      <c r="L492" s="171"/>
      <c r="M492" s="171"/>
    </row>
    <row r="493" spans="3:13">
      <c r="C493" s="171"/>
      <c r="D493" s="171"/>
      <c r="E493" s="171"/>
      <c r="F493" s="171"/>
      <c r="G493" s="171"/>
      <c r="H493" s="171"/>
      <c r="I493" s="171"/>
      <c r="J493" s="171"/>
      <c r="K493" s="171"/>
      <c r="L493" s="171"/>
      <c r="M493" s="171"/>
    </row>
    <row r="494" spans="3:13">
      <c r="C494" s="171"/>
      <c r="D494" s="171"/>
      <c r="E494" s="171"/>
      <c r="F494" s="171"/>
      <c r="G494" s="171"/>
      <c r="H494" s="171"/>
      <c r="I494" s="171"/>
      <c r="J494" s="171"/>
      <c r="K494" s="171"/>
      <c r="L494" s="171"/>
      <c r="M494" s="171"/>
    </row>
    <row r="495" spans="3:13">
      <c r="C495" s="171"/>
      <c r="D495" s="171"/>
      <c r="E495" s="171"/>
      <c r="F495" s="171"/>
      <c r="G495" s="171"/>
      <c r="H495" s="171"/>
      <c r="I495" s="171"/>
      <c r="J495" s="171"/>
      <c r="K495" s="171"/>
      <c r="L495" s="171"/>
      <c r="M495" s="171"/>
    </row>
    <row r="496" spans="3:13">
      <c r="C496" s="171"/>
      <c r="D496" s="171"/>
      <c r="E496" s="171"/>
      <c r="F496" s="171"/>
      <c r="G496" s="171"/>
      <c r="H496" s="171"/>
      <c r="I496" s="171"/>
      <c r="J496" s="171"/>
      <c r="K496" s="171"/>
      <c r="L496" s="171"/>
      <c r="M496" s="171"/>
    </row>
    <row r="497" spans="3:13">
      <c r="C497" s="171"/>
      <c r="D497" s="171"/>
      <c r="E497" s="171"/>
      <c r="F497" s="171"/>
      <c r="G497" s="171"/>
      <c r="H497" s="171"/>
      <c r="I497" s="171"/>
      <c r="J497" s="171"/>
      <c r="K497" s="171"/>
      <c r="L497" s="171"/>
      <c r="M497" s="171"/>
    </row>
    <row r="498" spans="3:13">
      <c r="C498" s="171"/>
      <c r="D498" s="171"/>
      <c r="E498" s="171"/>
      <c r="F498" s="171"/>
      <c r="G498" s="171"/>
      <c r="H498" s="171"/>
      <c r="I498" s="171"/>
      <c r="J498" s="171"/>
      <c r="K498" s="171"/>
      <c r="L498" s="171"/>
      <c r="M498" s="171"/>
    </row>
    <row r="499" spans="3:13">
      <c r="C499" s="171"/>
      <c r="D499" s="171"/>
      <c r="E499" s="171"/>
      <c r="F499" s="171"/>
      <c r="G499" s="171"/>
      <c r="H499" s="171"/>
      <c r="I499" s="171"/>
      <c r="J499" s="171"/>
      <c r="K499" s="171"/>
      <c r="L499" s="171"/>
      <c r="M499" s="171"/>
    </row>
    <row r="500" spans="3:13">
      <c r="C500" s="171"/>
      <c r="D500" s="171"/>
      <c r="E500" s="171"/>
      <c r="F500" s="171"/>
      <c r="G500" s="171"/>
      <c r="H500" s="171"/>
      <c r="I500" s="171"/>
      <c r="J500" s="171"/>
      <c r="K500" s="171"/>
      <c r="L500" s="171"/>
      <c r="M500" s="171"/>
    </row>
    <row r="501" spans="3:13">
      <c r="C501" s="171"/>
      <c r="D501" s="171"/>
      <c r="E501" s="171"/>
      <c r="F501" s="171"/>
      <c r="G501" s="171"/>
      <c r="H501" s="171"/>
      <c r="I501" s="171"/>
      <c r="J501" s="171"/>
      <c r="K501" s="171"/>
      <c r="L501" s="171"/>
      <c r="M501" s="171"/>
    </row>
    <row r="502" spans="3:13">
      <c r="C502" s="171"/>
      <c r="D502" s="171"/>
      <c r="E502" s="171"/>
      <c r="F502" s="171"/>
      <c r="G502" s="171"/>
      <c r="H502" s="171"/>
      <c r="I502" s="171"/>
      <c r="J502" s="171"/>
      <c r="K502" s="171"/>
      <c r="L502" s="171"/>
      <c r="M502" s="171"/>
    </row>
    <row r="503" spans="3:13">
      <c r="C503" s="171"/>
      <c r="D503" s="171"/>
      <c r="E503" s="171"/>
      <c r="F503" s="171"/>
      <c r="G503" s="171"/>
      <c r="H503" s="171"/>
      <c r="I503" s="171"/>
      <c r="J503" s="171"/>
      <c r="K503" s="171"/>
      <c r="L503" s="171"/>
      <c r="M503" s="171"/>
    </row>
    <row r="504" spans="3:13">
      <c r="C504" s="171"/>
      <c r="D504" s="171"/>
      <c r="E504" s="171"/>
      <c r="F504" s="171"/>
      <c r="G504" s="171"/>
      <c r="H504" s="171"/>
      <c r="I504" s="171"/>
      <c r="J504" s="171"/>
      <c r="K504" s="171"/>
      <c r="L504" s="171"/>
      <c r="M504" s="171"/>
    </row>
    <row r="505" spans="3:13">
      <c r="C505" s="171"/>
      <c r="D505" s="171"/>
      <c r="E505" s="171"/>
      <c r="F505" s="171"/>
      <c r="G505" s="171"/>
      <c r="H505" s="171"/>
      <c r="I505" s="171"/>
      <c r="J505" s="171"/>
      <c r="K505" s="171"/>
      <c r="L505" s="171"/>
      <c r="M505" s="171"/>
    </row>
    <row r="506" spans="3:13">
      <c r="C506" s="171"/>
      <c r="D506" s="171"/>
      <c r="E506" s="171"/>
      <c r="F506" s="171"/>
      <c r="G506" s="171"/>
      <c r="H506" s="171"/>
      <c r="I506" s="171"/>
      <c r="J506" s="171"/>
      <c r="K506" s="171"/>
      <c r="L506" s="171"/>
      <c r="M506" s="171"/>
    </row>
    <row r="507" spans="3:13">
      <c r="C507" s="171"/>
      <c r="D507" s="171"/>
      <c r="E507" s="171"/>
      <c r="F507" s="171"/>
      <c r="G507" s="171"/>
      <c r="H507" s="171"/>
      <c r="I507" s="171"/>
      <c r="J507" s="171"/>
      <c r="K507" s="171"/>
      <c r="L507" s="171"/>
      <c r="M507" s="171"/>
    </row>
    <row r="508" spans="3:13">
      <c r="C508" s="171"/>
      <c r="D508" s="171"/>
      <c r="E508" s="171"/>
      <c r="F508" s="171"/>
      <c r="G508" s="171"/>
      <c r="H508" s="171"/>
      <c r="I508" s="171"/>
      <c r="J508" s="171"/>
      <c r="K508" s="171"/>
      <c r="L508" s="171"/>
      <c r="M508" s="171"/>
    </row>
    <row r="509" spans="3:13">
      <c r="C509" s="171"/>
      <c r="D509" s="171"/>
      <c r="E509" s="171"/>
      <c r="F509" s="171"/>
      <c r="G509" s="171"/>
      <c r="H509" s="171"/>
      <c r="I509" s="171"/>
      <c r="J509" s="171"/>
      <c r="K509" s="171"/>
      <c r="L509" s="171"/>
      <c r="M509" s="171"/>
    </row>
    <row r="510" spans="3:13">
      <c r="C510" s="171"/>
      <c r="D510" s="171"/>
      <c r="E510" s="171"/>
      <c r="F510" s="171"/>
      <c r="G510" s="171"/>
      <c r="H510" s="171"/>
      <c r="I510" s="171"/>
      <c r="J510" s="171"/>
      <c r="K510" s="171"/>
      <c r="L510" s="171"/>
      <c r="M510" s="171"/>
    </row>
    <row r="511" spans="3:13">
      <c r="C511" s="171"/>
      <c r="D511" s="171"/>
      <c r="E511" s="171"/>
      <c r="F511" s="171"/>
      <c r="G511" s="171"/>
      <c r="H511" s="171"/>
      <c r="I511" s="171"/>
      <c r="J511" s="171"/>
      <c r="K511" s="171"/>
      <c r="L511" s="171"/>
      <c r="M511" s="171"/>
    </row>
    <row r="512" spans="3:13">
      <c r="C512" s="171"/>
      <c r="D512" s="171"/>
      <c r="E512" s="171"/>
      <c r="F512" s="171"/>
      <c r="G512" s="171"/>
      <c r="H512" s="171"/>
      <c r="I512" s="171"/>
      <c r="J512" s="171"/>
      <c r="K512" s="171"/>
      <c r="L512" s="171"/>
      <c r="M512" s="171"/>
    </row>
    <row r="513" spans="3:13">
      <c r="C513" s="171"/>
      <c r="D513" s="171"/>
      <c r="E513" s="171"/>
      <c r="F513" s="171"/>
      <c r="G513" s="171"/>
      <c r="H513" s="171"/>
      <c r="I513" s="171"/>
      <c r="J513" s="171"/>
      <c r="K513" s="171"/>
      <c r="L513" s="171"/>
      <c r="M513" s="171"/>
    </row>
    <row r="514" spans="3:13">
      <c r="C514" s="171"/>
      <c r="D514" s="171"/>
      <c r="E514" s="171"/>
      <c r="F514" s="171"/>
      <c r="G514" s="171"/>
      <c r="H514" s="171"/>
      <c r="I514" s="171"/>
      <c r="J514" s="171"/>
      <c r="K514" s="171"/>
      <c r="L514" s="171"/>
      <c r="M514" s="171"/>
    </row>
    <row r="515" spans="3:13">
      <c r="C515" s="171"/>
      <c r="D515" s="171"/>
      <c r="E515" s="171"/>
      <c r="F515" s="171"/>
      <c r="G515" s="171"/>
      <c r="H515" s="171"/>
      <c r="I515" s="171"/>
      <c r="J515" s="171"/>
      <c r="K515" s="171"/>
      <c r="L515" s="171"/>
      <c r="M515" s="171"/>
    </row>
    <row r="516" spans="3:13">
      <c r="C516" s="171"/>
      <c r="D516" s="171"/>
      <c r="E516" s="171"/>
      <c r="F516" s="171"/>
      <c r="G516" s="171"/>
      <c r="H516" s="171"/>
      <c r="I516" s="171"/>
      <c r="J516" s="171"/>
      <c r="K516" s="171"/>
      <c r="L516" s="171"/>
      <c r="M516" s="171"/>
    </row>
    <row r="517" spans="3:13">
      <c r="C517" s="171"/>
      <c r="D517" s="171"/>
      <c r="E517" s="171"/>
      <c r="F517" s="171"/>
      <c r="G517" s="171"/>
      <c r="H517" s="171"/>
      <c r="I517" s="171"/>
      <c r="J517" s="171"/>
      <c r="K517" s="171"/>
      <c r="L517" s="171"/>
      <c r="M517" s="171"/>
    </row>
    <row r="518" spans="3:13">
      <c r="C518" s="171"/>
      <c r="D518" s="171"/>
      <c r="E518" s="171"/>
      <c r="F518" s="171"/>
      <c r="G518" s="171"/>
      <c r="H518" s="171"/>
      <c r="I518" s="171"/>
      <c r="J518" s="171"/>
      <c r="K518" s="171"/>
      <c r="L518" s="171"/>
      <c r="M518" s="171"/>
    </row>
    <row r="519" spans="3:13">
      <c r="C519" s="171"/>
      <c r="D519" s="171"/>
      <c r="E519" s="171"/>
      <c r="F519" s="171"/>
      <c r="G519" s="171"/>
      <c r="H519" s="171"/>
      <c r="I519" s="171"/>
      <c r="J519" s="171"/>
      <c r="K519" s="171"/>
      <c r="L519" s="171"/>
      <c r="M519" s="171"/>
    </row>
    <row r="520" spans="3:13">
      <c r="C520" s="171"/>
      <c r="D520" s="171"/>
      <c r="E520" s="171"/>
      <c r="F520" s="171"/>
      <c r="G520" s="171"/>
      <c r="H520" s="171"/>
      <c r="I520" s="171"/>
      <c r="J520" s="171"/>
      <c r="K520" s="171"/>
      <c r="L520" s="171"/>
      <c r="M520" s="171"/>
    </row>
    <row r="521" spans="3:13">
      <c r="C521" s="171"/>
      <c r="D521" s="171"/>
      <c r="E521" s="171"/>
      <c r="F521" s="171"/>
      <c r="G521" s="171"/>
      <c r="H521" s="171"/>
      <c r="I521" s="171"/>
      <c r="J521" s="171"/>
      <c r="K521" s="171"/>
      <c r="L521" s="171"/>
      <c r="M521" s="171"/>
    </row>
    <row r="522" spans="3:13">
      <c r="C522" s="171"/>
      <c r="D522" s="171"/>
      <c r="E522" s="171"/>
      <c r="F522" s="171"/>
      <c r="G522" s="171"/>
      <c r="H522" s="171"/>
      <c r="I522" s="171"/>
      <c r="J522" s="171"/>
      <c r="K522" s="171"/>
      <c r="L522" s="171"/>
      <c r="M522" s="171"/>
    </row>
    <row r="523" spans="3:13">
      <c r="C523" s="171"/>
      <c r="D523" s="171"/>
      <c r="E523" s="171"/>
      <c r="F523" s="171"/>
      <c r="G523" s="171"/>
      <c r="H523" s="171"/>
      <c r="I523" s="171"/>
      <c r="J523" s="171"/>
      <c r="K523" s="171"/>
      <c r="L523" s="171"/>
      <c r="M523" s="171"/>
    </row>
    <row r="524" spans="3:13">
      <c r="C524" s="171"/>
      <c r="D524" s="171"/>
      <c r="E524" s="171"/>
      <c r="F524" s="171"/>
      <c r="G524" s="171"/>
      <c r="H524" s="171"/>
      <c r="I524" s="171"/>
      <c r="J524" s="171"/>
      <c r="K524" s="171"/>
      <c r="L524" s="171"/>
      <c r="M524" s="171"/>
    </row>
    <row r="525" spans="3:13">
      <c r="C525" s="171"/>
      <c r="D525" s="171"/>
      <c r="E525" s="171"/>
      <c r="F525" s="171"/>
      <c r="G525" s="171"/>
      <c r="H525" s="171"/>
      <c r="I525" s="171"/>
      <c r="J525" s="171"/>
      <c r="K525" s="171"/>
      <c r="L525" s="171"/>
      <c r="M525" s="171"/>
    </row>
    <row r="526" spans="3:13">
      <c r="C526" s="171"/>
      <c r="D526" s="171"/>
      <c r="E526" s="171"/>
      <c r="F526" s="171"/>
      <c r="G526" s="171"/>
      <c r="H526" s="171"/>
      <c r="I526" s="171"/>
      <c r="J526" s="171"/>
      <c r="K526" s="171"/>
      <c r="L526" s="171"/>
      <c r="M526" s="171"/>
    </row>
    <row r="527" spans="3:13">
      <c r="C527" s="171"/>
      <c r="D527" s="171"/>
      <c r="E527" s="171"/>
      <c r="F527" s="171"/>
      <c r="G527" s="171"/>
      <c r="H527" s="171"/>
      <c r="I527" s="171"/>
      <c r="J527" s="171"/>
      <c r="K527" s="171"/>
      <c r="L527" s="171"/>
      <c r="M527" s="171"/>
    </row>
    <row r="528" spans="3:13">
      <c r="C528" s="171"/>
      <c r="D528" s="171"/>
      <c r="E528" s="171"/>
      <c r="F528" s="171"/>
      <c r="G528" s="171"/>
      <c r="H528" s="171"/>
      <c r="I528" s="171"/>
      <c r="J528" s="171"/>
      <c r="K528" s="171"/>
      <c r="L528" s="171"/>
      <c r="M528" s="171"/>
    </row>
    <row r="529" spans="3:13">
      <c r="C529" s="171"/>
      <c r="D529" s="171"/>
      <c r="E529" s="171"/>
      <c r="F529" s="171"/>
      <c r="G529" s="171"/>
      <c r="H529" s="171"/>
      <c r="I529" s="171"/>
      <c r="J529" s="171"/>
      <c r="K529" s="171"/>
      <c r="L529" s="171"/>
      <c r="M529" s="171"/>
    </row>
    <row r="530" spans="3:13">
      <c r="C530" s="171"/>
      <c r="D530" s="171"/>
      <c r="E530" s="171"/>
      <c r="F530" s="171"/>
      <c r="G530" s="171"/>
      <c r="H530" s="171"/>
      <c r="I530" s="171"/>
      <c r="J530" s="171"/>
      <c r="K530" s="171"/>
      <c r="L530" s="171"/>
      <c r="M530" s="171"/>
    </row>
    <row r="531" spans="3:13">
      <c r="C531" s="171"/>
      <c r="D531" s="171"/>
      <c r="E531" s="171"/>
      <c r="F531" s="171"/>
      <c r="G531" s="171"/>
      <c r="H531" s="171"/>
      <c r="I531" s="171"/>
      <c r="J531" s="171"/>
      <c r="K531" s="171"/>
      <c r="L531" s="171"/>
      <c r="M531" s="171"/>
    </row>
    <row r="532" spans="3:13">
      <c r="C532" s="171"/>
      <c r="D532" s="171"/>
      <c r="E532" s="171"/>
      <c r="F532" s="171"/>
      <c r="G532" s="171"/>
      <c r="H532" s="171"/>
      <c r="I532" s="171"/>
      <c r="J532" s="171"/>
      <c r="K532" s="171"/>
      <c r="L532" s="171"/>
      <c r="M532" s="171"/>
    </row>
    <row r="533" spans="3:13">
      <c r="C533" s="171"/>
      <c r="D533" s="171"/>
      <c r="E533" s="171"/>
      <c r="F533" s="171"/>
      <c r="G533" s="171"/>
      <c r="H533" s="171"/>
      <c r="I533" s="171"/>
      <c r="J533" s="171"/>
      <c r="K533" s="171"/>
      <c r="L533" s="171"/>
      <c r="M533" s="171"/>
    </row>
    <row r="534" spans="3:13">
      <c r="C534" s="171"/>
      <c r="D534" s="171"/>
      <c r="E534" s="171"/>
      <c r="F534" s="171"/>
      <c r="G534" s="171"/>
      <c r="H534" s="171"/>
      <c r="I534" s="171"/>
      <c r="J534" s="171"/>
      <c r="K534" s="171"/>
      <c r="L534" s="171"/>
      <c r="M534" s="171"/>
    </row>
    <row r="535" spans="3:13">
      <c r="C535" s="171"/>
      <c r="D535" s="171"/>
      <c r="E535" s="171"/>
      <c r="F535" s="171"/>
      <c r="G535" s="171"/>
      <c r="H535" s="171"/>
      <c r="I535" s="171"/>
      <c r="J535" s="171"/>
      <c r="K535" s="171"/>
      <c r="L535" s="171"/>
      <c r="M535" s="171"/>
    </row>
    <row r="536" spans="3:13">
      <c r="C536" s="171"/>
      <c r="D536" s="171"/>
      <c r="E536" s="171"/>
      <c r="F536" s="171"/>
      <c r="G536" s="171"/>
      <c r="H536" s="171"/>
      <c r="I536" s="171"/>
      <c r="J536" s="171"/>
      <c r="K536" s="171"/>
      <c r="L536" s="171"/>
      <c r="M536" s="171"/>
    </row>
    <row r="537" spans="3:13">
      <c r="C537" s="171"/>
      <c r="D537" s="171"/>
      <c r="E537" s="171"/>
      <c r="F537" s="171"/>
      <c r="G537" s="171"/>
      <c r="H537" s="171"/>
      <c r="I537" s="171"/>
      <c r="J537" s="171"/>
      <c r="K537" s="171"/>
      <c r="L537" s="171"/>
      <c r="M537" s="171"/>
    </row>
    <row r="538" spans="3:13">
      <c r="C538" s="171"/>
      <c r="D538" s="171"/>
      <c r="E538" s="171"/>
      <c r="F538" s="171"/>
      <c r="G538" s="171"/>
      <c r="H538" s="171"/>
      <c r="I538" s="171"/>
      <c r="J538" s="171"/>
      <c r="K538" s="171"/>
      <c r="L538" s="171"/>
      <c r="M538" s="171"/>
    </row>
    <row r="539" spans="3:13">
      <c r="C539" s="171"/>
      <c r="D539" s="171"/>
      <c r="E539" s="171"/>
      <c r="F539" s="171"/>
      <c r="G539" s="171"/>
      <c r="H539" s="171"/>
      <c r="I539" s="171"/>
      <c r="J539" s="171"/>
      <c r="K539" s="171"/>
      <c r="L539" s="171"/>
      <c r="M539" s="171"/>
    </row>
    <row r="540" spans="3:13">
      <c r="C540" s="171"/>
      <c r="D540" s="171"/>
      <c r="E540" s="171"/>
      <c r="F540" s="171"/>
      <c r="G540" s="171"/>
      <c r="H540" s="171"/>
      <c r="I540" s="171"/>
      <c r="J540" s="171"/>
      <c r="K540" s="171"/>
      <c r="L540" s="171"/>
      <c r="M540" s="171"/>
    </row>
    <row r="541" spans="3:13">
      <c r="C541" s="171"/>
      <c r="D541" s="171"/>
      <c r="E541" s="171"/>
      <c r="F541" s="171"/>
      <c r="G541" s="171"/>
      <c r="H541" s="171"/>
      <c r="I541" s="171"/>
      <c r="J541" s="171"/>
      <c r="K541" s="171"/>
      <c r="L541" s="171"/>
      <c r="M541" s="171"/>
    </row>
    <row r="542" spans="3:13">
      <c r="C542" s="171"/>
      <c r="D542" s="171"/>
      <c r="E542" s="171"/>
      <c r="F542" s="171"/>
      <c r="G542" s="171"/>
      <c r="H542" s="171"/>
      <c r="I542" s="171"/>
      <c r="J542" s="171"/>
      <c r="K542" s="171"/>
      <c r="L542" s="171"/>
      <c r="M542" s="171"/>
    </row>
    <row r="543" spans="3:13">
      <c r="C543" s="171"/>
      <c r="D543" s="171"/>
      <c r="E543" s="171"/>
      <c r="F543" s="171"/>
      <c r="G543" s="171"/>
      <c r="H543" s="171"/>
      <c r="I543" s="171"/>
      <c r="J543" s="171"/>
      <c r="K543" s="171"/>
      <c r="L543" s="171"/>
      <c r="M543" s="171"/>
    </row>
    <row r="544" spans="3:13">
      <c r="C544" s="171"/>
      <c r="D544" s="171"/>
      <c r="E544" s="171"/>
      <c r="F544" s="171"/>
      <c r="G544" s="171"/>
      <c r="H544" s="171"/>
      <c r="I544" s="171"/>
      <c r="J544" s="171"/>
      <c r="K544" s="171"/>
      <c r="L544" s="171"/>
      <c r="M544" s="171"/>
    </row>
    <row r="545" spans="3:13">
      <c r="C545" s="171"/>
      <c r="D545" s="171"/>
      <c r="E545" s="171"/>
      <c r="F545" s="171"/>
      <c r="G545" s="171"/>
      <c r="H545" s="171"/>
      <c r="I545" s="171"/>
      <c r="J545" s="171"/>
      <c r="K545" s="171"/>
      <c r="L545" s="171"/>
      <c r="M545" s="171"/>
    </row>
    <row r="546" spans="3:13">
      <c r="C546" s="171"/>
      <c r="D546" s="171"/>
      <c r="E546" s="171"/>
      <c r="F546" s="171"/>
      <c r="G546" s="171"/>
      <c r="H546" s="171"/>
      <c r="I546" s="171"/>
      <c r="J546" s="171"/>
      <c r="K546" s="171"/>
      <c r="L546" s="171"/>
      <c r="M546" s="171"/>
    </row>
    <row r="547" spans="3:13">
      <c r="C547" s="171"/>
      <c r="D547" s="171"/>
      <c r="E547" s="171"/>
      <c r="F547" s="171"/>
      <c r="G547" s="171"/>
      <c r="H547" s="171"/>
      <c r="I547" s="171"/>
      <c r="J547" s="171"/>
      <c r="K547" s="171"/>
      <c r="L547" s="171"/>
      <c r="M547" s="171"/>
    </row>
    <row r="548" spans="3:13">
      <c r="C548" s="171"/>
      <c r="D548" s="171"/>
      <c r="E548" s="171"/>
      <c r="F548" s="171"/>
      <c r="G548" s="171"/>
      <c r="H548" s="171"/>
      <c r="I548" s="171"/>
      <c r="J548" s="171"/>
      <c r="K548" s="171"/>
      <c r="L548" s="171"/>
      <c r="M548" s="171"/>
    </row>
    <row r="549" spans="3:13">
      <c r="C549" s="171"/>
      <c r="D549" s="171"/>
      <c r="E549" s="171"/>
      <c r="F549" s="171"/>
      <c r="G549" s="171"/>
      <c r="H549" s="171"/>
      <c r="I549" s="171"/>
      <c r="J549" s="171"/>
      <c r="K549" s="171"/>
      <c r="L549" s="171"/>
      <c r="M549" s="171"/>
    </row>
    <row r="550" spans="3:13">
      <c r="C550" s="171"/>
      <c r="D550" s="171"/>
      <c r="E550" s="171"/>
      <c r="F550" s="171"/>
      <c r="G550" s="171"/>
      <c r="H550" s="171"/>
      <c r="I550" s="171"/>
      <c r="J550" s="171"/>
      <c r="K550" s="171"/>
      <c r="L550" s="171"/>
      <c r="M550" s="171"/>
    </row>
    <row r="551" spans="3:13">
      <c r="C551" s="171"/>
      <c r="D551" s="171"/>
      <c r="E551" s="171"/>
      <c r="F551" s="171"/>
      <c r="G551" s="171"/>
      <c r="H551" s="171"/>
      <c r="I551" s="171"/>
      <c r="J551" s="171"/>
      <c r="K551" s="171"/>
      <c r="L551" s="171"/>
      <c r="M551" s="171"/>
    </row>
    <row r="552" spans="3:13">
      <c r="C552" s="171"/>
      <c r="D552" s="171"/>
      <c r="E552" s="171"/>
      <c r="F552" s="171"/>
      <c r="G552" s="171"/>
      <c r="H552" s="171"/>
      <c r="I552" s="171"/>
      <c r="J552" s="171"/>
      <c r="K552" s="171"/>
      <c r="L552" s="171"/>
      <c r="M552" s="171"/>
    </row>
    <row r="553" spans="3:13">
      <c r="C553" s="171"/>
      <c r="D553" s="171"/>
      <c r="E553" s="171"/>
      <c r="F553" s="171"/>
      <c r="G553" s="171"/>
      <c r="H553" s="171"/>
      <c r="I553" s="171"/>
      <c r="J553" s="171"/>
      <c r="K553" s="171"/>
      <c r="L553" s="171"/>
      <c r="M553" s="171"/>
    </row>
    <row r="554" spans="3:13">
      <c r="C554" s="171"/>
      <c r="D554" s="171"/>
      <c r="E554" s="171"/>
      <c r="F554" s="171"/>
      <c r="G554" s="171"/>
      <c r="H554" s="171"/>
      <c r="I554" s="171"/>
      <c r="J554" s="171"/>
      <c r="K554" s="171"/>
      <c r="L554" s="171"/>
      <c r="M554" s="171"/>
    </row>
    <row r="555" spans="3:13">
      <c r="C555" s="171"/>
      <c r="D555" s="171"/>
      <c r="E555" s="171"/>
      <c r="F555" s="171"/>
      <c r="G555" s="171"/>
      <c r="H555" s="171"/>
      <c r="I555" s="171"/>
      <c r="J555" s="171"/>
      <c r="K555" s="171"/>
      <c r="L555" s="171"/>
      <c r="M555" s="171"/>
    </row>
    <row r="556" spans="3:13">
      <c r="C556" s="171"/>
      <c r="D556" s="171"/>
      <c r="E556" s="171"/>
      <c r="F556" s="171"/>
      <c r="G556" s="171"/>
      <c r="H556" s="171"/>
      <c r="I556" s="171"/>
      <c r="J556" s="171"/>
      <c r="K556" s="171"/>
      <c r="L556" s="171"/>
      <c r="M556" s="171"/>
    </row>
    <row r="557" spans="3:13">
      <c r="C557" s="171"/>
      <c r="D557" s="171"/>
      <c r="E557" s="171"/>
      <c r="F557" s="171"/>
      <c r="G557" s="171"/>
      <c r="H557" s="171"/>
      <c r="I557" s="171"/>
      <c r="J557" s="171"/>
      <c r="K557" s="171"/>
      <c r="L557" s="171"/>
      <c r="M557" s="171"/>
    </row>
    <row r="558" spans="3:13">
      <c r="C558" s="171"/>
      <c r="D558" s="171"/>
      <c r="E558" s="171"/>
      <c r="F558" s="171"/>
      <c r="G558" s="171"/>
      <c r="H558" s="171"/>
      <c r="I558" s="171"/>
      <c r="J558" s="171"/>
      <c r="K558" s="171"/>
      <c r="L558" s="171"/>
      <c r="M558" s="171"/>
    </row>
    <row r="559" spans="3:13">
      <c r="C559" s="171"/>
      <c r="D559" s="171"/>
      <c r="E559" s="171"/>
      <c r="F559" s="171"/>
      <c r="G559" s="171"/>
      <c r="H559" s="171"/>
      <c r="I559" s="171"/>
      <c r="J559" s="171"/>
      <c r="K559" s="171"/>
      <c r="L559" s="171"/>
      <c r="M559" s="171"/>
    </row>
    <row r="560" spans="3:13">
      <c r="C560" s="171"/>
      <c r="D560" s="171"/>
      <c r="E560" s="171"/>
      <c r="F560" s="171"/>
      <c r="G560" s="171"/>
      <c r="H560" s="171"/>
      <c r="I560" s="171"/>
      <c r="J560" s="171"/>
      <c r="K560" s="171"/>
      <c r="L560" s="171"/>
      <c r="M560" s="171"/>
    </row>
    <row r="561" spans="3:13">
      <c r="C561" s="171"/>
      <c r="D561" s="171"/>
      <c r="E561" s="171"/>
      <c r="F561" s="171"/>
      <c r="G561" s="171"/>
      <c r="H561" s="171"/>
      <c r="I561" s="171"/>
      <c r="J561" s="171"/>
      <c r="K561" s="171"/>
      <c r="L561" s="171"/>
      <c r="M561" s="171"/>
    </row>
    <row r="562" spans="3:13">
      <c r="C562" s="171"/>
      <c r="D562" s="171"/>
      <c r="E562" s="171"/>
      <c r="F562" s="171"/>
      <c r="G562" s="171"/>
      <c r="H562" s="171"/>
      <c r="I562" s="171"/>
      <c r="J562" s="171"/>
      <c r="K562" s="171"/>
      <c r="L562" s="171"/>
      <c r="M562" s="171"/>
    </row>
    <row r="563" spans="3:13">
      <c r="C563" s="171"/>
      <c r="D563" s="171"/>
      <c r="E563" s="171"/>
      <c r="F563" s="171"/>
      <c r="G563" s="171"/>
      <c r="H563" s="171"/>
      <c r="I563" s="171"/>
      <c r="J563" s="171"/>
      <c r="K563" s="171"/>
      <c r="L563" s="171"/>
      <c r="M563" s="171"/>
    </row>
    <row r="564" spans="3:13">
      <c r="C564" s="171"/>
      <c r="D564" s="171"/>
      <c r="E564" s="171"/>
      <c r="F564" s="171"/>
      <c r="G564" s="171"/>
      <c r="H564" s="171"/>
      <c r="I564" s="171"/>
      <c r="J564" s="171"/>
      <c r="K564" s="171"/>
      <c r="L564" s="171"/>
      <c r="M564" s="171"/>
    </row>
    <row r="565" spans="3:13">
      <c r="C565" s="171"/>
      <c r="D565" s="171"/>
      <c r="E565" s="171"/>
      <c r="F565" s="171"/>
      <c r="G565" s="171"/>
      <c r="H565" s="171"/>
      <c r="I565" s="171"/>
      <c r="J565" s="171"/>
      <c r="K565" s="171"/>
      <c r="L565" s="171"/>
      <c r="M565" s="171"/>
    </row>
    <row r="566" spans="3:13">
      <c r="C566" s="171"/>
      <c r="D566" s="171"/>
      <c r="E566" s="171"/>
      <c r="F566" s="171"/>
      <c r="G566" s="171"/>
      <c r="H566" s="171"/>
      <c r="I566" s="171"/>
      <c r="J566" s="171"/>
      <c r="K566" s="171"/>
      <c r="L566" s="171"/>
      <c r="M566" s="171"/>
    </row>
    <row r="567" spans="3:13">
      <c r="C567" s="171"/>
      <c r="D567" s="171"/>
      <c r="E567" s="171"/>
      <c r="F567" s="171"/>
      <c r="G567" s="171"/>
      <c r="H567" s="171"/>
      <c r="I567" s="171"/>
      <c r="J567" s="171"/>
      <c r="K567" s="171"/>
      <c r="L567" s="171"/>
      <c r="M567" s="171"/>
    </row>
    <row r="568" spans="3:13">
      <c r="C568" s="171"/>
      <c r="D568" s="171"/>
      <c r="E568" s="171"/>
      <c r="F568" s="171"/>
      <c r="G568" s="171"/>
      <c r="H568" s="171"/>
      <c r="I568" s="171"/>
      <c r="J568" s="171"/>
      <c r="K568" s="171"/>
      <c r="L568" s="171"/>
      <c r="M568" s="171"/>
    </row>
    <row r="569" spans="3:13">
      <c r="C569" s="171"/>
      <c r="D569" s="171"/>
      <c r="E569" s="171"/>
      <c r="F569" s="171"/>
      <c r="G569" s="171"/>
      <c r="H569" s="171"/>
      <c r="I569" s="171"/>
      <c r="J569" s="171"/>
      <c r="K569" s="171"/>
      <c r="L569" s="171"/>
      <c r="M569" s="171"/>
    </row>
    <row r="570" spans="3:13">
      <c r="C570" s="171"/>
      <c r="D570" s="171"/>
      <c r="E570" s="171"/>
      <c r="F570" s="171"/>
      <c r="G570" s="171"/>
      <c r="H570" s="171"/>
      <c r="I570" s="171"/>
      <c r="J570" s="171"/>
      <c r="K570" s="171"/>
      <c r="L570" s="171"/>
      <c r="M570" s="171"/>
    </row>
    <row r="571" spans="3:13">
      <c r="C571" s="171"/>
      <c r="D571" s="171"/>
      <c r="E571" s="171"/>
      <c r="F571" s="171"/>
      <c r="G571" s="171"/>
      <c r="H571" s="171"/>
      <c r="I571" s="171"/>
      <c r="J571" s="171"/>
      <c r="K571" s="171"/>
      <c r="L571" s="171"/>
      <c r="M571" s="171"/>
    </row>
    <row r="572" spans="3:13">
      <c r="C572" s="171"/>
      <c r="D572" s="171"/>
      <c r="E572" s="171"/>
      <c r="F572" s="171"/>
      <c r="G572" s="171"/>
      <c r="H572" s="171"/>
      <c r="I572" s="171"/>
      <c r="J572" s="171"/>
      <c r="K572" s="171"/>
      <c r="L572" s="171"/>
      <c r="M572" s="171"/>
    </row>
    <row r="573" spans="3:13">
      <c r="C573" s="171"/>
      <c r="D573" s="171"/>
      <c r="E573" s="171"/>
      <c r="F573" s="171"/>
      <c r="G573" s="171"/>
      <c r="H573" s="171"/>
      <c r="I573" s="171"/>
      <c r="J573" s="171"/>
      <c r="K573" s="171"/>
      <c r="L573" s="171"/>
      <c r="M573" s="171"/>
    </row>
    <row r="574" spans="3:13">
      <c r="C574" s="171"/>
      <c r="D574" s="171"/>
      <c r="E574" s="171"/>
      <c r="F574" s="171"/>
      <c r="G574" s="171"/>
      <c r="H574" s="171"/>
      <c r="I574" s="171"/>
      <c r="J574" s="171"/>
      <c r="K574" s="171"/>
      <c r="L574" s="171"/>
      <c r="M574" s="171"/>
    </row>
    <row r="575" spans="3:13">
      <c r="C575" s="171"/>
      <c r="D575" s="171"/>
      <c r="E575" s="171"/>
      <c r="F575" s="171"/>
      <c r="G575" s="171"/>
      <c r="H575" s="171"/>
      <c r="I575" s="171"/>
      <c r="J575" s="171"/>
      <c r="K575" s="171"/>
      <c r="L575" s="171"/>
      <c r="M575" s="171"/>
    </row>
    <row r="576" spans="3:13">
      <c r="C576" s="171"/>
      <c r="D576" s="171"/>
      <c r="E576" s="171"/>
      <c r="F576" s="171"/>
      <c r="G576" s="171"/>
      <c r="H576" s="171"/>
      <c r="I576" s="171"/>
      <c r="J576" s="171"/>
      <c r="K576" s="171"/>
      <c r="L576" s="171"/>
      <c r="M576" s="171"/>
    </row>
    <row r="577" spans="3:13">
      <c r="C577" s="171"/>
      <c r="D577" s="171"/>
      <c r="E577" s="171"/>
      <c r="F577" s="171"/>
      <c r="G577" s="171"/>
      <c r="H577" s="171"/>
      <c r="I577" s="171"/>
      <c r="J577" s="171"/>
      <c r="K577" s="171"/>
      <c r="L577" s="171"/>
      <c r="M577" s="171"/>
    </row>
    <row r="578" spans="3:13">
      <c r="C578" s="171"/>
      <c r="D578" s="171"/>
      <c r="E578" s="171"/>
      <c r="F578" s="171"/>
      <c r="G578" s="171"/>
      <c r="H578" s="171"/>
      <c r="I578" s="171"/>
      <c r="J578" s="171"/>
      <c r="K578" s="171"/>
      <c r="L578" s="171"/>
      <c r="M578" s="171"/>
    </row>
    <row r="579" spans="3:13">
      <c r="C579" s="171"/>
      <c r="D579" s="171"/>
      <c r="E579" s="171"/>
      <c r="F579" s="171"/>
      <c r="G579" s="171"/>
      <c r="H579" s="171"/>
      <c r="I579" s="171"/>
      <c r="J579" s="171"/>
      <c r="K579" s="171"/>
      <c r="L579" s="171"/>
      <c r="M579" s="171"/>
    </row>
    <row r="580" spans="3:13">
      <c r="C580" s="171"/>
      <c r="D580" s="171"/>
      <c r="E580" s="171"/>
      <c r="F580" s="171"/>
      <c r="G580" s="171"/>
      <c r="H580" s="171"/>
      <c r="I580" s="171"/>
      <c r="J580" s="171"/>
      <c r="K580" s="171"/>
      <c r="L580" s="171"/>
      <c r="M580" s="171"/>
    </row>
    <row r="581" spans="3:13">
      <c r="C581" s="171"/>
      <c r="D581" s="171"/>
      <c r="E581" s="171"/>
      <c r="F581" s="171"/>
      <c r="G581" s="171"/>
      <c r="H581" s="171"/>
      <c r="I581" s="171"/>
      <c r="J581" s="171"/>
      <c r="K581" s="171"/>
      <c r="L581" s="171"/>
      <c r="M581" s="171"/>
    </row>
    <row r="582" spans="3:13">
      <c r="C582" s="171"/>
      <c r="D582" s="171"/>
      <c r="E582" s="171"/>
      <c r="F582" s="171"/>
      <c r="G582" s="171"/>
      <c r="H582" s="171"/>
      <c r="I582" s="171"/>
      <c r="J582" s="171"/>
      <c r="K582" s="171"/>
      <c r="L582" s="171"/>
      <c r="M582" s="171"/>
    </row>
    <row r="583" spans="3:13">
      <c r="C583" s="171"/>
      <c r="D583" s="171"/>
      <c r="E583" s="171"/>
      <c r="F583" s="171"/>
      <c r="G583" s="171"/>
      <c r="H583" s="171"/>
      <c r="I583" s="171"/>
      <c r="J583" s="171"/>
      <c r="K583" s="171"/>
      <c r="L583" s="171"/>
      <c r="M583" s="171"/>
    </row>
    <row r="584" spans="3:13">
      <c r="C584" s="171"/>
      <c r="D584" s="171"/>
      <c r="E584" s="171"/>
      <c r="F584" s="171"/>
      <c r="G584" s="171"/>
      <c r="H584" s="171"/>
      <c r="I584" s="171"/>
      <c r="J584" s="171"/>
      <c r="K584" s="171"/>
      <c r="L584" s="171"/>
      <c r="M584" s="171"/>
    </row>
    <row r="585" spans="3:13">
      <c r="C585" s="171"/>
      <c r="D585" s="171"/>
      <c r="E585" s="171"/>
      <c r="F585" s="171"/>
      <c r="G585" s="171"/>
      <c r="H585" s="171"/>
      <c r="I585" s="171"/>
      <c r="J585" s="171"/>
      <c r="K585" s="171"/>
      <c r="L585" s="171"/>
      <c r="M585" s="171"/>
    </row>
    <row r="586" spans="3:13">
      <c r="C586" s="171"/>
      <c r="D586" s="171"/>
      <c r="E586" s="171"/>
      <c r="F586" s="171"/>
      <c r="G586" s="171"/>
      <c r="H586" s="171"/>
      <c r="I586" s="171"/>
      <c r="J586" s="171"/>
      <c r="K586" s="171"/>
      <c r="L586" s="171"/>
      <c r="M586" s="171"/>
    </row>
    <row r="587" spans="3:13">
      <c r="C587" s="171"/>
      <c r="D587" s="171"/>
      <c r="E587" s="171"/>
      <c r="F587" s="171"/>
      <c r="G587" s="171"/>
      <c r="H587" s="171"/>
      <c r="I587" s="171"/>
      <c r="J587" s="171"/>
      <c r="K587" s="171"/>
      <c r="L587" s="171"/>
      <c r="M587" s="171"/>
    </row>
    <row r="588" spans="3:13">
      <c r="C588" s="171"/>
      <c r="D588" s="171"/>
      <c r="E588" s="171"/>
      <c r="F588" s="171"/>
      <c r="G588" s="171"/>
      <c r="H588" s="171"/>
      <c r="I588" s="171"/>
      <c r="J588" s="171"/>
      <c r="K588" s="171"/>
      <c r="L588" s="171"/>
      <c r="M588" s="171"/>
    </row>
    <row r="589" spans="3:13">
      <c r="C589" s="171"/>
      <c r="D589" s="171"/>
      <c r="E589" s="171"/>
      <c r="F589" s="171"/>
      <c r="G589" s="171"/>
      <c r="H589" s="171"/>
      <c r="I589" s="171"/>
      <c r="J589" s="171"/>
      <c r="K589" s="171"/>
      <c r="L589" s="171"/>
      <c r="M589" s="171"/>
    </row>
    <row r="590" spans="3:13">
      <c r="C590" s="171"/>
      <c r="D590" s="171"/>
      <c r="E590" s="171"/>
      <c r="F590" s="171"/>
      <c r="G590" s="171"/>
      <c r="H590" s="171"/>
      <c r="I590" s="171"/>
      <c r="J590" s="171"/>
      <c r="K590" s="171"/>
      <c r="L590" s="171"/>
      <c r="M590" s="171"/>
    </row>
    <row r="591" spans="3:13">
      <c r="C591" s="171"/>
      <c r="D591" s="171"/>
      <c r="E591" s="171"/>
      <c r="F591" s="171"/>
      <c r="G591" s="171"/>
      <c r="H591" s="171"/>
      <c r="I591" s="171"/>
      <c r="J591" s="171"/>
      <c r="K591" s="171"/>
      <c r="L591" s="171"/>
      <c r="M591" s="171"/>
    </row>
    <row r="592" spans="3:13">
      <c r="C592" s="171"/>
      <c r="D592" s="171"/>
      <c r="E592" s="171"/>
      <c r="F592" s="171"/>
      <c r="G592" s="171"/>
      <c r="H592" s="171"/>
      <c r="I592" s="171"/>
      <c r="J592" s="171"/>
      <c r="K592" s="171"/>
      <c r="L592" s="171"/>
      <c r="M592" s="171"/>
    </row>
    <row r="593" spans="3:13">
      <c r="C593" s="171"/>
      <c r="D593" s="171"/>
      <c r="E593" s="171"/>
      <c r="F593" s="171"/>
      <c r="G593" s="171"/>
      <c r="H593" s="171"/>
      <c r="I593" s="171"/>
      <c r="J593" s="171"/>
      <c r="K593" s="171"/>
      <c r="L593" s="171"/>
      <c r="M593" s="171"/>
    </row>
    <row r="594" spans="3:13">
      <c r="C594" s="171"/>
      <c r="D594" s="171"/>
      <c r="E594" s="171"/>
      <c r="F594" s="171"/>
      <c r="G594" s="171"/>
      <c r="H594" s="171"/>
      <c r="I594" s="171"/>
      <c r="J594" s="171"/>
      <c r="K594" s="171"/>
      <c r="L594" s="171"/>
      <c r="M594" s="171"/>
    </row>
    <row r="595" spans="3:13">
      <c r="C595" s="171"/>
      <c r="D595" s="171"/>
      <c r="E595" s="171"/>
      <c r="F595" s="171"/>
      <c r="G595" s="171"/>
      <c r="H595" s="171"/>
      <c r="I595" s="171"/>
      <c r="J595" s="171"/>
      <c r="K595" s="171"/>
      <c r="L595" s="171"/>
      <c r="M595" s="171"/>
    </row>
    <row r="596" spans="3:13">
      <c r="C596" s="171"/>
      <c r="D596" s="171"/>
      <c r="E596" s="171"/>
      <c r="F596" s="171"/>
      <c r="G596" s="171"/>
      <c r="H596" s="171"/>
      <c r="I596" s="171"/>
      <c r="J596" s="171"/>
      <c r="K596" s="171"/>
      <c r="L596" s="171"/>
      <c r="M596" s="171"/>
    </row>
    <row r="597" spans="3:13">
      <c r="C597" s="171"/>
      <c r="D597" s="171"/>
      <c r="E597" s="171"/>
      <c r="F597" s="171"/>
      <c r="G597" s="171"/>
      <c r="H597" s="171"/>
      <c r="I597" s="171"/>
      <c r="J597" s="171"/>
      <c r="K597" s="171"/>
      <c r="L597" s="171"/>
      <c r="M597" s="171"/>
    </row>
    <row r="598" spans="3:13">
      <c r="C598" s="171"/>
      <c r="D598" s="171"/>
      <c r="E598" s="171"/>
      <c r="F598" s="171"/>
      <c r="G598" s="171"/>
      <c r="H598" s="171"/>
      <c r="I598" s="171"/>
      <c r="J598" s="171"/>
      <c r="K598" s="171"/>
      <c r="L598" s="171"/>
      <c r="M598" s="171"/>
    </row>
    <row r="599" spans="3:13">
      <c r="C599" s="171"/>
      <c r="D599" s="171"/>
      <c r="E599" s="171"/>
      <c r="F599" s="171"/>
      <c r="G599" s="171"/>
      <c r="H599" s="171"/>
      <c r="I599" s="171"/>
      <c r="J599" s="171"/>
      <c r="K599" s="171"/>
      <c r="L599" s="171"/>
      <c r="M599" s="171"/>
    </row>
    <row r="600" spans="3:13">
      <c r="C600" s="171"/>
      <c r="D600" s="171"/>
      <c r="E600" s="171"/>
      <c r="F600" s="171"/>
      <c r="G600" s="171"/>
      <c r="H600" s="171"/>
      <c r="I600" s="171"/>
      <c r="J600" s="171"/>
      <c r="K600" s="171"/>
      <c r="L600" s="171"/>
      <c r="M600" s="171"/>
    </row>
    <row r="601" spans="3:13">
      <c r="C601" s="171"/>
      <c r="D601" s="171"/>
      <c r="E601" s="171"/>
      <c r="F601" s="171"/>
      <c r="G601" s="171"/>
      <c r="H601" s="171"/>
      <c r="I601" s="171"/>
      <c r="J601" s="171"/>
      <c r="K601" s="171"/>
      <c r="L601" s="171"/>
      <c r="M601" s="171"/>
    </row>
    <row r="602" spans="3:13">
      <c r="C602" s="171"/>
      <c r="D602" s="171"/>
      <c r="E602" s="171"/>
      <c r="F602" s="171"/>
      <c r="G602" s="171"/>
      <c r="H602" s="171"/>
      <c r="I602" s="171"/>
      <c r="J602" s="171"/>
      <c r="K602" s="171"/>
      <c r="L602" s="171"/>
      <c r="M602" s="171"/>
    </row>
    <row r="603" spans="3:13">
      <c r="C603" s="171"/>
      <c r="D603" s="171"/>
      <c r="E603" s="171"/>
      <c r="F603" s="171"/>
      <c r="G603" s="171"/>
      <c r="H603" s="171"/>
      <c r="I603" s="171"/>
      <c r="J603" s="171"/>
      <c r="K603" s="171"/>
      <c r="L603" s="171"/>
      <c r="M603" s="171"/>
    </row>
    <row r="604" spans="3:13">
      <c r="C604" s="171"/>
      <c r="D604" s="171"/>
      <c r="E604" s="171"/>
      <c r="F604" s="171"/>
      <c r="G604" s="171"/>
      <c r="H604" s="171"/>
      <c r="I604" s="171"/>
      <c r="J604" s="171"/>
      <c r="K604" s="171"/>
      <c r="L604" s="171"/>
      <c r="M604" s="171"/>
    </row>
    <row r="605" spans="3:13">
      <c r="C605" s="171"/>
      <c r="D605" s="171"/>
      <c r="E605" s="171"/>
      <c r="F605" s="171"/>
      <c r="G605" s="171"/>
      <c r="H605" s="171"/>
      <c r="I605" s="171"/>
      <c r="J605" s="171"/>
      <c r="K605" s="171"/>
      <c r="L605" s="171"/>
      <c r="M605" s="171"/>
    </row>
    <row r="606" spans="3:13">
      <c r="C606" s="171"/>
      <c r="D606" s="171"/>
      <c r="E606" s="171"/>
      <c r="F606" s="171"/>
      <c r="G606" s="171"/>
      <c r="H606" s="171"/>
      <c r="I606" s="171"/>
      <c r="J606" s="171"/>
      <c r="K606" s="171"/>
      <c r="L606" s="171"/>
      <c r="M606" s="171"/>
    </row>
    <row r="607" spans="3:13">
      <c r="C607" s="171"/>
      <c r="D607" s="171"/>
      <c r="E607" s="171"/>
      <c r="F607" s="171"/>
      <c r="G607" s="171"/>
      <c r="H607" s="171"/>
      <c r="I607" s="171"/>
      <c r="J607" s="171"/>
      <c r="K607" s="171"/>
      <c r="L607" s="171"/>
      <c r="M607" s="171"/>
    </row>
    <row r="608" spans="3:13">
      <c r="C608" s="171"/>
      <c r="D608" s="171"/>
      <c r="E608" s="171"/>
      <c r="F608" s="171"/>
      <c r="G608" s="171"/>
      <c r="H608" s="171"/>
      <c r="I608" s="171"/>
      <c r="J608" s="171"/>
      <c r="K608" s="171"/>
      <c r="L608" s="171"/>
      <c r="M608" s="171"/>
    </row>
    <row r="609" spans="3:13">
      <c r="C609" s="171"/>
      <c r="D609" s="171"/>
      <c r="E609" s="171"/>
      <c r="F609" s="171"/>
      <c r="G609" s="171"/>
      <c r="H609" s="171"/>
      <c r="I609" s="171"/>
      <c r="J609" s="171"/>
      <c r="K609" s="171"/>
      <c r="L609" s="171"/>
      <c r="M609" s="171"/>
    </row>
    <row r="610" spans="3:13">
      <c r="C610" s="171"/>
      <c r="D610" s="171"/>
      <c r="E610" s="171"/>
      <c r="F610" s="171"/>
      <c r="G610" s="171"/>
      <c r="H610" s="171"/>
      <c r="I610" s="171"/>
      <c r="J610" s="171"/>
      <c r="K610" s="171"/>
      <c r="L610" s="171"/>
      <c r="M610" s="171"/>
    </row>
    <row r="611" spans="3:13">
      <c r="C611" s="171"/>
      <c r="D611" s="171"/>
      <c r="E611" s="171"/>
      <c r="F611" s="171"/>
      <c r="G611" s="171"/>
      <c r="H611" s="171"/>
      <c r="I611" s="171"/>
      <c r="J611" s="171"/>
      <c r="K611" s="171"/>
      <c r="L611" s="171"/>
      <c r="M611" s="171"/>
    </row>
    <row r="612" spans="3:13">
      <c r="C612" s="171"/>
      <c r="D612" s="171"/>
      <c r="E612" s="171"/>
      <c r="F612" s="171"/>
      <c r="G612" s="171"/>
      <c r="H612" s="171"/>
      <c r="I612" s="171"/>
      <c r="J612" s="171"/>
      <c r="K612" s="171"/>
      <c r="L612" s="171"/>
      <c r="M612" s="171"/>
    </row>
    <row r="613" spans="3:13">
      <c r="C613" s="171"/>
      <c r="D613" s="171"/>
      <c r="E613" s="171"/>
      <c r="F613" s="171"/>
      <c r="G613" s="171"/>
      <c r="H613" s="171"/>
      <c r="I613" s="171"/>
      <c r="J613" s="171"/>
      <c r="K613" s="171"/>
      <c r="L613" s="171"/>
      <c r="M613" s="171"/>
    </row>
    <row r="614" spans="3:13">
      <c r="C614" s="171"/>
      <c r="D614" s="171"/>
      <c r="E614" s="171"/>
      <c r="F614" s="171"/>
      <c r="G614" s="171"/>
      <c r="H614" s="171"/>
      <c r="I614" s="171"/>
      <c r="J614" s="171"/>
      <c r="K614" s="171"/>
      <c r="L614" s="171"/>
      <c r="M614" s="171"/>
    </row>
    <row r="615" spans="3:13">
      <c r="C615" s="171"/>
      <c r="D615" s="171"/>
      <c r="E615" s="171"/>
      <c r="F615" s="171"/>
      <c r="G615" s="171"/>
      <c r="H615" s="171"/>
      <c r="I615" s="171"/>
      <c r="J615" s="171"/>
      <c r="K615" s="171"/>
      <c r="L615" s="171"/>
      <c r="M615" s="171"/>
    </row>
    <row r="616" spans="3:13">
      <c r="C616" s="171"/>
      <c r="D616" s="171"/>
      <c r="E616" s="171"/>
      <c r="F616" s="171"/>
      <c r="G616" s="171"/>
      <c r="H616" s="171"/>
      <c r="I616" s="171"/>
      <c r="J616" s="171"/>
      <c r="K616" s="171"/>
      <c r="L616" s="171"/>
      <c r="M616" s="171"/>
    </row>
    <row r="617" spans="3:13">
      <c r="C617" s="171"/>
      <c r="D617" s="171"/>
      <c r="E617" s="171"/>
      <c r="F617" s="171"/>
      <c r="G617" s="171"/>
      <c r="H617" s="171"/>
      <c r="I617" s="171"/>
      <c r="J617" s="171"/>
      <c r="K617" s="171"/>
      <c r="L617" s="171"/>
      <c r="M617" s="171"/>
    </row>
    <row r="618" spans="3:13">
      <c r="C618" s="171"/>
      <c r="D618" s="171"/>
      <c r="E618" s="171"/>
      <c r="F618" s="171"/>
      <c r="G618" s="171"/>
      <c r="H618" s="171"/>
      <c r="I618" s="171"/>
      <c r="J618" s="171"/>
      <c r="K618" s="171"/>
      <c r="L618" s="171"/>
      <c r="M618" s="171"/>
    </row>
    <row r="619" spans="3:13">
      <c r="C619" s="171"/>
      <c r="D619" s="171"/>
      <c r="E619" s="171"/>
      <c r="F619" s="171"/>
      <c r="G619" s="171"/>
      <c r="H619" s="171"/>
      <c r="I619" s="171"/>
      <c r="J619" s="171"/>
      <c r="K619" s="171"/>
      <c r="L619" s="171"/>
      <c r="M619" s="171"/>
    </row>
    <row r="620" spans="3:13">
      <c r="C620" s="171"/>
      <c r="D620" s="171"/>
      <c r="E620" s="171"/>
      <c r="F620" s="171"/>
      <c r="G620" s="171"/>
      <c r="H620" s="171"/>
      <c r="I620" s="171"/>
      <c r="J620" s="171"/>
      <c r="K620" s="171"/>
      <c r="L620" s="171"/>
      <c r="M620" s="171"/>
    </row>
    <row r="621" spans="3:13">
      <c r="C621" s="171"/>
      <c r="D621" s="171"/>
      <c r="E621" s="171"/>
      <c r="F621" s="171"/>
      <c r="G621" s="171"/>
      <c r="H621" s="171"/>
      <c r="I621" s="171"/>
      <c r="J621" s="171"/>
      <c r="K621" s="171"/>
      <c r="L621" s="171"/>
      <c r="M621" s="171"/>
    </row>
    <row r="622" spans="3:13">
      <c r="C622" s="171"/>
      <c r="D622" s="171"/>
      <c r="E622" s="171"/>
      <c r="F622" s="171"/>
      <c r="G622" s="171"/>
      <c r="H622" s="171"/>
      <c r="I622" s="171"/>
      <c r="J622" s="171"/>
      <c r="K622" s="171"/>
      <c r="L622" s="171"/>
      <c r="M622" s="171"/>
    </row>
    <row r="623" spans="3:13">
      <c r="C623" s="171"/>
      <c r="D623" s="171"/>
      <c r="E623" s="171"/>
      <c r="F623" s="171"/>
      <c r="G623" s="171"/>
      <c r="H623" s="171"/>
      <c r="I623" s="171"/>
      <c r="J623" s="171"/>
      <c r="K623" s="171"/>
      <c r="L623" s="171"/>
      <c r="M623" s="171"/>
    </row>
    <row r="624" spans="3:13">
      <c r="C624" s="171"/>
      <c r="D624" s="171"/>
      <c r="E624" s="171"/>
      <c r="F624" s="171"/>
      <c r="G624" s="171"/>
      <c r="H624" s="171"/>
      <c r="I624" s="171"/>
      <c r="J624" s="171"/>
      <c r="K624" s="171"/>
      <c r="L624" s="171"/>
      <c r="M624" s="171"/>
    </row>
    <row r="625" spans="3:13">
      <c r="C625" s="171"/>
      <c r="D625" s="171"/>
      <c r="E625" s="171"/>
      <c r="F625" s="171"/>
      <c r="G625" s="171"/>
      <c r="H625" s="171"/>
      <c r="I625" s="171"/>
      <c r="J625" s="171"/>
      <c r="K625" s="171"/>
      <c r="L625" s="171"/>
      <c r="M625" s="171"/>
    </row>
    <row r="626" spans="3:13">
      <c r="C626" s="171"/>
      <c r="D626" s="171"/>
      <c r="E626" s="171"/>
      <c r="F626" s="171"/>
      <c r="G626" s="171"/>
      <c r="H626" s="171"/>
      <c r="I626" s="171"/>
      <c r="J626" s="171"/>
      <c r="K626" s="171"/>
      <c r="L626" s="171"/>
      <c r="M626" s="171"/>
    </row>
    <row r="627" spans="3:13">
      <c r="C627" s="171"/>
      <c r="D627" s="171"/>
      <c r="E627" s="171"/>
      <c r="F627" s="171"/>
      <c r="G627" s="171"/>
      <c r="H627" s="171"/>
      <c r="I627" s="171"/>
      <c r="J627" s="171"/>
      <c r="K627" s="171"/>
      <c r="L627" s="171"/>
      <c r="M627" s="171"/>
    </row>
    <row r="628" spans="3:13">
      <c r="C628" s="171"/>
      <c r="D628" s="171"/>
      <c r="E628" s="171"/>
      <c r="F628" s="171"/>
      <c r="G628" s="171"/>
      <c r="H628" s="171"/>
      <c r="I628" s="171"/>
      <c r="J628" s="171"/>
      <c r="K628" s="171"/>
      <c r="L628" s="171"/>
      <c r="M628" s="171"/>
    </row>
    <row r="629" spans="3:13">
      <c r="C629" s="171"/>
      <c r="D629" s="171"/>
      <c r="E629" s="171"/>
      <c r="F629" s="171"/>
      <c r="G629" s="171"/>
      <c r="H629" s="171"/>
      <c r="I629" s="171"/>
      <c r="J629" s="171"/>
      <c r="K629" s="171"/>
      <c r="L629" s="171"/>
      <c r="M629" s="171"/>
    </row>
    <row r="630" spans="3:13">
      <c r="C630" s="171"/>
      <c r="D630" s="171"/>
      <c r="E630" s="171"/>
      <c r="F630" s="171"/>
      <c r="G630" s="171"/>
      <c r="H630" s="171"/>
      <c r="I630" s="171"/>
      <c r="J630" s="171"/>
      <c r="K630" s="171"/>
      <c r="L630" s="171"/>
      <c r="M630" s="171"/>
    </row>
    <row r="631" spans="3:13">
      <c r="C631" s="171"/>
      <c r="D631" s="171"/>
      <c r="E631" s="171"/>
      <c r="F631" s="171"/>
      <c r="G631" s="171"/>
      <c r="H631" s="171"/>
      <c r="I631" s="171"/>
      <c r="J631" s="171"/>
      <c r="K631" s="171"/>
      <c r="L631" s="171"/>
      <c r="M631" s="171"/>
    </row>
    <row r="632" spans="3:13">
      <c r="C632" s="171"/>
      <c r="D632" s="171"/>
      <c r="E632" s="171"/>
      <c r="F632" s="171"/>
      <c r="G632" s="171"/>
      <c r="H632" s="171"/>
      <c r="I632" s="171"/>
      <c r="J632" s="171"/>
      <c r="K632" s="171"/>
      <c r="L632" s="171"/>
      <c r="M632" s="171"/>
    </row>
    <row r="633" spans="3:13">
      <c r="C633" s="171"/>
      <c r="D633" s="171"/>
      <c r="E633" s="171"/>
      <c r="F633" s="171"/>
      <c r="G633" s="171"/>
      <c r="H633" s="171"/>
      <c r="I633" s="171"/>
      <c r="J633" s="171"/>
      <c r="K633" s="171"/>
      <c r="L633" s="171"/>
      <c r="M633" s="171"/>
    </row>
    <row r="634" spans="3:13">
      <c r="C634" s="171"/>
      <c r="D634" s="171"/>
      <c r="E634" s="171"/>
      <c r="F634" s="171"/>
      <c r="G634" s="171"/>
      <c r="H634" s="171"/>
      <c r="I634" s="171"/>
      <c r="J634" s="171"/>
      <c r="K634" s="171"/>
      <c r="L634" s="171"/>
      <c r="M634" s="171"/>
    </row>
    <row r="635" spans="3:13">
      <c r="C635" s="171"/>
      <c r="D635" s="171"/>
      <c r="E635" s="171"/>
      <c r="F635" s="171"/>
      <c r="G635" s="171"/>
      <c r="H635" s="171"/>
      <c r="I635" s="171"/>
      <c r="J635" s="171"/>
      <c r="K635" s="171"/>
      <c r="L635" s="171"/>
      <c r="M635" s="171"/>
    </row>
    <row r="636" spans="3:13">
      <c r="C636" s="171"/>
      <c r="D636" s="171"/>
      <c r="E636" s="171"/>
      <c r="F636" s="171"/>
      <c r="G636" s="171"/>
      <c r="H636" s="171"/>
      <c r="I636" s="171"/>
      <c r="J636" s="171"/>
      <c r="K636" s="171"/>
      <c r="L636" s="171"/>
      <c r="M636" s="171"/>
    </row>
    <row r="637" spans="3:13">
      <c r="C637" s="171"/>
      <c r="D637" s="171"/>
      <c r="E637" s="171"/>
      <c r="F637" s="171"/>
      <c r="G637" s="171"/>
      <c r="H637" s="171"/>
      <c r="I637" s="171"/>
      <c r="J637" s="171"/>
      <c r="K637" s="171"/>
      <c r="L637" s="171"/>
      <c r="M637" s="171"/>
    </row>
    <row r="638" spans="3:13">
      <c r="C638" s="171"/>
      <c r="D638" s="171"/>
      <c r="E638" s="171"/>
      <c r="F638" s="171"/>
      <c r="G638" s="171"/>
      <c r="H638" s="171"/>
      <c r="I638" s="171"/>
      <c r="J638" s="171"/>
      <c r="K638" s="171"/>
      <c r="L638" s="171"/>
      <c r="M638" s="171"/>
    </row>
    <row r="639" spans="3:13">
      <c r="C639" s="171"/>
      <c r="D639" s="171"/>
      <c r="E639" s="171"/>
      <c r="F639" s="171"/>
      <c r="G639" s="171"/>
      <c r="H639" s="171"/>
      <c r="I639" s="171"/>
      <c r="J639" s="171"/>
      <c r="K639" s="171"/>
      <c r="L639" s="171"/>
      <c r="M639" s="171"/>
    </row>
    <row r="640" spans="3:13">
      <c r="C640" s="171"/>
      <c r="D640" s="171"/>
      <c r="E640" s="171"/>
      <c r="F640" s="171"/>
      <c r="G640" s="171"/>
      <c r="H640" s="171"/>
      <c r="I640" s="171"/>
      <c r="J640" s="171"/>
      <c r="K640" s="171"/>
      <c r="L640" s="171"/>
      <c r="M640" s="171"/>
    </row>
    <row r="641" spans="3:13">
      <c r="C641" s="171"/>
      <c r="D641" s="171"/>
      <c r="E641" s="171"/>
      <c r="F641" s="171"/>
      <c r="G641" s="171"/>
      <c r="H641" s="171"/>
      <c r="I641" s="171"/>
      <c r="J641" s="171"/>
      <c r="K641" s="171"/>
      <c r="L641" s="171"/>
      <c r="M641" s="171"/>
    </row>
    <row r="642" spans="3:13">
      <c r="C642" s="171"/>
      <c r="D642" s="171"/>
      <c r="E642" s="171"/>
      <c r="F642" s="171"/>
      <c r="G642" s="171"/>
      <c r="H642" s="171"/>
      <c r="I642" s="171"/>
      <c r="J642" s="171"/>
      <c r="K642" s="171"/>
      <c r="L642" s="171"/>
      <c r="M642" s="171"/>
    </row>
    <row r="643" spans="3:13">
      <c r="C643" s="171"/>
      <c r="D643" s="171"/>
      <c r="E643" s="171"/>
      <c r="F643" s="171"/>
      <c r="G643" s="171"/>
      <c r="H643" s="171"/>
      <c r="I643" s="171"/>
      <c r="J643" s="171"/>
      <c r="K643" s="171"/>
      <c r="L643" s="171"/>
      <c r="M643" s="171"/>
    </row>
    <row r="644" spans="3:13">
      <c r="C644" s="171"/>
      <c r="D644" s="171"/>
      <c r="E644" s="171"/>
      <c r="F644" s="171"/>
      <c r="G644" s="171"/>
      <c r="H644" s="171"/>
      <c r="I644" s="171"/>
      <c r="J644" s="171"/>
      <c r="K644" s="171"/>
      <c r="L644" s="171"/>
      <c r="M644" s="171"/>
    </row>
    <row r="645" spans="3:13">
      <c r="C645" s="171"/>
      <c r="D645" s="171"/>
      <c r="E645" s="171"/>
      <c r="F645" s="171"/>
      <c r="G645" s="171"/>
      <c r="H645" s="171"/>
      <c r="I645" s="171"/>
      <c r="J645" s="171"/>
      <c r="K645" s="171"/>
      <c r="L645" s="171"/>
      <c r="M645" s="171"/>
    </row>
    <row r="646" spans="3:13">
      <c r="C646" s="171"/>
      <c r="D646" s="171"/>
      <c r="E646" s="171"/>
      <c r="F646" s="171"/>
      <c r="G646" s="171"/>
      <c r="H646" s="171"/>
      <c r="I646" s="171"/>
      <c r="J646" s="171"/>
      <c r="K646" s="171"/>
      <c r="L646" s="171"/>
      <c r="M646" s="171"/>
    </row>
    <row r="647" spans="3:13">
      <c r="C647" s="171"/>
      <c r="D647" s="171"/>
      <c r="E647" s="171"/>
      <c r="F647" s="171"/>
      <c r="G647" s="171"/>
      <c r="H647" s="171"/>
      <c r="I647" s="171"/>
      <c r="J647" s="171"/>
      <c r="K647" s="171"/>
      <c r="L647" s="171"/>
      <c r="M647" s="171"/>
    </row>
    <row r="648" spans="3:13">
      <c r="C648" s="171"/>
      <c r="D648" s="171"/>
      <c r="E648" s="171"/>
      <c r="F648" s="171"/>
      <c r="G648" s="171"/>
      <c r="H648" s="171"/>
      <c r="I648" s="171"/>
      <c r="J648" s="171"/>
      <c r="K648" s="171"/>
      <c r="L648" s="171"/>
      <c r="M648" s="171"/>
    </row>
    <row r="649" spans="3:13">
      <c r="C649" s="171"/>
      <c r="D649" s="171"/>
      <c r="E649" s="171"/>
      <c r="F649" s="171"/>
      <c r="G649" s="171"/>
      <c r="H649" s="171"/>
      <c r="I649" s="171"/>
      <c r="J649" s="171"/>
      <c r="K649" s="171"/>
      <c r="L649" s="171"/>
      <c r="M649" s="171"/>
    </row>
    <row r="650" spans="3:13">
      <c r="C650" s="171"/>
      <c r="D650" s="171"/>
      <c r="E650" s="171"/>
      <c r="F650" s="171"/>
      <c r="G650" s="171"/>
      <c r="H650" s="171"/>
      <c r="I650" s="171"/>
      <c r="J650" s="171"/>
      <c r="K650" s="171"/>
      <c r="L650" s="171"/>
      <c r="M650" s="171"/>
    </row>
    <row r="651" spans="3:13">
      <c r="C651" s="171"/>
      <c r="D651" s="171"/>
      <c r="E651" s="171"/>
      <c r="F651" s="171"/>
      <c r="G651" s="171"/>
      <c r="H651" s="171"/>
      <c r="I651" s="171"/>
      <c r="J651" s="171"/>
      <c r="K651" s="171"/>
      <c r="L651" s="171"/>
      <c r="M651" s="171"/>
    </row>
    <row r="652" spans="3:13">
      <c r="C652" s="171"/>
      <c r="D652" s="171"/>
      <c r="E652" s="171"/>
      <c r="F652" s="171"/>
      <c r="G652" s="171"/>
      <c r="H652" s="171"/>
      <c r="I652" s="171"/>
      <c r="J652" s="171"/>
      <c r="K652" s="171"/>
      <c r="L652" s="171"/>
      <c r="M652" s="171"/>
    </row>
    <row r="653" spans="3:13">
      <c r="C653" s="171"/>
      <c r="D653" s="171"/>
      <c r="E653" s="171"/>
      <c r="F653" s="171"/>
      <c r="G653" s="171"/>
      <c r="H653" s="171"/>
      <c r="I653" s="171"/>
      <c r="J653" s="171"/>
      <c r="K653" s="171"/>
      <c r="L653" s="171"/>
      <c r="M653" s="171"/>
    </row>
    <row r="654" spans="3:13">
      <c r="C654" s="171"/>
      <c r="D654" s="171"/>
      <c r="E654" s="171"/>
      <c r="F654" s="171"/>
      <c r="G654" s="171"/>
      <c r="H654" s="171"/>
      <c r="I654" s="171"/>
      <c r="J654" s="171"/>
      <c r="K654" s="171"/>
      <c r="L654" s="171"/>
      <c r="M654" s="171"/>
    </row>
    <row r="655" spans="3:13">
      <c r="C655" s="171"/>
      <c r="D655" s="171"/>
      <c r="E655" s="171"/>
      <c r="F655" s="171"/>
      <c r="G655" s="171"/>
      <c r="H655" s="171"/>
      <c r="I655" s="171"/>
      <c r="J655" s="171"/>
      <c r="K655" s="171"/>
      <c r="L655" s="171"/>
      <c r="M655" s="171"/>
    </row>
    <row r="656" spans="3:13">
      <c r="C656" s="171"/>
      <c r="D656" s="171"/>
      <c r="E656" s="171"/>
      <c r="F656" s="171"/>
      <c r="G656" s="171"/>
      <c r="H656" s="171"/>
      <c r="I656" s="171"/>
      <c r="J656" s="171"/>
      <c r="K656" s="171"/>
      <c r="L656" s="171"/>
      <c r="M656" s="171"/>
    </row>
    <row r="657" spans="3:13">
      <c r="C657" s="171"/>
      <c r="D657" s="171"/>
      <c r="E657" s="171"/>
      <c r="F657" s="171"/>
      <c r="G657" s="171"/>
      <c r="H657" s="171"/>
      <c r="I657" s="171"/>
      <c r="J657" s="171"/>
      <c r="K657" s="171"/>
      <c r="L657" s="171"/>
      <c r="M657" s="171"/>
    </row>
    <row r="658" spans="3:13">
      <c r="C658" s="171"/>
      <c r="D658" s="171"/>
      <c r="E658" s="171"/>
      <c r="F658" s="171"/>
      <c r="G658" s="171"/>
      <c r="H658" s="171"/>
      <c r="I658" s="171"/>
      <c r="J658" s="171"/>
      <c r="K658" s="171"/>
      <c r="L658" s="171"/>
      <c r="M658" s="171"/>
    </row>
    <row r="659" spans="3:13">
      <c r="C659" s="171"/>
      <c r="D659" s="171"/>
      <c r="E659" s="171"/>
      <c r="F659" s="171"/>
      <c r="G659" s="171"/>
      <c r="H659" s="171"/>
      <c r="I659" s="171"/>
      <c r="J659" s="171"/>
      <c r="K659" s="171"/>
      <c r="L659" s="171"/>
      <c r="M659" s="171"/>
    </row>
    <row r="660" spans="3:13">
      <c r="C660" s="171"/>
      <c r="D660" s="171"/>
      <c r="E660" s="171"/>
      <c r="F660" s="171"/>
      <c r="G660" s="171"/>
      <c r="H660" s="171"/>
      <c r="I660" s="171"/>
      <c r="J660" s="171"/>
      <c r="K660" s="171"/>
      <c r="L660" s="171"/>
      <c r="M660" s="171"/>
    </row>
    <row r="661" spans="3:13">
      <c r="C661" s="171"/>
      <c r="D661" s="171"/>
      <c r="E661" s="171"/>
      <c r="F661" s="171"/>
      <c r="G661" s="171"/>
      <c r="H661" s="171"/>
      <c r="I661" s="171"/>
      <c r="J661" s="171"/>
      <c r="K661" s="171"/>
      <c r="L661" s="171"/>
      <c r="M661" s="171"/>
    </row>
    <row r="662" spans="3:13">
      <c r="C662" s="171"/>
      <c r="D662" s="171"/>
      <c r="E662" s="171"/>
      <c r="F662" s="171"/>
      <c r="G662" s="171"/>
      <c r="H662" s="171"/>
      <c r="I662" s="171"/>
      <c r="J662" s="171"/>
      <c r="K662" s="171"/>
      <c r="L662" s="171"/>
      <c r="M662" s="171"/>
    </row>
    <row r="663" spans="3:13">
      <c r="C663" s="171"/>
      <c r="D663" s="171"/>
      <c r="E663" s="171"/>
      <c r="F663" s="171"/>
      <c r="G663" s="171"/>
      <c r="H663" s="171"/>
      <c r="I663" s="171"/>
      <c r="J663" s="171"/>
      <c r="K663" s="171"/>
      <c r="L663" s="171"/>
      <c r="M663" s="171"/>
    </row>
    <row r="664" spans="3:13">
      <c r="C664" s="171"/>
      <c r="D664" s="171"/>
      <c r="E664" s="171"/>
      <c r="F664" s="171"/>
      <c r="G664" s="171"/>
      <c r="H664" s="171"/>
      <c r="I664" s="171"/>
      <c r="J664" s="171"/>
      <c r="K664" s="171"/>
      <c r="L664" s="171"/>
      <c r="M664" s="171"/>
    </row>
    <row r="665" spans="3:13">
      <c r="C665" s="171"/>
      <c r="D665" s="171"/>
      <c r="E665" s="171"/>
      <c r="F665" s="171"/>
      <c r="G665" s="171"/>
      <c r="H665" s="171"/>
      <c r="I665" s="171"/>
      <c r="J665" s="171"/>
      <c r="K665" s="171"/>
      <c r="L665" s="171"/>
      <c r="M665" s="171"/>
    </row>
    <row r="666" spans="3:13">
      <c r="C666" s="171"/>
      <c r="D666" s="171"/>
      <c r="E666" s="171"/>
      <c r="F666" s="171"/>
      <c r="G666" s="171"/>
      <c r="H666" s="171"/>
      <c r="I666" s="171"/>
      <c r="J666" s="171"/>
      <c r="K666" s="171"/>
      <c r="L666" s="171"/>
      <c r="M666" s="171"/>
    </row>
    <row r="667" spans="3:13">
      <c r="C667" s="171"/>
      <c r="D667" s="171"/>
      <c r="E667" s="171"/>
      <c r="F667" s="171"/>
      <c r="G667" s="171"/>
      <c r="H667" s="171"/>
      <c r="I667" s="171"/>
      <c r="J667" s="171"/>
      <c r="K667" s="171"/>
      <c r="L667" s="171"/>
      <c r="M667" s="171"/>
    </row>
    <row r="668" spans="3:13">
      <c r="C668" s="171"/>
      <c r="D668" s="171"/>
      <c r="E668" s="171"/>
      <c r="F668" s="171"/>
      <c r="G668" s="171"/>
      <c r="H668" s="171"/>
      <c r="I668" s="171"/>
      <c r="J668" s="171"/>
      <c r="K668" s="171"/>
      <c r="L668" s="171"/>
      <c r="M668" s="171"/>
    </row>
    <row r="669" spans="3:13">
      <c r="C669" s="171"/>
      <c r="D669" s="171"/>
      <c r="E669" s="171"/>
      <c r="F669" s="171"/>
      <c r="G669" s="171"/>
      <c r="H669" s="171"/>
      <c r="I669" s="171"/>
      <c r="J669" s="171"/>
      <c r="K669" s="171"/>
      <c r="L669" s="171"/>
      <c r="M669" s="171"/>
    </row>
    <row r="670" spans="3:13">
      <c r="C670" s="171"/>
      <c r="D670" s="171"/>
      <c r="E670" s="171"/>
      <c r="F670" s="171"/>
      <c r="G670" s="171"/>
      <c r="H670" s="171"/>
      <c r="I670" s="171"/>
      <c r="J670" s="171"/>
      <c r="K670" s="171"/>
      <c r="L670" s="171"/>
      <c r="M670" s="171"/>
    </row>
    <row r="671" spans="3:13">
      <c r="C671" s="171"/>
      <c r="D671" s="171"/>
      <c r="E671" s="171"/>
      <c r="F671" s="171"/>
      <c r="G671" s="171"/>
      <c r="H671" s="171"/>
      <c r="I671" s="171"/>
      <c r="J671" s="171"/>
      <c r="K671" s="171"/>
      <c r="L671" s="171"/>
      <c r="M671" s="171"/>
    </row>
    <row r="672" spans="3:13">
      <c r="C672" s="171"/>
      <c r="D672" s="171"/>
      <c r="E672" s="171"/>
      <c r="F672" s="171"/>
      <c r="G672" s="171"/>
      <c r="H672" s="171"/>
      <c r="I672" s="171"/>
      <c r="J672" s="171"/>
      <c r="K672" s="171"/>
      <c r="L672" s="171"/>
      <c r="M672" s="171"/>
    </row>
    <row r="673" spans="3:13">
      <c r="C673" s="171"/>
      <c r="D673" s="171"/>
      <c r="E673" s="171"/>
      <c r="F673" s="171"/>
      <c r="G673" s="171"/>
      <c r="H673" s="171"/>
      <c r="I673" s="171"/>
      <c r="J673" s="171"/>
      <c r="K673" s="171"/>
      <c r="L673" s="171"/>
      <c r="M673" s="171"/>
    </row>
    <row r="674" spans="3:13">
      <c r="C674" s="171"/>
      <c r="D674" s="171"/>
      <c r="E674" s="171"/>
      <c r="F674" s="171"/>
      <c r="G674" s="171"/>
      <c r="H674" s="171"/>
      <c r="I674" s="171"/>
      <c r="J674" s="171"/>
      <c r="K674" s="171"/>
      <c r="L674" s="171"/>
      <c r="M674" s="171"/>
    </row>
    <row r="675" spans="3:13">
      <c r="C675" s="171"/>
      <c r="D675" s="171"/>
      <c r="E675" s="171"/>
      <c r="F675" s="171"/>
      <c r="G675" s="171"/>
      <c r="H675" s="171"/>
      <c r="I675" s="171"/>
      <c r="J675" s="171"/>
      <c r="K675" s="171"/>
      <c r="L675" s="171"/>
      <c r="M675" s="171"/>
    </row>
    <row r="676" spans="3:13">
      <c r="C676" s="171"/>
      <c r="D676" s="171"/>
      <c r="E676" s="171"/>
      <c r="F676" s="171"/>
      <c r="G676" s="171"/>
      <c r="H676" s="171"/>
      <c r="I676" s="171"/>
      <c r="J676" s="171"/>
      <c r="K676" s="171"/>
      <c r="L676" s="171"/>
      <c r="M676" s="171"/>
    </row>
    <row r="677" spans="3:13">
      <c r="C677" s="171"/>
      <c r="D677" s="171"/>
      <c r="E677" s="171"/>
      <c r="F677" s="171"/>
      <c r="G677" s="171"/>
      <c r="H677" s="171"/>
      <c r="I677" s="171"/>
      <c r="J677" s="171"/>
      <c r="K677" s="171"/>
      <c r="L677" s="171"/>
      <c r="M677" s="171"/>
    </row>
    <row r="678" spans="3:13">
      <c r="C678" s="171"/>
      <c r="D678" s="171"/>
      <c r="E678" s="171"/>
      <c r="F678" s="171"/>
      <c r="G678" s="171"/>
      <c r="H678" s="171"/>
      <c r="I678" s="171"/>
      <c r="J678" s="171"/>
      <c r="K678" s="171"/>
      <c r="L678" s="171"/>
      <c r="M678" s="171"/>
    </row>
    <row r="679" spans="3:13">
      <c r="C679" s="171"/>
      <c r="D679" s="171"/>
      <c r="E679" s="171"/>
      <c r="F679" s="171"/>
      <c r="G679" s="171"/>
      <c r="H679" s="171"/>
      <c r="I679" s="171"/>
      <c r="J679" s="171"/>
      <c r="K679" s="171"/>
      <c r="L679" s="171"/>
      <c r="M679" s="171"/>
    </row>
    <row r="680" spans="3:13">
      <c r="C680" s="171"/>
      <c r="D680" s="171"/>
      <c r="E680" s="171"/>
      <c r="F680" s="171"/>
      <c r="G680" s="171"/>
      <c r="H680" s="171"/>
      <c r="I680" s="171"/>
      <c r="J680" s="171"/>
      <c r="K680" s="171"/>
      <c r="L680" s="171"/>
      <c r="M680" s="171"/>
    </row>
    <row r="681" spans="3:13">
      <c r="C681" s="171"/>
      <c r="D681" s="171"/>
      <c r="E681" s="171"/>
      <c r="F681" s="171"/>
      <c r="G681" s="171"/>
      <c r="H681" s="171"/>
      <c r="I681" s="171"/>
      <c r="J681" s="171"/>
      <c r="K681" s="171"/>
      <c r="L681" s="171"/>
      <c r="M681" s="171"/>
    </row>
    <row r="682" spans="3:13">
      <c r="C682" s="171"/>
      <c r="D682" s="171"/>
      <c r="E682" s="171"/>
      <c r="F682" s="171"/>
      <c r="G682" s="171"/>
      <c r="H682" s="171"/>
      <c r="I682" s="171"/>
      <c r="J682" s="171"/>
      <c r="K682" s="171"/>
      <c r="L682" s="171"/>
      <c r="M682" s="171"/>
    </row>
    <row r="683" spans="3:13">
      <c r="C683" s="171"/>
      <c r="D683" s="171"/>
      <c r="E683" s="171"/>
      <c r="F683" s="171"/>
      <c r="G683" s="171"/>
      <c r="H683" s="171"/>
      <c r="I683" s="171"/>
      <c r="J683" s="171"/>
      <c r="K683" s="171"/>
      <c r="L683" s="171"/>
      <c r="M683" s="171"/>
    </row>
    <row r="684" spans="3:13">
      <c r="C684" s="171"/>
      <c r="D684" s="171"/>
      <c r="E684" s="171"/>
      <c r="F684" s="171"/>
      <c r="G684" s="171"/>
      <c r="H684" s="171"/>
      <c r="I684" s="171"/>
      <c r="J684" s="171"/>
      <c r="K684" s="171"/>
      <c r="L684" s="171"/>
      <c r="M684" s="171"/>
    </row>
    <row r="685" spans="3:13">
      <c r="C685" s="171"/>
      <c r="D685" s="171"/>
      <c r="E685" s="171"/>
      <c r="F685" s="171"/>
      <c r="G685" s="171"/>
      <c r="H685" s="171"/>
      <c r="I685" s="171"/>
      <c r="J685" s="171"/>
      <c r="K685" s="171"/>
      <c r="L685" s="171"/>
      <c r="M685" s="171"/>
    </row>
    <row r="686" spans="3:13">
      <c r="C686" s="171"/>
      <c r="D686" s="171"/>
      <c r="E686" s="171"/>
      <c r="F686" s="171"/>
      <c r="G686" s="171"/>
      <c r="H686" s="171"/>
      <c r="I686" s="171"/>
      <c r="J686" s="171"/>
      <c r="K686" s="171"/>
      <c r="L686" s="171"/>
      <c r="M686" s="171"/>
    </row>
    <row r="687" spans="3:13">
      <c r="C687" s="171"/>
      <c r="D687" s="171"/>
      <c r="E687" s="171"/>
      <c r="F687" s="171"/>
      <c r="G687" s="171"/>
      <c r="H687" s="171"/>
      <c r="I687" s="171"/>
      <c r="J687" s="171"/>
      <c r="K687" s="171"/>
      <c r="L687" s="171"/>
      <c r="M687" s="171"/>
    </row>
    <row r="688" spans="3:13">
      <c r="C688" s="171"/>
      <c r="D688" s="171"/>
      <c r="E688" s="171"/>
      <c r="F688" s="171"/>
      <c r="G688" s="171"/>
      <c r="H688" s="171"/>
      <c r="I688" s="171"/>
      <c r="J688" s="171"/>
      <c r="K688" s="171"/>
      <c r="L688" s="171"/>
      <c r="M688" s="171"/>
    </row>
    <row r="689" spans="3:13">
      <c r="C689" s="171"/>
      <c r="D689" s="171"/>
      <c r="E689" s="171"/>
      <c r="F689" s="171"/>
      <c r="G689" s="171"/>
      <c r="H689" s="171"/>
      <c r="I689" s="171"/>
      <c r="J689" s="171"/>
      <c r="K689" s="171"/>
      <c r="L689" s="171"/>
      <c r="M689" s="171"/>
    </row>
    <row r="690" spans="3:13">
      <c r="C690" s="171"/>
      <c r="D690" s="171"/>
      <c r="E690" s="171"/>
      <c r="F690" s="171"/>
      <c r="G690" s="171"/>
      <c r="H690" s="171"/>
      <c r="I690" s="171"/>
      <c r="J690" s="171"/>
      <c r="K690" s="171"/>
      <c r="L690" s="171"/>
      <c r="M690" s="171"/>
    </row>
    <row r="691" spans="3:13">
      <c r="C691" s="171"/>
      <c r="D691" s="171"/>
      <c r="E691" s="171"/>
      <c r="F691" s="171"/>
      <c r="G691" s="171"/>
      <c r="H691" s="171"/>
      <c r="I691" s="171"/>
      <c r="J691" s="171"/>
      <c r="K691" s="171"/>
      <c r="L691" s="171"/>
      <c r="M691" s="171"/>
    </row>
    <row r="692" spans="3:13">
      <c r="C692" s="171"/>
      <c r="D692" s="171"/>
      <c r="E692" s="171"/>
      <c r="F692" s="171"/>
      <c r="G692" s="171"/>
      <c r="H692" s="171"/>
      <c r="I692" s="171"/>
      <c r="J692" s="171"/>
      <c r="K692" s="171"/>
      <c r="L692" s="171"/>
      <c r="M692" s="171"/>
    </row>
    <row r="693" spans="3:13">
      <c r="C693" s="171"/>
      <c r="D693" s="171"/>
      <c r="E693" s="171"/>
      <c r="F693" s="171"/>
      <c r="G693" s="171"/>
      <c r="H693" s="171"/>
      <c r="I693" s="171"/>
      <c r="J693" s="171"/>
      <c r="K693" s="171"/>
      <c r="L693" s="171"/>
      <c r="M693" s="171"/>
    </row>
    <row r="694" spans="3:13">
      <c r="C694" s="171"/>
      <c r="D694" s="171"/>
      <c r="E694" s="171"/>
      <c r="F694" s="171"/>
      <c r="G694" s="171"/>
      <c r="H694" s="171"/>
      <c r="I694" s="171"/>
      <c r="J694" s="171"/>
      <c r="K694" s="171"/>
      <c r="L694" s="171"/>
      <c r="M694" s="171"/>
    </row>
    <row r="695" spans="3:13">
      <c r="C695" s="171"/>
      <c r="D695" s="171"/>
      <c r="E695" s="171"/>
      <c r="F695" s="171"/>
      <c r="G695" s="171"/>
      <c r="H695" s="171"/>
      <c r="I695" s="171"/>
      <c r="J695" s="171"/>
      <c r="K695" s="171"/>
      <c r="L695" s="171"/>
      <c r="M695" s="171"/>
    </row>
    <row r="696" spans="3:13">
      <c r="C696" s="171"/>
      <c r="D696" s="171"/>
      <c r="E696" s="171"/>
      <c r="F696" s="171"/>
      <c r="G696" s="171"/>
      <c r="H696" s="171"/>
      <c r="I696" s="171"/>
      <c r="J696" s="171"/>
      <c r="K696" s="171"/>
      <c r="L696" s="171"/>
      <c r="M696" s="171"/>
    </row>
    <row r="697" spans="3:13">
      <c r="C697" s="171"/>
      <c r="D697" s="171"/>
      <c r="E697" s="171"/>
      <c r="F697" s="171"/>
      <c r="G697" s="171"/>
      <c r="H697" s="171"/>
      <c r="I697" s="171"/>
      <c r="J697" s="171"/>
      <c r="K697" s="171"/>
      <c r="L697" s="171"/>
      <c r="M697" s="171"/>
    </row>
    <row r="698" spans="3:13">
      <c r="C698" s="171"/>
      <c r="D698" s="171"/>
      <c r="E698" s="171"/>
      <c r="F698" s="171"/>
      <c r="G698" s="171"/>
      <c r="H698" s="171"/>
      <c r="I698" s="171"/>
      <c r="J698" s="171"/>
      <c r="K698" s="171"/>
      <c r="L698" s="171"/>
      <c r="M698" s="171"/>
    </row>
    <row r="699" spans="3:13">
      <c r="C699" s="171"/>
      <c r="D699" s="171"/>
      <c r="E699" s="171"/>
      <c r="F699" s="171"/>
      <c r="G699" s="171"/>
      <c r="H699" s="171"/>
      <c r="I699" s="171"/>
      <c r="J699" s="171"/>
      <c r="K699" s="171"/>
      <c r="L699" s="171"/>
      <c r="M699" s="171"/>
    </row>
    <row r="700" spans="3:13">
      <c r="C700" s="171"/>
      <c r="D700" s="171"/>
      <c r="E700" s="171"/>
      <c r="F700" s="171"/>
      <c r="G700" s="171"/>
      <c r="H700" s="171"/>
      <c r="I700" s="171"/>
      <c r="J700" s="171"/>
      <c r="K700" s="171"/>
      <c r="L700" s="171"/>
      <c r="M700" s="171"/>
    </row>
    <row r="701" spans="3:13">
      <c r="C701" s="171"/>
      <c r="D701" s="171"/>
      <c r="E701" s="171"/>
      <c r="F701" s="171"/>
      <c r="G701" s="171"/>
      <c r="H701" s="171"/>
      <c r="I701" s="171"/>
      <c r="J701" s="171"/>
      <c r="K701" s="171"/>
      <c r="L701" s="171"/>
      <c r="M701" s="171"/>
    </row>
    <row r="702" spans="3:13">
      <c r="C702" s="171"/>
      <c r="D702" s="171"/>
      <c r="E702" s="171"/>
      <c r="F702" s="171"/>
      <c r="G702" s="171"/>
      <c r="H702" s="171"/>
      <c r="I702" s="171"/>
      <c r="J702" s="171"/>
      <c r="K702" s="171"/>
      <c r="L702" s="171"/>
      <c r="M702" s="171"/>
    </row>
    <row r="703" spans="3:13">
      <c r="C703" s="171"/>
      <c r="D703" s="171"/>
      <c r="E703" s="171"/>
      <c r="F703" s="171"/>
      <c r="G703" s="171"/>
      <c r="H703" s="171"/>
      <c r="I703" s="171"/>
      <c r="J703" s="171"/>
      <c r="K703" s="171"/>
      <c r="L703" s="171"/>
      <c r="M703" s="171"/>
    </row>
    <row r="704" spans="3:13">
      <c r="C704" s="171"/>
      <c r="D704" s="171"/>
      <c r="E704" s="171"/>
      <c r="F704" s="171"/>
      <c r="G704" s="171"/>
      <c r="H704" s="171"/>
      <c r="I704" s="171"/>
      <c r="J704" s="171"/>
      <c r="K704" s="171"/>
      <c r="L704" s="171"/>
      <c r="M704" s="171"/>
    </row>
    <row r="705" spans="3:13">
      <c r="C705" s="171"/>
      <c r="D705" s="171"/>
      <c r="E705" s="171"/>
      <c r="F705" s="171"/>
      <c r="G705" s="171"/>
      <c r="H705" s="171"/>
      <c r="I705" s="171"/>
      <c r="J705" s="171"/>
      <c r="K705" s="171"/>
      <c r="L705" s="171"/>
      <c r="M705" s="171"/>
    </row>
    <row r="706" spans="3:13">
      <c r="C706" s="171"/>
      <c r="D706" s="171"/>
      <c r="E706" s="171"/>
      <c r="F706" s="171"/>
      <c r="G706" s="171"/>
      <c r="H706" s="171"/>
      <c r="I706" s="171"/>
      <c r="J706" s="171"/>
      <c r="K706" s="171"/>
      <c r="L706" s="171"/>
      <c r="M706" s="171"/>
    </row>
    <row r="707" spans="3:13">
      <c r="C707" s="171"/>
      <c r="D707" s="171"/>
      <c r="E707" s="171"/>
      <c r="F707" s="171"/>
      <c r="G707" s="171"/>
      <c r="H707" s="171"/>
      <c r="I707" s="171"/>
      <c r="J707" s="171"/>
      <c r="K707" s="171"/>
      <c r="L707" s="171"/>
      <c r="M707" s="171"/>
    </row>
    <row r="708" spans="3:13">
      <c r="C708" s="171"/>
      <c r="D708" s="171"/>
      <c r="E708" s="171"/>
      <c r="F708" s="171"/>
      <c r="G708" s="171"/>
      <c r="H708" s="171"/>
      <c r="I708" s="171"/>
      <c r="J708" s="171"/>
      <c r="K708" s="171"/>
      <c r="L708" s="171"/>
      <c r="M708" s="171"/>
    </row>
    <row r="709" spans="3:13">
      <c r="C709" s="171"/>
      <c r="D709" s="171"/>
      <c r="E709" s="171"/>
      <c r="F709" s="171"/>
      <c r="G709" s="171"/>
      <c r="H709" s="171"/>
      <c r="I709" s="171"/>
      <c r="J709" s="171"/>
      <c r="K709" s="171"/>
      <c r="L709" s="171"/>
      <c r="M709" s="171"/>
    </row>
    <row r="710" spans="3:13">
      <c r="C710" s="171"/>
      <c r="D710" s="171"/>
      <c r="E710" s="171"/>
      <c r="F710" s="171"/>
      <c r="G710" s="171"/>
      <c r="H710" s="171"/>
      <c r="I710" s="171"/>
      <c r="J710" s="171"/>
      <c r="K710" s="171"/>
      <c r="L710" s="171"/>
      <c r="M710" s="171"/>
    </row>
    <row r="711" spans="3:13">
      <c r="C711" s="171"/>
      <c r="D711" s="171"/>
      <c r="E711" s="171"/>
      <c r="F711" s="171"/>
      <c r="G711" s="171"/>
      <c r="H711" s="171"/>
      <c r="I711" s="171"/>
      <c r="J711" s="171"/>
      <c r="K711" s="171"/>
      <c r="L711" s="171"/>
      <c r="M711" s="171"/>
    </row>
    <row r="712" spans="3:13">
      <c r="C712" s="171"/>
      <c r="D712" s="171"/>
      <c r="E712" s="171"/>
      <c r="F712" s="171"/>
      <c r="G712" s="171"/>
      <c r="H712" s="171"/>
      <c r="I712" s="171"/>
      <c r="J712" s="171"/>
      <c r="K712" s="171"/>
      <c r="L712" s="171"/>
      <c r="M712" s="171"/>
    </row>
    <row r="713" spans="3:13">
      <c r="C713" s="171"/>
      <c r="D713" s="171"/>
      <c r="E713" s="171"/>
      <c r="F713" s="171"/>
      <c r="G713" s="171"/>
      <c r="H713" s="171"/>
      <c r="I713" s="171"/>
      <c r="J713" s="171"/>
      <c r="K713" s="171"/>
      <c r="L713" s="171"/>
      <c r="M713" s="171"/>
    </row>
    <row r="714" spans="3:13">
      <c r="C714" s="171"/>
      <c r="D714" s="171"/>
      <c r="E714" s="171"/>
      <c r="F714" s="171"/>
      <c r="G714" s="171"/>
      <c r="H714" s="171"/>
      <c r="I714" s="171"/>
      <c r="J714" s="171"/>
      <c r="K714" s="171"/>
      <c r="L714" s="171"/>
      <c r="M714" s="171"/>
    </row>
    <row r="715" spans="3:13">
      <c r="C715" s="171"/>
      <c r="D715" s="171"/>
      <c r="E715" s="171"/>
      <c r="F715" s="171"/>
      <c r="G715" s="171"/>
      <c r="H715" s="171"/>
      <c r="I715" s="171"/>
      <c r="J715" s="171"/>
      <c r="K715" s="171"/>
      <c r="L715" s="171"/>
      <c r="M715" s="171"/>
    </row>
    <row r="716" spans="3:13">
      <c r="C716" s="171"/>
      <c r="D716" s="171"/>
      <c r="E716" s="171"/>
      <c r="F716" s="171"/>
      <c r="G716" s="171"/>
      <c r="H716" s="171"/>
      <c r="I716" s="171"/>
      <c r="J716" s="171"/>
      <c r="K716" s="171"/>
      <c r="L716" s="171"/>
      <c r="M716" s="171"/>
    </row>
    <row r="717" spans="3:13">
      <c r="C717" s="171"/>
      <c r="D717" s="171"/>
      <c r="E717" s="171"/>
      <c r="F717" s="171"/>
      <c r="G717" s="171"/>
      <c r="H717" s="171"/>
      <c r="I717" s="171"/>
      <c r="J717" s="171"/>
      <c r="K717" s="171"/>
      <c r="L717" s="171"/>
      <c r="M717" s="171"/>
    </row>
    <row r="718" spans="3:13">
      <c r="C718" s="171"/>
      <c r="D718" s="171"/>
      <c r="E718" s="171"/>
      <c r="F718" s="171"/>
      <c r="G718" s="171"/>
      <c r="H718" s="171"/>
      <c r="I718" s="171"/>
      <c r="J718" s="171"/>
      <c r="K718" s="171"/>
      <c r="L718" s="171"/>
      <c r="M718" s="171"/>
    </row>
    <row r="719" spans="3:13">
      <c r="C719" s="171"/>
      <c r="D719" s="171"/>
      <c r="E719" s="171"/>
      <c r="F719" s="171"/>
      <c r="G719" s="171"/>
      <c r="H719" s="171"/>
      <c r="I719" s="171"/>
      <c r="J719" s="171"/>
      <c r="K719" s="171"/>
      <c r="L719" s="171"/>
      <c r="M719" s="171"/>
    </row>
    <row r="720" spans="3:13">
      <c r="C720" s="171"/>
      <c r="D720" s="171"/>
      <c r="E720" s="171"/>
      <c r="F720" s="171"/>
      <c r="G720" s="171"/>
      <c r="H720" s="171"/>
      <c r="I720" s="171"/>
      <c r="J720" s="171"/>
      <c r="K720" s="171"/>
      <c r="L720" s="171"/>
      <c r="M720" s="171"/>
    </row>
    <row r="721" spans="3:13">
      <c r="C721" s="171"/>
      <c r="D721" s="171"/>
      <c r="E721" s="171"/>
      <c r="F721" s="171"/>
      <c r="G721" s="171"/>
      <c r="H721" s="171"/>
      <c r="I721" s="171"/>
      <c r="J721" s="171"/>
      <c r="K721" s="171"/>
      <c r="L721" s="171"/>
      <c r="M721" s="171"/>
    </row>
    <row r="722" spans="3:13">
      <c r="C722" s="171"/>
      <c r="D722" s="171"/>
      <c r="E722" s="171"/>
      <c r="F722" s="171"/>
      <c r="G722" s="171"/>
      <c r="H722" s="171"/>
      <c r="I722" s="171"/>
      <c r="J722" s="171"/>
      <c r="K722" s="171"/>
      <c r="L722" s="171"/>
      <c r="M722" s="171"/>
    </row>
    <row r="723" spans="3:13">
      <c r="C723" s="171"/>
      <c r="D723" s="171"/>
      <c r="E723" s="171"/>
      <c r="F723" s="171"/>
      <c r="G723" s="171"/>
      <c r="H723" s="171"/>
      <c r="I723" s="171"/>
      <c r="J723" s="171"/>
      <c r="K723" s="171"/>
      <c r="L723" s="171"/>
      <c r="M723" s="171"/>
    </row>
    <row r="724" spans="3:13">
      <c r="C724" s="171"/>
      <c r="D724" s="171"/>
      <c r="E724" s="171"/>
      <c r="F724" s="171"/>
      <c r="G724" s="171"/>
      <c r="H724" s="171"/>
      <c r="I724" s="171"/>
      <c r="J724" s="171"/>
      <c r="K724" s="171"/>
      <c r="L724" s="171"/>
      <c r="M724" s="171"/>
    </row>
    <row r="725" spans="3:13">
      <c r="C725" s="171"/>
      <c r="D725" s="171"/>
      <c r="E725" s="171"/>
      <c r="F725" s="171"/>
      <c r="G725" s="171"/>
      <c r="H725" s="171"/>
      <c r="I725" s="171"/>
      <c r="J725" s="171"/>
      <c r="K725" s="171"/>
      <c r="L725" s="171"/>
      <c r="M725" s="171"/>
    </row>
    <row r="726" spans="3:13">
      <c r="C726" s="171"/>
      <c r="D726" s="171"/>
      <c r="E726" s="171"/>
      <c r="F726" s="171"/>
      <c r="G726" s="171"/>
      <c r="H726" s="171"/>
      <c r="I726" s="171"/>
      <c r="J726" s="171"/>
      <c r="K726" s="171"/>
      <c r="L726" s="171"/>
      <c r="M726" s="171"/>
    </row>
    <row r="727" spans="3:13">
      <c r="C727" s="171"/>
      <c r="D727" s="171"/>
      <c r="E727" s="171"/>
      <c r="F727" s="171"/>
      <c r="G727" s="171"/>
      <c r="H727" s="171"/>
      <c r="I727" s="171"/>
      <c r="J727" s="171"/>
      <c r="K727" s="171"/>
      <c r="L727" s="171"/>
      <c r="M727" s="171"/>
    </row>
    <row r="728" spans="3:13">
      <c r="C728" s="171"/>
      <c r="D728" s="171"/>
      <c r="E728" s="171"/>
      <c r="F728" s="171"/>
      <c r="G728" s="171"/>
      <c r="H728" s="171"/>
      <c r="I728" s="171"/>
      <c r="J728" s="171"/>
      <c r="K728" s="171"/>
      <c r="L728" s="171"/>
      <c r="M728" s="171"/>
    </row>
    <row r="729" spans="3:13">
      <c r="C729" s="171"/>
      <c r="D729" s="171"/>
      <c r="E729" s="171"/>
      <c r="F729" s="171"/>
      <c r="G729" s="171"/>
      <c r="H729" s="171"/>
      <c r="I729" s="171"/>
      <c r="J729" s="171"/>
      <c r="K729" s="171"/>
      <c r="L729" s="171"/>
      <c r="M729" s="171"/>
    </row>
    <row r="730" spans="3:13">
      <c r="C730" s="171"/>
      <c r="D730" s="171"/>
      <c r="E730" s="171"/>
      <c r="F730" s="171"/>
      <c r="G730" s="171"/>
      <c r="H730" s="171"/>
      <c r="I730" s="171"/>
      <c r="J730" s="171"/>
      <c r="K730" s="171"/>
      <c r="L730" s="171"/>
      <c r="M730" s="171"/>
    </row>
    <row r="731" spans="3:13">
      <c r="C731" s="171"/>
      <c r="D731" s="171"/>
      <c r="E731" s="171"/>
      <c r="F731" s="171"/>
      <c r="G731" s="171"/>
      <c r="H731" s="171"/>
      <c r="I731" s="171"/>
      <c r="J731" s="171"/>
      <c r="K731" s="171"/>
      <c r="L731" s="171"/>
      <c r="M731" s="171"/>
    </row>
    <row r="732" spans="3:13">
      <c r="C732" s="171"/>
      <c r="D732" s="171"/>
      <c r="E732" s="171"/>
      <c r="F732" s="171"/>
      <c r="G732" s="171"/>
      <c r="H732" s="171"/>
      <c r="I732" s="171"/>
      <c r="J732" s="171"/>
      <c r="K732" s="171"/>
      <c r="L732" s="171"/>
      <c r="M732" s="171"/>
    </row>
    <row r="733" spans="3:13">
      <c r="C733" s="171"/>
      <c r="D733" s="171"/>
      <c r="E733" s="171"/>
      <c r="F733" s="171"/>
      <c r="G733" s="171"/>
      <c r="H733" s="171"/>
      <c r="I733" s="171"/>
      <c r="J733" s="171"/>
      <c r="K733" s="171"/>
      <c r="L733" s="171"/>
      <c r="M733" s="171"/>
    </row>
    <row r="734" spans="3:13">
      <c r="C734" s="171"/>
      <c r="D734" s="171"/>
      <c r="E734" s="171"/>
      <c r="F734" s="171"/>
      <c r="G734" s="171"/>
      <c r="H734" s="171"/>
      <c r="I734" s="171"/>
      <c r="J734" s="171"/>
      <c r="K734" s="171"/>
      <c r="L734" s="171"/>
      <c r="M734" s="171"/>
    </row>
    <row r="735" spans="3:13">
      <c r="C735" s="171"/>
      <c r="D735" s="171"/>
      <c r="E735" s="171"/>
      <c r="F735" s="171"/>
      <c r="G735" s="171"/>
      <c r="H735" s="171"/>
      <c r="I735" s="171"/>
      <c r="J735" s="171"/>
      <c r="K735" s="171"/>
      <c r="L735" s="171"/>
      <c r="M735" s="171"/>
    </row>
    <row r="736" spans="3:13">
      <c r="C736" s="171"/>
      <c r="D736" s="171"/>
      <c r="E736" s="171"/>
      <c r="F736" s="171"/>
      <c r="G736" s="171"/>
      <c r="H736" s="171"/>
      <c r="I736" s="171"/>
      <c r="J736" s="171"/>
      <c r="K736" s="171"/>
      <c r="L736" s="171"/>
      <c r="M736" s="171"/>
    </row>
    <row r="737" spans="3:13">
      <c r="C737" s="171"/>
      <c r="D737" s="171"/>
      <c r="E737" s="171"/>
      <c r="F737" s="171"/>
      <c r="G737" s="171"/>
      <c r="H737" s="171"/>
      <c r="I737" s="171"/>
      <c r="J737" s="171"/>
      <c r="K737" s="171"/>
      <c r="L737" s="171"/>
      <c r="M737" s="171"/>
    </row>
    <row r="738" spans="3:13">
      <c r="C738" s="171"/>
      <c r="D738" s="171"/>
      <c r="E738" s="171"/>
      <c r="F738" s="171"/>
      <c r="G738" s="171"/>
      <c r="H738" s="171"/>
      <c r="I738" s="171"/>
      <c r="J738" s="171"/>
      <c r="K738" s="171"/>
      <c r="L738" s="171"/>
      <c r="M738" s="171"/>
    </row>
    <row r="739" spans="3:13">
      <c r="C739" s="171"/>
      <c r="D739" s="171"/>
      <c r="E739" s="171"/>
      <c r="F739" s="171"/>
      <c r="G739" s="171"/>
      <c r="H739" s="171"/>
      <c r="I739" s="171"/>
      <c r="J739" s="171"/>
      <c r="K739" s="171"/>
      <c r="L739" s="171"/>
      <c r="M739" s="171"/>
    </row>
    <row r="740" spans="3:13">
      <c r="C740" s="171"/>
      <c r="D740" s="171"/>
      <c r="E740" s="171"/>
      <c r="F740" s="171"/>
      <c r="G740" s="171"/>
      <c r="H740" s="171"/>
      <c r="I740" s="171"/>
      <c r="J740" s="171"/>
      <c r="K740" s="171"/>
      <c r="L740" s="171"/>
      <c r="M740" s="171"/>
    </row>
    <row r="741" spans="3:13">
      <c r="C741" s="171"/>
      <c r="D741" s="171"/>
      <c r="E741" s="171"/>
      <c r="F741" s="171"/>
      <c r="G741" s="171"/>
      <c r="H741" s="171"/>
      <c r="I741" s="171"/>
      <c r="J741" s="171"/>
      <c r="K741" s="171"/>
      <c r="L741" s="171"/>
      <c r="M741" s="171"/>
    </row>
    <row r="742" spans="3:13">
      <c r="C742" s="171"/>
      <c r="D742" s="171"/>
      <c r="E742" s="171"/>
      <c r="F742" s="171"/>
      <c r="G742" s="171"/>
      <c r="H742" s="171"/>
      <c r="I742" s="171"/>
      <c r="J742" s="171"/>
      <c r="K742" s="171"/>
      <c r="L742" s="171"/>
      <c r="M742" s="171"/>
    </row>
    <row r="743" spans="3:13">
      <c r="C743" s="171"/>
      <c r="D743" s="171"/>
      <c r="E743" s="171"/>
      <c r="F743" s="171"/>
      <c r="G743" s="171"/>
      <c r="H743" s="171"/>
      <c r="I743" s="171"/>
      <c r="J743" s="171"/>
      <c r="K743" s="171"/>
      <c r="L743" s="171"/>
      <c r="M743" s="171"/>
    </row>
    <row r="744" spans="3:13">
      <c r="C744" s="171"/>
      <c r="D744" s="171"/>
      <c r="E744" s="171"/>
      <c r="F744" s="171"/>
      <c r="G744" s="171"/>
      <c r="H744" s="171"/>
      <c r="I744" s="171"/>
      <c r="J744" s="171"/>
      <c r="K744" s="171"/>
      <c r="L744" s="171"/>
      <c r="M744" s="171"/>
    </row>
    <row r="745" spans="3:13">
      <c r="C745" s="171"/>
      <c r="D745" s="171"/>
      <c r="E745" s="171"/>
      <c r="F745" s="171"/>
      <c r="G745" s="171"/>
      <c r="H745" s="171"/>
      <c r="I745" s="171"/>
      <c r="J745" s="171"/>
      <c r="K745" s="171"/>
      <c r="L745" s="171"/>
      <c r="M745" s="171"/>
    </row>
    <row r="746" spans="3:13">
      <c r="C746" s="171"/>
      <c r="D746" s="171"/>
      <c r="E746" s="171"/>
      <c r="F746" s="171"/>
      <c r="G746" s="171"/>
      <c r="H746" s="171"/>
      <c r="I746" s="171"/>
      <c r="J746" s="171"/>
      <c r="K746" s="171"/>
      <c r="L746" s="171"/>
      <c r="M746" s="171"/>
    </row>
    <row r="747" spans="3:13">
      <c r="C747" s="171"/>
      <c r="D747" s="171"/>
      <c r="E747" s="171"/>
      <c r="F747" s="171"/>
      <c r="G747" s="171"/>
      <c r="H747" s="171"/>
      <c r="I747" s="171"/>
      <c r="J747" s="171"/>
      <c r="K747" s="171"/>
      <c r="L747" s="171"/>
      <c r="M747" s="171"/>
    </row>
    <row r="748" spans="3:13">
      <c r="C748" s="171"/>
      <c r="D748" s="171"/>
      <c r="E748" s="171"/>
      <c r="F748" s="171"/>
      <c r="G748" s="171"/>
      <c r="H748" s="171"/>
      <c r="I748" s="171"/>
      <c r="J748" s="171"/>
      <c r="K748" s="171"/>
      <c r="L748" s="171"/>
      <c r="M748" s="171"/>
    </row>
    <row r="749" spans="3:13">
      <c r="C749" s="171"/>
      <c r="D749" s="171"/>
      <c r="E749" s="171"/>
      <c r="F749" s="171"/>
      <c r="G749" s="171"/>
      <c r="H749" s="171"/>
      <c r="I749" s="171"/>
      <c r="J749" s="171"/>
      <c r="K749" s="171"/>
      <c r="L749" s="171"/>
      <c r="M749" s="171"/>
    </row>
    <row r="750" spans="3:13">
      <c r="C750" s="171"/>
      <c r="D750" s="171"/>
      <c r="E750" s="171"/>
      <c r="F750" s="171"/>
      <c r="G750" s="171"/>
      <c r="H750" s="171"/>
      <c r="I750" s="171"/>
      <c r="J750" s="171"/>
      <c r="K750" s="171"/>
      <c r="L750" s="171"/>
      <c r="M750" s="171"/>
    </row>
    <row r="751" spans="3:13">
      <c r="C751" s="171"/>
      <c r="D751" s="171"/>
      <c r="E751" s="171"/>
      <c r="F751" s="171"/>
      <c r="G751" s="171"/>
      <c r="H751" s="171"/>
      <c r="I751" s="171"/>
      <c r="J751" s="171"/>
      <c r="K751" s="171"/>
      <c r="L751" s="171"/>
      <c r="M751" s="171"/>
    </row>
    <row r="752" spans="3:13">
      <c r="C752" s="171"/>
      <c r="D752" s="171"/>
      <c r="E752" s="171"/>
      <c r="F752" s="171"/>
      <c r="G752" s="171"/>
      <c r="H752" s="171"/>
      <c r="I752" s="171"/>
      <c r="J752" s="171"/>
      <c r="K752" s="171"/>
      <c r="L752" s="171"/>
      <c r="M752" s="171"/>
    </row>
    <row r="753" spans="3:13">
      <c r="C753" s="171"/>
      <c r="D753" s="171"/>
      <c r="E753" s="171"/>
      <c r="F753" s="171"/>
      <c r="G753" s="171"/>
      <c r="H753" s="171"/>
      <c r="I753" s="171"/>
      <c r="J753" s="171"/>
      <c r="K753" s="171"/>
      <c r="L753" s="171"/>
      <c r="M753" s="171"/>
    </row>
    <row r="754" spans="3:13">
      <c r="C754" s="171"/>
      <c r="D754" s="171"/>
      <c r="E754" s="171"/>
      <c r="F754" s="171"/>
      <c r="G754" s="171"/>
      <c r="H754" s="171"/>
      <c r="I754" s="171"/>
      <c r="J754" s="171"/>
      <c r="K754" s="171"/>
      <c r="L754" s="171"/>
      <c r="M754" s="171"/>
    </row>
    <row r="755" spans="3:13">
      <c r="C755" s="171"/>
      <c r="D755" s="171"/>
      <c r="E755" s="171"/>
      <c r="F755" s="171"/>
      <c r="G755" s="171"/>
      <c r="H755" s="171"/>
      <c r="I755" s="171"/>
      <c r="J755" s="171"/>
      <c r="K755" s="171"/>
      <c r="L755" s="171"/>
      <c r="M755" s="171"/>
    </row>
    <row r="756" spans="3:13">
      <c r="C756" s="171"/>
      <c r="D756" s="171"/>
      <c r="E756" s="171"/>
      <c r="F756" s="171"/>
      <c r="G756" s="171"/>
      <c r="H756" s="171"/>
      <c r="I756" s="171"/>
      <c r="J756" s="171"/>
      <c r="K756" s="171"/>
      <c r="L756" s="171"/>
      <c r="M756" s="171"/>
    </row>
    <row r="757" spans="3:13">
      <c r="C757" s="171"/>
      <c r="D757" s="171"/>
      <c r="E757" s="171"/>
      <c r="F757" s="171"/>
      <c r="G757" s="171"/>
      <c r="H757" s="171"/>
      <c r="I757" s="171"/>
      <c r="J757" s="171"/>
      <c r="K757" s="171"/>
      <c r="L757" s="171"/>
      <c r="M757" s="171"/>
    </row>
    <row r="758" spans="3:13">
      <c r="C758" s="171"/>
      <c r="D758" s="171"/>
      <c r="E758" s="171"/>
      <c r="F758" s="171"/>
      <c r="G758" s="171"/>
      <c r="H758" s="171"/>
      <c r="I758" s="171"/>
      <c r="J758" s="171"/>
      <c r="K758" s="171"/>
      <c r="L758" s="171"/>
      <c r="M758" s="171"/>
    </row>
    <row r="759" spans="3:13">
      <c r="C759" s="171"/>
      <c r="D759" s="171"/>
      <c r="E759" s="171"/>
      <c r="F759" s="171"/>
      <c r="G759" s="171"/>
      <c r="H759" s="171"/>
      <c r="I759" s="171"/>
      <c r="J759" s="171"/>
      <c r="K759" s="171"/>
      <c r="L759" s="171"/>
      <c r="M759" s="171"/>
    </row>
    <row r="760" spans="3:13">
      <c r="C760" s="171"/>
      <c r="D760" s="171"/>
      <c r="E760" s="171"/>
      <c r="F760" s="171"/>
      <c r="G760" s="171"/>
      <c r="H760" s="171"/>
      <c r="I760" s="171"/>
      <c r="J760" s="171"/>
      <c r="K760" s="171"/>
      <c r="L760" s="171"/>
      <c r="M760" s="171"/>
    </row>
    <row r="761" spans="3:13">
      <c r="C761" s="171"/>
      <c r="D761" s="171"/>
      <c r="E761" s="171"/>
      <c r="F761" s="171"/>
      <c r="G761" s="171"/>
      <c r="H761" s="171"/>
      <c r="I761" s="171"/>
      <c r="J761" s="171"/>
      <c r="K761" s="171"/>
      <c r="L761" s="171"/>
      <c r="M761" s="171"/>
    </row>
    <row r="762" spans="3:13">
      <c r="C762" s="171"/>
      <c r="D762" s="171"/>
      <c r="E762" s="171"/>
      <c r="F762" s="171"/>
      <c r="G762" s="171"/>
      <c r="H762" s="171"/>
      <c r="I762" s="171"/>
      <c r="J762" s="171"/>
      <c r="K762" s="171"/>
      <c r="L762" s="171"/>
      <c r="M762" s="171"/>
    </row>
    <row r="763" spans="3:13">
      <c r="C763" s="171"/>
      <c r="D763" s="171"/>
      <c r="E763" s="171"/>
      <c r="F763" s="171"/>
      <c r="G763" s="171"/>
      <c r="H763" s="171"/>
      <c r="I763" s="171"/>
      <c r="J763" s="171"/>
      <c r="K763" s="171"/>
      <c r="L763" s="171"/>
      <c r="M763" s="171"/>
    </row>
    <row r="764" spans="3:13">
      <c r="C764" s="171"/>
      <c r="D764" s="171"/>
      <c r="E764" s="171"/>
      <c r="F764" s="171"/>
      <c r="G764" s="171"/>
      <c r="H764" s="171"/>
      <c r="I764" s="171"/>
      <c r="J764" s="171"/>
      <c r="K764" s="171"/>
      <c r="L764" s="171"/>
      <c r="M764" s="171"/>
    </row>
    <row r="765" spans="3:13">
      <c r="C765" s="171"/>
      <c r="D765" s="171"/>
      <c r="E765" s="171"/>
      <c r="F765" s="171"/>
      <c r="G765" s="171"/>
      <c r="H765" s="171"/>
      <c r="I765" s="171"/>
      <c r="J765" s="171"/>
      <c r="K765" s="171"/>
      <c r="L765" s="171"/>
      <c r="M765" s="171"/>
    </row>
    <row r="766" spans="3:13">
      <c r="C766" s="171"/>
      <c r="D766" s="171"/>
      <c r="E766" s="171"/>
      <c r="F766" s="171"/>
      <c r="G766" s="171"/>
      <c r="H766" s="171"/>
      <c r="I766" s="171"/>
      <c r="J766" s="171"/>
      <c r="K766" s="171"/>
      <c r="L766" s="171"/>
      <c r="M766" s="171"/>
    </row>
    <row r="767" spans="3:13">
      <c r="C767" s="171"/>
      <c r="D767" s="171"/>
      <c r="E767" s="171"/>
      <c r="F767" s="171"/>
      <c r="G767" s="171"/>
      <c r="H767" s="171"/>
      <c r="I767" s="171"/>
      <c r="J767" s="171"/>
      <c r="K767" s="171"/>
      <c r="L767" s="171"/>
      <c r="M767" s="171"/>
    </row>
    <row r="768" spans="3:13">
      <c r="C768" s="171"/>
      <c r="D768" s="171"/>
      <c r="E768" s="171"/>
      <c r="F768" s="171"/>
      <c r="G768" s="171"/>
      <c r="H768" s="171"/>
      <c r="I768" s="171"/>
      <c r="J768" s="171"/>
      <c r="K768" s="171"/>
      <c r="L768" s="171"/>
      <c r="M768" s="171"/>
    </row>
    <row r="769" spans="3:13">
      <c r="C769" s="171"/>
      <c r="D769" s="171"/>
      <c r="E769" s="171"/>
      <c r="F769" s="171"/>
      <c r="G769" s="171"/>
      <c r="H769" s="171"/>
      <c r="I769" s="171"/>
      <c r="J769" s="171"/>
      <c r="K769" s="171"/>
      <c r="L769" s="171"/>
      <c r="M769" s="171"/>
    </row>
    <row r="770" spans="3:13">
      <c r="C770" s="171"/>
      <c r="D770" s="171"/>
      <c r="E770" s="171"/>
      <c r="F770" s="171"/>
      <c r="G770" s="171"/>
      <c r="H770" s="171"/>
      <c r="I770" s="171"/>
      <c r="J770" s="171"/>
      <c r="K770" s="171"/>
      <c r="L770" s="171"/>
      <c r="M770" s="171"/>
    </row>
    <row r="771" spans="3:13">
      <c r="C771" s="171"/>
      <c r="D771" s="171"/>
      <c r="E771" s="171"/>
      <c r="F771" s="171"/>
      <c r="G771" s="171"/>
      <c r="H771" s="171"/>
      <c r="I771" s="171"/>
      <c r="J771" s="171"/>
      <c r="K771" s="171"/>
      <c r="L771" s="171"/>
      <c r="M771" s="171"/>
    </row>
    <row r="772" spans="3:13">
      <c r="C772" s="171"/>
      <c r="D772" s="171"/>
      <c r="E772" s="171"/>
      <c r="F772" s="171"/>
      <c r="G772" s="171"/>
      <c r="H772" s="171"/>
      <c r="I772" s="171"/>
      <c r="J772" s="171"/>
      <c r="K772" s="171"/>
      <c r="L772" s="171"/>
      <c r="M772" s="171"/>
    </row>
    <row r="773" spans="3:13">
      <c r="C773" s="171"/>
      <c r="D773" s="171"/>
      <c r="E773" s="171"/>
      <c r="F773" s="171"/>
      <c r="G773" s="171"/>
      <c r="H773" s="171"/>
      <c r="I773" s="171"/>
      <c r="J773" s="171"/>
      <c r="K773" s="171"/>
      <c r="L773" s="171"/>
      <c r="M773" s="171"/>
    </row>
    <row r="774" spans="3:13">
      <c r="C774" s="171"/>
      <c r="D774" s="171"/>
      <c r="E774" s="171"/>
      <c r="F774" s="171"/>
      <c r="G774" s="171"/>
      <c r="H774" s="171"/>
      <c r="I774" s="171"/>
      <c r="J774" s="171"/>
      <c r="K774" s="171"/>
      <c r="L774" s="171"/>
      <c r="M774" s="171"/>
    </row>
    <row r="775" spans="3:13">
      <c r="C775" s="171"/>
      <c r="D775" s="171"/>
      <c r="E775" s="171"/>
      <c r="F775" s="171"/>
      <c r="G775" s="171"/>
      <c r="H775" s="171"/>
      <c r="I775" s="171"/>
      <c r="J775" s="171"/>
      <c r="K775" s="171"/>
      <c r="L775" s="171"/>
      <c r="M775" s="171"/>
    </row>
    <row r="776" spans="3:13">
      <c r="C776" s="171"/>
      <c r="D776" s="171"/>
      <c r="E776" s="171"/>
      <c r="F776" s="171"/>
      <c r="G776" s="171"/>
      <c r="H776" s="171"/>
      <c r="I776" s="171"/>
      <c r="J776" s="171"/>
      <c r="K776" s="171"/>
      <c r="L776" s="171"/>
      <c r="M776" s="171"/>
    </row>
    <row r="777" spans="3:13">
      <c r="C777" s="171"/>
      <c r="D777" s="171"/>
      <c r="E777" s="171"/>
      <c r="F777" s="171"/>
      <c r="G777" s="171"/>
      <c r="H777" s="171"/>
      <c r="I777" s="171"/>
      <c r="J777" s="171"/>
      <c r="K777" s="171"/>
      <c r="L777" s="171"/>
      <c r="M777" s="171"/>
    </row>
    <row r="778" spans="3:13">
      <c r="C778" s="171"/>
      <c r="D778" s="171"/>
      <c r="E778" s="171"/>
      <c r="F778" s="171"/>
      <c r="G778" s="171"/>
      <c r="H778" s="171"/>
      <c r="I778" s="171"/>
      <c r="J778" s="171"/>
      <c r="K778" s="171"/>
      <c r="L778" s="171"/>
      <c r="M778" s="171"/>
    </row>
    <row r="779" spans="3:13">
      <c r="C779" s="171"/>
      <c r="D779" s="171"/>
      <c r="E779" s="171"/>
      <c r="F779" s="171"/>
      <c r="G779" s="171"/>
      <c r="H779" s="171"/>
      <c r="I779" s="171"/>
      <c r="J779" s="171"/>
      <c r="K779" s="171"/>
      <c r="L779" s="171"/>
      <c r="M779" s="171"/>
    </row>
    <row r="780" spans="3:13">
      <c r="C780" s="171"/>
      <c r="D780" s="171"/>
      <c r="E780" s="171"/>
      <c r="F780" s="171"/>
      <c r="G780" s="171"/>
      <c r="H780" s="171"/>
      <c r="I780" s="171"/>
      <c r="J780" s="171"/>
      <c r="K780" s="171"/>
      <c r="L780" s="171"/>
      <c r="M780" s="171"/>
    </row>
    <row r="781" spans="3:13">
      <c r="C781" s="171"/>
      <c r="D781" s="171"/>
      <c r="E781" s="171"/>
      <c r="F781" s="171"/>
      <c r="G781" s="171"/>
      <c r="H781" s="171"/>
      <c r="I781" s="171"/>
      <c r="J781" s="171"/>
      <c r="K781" s="171"/>
      <c r="L781" s="171"/>
      <c r="M781" s="171"/>
    </row>
    <row r="782" spans="3:13">
      <c r="C782" s="171"/>
      <c r="D782" s="171"/>
      <c r="E782" s="171"/>
      <c r="F782" s="171"/>
      <c r="G782" s="171"/>
      <c r="H782" s="171"/>
      <c r="I782" s="171"/>
      <c r="J782" s="171"/>
      <c r="K782" s="171"/>
      <c r="L782" s="171"/>
      <c r="M782" s="171"/>
    </row>
    <row r="783" spans="3:13">
      <c r="C783" s="171"/>
      <c r="D783" s="171"/>
      <c r="E783" s="171"/>
      <c r="F783" s="171"/>
      <c r="G783" s="171"/>
      <c r="H783" s="171"/>
      <c r="I783" s="171"/>
      <c r="J783" s="171"/>
      <c r="K783" s="171"/>
      <c r="L783" s="171"/>
      <c r="M783" s="171"/>
    </row>
    <row r="784" spans="3:13">
      <c r="C784" s="171"/>
      <c r="D784" s="171"/>
      <c r="E784" s="171"/>
      <c r="F784" s="171"/>
      <c r="G784" s="171"/>
      <c r="H784" s="171"/>
      <c r="I784" s="171"/>
      <c r="J784" s="171"/>
      <c r="K784" s="171"/>
      <c r="L784" s="171"/>
      <c r="M784" s="171"/>
    </row>
    <row r="785" spans="3:13">
      <c r="C785" s="171"/>
      <c r="D785" s="171"/>
      <c r="E785" s="171"/>
      <c r="F785" s="171"/>
      <c r="G785" s="171"/>
      <c r="H785" s="171"/>
      <c r="I785" s="171"/>
      <c r="J785" s="171"/>
      <c r="K785" s="171"/>
      <c r="L785" s="171"/>
      <c r="M785" s="171"/>
    </row>
    <row r="786" spans="3:13">
      <c r="C786" s="171"/>
      <c r="D786" s="171"/>
      <c r="E786" s="171"/>
      <c r="F786" s="171"/>
      <c r="G786" s="171"/>
      <c r="H786" s="171"/>
      <c r="I786" s="171"/>
      <c r="J786" s="171"/>
      <c r="K786" s="171"/>
      <c r="L786" s="171"/>
      <c r="M786" s="171"/>
    </row>
    <row r="787" spans="3:13">
      <c r="C787" s="171"/>
      <c r="D787" s="171"/>
      <c r="E787" s="171"/>
      <c r="F787" s="171"/>
      <c r="G787" s="171"/>
      <c r="H787" s="171"/>
      <c r="I787" s="171"/>
      <c r="J787" s="171"/>
      <c r="K787" s="171"/>
      <c r="L787" s="171"/>
      <c r="M787" s="171"/>
    </row>
    <row r="788" spans="3:13">
      <c r="C788" s="171"/>
      <c r="D788" s="171"/>
      <c r="E788" s="171"/>
      <c r="F788" s="171"/>
      <c r="G788" s="171"/>
      <c r="H788" s="171"/>
      <c r="I788" s="171"/>
      <c r="J788" s="171"/>
      <c r="K788" s="171"/>
      <c r="L788" s="171"/>
      <c r="M788" s="171"/>
    </row>
    <row r="789" spans="3:13">
      <c r="C789" s="171"/>
      <c r="D789" s="171"/>
      <c r="E789" s="171"/>
      <c r="F789" s="171"/>
      <c r="G789" s="171"/>
      <c r="H789" s="171"/>
      <c r="I789" s="171"/>
      <c r="J789" s="171"/>
      <c r="K789" s="171"/>
      <c r="L789" s="171"/>
      <c r="M789" s="171"/>
    </row>
    <row r="790" spans="3:13">
      <c r="C790" s="171"/>
      <c r="D790" s="171"/>
      <c r="E790" s="171"/>
      <c r="F790" s="171"/>
      <c r="G790" s="171"/>
      <c r="H790" s="171"/>
      <c r="I790" s="171"/>
      <c r="J790" s="171"/>
      <c r="K790" s="171"/>
      <c r="L790" s="171"/>
      <c r="M790" s="171"/>
    </row>
    <row r="791" spans="3:13">
      <c r="C791" s="171"/>
      <c r="D791" s="171"/>
      <c r="E791" s="171"/>
      <c r="F791" s="171"/>
      <c r="G791" s="171"/>
      <c r="H791" s="171"/>
      <c r="I791" s="171"/>
      <c r="J791" s="171"/>
      <c r="K791" s="171"/>
      <c r="L791" s="171"/>
      <c r="M791" s="171"/>
    </row>
    <row r="792" spans="3:13">
      <c r="C792" s="171"/>
      <c r="D792" s="171"/>
      <c r="E792" s="171"/>
      <c r="F792" s="171"/>
      <c r="G792" s="171"/>
      <c r="H792" s="171"/>
      <c r="I792" s="171"/>
      <c r="J792" s="171"/>
      <c r="K792" s="171"/>
      <c r="L792" s="171"/>
      <c r="M792" s="171"/>
    </row>
    <row r="793" spans="3:13">
      <c r="C793" s="171"/>
      <c r="D793" s="171"/>
      <c r="E793" s="171"/>
      <c r="F793" s="171"/>
      <c r="G793" s="171"/>
      <c r="H793" s="171"/>
      <c r="I793" s="171"/>
      <c r="J793" s="171"/>
      <c r="K793" s="171"/>
      <c r="L793" s="171"/>
      <c r="M793" s="171"/>
    </row>
    <row r="794" spans="3:13">
      <c r="C794" s="171"/>
      <c r="D794" s="171"/>
      <c r="E794" s="171"/>
      <c r="F794" s="171"/>
      <c r="G794" s="171"/>
      <c r="H794" s="171"/>
      <c r="I794" s="171"/>
      <c r="J794" s="171"/>
      <c r="K794" s="171"/>
      <c r="L794" s="171"/>
      <c r="M794" s="171"/>
    </row>
    <row r="795" spans="3:13">
      <c r="C795" s="171"/>
      <c r="D795" s="171"/>
      <c r="E795" s="171"/>
      <c r="F795" s="171"/>
      <c r="G795" s="171"/>
      <c r="H795" s="171"/>
      <c r="I795" s="171"/>
      <c r="J795" s="171"/>
      <c r="K795" s="171"/>
      <c r="L795" s="171"/>
      <c r="M795" s="171"/>
    </row>
    <row r="796" spans="3:13">
      <c r="C796" s="171"/>
      <c r="D796" s="171"/>
      <c r="E796" s="171"/>
      <c r="F796" s="171"/>
      <c r="G796" s="171"/>
      <c r="H796" s="171"/>
      <c r="I796" s="171"/>
      <c r="J796" s="171"/>
      <c r="K796" s="171"/>
      <c r="L796" s="171"/>
      <c r="M796" s="171"/>
    </row>
    <row r="797" spans="3:13">
      <c r="C797" s="171"/>
      <c r="D797" s="171"/>
      <c r="E797" s="171"/>
      <c r="F797" s="171"/>
      <c r="G797" s="171"/>
      <c r="H797" s="171"/>
      <c r="I797" s="171"/>
      <c r="J797" s="171"/>
      <c r="K797" s="171"/>
      <c r="L797" s="171"/>
      <c r="M797" s="171"/>
    </row>
    <row r="798" spans="3:13">
      <c r="C798" s="171"/>
      <c r="D798" s="171"/>
      <c r="E798" s="171"/>
      <c r="F798" s="171"/>
      <c r="G798" s="171"/>
      <c r="H798" s="171"/>
      <c r="I798" s="171"/>
      <c r="J798" s="171"/>
      <c r="K798" s="171"/>
      <c r="L798" s="171"/>
      <c r="M798" s="171"/>
    </row>
    <row r="799" spans="3:13">
      <c r="C799" s="171"/>
      <c r="D799" s="171"/>
      <c r="E799" s="171"/>
      <c r="F799" s="171"/>
      <c r="G799" s="171"/>
      <c r="H799" s="171"/>
      <c r="I799" s="171"/>
      <c r="J799" s="171"/>
      <c r="K799" s="171"/>
      <c r="L799" s="171"/>
      <c r="M799" s="171"/>
    </row>
    <row r="800" spans="3:13">
      <c r="C800" s="171"/>
      <c r="D800" s="171"/>
      <c r="E800" s="171"/>
      <c r="F800" s="171"/>
      <c r="G800" s="171"/>
      <c r="H800" s="171"/>
      <c r="I800" s="171"/>
      <c r="J800" s="171"/>
      <c r="K800" s="171"/>
      <c r="L800" s="171"/>
      <c r="M800" s="171"/>
    </row>
    <row r="801" spans="3:13">
      <c r="C801" s="171"/>
      <c r="D801" s="171"/>
      <c r="E801" s="171"/>
      <c r="F801" s="171"/>
      <c r="G801" s="171"/>
      <c r="H801" s="171"/>
      <c r="I801" s="171"/>
      <c r="J801" s="171"/>
      <c r="K801" s="171"/>
      <c r="L801" s="171"/>
      <c r="M801" s="171"/>
    </row>
    <row r="802" spans="3:13">
      <c r="C802" s="171"/>
      <c r="D802" s="171"/>
      <c r="E802" s="171"/>
      <c r="F802" s="171"/>
      <c r="G802" s="171"/>
      <c r="H802" s="171"/>
      <c r="I802" s="171"/>
      <c r="J802" s="171"/>
      <c r="K802" s="171"/>
      <c r="L802" s="171"/>
      <c r="M802" s="171"/>
    </row>
    <row r="803" spans="3:13">
      <c r="C803" s="171"/>
      <c r="D803" s="171"/>
      <c r="E803" s="171"/>
      <c r="F803" s="171"/>
      <c r="G803" s="171"/>
      <c r="H803" s="171"/>
      <c r="I803" s="171"/>
      <c r="J803" s="171"/>
      <c r="K803" s="171"/>
      <c r="L803" s="171"/>
      <c r="M803" s="171"/>
    </row>
    <row r="804" spans="3:13">
      <c r="C804" s="171"/>
      <c r="D804" s="171"/>
      <c r="E804" s="171"/>
      <c r="F804" s="171"/>
      <c r="G804" s="171"/>
      <c r="H804" s="171"/>
      <c r="I804" s="171"/>
      <c r="J804" s="171"/>
      <c r="K804" s="171"/>
      <c r="L804" s="171"/>
      <c r="M804" s="171"/>
    </row>
    <row r="805" spans="3:13">
      <c r="C805" s="171"/>
      <c r="D805" s="171"/>
      <c r="E805" s="171"/>
      <c r="F805" s="171"/>
      <c r="G805" s="171"/>
      <c r="H805" s="171"/>
      <c r="I805" s="171"/>
      <c r="J805" s="171"/>
      <c r="K805" s="171"/>
      <c r="L805" s="171"/>
      <c r="M805" s="171"/>
    </row>
    <row r="806" spans="3:13">
      <c r="C806" s="171"/>
      <c r="D806" s="171"/>
      <c r="E806" s="171"/>
      <c r="F806" s="171"/>
      <c r="G806" s="171"/>
      <c r="H806" s="171"/>
      <c r="I806" s="171"/>
      <c r="J806" s="171"/>
      <c r="K806" s="171"/>
      <c r="L806" s="171"/>
      <c r="M806" s="171"/>
    </row>
    <row r="807" spans="3:13">
      <c r="C807" s="171"/>
      <c r="D807" s="171"/>
      <c r="E807" s="171"/>
      <c r="F807" s="171"/>
      <c r="G807" s="171"/>
      <c r="H807" s="171"/>
      <c r="I807" s="171"/>
      <c r="J807" s="171"/>
      <c r="K807" s="171"/>
      <c r="L807" s="171"/>
      <c r="M807" s="171"/>
    </row>
    <row r="808" spans="3:13">
      <c r="C808" s="171"/>
      <c r="D808" s="171"/>
      <c r="E808" s="171"/>
      <c r="F808" s="171"/>
      <c r="G808" s="171"/>
      <c r="H808" s="171"/>
      <c r="I808" s="171"/>
      <c r="J808" s="171"/>
      <c r="K808" s="171"/>
      <c r="L808" s="171"/>
      <c r="M808" s="171"/>
    </row>
    <row r="809" spans="3:13">
      <c r="C809" s="171"/>
      <c r="D809" s="171"/>
      <c r="E809" s="171"/>
      <c r="F809" s="171"/>
      <c r="G809" s="171"/>
      <c r="H809" s="171"/>
      <c r="I809" s="171"/>
      <c r="J809" s="171"/>
      <c r="K809" s="171"/>
      <c r="L809" s="171"/>
      <c r="M809" s="171"/>
    </row>
    <row r="810" spans="3:13">
      <c r="C810" s="171"/>
      <c r="D810" s="171"/>
      <c r="E810" s="171"/>
      <c r="F810" s="171"/>
      <c r="G810" s="171"/>
      <c r="H810" s="171"/>
      <c r="I810" s="171"/>
      <c r="J810" s="171"/>
      <c r="K810" s="171"/>
      <c r="L810" s="171"/>
      <c r="M810" s="171"/>
    </row>
    <row r="811" spans="3:13">
      <c r="C811" s="171"/>
      <c r="D811" s="171"/>
      <c r="E811" s="171"/>
      <c r="F811" s="171"/>
      <c r="G811" s="171"/>
      <c r="H811" s="171"/>
      <c r="I811" s="171"/>
      <c r="J811" s="171"/>
      <c r="K811" s="171"/>
      <c r="L811" s="171"/>
      <c r="M811" s="171"/>
    </row>
    <row r="812" spans="3:13">
      <c r="C812" s="171"/>
      <c r="D812" s="171"/>
      <c r="E812" s="171"/>
      <c r="F812" s="171"/>
      <c r="G812" s="171"/>
      <c r="H812" s="171"/>
      <c r="I812" s="171"/>
      <c r="J812" s="171"/>
      <c r="K812" s="171"/>
      <c r="L812" s="171"/>
      <c r="M812" s="171"/>
    </row>
    <row r="813" spans="3:13">
      <c r="C813" s="171"/>
      <c r="D813" s="171"/>
      <c r="E813" s="171"/>
      <c r="F813" s="171"/>
      <c r="G813" s="171"/>
      <c r="H813" s="171"/>
      <c r="I813" s="171"/>
      <c r="J813" s="171"/>
      <c r="K813" s="171"/>
      <c r="L813" s="171"/>
      <c r="M813" s="171"/>
    </row>
    <row r="814" spans="3:13">
      <c r="C814" s="171"/>
      <c r="D814" s="171"/>
      <c r="E814" s="171"/>
      <c r="F814" s="171"/>
      <c r="G814" s="171"/>
      <c r="H814" s="171"/>
      <c r="I814" s="171"/>
      <c r="J814" s="171"/>
      <c r="K814" s="171"/>
      <c r="L814" s="171"/>
      <c r="M814" s="171"/>
    </row>
    <row r="815" spans="3:13">
      <c r="C815" s="171"/>
      <c r="D815" s="171"/>
      <c r="E815" s="171"/>
      <c r="F815" s="171"/>
      <c r="G815" s="171"/>
      <c r="H815" s="171"/>
      <c r="I815" s="171"/>
      <c r="J815" s="171"/>
      <c r="K815" s="171"/>
      <c r="L815" s="171"/>
      <c r="M815" s="171"/>
    </row>
    <row r="816" spans="3:13">
      <c r="C816" s="171"/>
      <c r="D816" s="171"/>
      <c r="E816" s="171"/>
      <c r="F816" s="171"/>
      <c r="G816" s="171"/>
      <c r="H816" s="171"/>
      <c r="I816" s="171"/>
      <c r="J816" s="171"/>
      <c r="K816" s="171"/>
      <c r="L816" s="171"/>
      <c r="M816" s="171"/>
    </row>
    <row r="817" spans="3:13">
      <c r="C817" s="171"/>
      <c r="D817" s="171"/>
      <c r="E817" s="171"/>
      <c r="F817" s="171"/>
      <c r="G817" s="171"/>
      <c r="H817" s="171"/>
      <c r="I817" s="171"/>
      <c r="J817" s="171"/>
      <c r="K817" s="171"/>
      <c r="L817" s="171"/>
      <c r="M817" s="171"/>
    </row>
    <row r="818" spans="3:13">
      <c r="C818" s="171"/>
      <c r="D818" s="171"/>
      <c r="E818" s="171"/>
      <c r="F818" s="171"/>
      <c r="G818" s="171"/>
      <c r="H818" s="171"/>
      <c r="I818" s="171"/>
      <c r="J818" s="171"/>
      <c r="K818" s="171"/>
      <c r="L818" s="171"/>
      <c r="M818" s="171"/>
    </row>
    <row r="819" spans="3:13">
      <c r="C819" s="171"/>
      <c r="D819" s="171"/>
      <c r="E819" s="171"/>
      <c r="F819" s="171"/>
      <c r="G819" s="171"/>
      <c r="H819" s="171"/>
      <c r="I819" s="171"/>
      <c r="J819" s="171"/>
      <c r="K819" s="171"/>
      <c r="L819" s="171"/>
      <c r="M819" s="171"/>
    </row>
    <row r="820" spans="3:13">
      <c r="C820" s="171"/>
      <c r="D820" s="171"/>
      <c r="E820" s="171"/>
      <c r="F820" s="171"/>
      <c r="G820" s="171"/>
      <c r="H820" s="171"/>
      <c r="I820" s="171"/>
      <c r="J820" s="171"/>
      <c r="K820" s="171"/>
      <c r="L820" s="171"/>
      <c r="M820" s="171"/>
    </row>
    <row r="821" spans="3:13">
      <c r="C821" s="171"/>
      <c r="D821" s="171"/>
      <c r="E821" s="171"/>
      <c r="F821" s="171"/>
      <c r="G821" s="171"/>
      <c r="H821" s="171"/>
      <c r="I821" s="171"/>
      <c r="J821" s="171"/>
      <c r="K821" s="171"/>
      <c r="L821" s="171"/>
      <c r="M821" s="171"/>
    </row>
    <row r="822" spans="3:13">
      <c r="C822" s="171"/>
      <c r="D822" s="171"/>
      <c r="E822" s="171"/>
      <c r="F822" s="171"/>
      <c r="G822" s="171"/>
      <c r="H822" s="171"/>
      <c r="I822" s="171"/>
      <c r="J822" s="171"/>
      <c r="K822" s="171"/>
      <c r="L822" s="171"/>
      <c r="M822" s="171"/>
    </row>
    <row r="823" spans="3:13">
      <c r="C823" s="171"/>
      <c r="D823" s="171"/>
      <c r="E823" s="171"/>
      <c r="F823" s="171"/>
      <c r="G823" s="171"/>
      <c r="H823" s="171"/>
      <c r="I823" s="171"/>
      <c r="J823" s="171"/>
      <c r="K823" s="171"/>
      <c r="L823" s="171"/>
      <c r="M823" s="171"/>
    </row>
    <row r="824" spans="3:13">
      <c r="C824" s="171"/>
      <c r="D824" s="171"/>
      <c r="E824" s="171"/>
      <c r="F824" s="171"/>
      <c r="G824" s="171"/>
      <c r="H824" s="171"/>
      <c r="I824" s="171"/>
      <c r="J824" s="171"/>
      <c r="K824" s="171"/>
      <c r="L824" s="171"/>
      <c r="M824" s="171"/>
    </row>
    <row r="825" spans="3:13">
      <c r="C825" s="171"/>
      <c r="D825" s="171"/>
      <c r="E825" s="171"/>
      <c r="F825" s="171"/>
      <c r="G825" s="171"/>
      <c r="H825" s="171"/>
      <c r="I825" s="171"/>
      <c r="J825" s="171"/>
      <c r="K825" s="171"/>
      <c r="L825" s="171"/>
      <c r="M825" s="171"/>
    </row>
    <row r="826" spans="3:13">
      <c r="C826" s="171"/>
      <c r="D826" s="171"/>
      <c r="E826" s="171"/>
      <c r="F826" s="171"/>
      <c r="G826" s="171"/>
      <c r="H826" s="171"/>
      <c r="I826" s="171"/>
      <c r="J826" s="171"/>
      <c r="K826" s="171"/>
      <c r="L826" s="171"/>
      <c r="M826" s="171"/>
    </row>
    <row r="827" spans="3:13">
      <c r="C827" s="171"/>
      <c r="D827" s="171"/>
      <c r="E827" s="171"/>
      <c r="F827" s="171"/>
      <c r="G827" s="171"/>
      <c r="H827" s="171"/>
      <c r="I827" s="171"/>
      <c r="J827" s="171"/>
      <c r="K827" s="171"/>
      <c r="L827" s="171"/>
      <c r="M827" s="171"/>
    </row>
    <row r="828" spans="3:13">
      <c r="C828" s="171"/>
      <c r="D828" s="171"/>
      <c r="E828" s="171"/>
      <c r="F828" s="171"/>
      <c r="G828" s="171"/>
      <c r="H828" s="171"/>
      <c r="I828" s="171"/>
      <c r="J828" s="171"/>
      <c r="K828" s="171"/>
      <c r="L828" s="171"/>
      <c r="M828" s="171"/>
    </row>
    <row r="829" spans="3:13">
      <c r="C829" s="171"/>
      <c r="D829" s="171"/>
      <c r="E829" s="171"/>
      <c r="F829" s="171"/>
      <c r="G829" s="171"/>
      <c r="H829" s="171"/>
      <c r="I829" s="171"/>
      <c r="J829" s="171"/>
      <c r="K829" s="171"/>
      <c r="L829" s="171"/>
      <c r="M829" s="171"/>
    </row>
    <row r="830" spans="3:13">
      <c r="C830" s="171"/>
      <c r="D830" s="171"/>
      <c r="E830" s="171"/>
      <c r="F830" s="171"/>
      <c r="G830" s="171"/>
      <c r="H830" s="171"/>
      <c r="I830" s="171"/>
      <c r="J830" s="171"/>
      <c r="K830" s="171"/>
      <c r="L830" s="171"/>
      <c r="M830" s="171"/>
    </row>
    <row r="831" spans="3:13">
      <c r="C831" s="171"/>
      <c r="D831" s="171"/>
      <c r="E831" s="171"/>
      <c r="F831" s="171"/>
      <c r="G831" s="171"/>
      <c r="H831" s="171"/>
      <c r="I831" s="171"/>
      <c r="J831" s="171"/>
      <c r="K831" s="171"/>
      <c r="L831" s="171"/>
      <c r="M831" s="171"/>
    </row>
    <row r="832" spans="3:13">
      <c r="C832" s="171"/>
      <c r="D832" s="171"/>
      <c r="E832" s="171"/>
      <c r="F832" s="171"/>
      <c r="G832" s="171"/>
      <c r="H832" s="171"/>
      <c r="I832" s="171"/>
      <c r="J832" s="171"/>
      <c r="K832" s="171"/>
      <c r="L832" s="171"/>
      <c r="M832" s="171"/>
    </row>
    <row r="833" spans="3:13">
      <c r="C833" s="171"/>
      <c r="D833" s="171"/>
      <c r="E833" s="171"/>
      <c r="F833" s="171"/>
      <c r="G833" s="171"/>
      <c r="H833" s="171"/>
      <c r="I833" s="171"/>
      <c r="J833" s="171"/>
      <c r="K833" s="171"/>
      <c r="L833" s="171"/>
      <c r="M833" s="171"/>
    </row>
    <row r="834" spans="3:13">
      <c r="C834" s="171"/>
      <c r="D834" s="171"/>
      <c r="E834" s="171"/>
      <c r="F834" s="171"/>
      <c r="G834" s="171"/>
      <c r="H834" s="171"/>
      <c r="I834" s="171"/>
      <c r="J834" s="171"/>
      <c r="K834" s="171"/>
      <c r="L834" s="171"/>
      <c r="M834" s="171"/>
    </row>
    <row r="835" spans="3:13">
      <c r="C835" s="171"/>
      <c r="D835" s="171"/>
      <c r="E835" s="171"/>
      <c r="F835" s="171"/>
      <c r="G835" s="171"/>
      <c r="H835" s="171"/>
      <c r="I835" s="171"/>
      <c r="J835" s="171"/>
      <c r="K835" s="171"/>
      <c r="L835" s="171"/>
      <c r="M835" s="171"/>
    </row>
    <row r="836" spans="3:13">
      <c r="C836" s="171"/>
      <c r="D836" s="171"/>
      <c r="E836" s="171"/>
      <c r="F836" s="171"/>
      <c r="G836" s="171"/>
      <c r="H836" s="171"/>
      <c r="I836" s="171"/>
      <c r="J836" s="171"/>
      <c r="K836" s="171"/>
      <c r="L836" s="171"/>
      <c r="M836" s="171"/>
    </row>
    <row r="837" spans="3:13">
      <c r="C837" s="171"/>
      <c r="D837" s="171"/>
      <c r="E837" s="171"/>
      <c r="F837" s="171"/>
      <c r="G837" s="171"/>
      <c r="H837" s="171"/>
      <c r="I837" s="171"/>
      <c r="J837" s="171"/>
      <c r="K837" s="171"/>
      <c r="L837" s="171"/>
      <c r="M837" s="171"/>
    </row>
    <row r="838" spans="3:13">
      <c r="C838" s="171"/>
      <c r="D838" s="171"/>
      <c r="E838" s="171"/>
      <c r="F838" s="171"/>
      <c r="G838" s="171"/>
      <c r="H838" s="171"/>
      <c r="I838" s="171"/>
      <c r="J838" s="171"/>
      <c r="K838" s="171"/>
      <c r="L838" s="171"/>
      <c r="M838" s="171"/>
    </row>
    <row r="839" spans="3:13">
      <c r="C839" s="171"/>
      <c r="D839" s="171"/>
      <c r="E839" s="171"/>
      <c r="F839" s="171"/>
      <c r="G839" s="171"/>
      <c r="H839" s="171"/>
      <c r="I839" s="171"/>
      <c r="J839" s="171"/>
      <c r="K839" s="171"/>
      <c r="L839" s="171"/>
      <c r="M839" s="171"/>
    </row>
    <row r="840" spans="3:13">
      <c r="C840" s="171"/>
      <c r="D840" s="171"/>
      <c r="E840" s="171"/>
      <c r="F840" s="171"/>
      <c r="G840" s="171"/>
      <c r="H840" s="171"/>
      <c r="I840" s="171"/>
      <c r="J840" s="171"/>
      <c r="K840" s="171"/>
      <c r="L840" s="171"/>
      <c r="M840" s="171"/>
    </row>
    <row r="841" spans="3:13">
      <c r="C841" s="171"/>
      <c r="D841" s="171"/>
      <c r="E841" s="171"/>
      <c r="F841" s="171"/>
      <c r="G841" s="171"/>
      <c r="H841" s="171"/>
      <c r="I841" s="171"/>
      <c r="J841" s="171"/>
      <c r="K841" s="171"/>
      <c r="L841" s="171"/>
      <c r="M841" s="171"/>
    </row>
    <row r="842" spans="3:13">
      <c r="C842" s="171"/>
      <c r="D842" s="171"/>
      <c r="E842" s="171"/>
      <c r="F842" s="171"/>
      <c r="G842" s="171"/>
      <c r="H842" s="171"/>
      <c r="I842" s="171"/>
      <c r="J842" s="171"/>
      <c r="K842" s="171"/>
      <c r="L842" s="171"/>
      <c r="M842" s="171"/>
    </row>
    <row r="843" spans="3:13">
      <c r="C843" s="171"/>
      <c r="D843" s="171"/>
      <c r="E843" s="171"/>
      <c r="F843" s="171"/>
      <c r="G843" s="171"/>
      <c r="H843" s="171"/>
      <c r="I843" s="171"/>
      <c r="J843" s="171"/>
      <c r="K843" s="171"/>
      <c r="L843" s="171"/>
      <c r="M843" s="171"/>
    </row>
    <row r="844" spans="3:13">
      <c r="C844" s="171"/>
      <c r="D844" s="171"/>
      <c r="E844" s="171"/>
      <c r="F844" s="171"/>
      <c r="G844" s="171"/>
      <c r="H844" s="171"/>
      <c r="I844" s="171"/>
      <c r="J844" s="171"/>
      <c r="K844" s="171"/>
      <c r="L844" s="171"/>
      <c r="M844" s="171"/>
    </row>
    <row r="845" spans="3:13">
      <c r="C845" s="171"/>
      <c r="D845" s="171"/>
      <c r="E845" s="171"/>
      <c r="F845" s="171"/>
      <c r="G845" s="171"/>
      <c r="H845" s="171"/>
      <c r="I845" s="171"/>
      <c r="J845" s="171"/>
      <c r="K845" s="171"/>
      <c r="L845" s="171"/>
      <c r="M845" s="171"/>
    </row>
    <row r="846" spans="3:13">
      <c r="C846" s="171"/>
      <c r="D846" s="171"/>
      <c r="E846" s="171"/>
      <c r="F846" s="171"/>
      <c r="G846" s="171"/>
      <c r="H846" s="171"/>
      <c r="I846" s="171"/>
      <c r="J846" s="171"/>
      <c r="K846" s="171"/>
      <c r="L846" s="171"/>
      <c r="M846" s="171"/>
    </row>
    <row r="847" spans="3:13">
      <c r="C847" s="171"/>
      <c r="D847" s="171"/>
      <c r="E847" s="171"/>
      <c r="F847" s="171"/>
      <c r="G847" s="171"/>
      <c r="H847" s="171"/>
      <c r="I847" s="171"/>
      <c r="J847" s="171"/>
      <c r="K847" s="171"/>
      <c r="L847" s="171"/>
      <c r="M847" s="171"/>
    </row>
    <row r="848" spans="3:13">
      <c r="C848" s="171"/>
      <c r="D848" s="171"/>
      <c r="E848" s="171"/>
      <c r="F848" s="171"/>
      <c r="G848" s="171"/>
      <c r="H848" s="171"/>
      <c r="I848" s="171"/>
      <c r="J848" s="171"/>
      <c r="K848" s="171"/>
      <c r="L848" s="171"/>
      <c r="M848" s="171"/>
    </row>
    <row r="849" spans="3:13">
      <c r="C849" s="171"/>
      <c r="D849" s="171"/>
      <c r="E849" s="171"/>
      <c r="F849" s="171"/>
      <c r="G849" s="171"/>
      <c r="H849" s="171"/>
      <c r="I849" s="171"/>
      <c r="J849" s="171"/>
      <c r="K849" s="171"/>
      <c r="L849" s="171"/>
      <c r="M849" s="171"/>
    </row>
    <row r="850" spans="3:13">
      <c r="C850" s="171"/>
      <c r="D850" s="171"/>
      <c r="E850" s="171"/>
      <c r="F850" s="171"/>
      <c r="G850" s="171"/>
      <c r="H850" s="171"/>
      <c r="I850" s="171"/>
      <c r="J850" s="171"/>
      <c r="K850" s="171"/>
      <c r="L850" s="171"/>
      <c r="M850" s="171"/>
    </row>
    <row r="851" spans="3:13">
      <c r="C851" s="171"/>
      <c r="D851" s="171"/>
      <c r="E851" s="171"/>
      <c r="F851" s="171"/>
      <c r="G851" s="171"/>
      <c r="H851" s="171"/>
      <c r="I851" s="171"/>
      <c r="J851" s="171"/>
      <c r="K851" s="171"/>
      <c r="L851" s="171"/>
      <c r="M851" s="171"/>
    </row>
    <row r="852" spans="3:13">
      <c r="C852" s="171"/>
      <c r="D852" s="171"/>
      <c r="E852" s="171"/>
      <c r="F852" s="171"/>
      <c r="G852" s="171"/>
      <c r="H852" s="171"/>
      <c r="I852" s="171"/>
      <c r="J852" s="171"/>
      <c r="K852" s="171"/>
      <c r="L852" s="171"/>
      <c r="M852" s="171"/>
    </row>
    <row r="853" spans="3:13">
      <c r="C853" s="171"/>
      <c r="D853" s="171"/>
      <c r="E853" s="171"/>
      <c r="F853" s="171"/>
      <c r="G853" s="171"/>
      <c r="H853" s="171"/>
      <c r="I853" s="171"/>
      <c r="J853" s="171"/>
      <c r="K853" s="171"/>
      <c r="L853" s="171"/>
      <c r="M853" s="171"/>
    </row>
    <row r="854" spans="3:13">
      <c r="C854" s="171"/>
      <c r="D854" s="171"/>
      <c r="E854" s="171"/>
      <c r="F854" s="171"/>
      <c r="G854" s="171"/>
      <c r="H854" s="171"/>
      <c r="I854" s="171"/>
      <c r="J854" s="171"/>
      <c r="K854" s="171"/>
      <c r="L854" s="171"/>
      <c r="M854" s="171"/>
    </row>
    <row r="855" spans="3:13">
      <c r="C855" s="171"/>
      <c r="D855" s="171"/>
      <c r="E855" s="171"/>
      <c r="F855" s="171"/>
      <c r="G855" s="171"/>
      <c r="H855" s="171"/>
      <c r="I855" s="171"/>
      <c r="J855" s="171"/>
      <c r="K855" s="171"/>
      <c r="L855" s="171"/>
      <c r="M855" s="171"/>
    </row>
    <row r="856" spans="3:13">
      <c r="C856" s="171"/>
      <c r="D856" s="171"/>
      <c r="E856" s="171"/>
      <c r="F856" s="171"/>
      <c r="G856" s="171"/>
      <c r="H856" s="171"/>
      <c r="I856" s="171"/>
      <c r="J856" s="171"/>
      <c r="K856" s="171"/>
      <c r="L856" s="171"/>
      <c r="M856" s="171"/>
    </row>
    <row r="857" spans="3:13">
      <c r="C857" s="171"/>
      <c r="D857" s="171"/>
      <c r="E857" s="171"/>
      <c r="F857" s="171"/>
      <c r="G857" s="171"/>
      <c r="H857" s="171"/>
      <c r="I857" s="171"/>
      <c r="J857" s="171"/>
      <c r="K857" s="171"/>
      <c r="L857" s="171"/>
      <c r="M857" s="171"/>
    </row>
    <row r="858" spans="3:13">
      <c r="C858" s="171"/>
      <c r="D858" s="171"/>
      <c r="E858" s="171"/>
      <c r="F858" s="171"/>
      <c r="G858" s="171"/>
      <c r="H858" s="171"/>
      <c r="I858" s="171"/>
      <c r="J858" s="171"/>
      <c r="K858" s="171"/>
      <c r="L858" s="171"/>
      <c r="M858" s="171"/>
    </row>
    <row r="859" spans="3:13">
      <c r="C859" s="171"/>
      <c r="D859" s="171"/>
      <c r="E859" s="171"/>
      <c r="F859" s="171"/>
      <c r="G859" s="171"/>
      <c r="H859" s="171"/>
      <c r="I859" s="171"/>
      <c r="J859" s="171"/>
      <c r="K859" s="171"/>
      <c r="L859" s="171"/>
      <c r="M859" s="171"/>
    </row>
    <row r="860" spans="3:13">
      <c r="C860" s="171"/>
      <c r="D860" s="171"/>
      <c r="E860" s="171"/>
      <c r="F860" s="171"/>
      <c r="G860" s="171"/>
      <c r="H860" s="171"/>
      <c r="I860" s="171"/>
      <c r="J860" s="171"/>
      <c r="K860" s="171"/>
      <c r="L860" s="171"/>
      <c r="M860" s="171"/>
    </row>
    <row r="861" spans="3:13">
      <c r="C861" s="171"/>
      <c r="D861" s="171"/>
      <c r="E861" s="171"/>
      <c r="F861" s="171"/>
      <c r="G861" s="171"/>
      <c r="H861" s="171"/>
      <c r="I861" s="171"/>
      <c r="J861" s="171"/>
      <c r="K861" s="171"/>
      <c r="L861" s="171"/>
      <c r="M861" s="171"/>
    </row>
    <row r="862" spans="3:13">
      <c r="C862" s="171"/>
      <c r="D862" s="171"/>
      <c r="E862" s="171"/>
      <c r="F862" s="171"/>
      <c r="G862" s="171"/>
      <c r="H862" s="171"/>
      <c r="I862" s="171"/>
      <c r="J862" s="171"/>
      <c r="K862" s="171"/>
      <c r="L862" s="171"/>
      <c r="M862" s="171"/>
    </row>
    <row r="863" spans="3:13">
      <c r="C863" s="171"/>
      <c r="D863" s="171"/>
      <c r="E863" s="171"/>
      <c r="F863" s="171"/>
      <c r="G863" s="171"/>
      <c r="H863" s="171"/>
      <c r="I863" s="171"/>
      <c r="J863" s="171"/>
      <c r="K863" s="171"/>
      <c r="L863" s="171"/>
      <c r="M863" s="171"/>
    </row>
    <row r="864" spans="3:13">
      <c r="C864" s="171"/>
      <c r="D864" s="171"/>
      <c r="E864" s="171"/>
      <c r="F864" s="171"/>
      <c r="G864" s="171"/>
      <c r="H864" s="171"/>
      <c r="I864" s="171"/>
      <c r="J864" s="171"/>
      <c r="K864" s="171"/>
      <c r="L864" s="171"/>
      <c r="M864" s="171"/>
    </row>
    <row r="865" spans="3:13">
      <c r="C865" s="171"/>
      <c r="D865" s="171"/>
      <c r="E865" s="171"/>
      <c r="F865" s="171"/>
      <c r="G865" s="171"/>
      <c r="H865" s="171"/>
      <c r="I865" s="171"/>
      <c r="J865" s="171"/>
      <c r="K865" s="171"/>
      <c r="L865" s="171"/>
      <c r="M865" s="171"/>
    </row>
    <row r="866" spans="3:13">
      <c r="C866" s="171"/>
      <c r="D866" s="171"/>
      <c r="E866" s="171"/>
      <c r="F866" s="171"/>
      <c r="G866" s="171"/>
      <c r="H866" s="171"/>
      <c r="I866" s="171"/>
      <c r="J866" s="171"/>
      <c r="K866" s="171"/>
      <c r="L866" s="171"/>
      <c r="M866" s="171"/>
    </row>
    <row r="867" spans="3:13">
      <c r="C867" s="171"/>
      <c r="D867" s="171"/>
      <c r="E867" s="171"/>
      <c r="F867" s="171"/>
      <c r="G867" s="171"/>
      <c r="H867" s="171"/>
      <c r="I867" s="171"/>
      <c r="J867" s="171"/>
      <c r="K867" s="171"/>
      <c r="L867" s="171"/>
      <c r="M867" s="171"/>
    </row>
    <row r="868" spans="3:13">
      <c r="C868" s="171"/>
      <c r="D868" s="171"/>
      <c r="E868" s="171"/>
      <c r="F868" s="171"/>
      <c r="G868" s="171"/>
      <c r="H868" s="171"/>
      <c r="I868" s="171"/>
      <c r="J868" s="171"/>
      <c r="K868" s="171"/>
      <c r="L868" s="171"/>
      <c r="M868" s="171"/>
    </row>
    <row r="869" spans="3:13">
      <c r="C869" s="171"/>
      <c r="D869" s="171"/>
      <c r="E869" s="171"/>
      <c r="F869" s="171"/>
      <c r="G869" s="171"/>
      <c r="H869" s="171"/>
      <c r="I869" s="171"/>
      <c r="J869" s="171"/>
      <c r="K869" s="171"/>
      <c r="L869" s="171"/>
      <c r="M869" s="171"/>
    </row>
    <row r="870" spans="3:13">
      <c r="C870" s="171"/>
      <c r="D870" s="171"/>
      <c r="E870" s="171"/>
      <c r="F870" s="171"/>
      <c r="G870" s="171"/>
      <c r="H870" s="171"/>
      <c r="I870" s="171"/>
      <c r="J870" s="171"/>
      <c r="K870" s="171"/>
      <c r="L870" s="171"/>
      <c r="M870" s="171"/>
    </row>
    <row r="871" spans="3:13">
      <c r="C871" s="171"/>
      <c r="D871" s="171"/>
      <c r="E871" s="171"/>
      <c r="F871" s="171"/>
      <c r="G871" s="171"/>
      <c r="H871" s="171"/>
      <c r="I871" s="171"/>
      <c r="J871" s="171"/>
      <c r="K871" s="171"/>
      <c r="L871" s="171"/>
      <c r="M871" s="171"/>
    </row>
    <row r="872" spans="3:13">
      <c r="C872" s="171"/>
      <c r="D872" s="171"/>
      <c r="E872" s="171"/>
      <c r="F872" s="171"/>
      <c r="G872" s="171"/>
      <c r="H872" s="171"/>
      <c r="I872" s="171"/>
      <c r="J872" s="171"/>
      <c r="K872" s="171"/>
      <c r="L872" s="171"/>
      <c r="M872" s="171"/>
    </row>
    <row r="873" spans="3:13">
      <c r="C873" s="171"/>
      <c r="D873" s="171"/>
      <c r="E873" s="171"/>
      <c r="F873" s="171"/>
      <c r="G873" s="171"/>
      <c r="H873" s="171"/>
      <c r="I873" s="171"/>
      <c r="J873" s="171"/>
      <c r="K873" s="171"/>
      <c r="L873" s="171"/>
      <c r="M873" s="171"/>
    </row>
    <row r="874" spans="3:13">
      <c r="C874" s="171"/>
      <c r="D874" s="171"/>
      <c r="E874" s="171"/>
      <c r="F874" s="171"/>
      <c r="G874" s="171"/>
      <c r="H874" s="171"/>
      <c r="I874" s="171"/>
      <c r="J874" s="171"/>
      <c r="K874" s="171"/>
      <c r="L874" s="171"/>
      <c r="M874" s="171"/>
    </row>
    <row r="875" spans="3:13">
      <c r="C875" s="171"/>
      <c r="D875" s="171"/>
      <c r="E875" s="171"/>
      <c r="F875" s="171"/>
      <c r="G875" s="171"/>
      <c r="H875" s="171"/>
      <c r="I875" s="171"/>
      <c r="J875" s="171"/>
      <c r="K875" s="171"/>
      <c r="L875" s="171"/>
      <c r="M875" s="171"/>
    </row>
    <row r="876" spans="3:13">
      <c r="C876" s="171"/>
      <c r="D876" s="171"/>
      <c r="E876" s="171"/>
      <c r="F876" s="171"/>
      <c r="G876" s="171"/>
      <c r="H876" s="171"/>
      <c r="I876" s="171"/>
      <c r="J876" s="171"/>
      <c r="K876" s="171"/>
      <c r="L876" s="171"/>
      <c r="M876" s="171"/>
    </row>
    <row r="877" spans="3:13">
      <c r="C877" s="171"/>
      <c r="D877" s="171"/>
      <c r="E877" s="171"/>
      <c r="F877" s="171"/>
      <c r="G877" s="171"/>
      <c r="H877" s="171"/>
      <c r="I877" s="171"/>
      <c r="J877" s="171"/>
      <c r="K877" s="171"/>
      <c r="L877" s="171"/>
      <c r="M877" s="171"/>
    </row>
    <row r="878" spans="3:13">
      <c r="C878" s="171"/>
      <c r="D878" s="171"/>
      <c r="E878" s="171"/>
      <c r="F878" s="171"/>
      <c r="G878" s="171"/>
      <c r="H878" s="171"/>
      <c r="I878" s="171"/>
      <c r="J878" s="171"/>
      <c r="K878" s="171"/>
      <c r="L878" s="171"/>
      <c r="M878" s="171"/>
    </row>
    <row r="879" spans="3:13">
      <c r="C879" s="171"/>
      <c r="D879" s="171"/>
      <c r="E879" s="171"/>
      <c r="F879" s="171"/>
      <c r="G879" s="171"/>
      <c r="H879" s="171"/>
      <c r="I879" s="171"/>
      <c r="J879" s="171"/>
      <c r="K879" s="171"/>
      <c r="L879" s="171"/>
      <c r="M879" s="171"/>
    </row>
    <row r="880" spans="3:13">
      <c r="C880" s="171"/>
      <c r="D880" s="171"/>
      <c r="E880" s="171"/>
      <c r="F880" s="171"/>
      <c r="G880" s="171"/>
      <c r="H880" s="171"/>
      <c r="I880" s="171"/>
      <c r="J880" s="171"/>
      <c r="K880" s="171"/>
      <c r="L880" s="171"/>
      <c r="M880" s="171"/>
    </row>
    <row r="881" spans="3:13">
      <c r="C881" s="171"/>
      <c r="D881" s="171"/>
      <c r="E881" s="171"/>
      <c r="F881" s="171"/>
      <c r="G881" s="171"/>
      <c r="H881" s="171"/>
      <c r="I881" s="171"/>
      <c r="J881" s="171"/>
      <c r="K881" s="171"/>
      <c r="L881" s="171"/>
      <c r="M881" s="171"/>
    </row>
    <row r="882" spans="3:13">
      <c r="C882" s="171"/>
      <c r="D882" s="171"/>
      <c r="E882" s="171"/>
      <c r="F882" s="171"/>
      <c r="G882" s="171"/>
      <c r="H882" s="171"/>
      <c r="I882" s="171"/>
      <c r="J882" s="171"/>
      <c r="K882" s="171"/>
      <c r="L882" s="171"/>
      <c r="M882" s="171"/>
    </row>
    <row r="883" spans="3:13">
      <c r="C883" s="171"/>
      <c r="D883" s="171"/>
      <c r="E883" s="171"/>
      <c r="F883" s="171"/>
      <c r="G883" s="171"/>
      <c r="H883" s="171"/>
      <c r="I883" s="171"/>
      <c r="J883" s="171"/>
      <c r="K883" s="171"/>
      <c r="L883" s="171"/>
      <c r="M883" s="171"/>
    </row>
    <row r="884" spans="3:13">
      <c r="C884" s="171"/>
      <c r="D884" s="171"/>
      <c r="E884" s="171"/>
      <c r="F884" s="171"/>
      <c r="G884" s="171"/>
      <c r="H884" s="171"/>
      <c r="I884" s="171"/>
      <c r="J884" s="171"/>
      <c r="K884" s="171"/>
      <c r="L884" s="171"/>
      <c r="M884" s="171"/>
    </row>
    <row r="885" spans="3:13">
      <c r="C885" s="171"/>
      <c r="D885" s="171"/>
      <c r="E885" s="171"/>
      <c r="F885" s="171"/>
      <c r="G885" s="171"/>
      <c r="H885" s="171"/>
      <c r="I885" s="171"/>
      <c r="J885" s="171"/>
      <c r="K885" s="171"/>
      <c r="L885" s="171"/>
      <c r="M885" s="171"/>
    </row>
    <row r="886" spans="3:13">
      <c r="C886" s="171"/>
      <c r="D886" s="171"/>
      <c r="E886" s="171"/>
      <c r="F886" s="171"/>
      <c r="G886" s="171"/>
      <c r="H886" s="171"/>
      <c r="I886" s="171"/>
      <c r="J886" s="171"/>
      <c r="K886" s="171"/>
      <c r="L886" s="171"/>
      <c r="M886" s="171"/>
    </row>
    <row r="887" spans="3:13">
      <c r="C887" s="171"/>
      <c r="D887" s="171"/>
      <c r="E887" s="171"/>
      <c r="F887" s="171"/>
      <c r="G887" s="171"/>
      <c r="H887" s="171"/>
      <c r="I887" s="171"/>
      <c r="J887" s="171"/>
      <c r="K887" s="171"/>
      <c r="L887" s="171"/>
      <c r="M887" s="171"/>
    </row>
    <row r="888" spans="3:13">
      <c r="C888" s="171"/>
      <c r="D888" s="171"/>
      <c r="E888" s="171"/>
      <c r="F888" s="171"/>
      <c r="G888" s="171"/>
      <c r="H888" s="171"/>
      <c r="I888" s="171"/>
      <c r="J888" s="171"/>
      <c r="K888" s="171"/>
      <c r="L888" s="171"/>
      <c r="M888" s="171"/>
    </row>
    <row r="889" spans="3:13">
      <c r="C889" s="171"/>
      <c r="D889" s="171"/>
      <c r="E889" s="171"/>
      <c r="F889" s="171"/>
      <c r="G889" s="171"/>
      <c r="H889" s="171"/>
      <c r="I889" s="171"/>
      <c r="J889" s="171"/>
      <c r="K889" s="171"/>
      <c r="L889" s="171"/>
      <c r="M889" s="171"/>
    </row>
    <row r="890" spans="3:13">
      <c r="C890" s="171"/>
      <c r="D890" s="171"/>
      <c r="E890" s="171"/>
      <c r="F890" s="171"/>
      <c r="G890" s="171"/>
      <c r="H890" s="171"/>
      <c r="I890" s="171"/>
      <c r="J890" s="171"/>
      <c r="K890" s="171"/>
      <c r="L890" s="171"/>
      <c r="M890" s="171"/>
    </row>
    <row r="891" spans="3:13">
      <c r="C891" s="171"/>
      <c r="D891" s="171"/>
      <c r="E891" s="171"/>
      <c r="F891" s="171"/>
      <c r="G891" s="171"/>
      <c r="H891" s="171"/>
      <c r="I891" s="171"/>
      <c r="J891" s="171"/>
      <c r="K891" s="171"/>
      <c r="L891" s="171"/>
      <c r="M891" s="171"/>
    </row>
    <row r="892" spans="3:13">
      <c r="C892" s="171"/>
      <c r="D892" s="171"/>
      <c r="E892" s="171"/>
      <c r="F892" s="171"/>
      <c r="G892" s="171"/>
      <c r="H892" s="171"/>
      <c r="I892" s="171"/>
      <c r="J892" s="171"/>
      <c r="K892" s="171"/>
      <c r="L892" s="171"/>
      <c r="M892" s="171"/>
    </row>
    <row r="893" spans="3:13">
      <c r="C893" s="171"/>
      <c r="D893" s="171"/>
      <c r="E893" s="171"/>
      <c r="F893" s="171"/>
      <c r="G893" s="171"/>
      <c r="H893" s="171"/>
      <c r="I893" s="171"/>
      <c r="J893" s="171"/>
      <c r="K893" s="171"/>
      <c r="L893" s="171"/>
      <c r="M893" s="171"/>
    </row>
    <row r="894" spans="3:13">
      <c r="C894" s="171"/>
      <c r="D894" s="171"/>
      <c r="E894" s="171"/>
      <c r="F894" s="171"/>
      <c r="G894" s="171"/>
      <c r="H894" s="171"/>
      <c r="I894" s="171"/>
      <c r="J894" s="171"/>
      <c r="K894" s="171"/>
      <c r="L894" s="171"/>
      <c r="M894" s="171"/>
    </row>
    <row r="895" spans="3:13">
      <c r="C895" s="171"/>
      <c r="D895" s="171"/>
      <c r="E895" s="171"/>
      <c r="F895" s="171"/>
      <c r="G895" s="171"/>
      <c r="H895" s="171"/>
      <c r="I895" s="171"/>
      <c r="J895" s="171"/>
      <c r="K895" s="171"/>
      <c r="L895" s="171"/>
      <c r="M895" s="171"/>
    </row>
    <row r="896" spans="3:13">
      <c r="C896" s="171"/>
      <c r="D896" s="171"/>
      <c r="E896" s="171"/>
      <c r="F896" s="171"/>
      <c r="G896" s="171"/>
      <c r="H896" s="171"/>
      <c r="I896" s="171"/>
      <c r="J896" s="171"/>
      <c r="K896" s="171"/>
      <c r="L896" s="171"/>
      <c r="M896" s="171"/>
    </row>
    <row r="897" spans="3:13">
      <c r="C897" s="171"/>
      <c r="D897" s="171"/>
      <c r="E897" s="171"/>
      <c r="F897" s="171"/>
      <c r="G897" s="171"/>
      <c r="H897" s="171"/>
      <c r="I897" s="171"/>
      <c r="J897" s="171"/>
      <c r="K897" s="171"/>
      <c r="L897" s="171"/>
      <c r="M897" s="171"/>
    </row>
    <row r="898" spans="3:13">
      <c r="C898" s="171"/>
      <c r="D898" s="171"/>
      <c r="E898" s="171"/>
      <c r="F898" s="171"/>
      <c r="G898" s="171"/>
      <c r="H898" s="171"/>
      <c r="I898" s="171"/>
      <c r="J898" s="171"/>
      <c r="K898" s="171"/>
      <c r="L898" s="171"/>
      <c r="M898" s="171"/>
    </row>
    <row r="899" spans="3:13">
      <c r="C899" s="171"/>
      <c r="D899" s="171"/>
      <c r="E899" s="171"/>
      <c r="F899" s="171"/>
      <c r="G899" s="171"/>
      <c r="H899" s="171"/>
      <c r="I899" s="171"/>
      <c r="J899" s="171"/>
      <c r="K899" s="171"/>
      <c r="L899" s="171"/>
      <c r="M899" s="171"/>
    </row>
    <row r="900" spans="3:13">
      <c r="C900" s="171"/>
      <c r="D900" s="171"/>
      <c r="E900" s="171"/>
      <c r="F900" s="171"/>
      <c r="G900" s="171"/>
      <c r="H900" s="171"/>
      <c r="I900" s="171"/>
      <c r="J900" s="171"/>
      <c r="K900" s="171"/>
      <c r="L900" s="171"/>
      <c r="M900" s="171"/>
    </row>
    <row r="901" spans="3:13">
      <c r="C901" s="171"/>
      <c r="D901" s="171"/>
      <c r="E901" s="171"/>
      <c r="F901" s="171"/>
      <c r="G901" s="171"/>
      <c r="H901" s="171"/>
      <c r="I901" s="171"/>
      <c r="J901" s="171"/>
      <c r="K901" s="171"/>
      <c r="L901" s="171"/>
      <c r="M901" s="171"/>
    </row>
    <row r="902" spans="3:13">
      <c r="C902" s="171"/>
      <c r="D902" s="171"/>
      <c r="E902" s="171"/>
      <c r="F902" s="171"/>
      <c r="G902" s="171"/>
      <c r="H902" s="171"/>
      <c r="I902" s="171"/>
      <c r="J902" s="171"/>
      <c r="K902" s="171"/>
      <c r="L902" s="171"/>
      <c r="M902" s="171"/>
    </row>
    <row r="903" spans="3:13">
      <c r="C903" s="171"/>
      <c r="D903" s="171"/>
      <c r="E903" s="171"/>
      <c r="F903" s="171"/>
      <c r="G903" s="171"/>
      <c r="H903" s="171"/>
      <c r="I903" s="171"/>
      <c r="J903" s="171"/>
      <c r="K903" s="171"/>
      <c r="L903" s="171"/>
      <c r="M903" s="171"/>
    </row>
    <row r="904" spans="3:13">
      <c r="C904" s="171"/>
      <c r="D904" s="171"/>
      <c r="E904" s="171"/>
      <c r="F904" s="171"/>
      <c r="G904" s="171"/>
      <c r="H904" s="171"/>
      <c r="I904" s="171"/>
      <c r="J904" s="171"/>
      <c r="K904" s="171"/>
      <c r="L904" s="171"/>
      <c r="M904" s="171"/>
    </row>
    <row r="905" spans="3:13">
      <c r="C905" s="171"/>
      <c r="D905" s="171"/>
      <c r="E905" s="171"/>
      <c r="F905" s="171"/>
      <c r="G905" s="171"/>
      <c r="H905" s="171"/>
      <c r="I905" s="171"/>
      <c r="J905" s="171"/>
      <c r="K905" s="171"/>
      <c r="L905" s="171"/>
      <c r="M905" s="171"/>
    </row>
    <row r="906" spans="3:13">
      <c r="C906" s="171"/>
      <c r="D906" s="171"/>
      <c r="E906" s="171"/>
      <c r="F906" s="171"/>
      <c r="G906" s="171"/>
      <c r="H906" s="171"/>
      <c r="I906" s="171"/>
      <c r="J906" s="171"/>
      <c r="K906" s="171"/>
      <c r="L906" s="171"/>
      <c r="M906" s="171"/>
    </row>
    <row r="907" spans="3:13">
      <c r="C907" s="171"/>
      <c r="D907" s="171"/>
      <c r="E907" s="171"/>
      <c r="F907" s="171"/>
      <c r="G907" s="171"/>
      <c r="H907" s="171"/>
      <c r="I907" s="171"/>
      <c r="J907" s="171"/>
      <c r="K907" s="171"/>
      <c r="L907" s="171"/>
      <c r="M907" s="171"/>
    </row>
    <row r="908" spans="3:13">
      <c r="C908" s="171"/>
      <c r="D908" s="171"/>
      <c r="E908" s="171"/>
      <c r="F908" s="171"/>
      <c r="G908" s="171"/>
      <c r="H908" s="171"/>
      <c r="I908" s="171"/>
      <c r="J908" s="171"/>
      <c r="K908" s="171"/>
      <c r="L908" s="171"/>
      <c r="M908" s="171"/>
    </row>
    <row r="909" spans="3:13">
      <c r="C909" s="171"/>
      <c r="D909" s="171"/>
      <c r="E909" s="171"/>
      <c r="F909" s="171"/>
      <c r="G909" s="171"/>
      <c r="H909" s="171"/>
      <c r="I909" s="171"/>
      <c r="J909" s="171"/>
      <c r="K909" s="171"/>
      <c r="L909" s="171"/>
      <c r="M909" s="171"/>
    </row>
    <row r="910" spans="3:13">
      <c r="C910" s="171"/>
      <c r="D910" s="171"/>
      <c r="E910" s="171"/>
      <c r="F910" s="171"/>
      <c r="G910" s="171"/>
      <c r="H910" s="171"/>
      <c r="I910" s="171"/>
      <c r="J910" s="171"/>
      <c r="K910" s="171"/>
      <c r="L910" s="171"/>
      <c r="M910" s="171"/>
    </row>
    <row r="911" spans="3:13">
      <c r="C911" s="171"/>
      <c r="D911" s="171"/>
      <c r="E911" s="171"/>
      <c r="F911" s="171"/>
      <c r="G911" s="171"/>
      <c r="H911" s="171"/>
      <c r="I911" s="171"/>
      <c r="J911" s="171"/>
      <c r="K911" s="171"/>
      <c r="L911" s="171"/>
      <c r="M911" s="171"/>
    </row>
    <row r="912" spans="3:13">
      <c r="C912" s="171"/>
      <c r="D912" s="171"/>
      <c r="E912" s="171"/>
      <c r="F912" s="171"/>
      <c r="G912" s="171"/>
      <c r="H912" s="171"/>
      <c r="I912" s="171"/>
      <c r="J912" s="171"/>
      <c r="K912" s="171"/>
      <c r="L912" s="171"/>
      <c r="M912" s="171"/>
    </row>
    <row r="913" spans="3:13">
      <c r="C913" s="171"/>
      <c r="D913" s="171"/>
      <c r="E913" s="171"/>
      <c r="F913" s="171"/>
      <c r="G913" s="171"/>
      <c r="H913" s="171"/>
      <c r="I913" s="171"/>
      <c r="J913" s="171"/>
      <c r="K913" s="171"/>
      <c r="L913" s="171"/>
      <c r="M913" s="171"/>
    </row>
    <row r="914" spans="3:13">
      <c r="C914" s="171"/>
      <c r="D914" s="171"/>
      <c r="E914" s="171"/>
      <c r="F914" s="171"/>
      <c r="G914" s="171"/>
      <c r="H914" s="171"/>
      <c r="I914" s="171"/>
      <c r="J914" s="171"/>
      <c r="K914" s="171"/>
      <c r="L914" s="171"/>
      <c r="M914" s="171"/>
    </row>
    <row r="915" spans="3:13">
      <c r="C915" s="171"/>
      <c r="D915" s="171"/>
      <c r="E915" s="171"/>
      <c r="F915" s="171"/>
      <c r="G915" s="171"/>
      <c r="H915" s="171"/>
      <c r="I915" s="171"/>
      <c r="J915" s="171"/>
      <c r="K915" s="171"/>
      <c r="L915" s="171"/>
      <c r="M915" s="171"/>
    </row>
    <row r="916" spans="3:13">
      <c r="C916" s="171"/>
      <c r="D916" s="171"/>
      <c r="E916" s="171"/>
      <c r="F916" s="171"/>
      <c r="G916" s="171"/>
      <c r="H916" s="171"/>
      <c r="I916" s="171"/>
      <c r="J916" s="171"/>
      <c r="K916" s="171"/>
      <c r="L916" s="171"/>
      <c r="M916" s="171"/>
    </row>
    <row r="917" spans="3:13">
      <c r="C917" s="171"/>
      <c r="D917" s="171"/>
      <c r="E917" s="171"/>
      <c r="F917" s="171"/>
      <c r="G917" s="171"/>
      <c r="H917" s="171"/>
      <c r="I917" s="171"/>
      <c r="J917" s="171"/>
      <c r="K917" s="171"/>
      <c r="L917" s="171"/>
      <c r="M917" s="171"/>
    </row>
    <row r="918" spans="3:13">
      <c r="C918" s="171"/>
      <c r="D918" s="171"/>
      <c r="E918" s="171"/>
      <c r="F918" s="171"/>
      <c r="G918" s="171"/>
      <c r="H918" s="171"/>
      <c r="I918" s="171"/>
      <c r="J918" s="171"/>
      <c r="K918" s="171"/>
      <c r="L918" s="171"/>
      <c r="M918" s="171"/>
    </row>
    <row r="919" spans="3:13">
      <c r="C919" s="171"/>
      <c r="D919" s="171"/>
      <c r="E919" s="171"/>
      <c r="F919" s="171"/>
      <c r="G919" s="171"/>
      <c r="H919" s="171"/>
      <c r="I919" s="171"/>
      <c r="J919" s="171"/>
      <c r="K919" s="171"/>
      <c r="L919" s="171"/>
      <c r="M919" s="171"/>
    </row>
    <row r="920" spans="3:13">
      <c r="C920" s="171"/>
      <c r="D920" s="171"/>
      <c r="E920" s="171"/>
      <c r="F920" s="171"/>
      <c r="G920" s="171"/>
      <c r="H920" s="171"/>
      <c r="I920" s="171"/>
      <c r="J920" s="171"/>
      <c r="K920" s="171"/>
      <c r="L920" s="171"/>
      <c r="M920" s="171"/>
    </row>
    <row r="921" spans="3:13">
      <c r="C921" s="171"/>
      <c r="D921" s="171"/>
      <c r="E921" s="171"/>
      <c r="F921" s="171"/>
      <c r="G921" s="171"/>
      <c r="H921" s="171"/>
      <c r="I921" s="171"/>
      <c r="J921" s="171"/>
      <c r="K921" s="171"/>
      <c r="L921" s="171"/>
      <c r="M921" s="171"/>
    </row>
    <row r="922" spans="3:13">
      <c r="C922" s="171"/>
      <c r="D922" s="171"/>
      <c r="E922" s="171"/>
      <c r="F922" s="171"/>
      <c r="G922" s="171"/>
      <c r="H922" s="171"/>
      <c r="I922" s="171"/>
      <c r="J922" s="171"/>
      <c r="K922" s="171"/>
      <c r="L922" s="171"/>
      <c r="M922" s="171"/>
    </row>
    <row r="923" spans="3:13">
      <c r="C923" s="171"/>
      <c r="D923" s="171"/>
      <c r="E923" s="171"/>
      <c r="F923" s="171"/>
      <c r="G923" s="171"/>
      <c r="H923" s="171"/>
      <c r="I923" s="171"/>
      <c r="J923" s="171"/>
      <c r="K923" s="171"/>
      <c r="L923" s="171"/>
      <c r="M923" s="171"/>
    </row>
    <row r="924" spans="3:13">
      <c r="C924" s="171"/>
      <c r="D924" s="171"/>
      <c r="E924" s="171"/>
      <c r="F924" s="171"/>
      <c r="G924" s="171"/>
      <c r="H924" s="171"/>
      <c r="I924" s="171"/>
      <c r="J924" s="171"/>
      <c r="K924" s="171"/>
      <c r="L924" s="171"/>
      <c r="M924" s="171"/>
    </row>
    <row r="925" spans="3:13">
      <c r="C925" s="171"/>
      <c r="D925" s="171"/>
      <c r="E925" s="171"/>
      <c r="F925" s="171"/>
      <c r="G925" s="171"/>
      <c r="H925" s="171"/>
      <c r="I925" s="171"/>
      <c r="J925" s="171"/>
      <c r="K925" s="171"/>
      <c r="L925" s="171"/>
      <c r="M925" s="171"/>
    </row>
    <row r="926" spans="3:13">
      <c r="C926" s="171"/>
      <c r="D926" s="171"/>
      <c r="E926" s="171"/>
      <c r="F926" s="171"/>
      <c r="G926" s="171"/>
      <c r="H926" s="171"/>
      <c r="I926" s="171"/>
      <c r="J926" s="171"/>
      <c r="K926" s="171"/>
      <c r="L926" s="171"/>
      <c r="M926" s="171"/>
    </row>
    <row r="927" spans="3:13">
      <c r="C927" s="171"/>
      <c r="D927" s="171"/>
      <c r="E927" s="171"/>
      <c r="F927" s="171"/>
      <c r="G927" s="171"/>
      <c r="H927" s="171"/>
      <c r="I927" s="171"/>
      <c r="J927" s="171"/>
      <c r="K927" s="171"/>
      <c r="L927" s="171"/>
      <c r="M927" s="171"/>
    </row>
    <row r="928" spans="3:13">
      <c r="C928" s="171"/>
      <c r="D928" s="171"/>
      <c r="E928" s="171"/>
      <c r="F928" s="171"/>
      <c r="G928" s="171"/>
      <c r="H928" s="171"/>
      <c r="I928" s="171"/>
      <c r="J928" s="171"/>
      <c r="K928" s="171"/>
      <c r="L928" s="171"/>
      <c r="M928" s="171"/>
    </row>
    <row r="929" spans="3:13">
      <c r="C929" s="171"/>
      <c r="D929" s="171"/>
      <c r="E929" s="171"/>
      <c r="F929" s="171"/>
      <c r="G929" s="171"/>
      <c r="H929" s="171"/>
      <c r="I929" s="171"/>
      <c r="J929" s="171"/>
      <c r="K929" s="171"/>
      <c r="L929" s="171"/>
      <c r="M929" s="171"/>
    </row>
    <row r="930" spans="3:13">
      <c r="C930" s="171"/>
      <c r="D930" s="171"/>
      <c r="E930" s="171"/>
      <c r="F930" s="171"/>
      <c r="G930" s="171"/>
      <c r="H930" s="171"/>
      <c r="I930" s="171"/>
      <c r="J930" s="171"/>
      <c r="K930" s="171"/>
      <c r="L930" s="171"/>
      <c r="M930" s="171"/>
    </row>
    <row r="931" spans="3:13">
      <c r="C931" s="171"/>
      <c r="D931" s="171"/>
      <c r="E931" s="171"/>
      <c r="F931" s="171"/>
      <c r="G931" s="171"/>
      <c r="H931" s="171"/>
      <c r="I931" s="171"/>
      <c r="J931" s="171"/>
      <c r="K931" s="171"/>
      <c r="L931" s="171"/>
      <c r="M931" s="171"/>
    </row>
    <row r="932" spans="3:13">
      <c r="C932" s="171"/>
      <c r="D932" s="171"/>
      <c r="E932" s="171"/>
      <c r="F932" s="171"/>
      <c r="G932" s="171"/>
      <c r="H932" s="171"/>
      <c r="I932" s="171"/>
      <c r="J932" s="171"/>
      <c r="K932" s="171"/>
      <c r="L932" s="171"/>
      <c r="M932" s="171"/>
    </row>
    <row r="933" spans="3:13">
      <c r="C933" s="171"/>
      <c r="D933" s="171"/>
      <c r="E933" s="171"/>
      <c r="F933" s="171"/>
      <c r="G933" s="171"/>
      <c r="H933" s="171"/>
      <c r="I933" s="171"/>
      <c r="J933" s="171"/>
      <c r="K933" s="171"/>
      <c r="L933" s="171"/>
      <c r="M933" s="171"/>
    </row>
    <row r="934" spans="3:13">
      <c r="C934" s="171"/>
      <c r="D934" s="171"/>
      <c r="E934" s="171"/>
      <c r="F934" s="171"/>
      <c r="G934" s="171"/>
      <c r="H934" s="171"/>
      <c r="I934" s="171"/>
      <c r="J934" s="171"/>
      <c r="K934" s="171"/>
      <c r="L934" s="171"/>
      <c r="M934" s="171"/>
    </row>
    <row r="935" spans="3:13">
      <c r="C935" s="171"/>
      <c r="D935" s="171"/>
      <c r="E935" s="171"/>
      <c r="F935" s="171"/>
      <c r="G935" s="171"/>
      <c r="H935" s="171"/>
      <c r="I935" s="171"/>
      <c r="J935" s="171"/>
      <c r="K935" s="171"/>
      <c r="L935" s="171"/>
      <c r="M935" s="171"/>
    </row>
    <row r="936" spans="3:13">
      <c r="C936" s="171"/>
      <c r="D936" s="171"/>
      <c r="E936" s="171"/>
      <c r="F936" s="171"/>
      <c r="G936" s="171"/>
      <c r="H936" s="171"/>
      <c r="I936" s="171"/>
      <c r="J936" s="171"/>
      <c r="K936" s="171"/>
      <c r="L936" s="171"/>
      <c r="M936" s="171"/>
    </row>
    <row r="937" spans="3:13">
      <c r="C937" s="171"/>
      <c r="D937" s="171"/>
      <c r="E937" s="171"/>
      <c r="F937" s="171"/>
      <c r="G937" s="171"/>
      <c r="H937" s="171"/>
      <c r="I937" s="171"/>
      <c r="J937" s="171"/>
      <c r="K937" s="171"/>
      <c r="L937" s="171"/>
      <c r="M937" s="171"/>
    </row>
    <row r="938" spans="3:13">
      <c r="C938" s="171"/>
      <c r="D938" s="171"/>
      <c r="E938" s="171"/>
      <c r="F938" s="171"/>
      <c r="G938" s="171"/>
      <c r="H938" s="171"/>
      <c r="I938" s="171"/>
      <c r="J938" s="171"/>
      <c r="K938" s="171"/>
      <c r="L938" s="171"/>
      <c r="M938" s="171"/>
    </row>
    <row r="939" spans="3:13">
      <c r="C939" s="171"/>
      <c r="D939" s="171"/>
      <c r="E939" s="171"/>
      <c r="F939" s="171"/>
      <c r="G939" s="171"/>
      <c r="H939" s="171"/>
      <c r="I939" s="171"/>
      <c r="J939" s="171"/>
      <c r="K939" s="171"/>
      <c r="L939" s="171"/>
      <c r="M939" s="171"/>
    </row>
    <row r="940" spans="3:13">
      <c r="C940" s="171"/>
      <c r="D940" s="171"/>
      <c r="E940" s="171"/>
      <c r="F940" s="171"/>
      <c r="G940" s="171"/>
      <c r="H940" s="171"/>
      <c r="I940" s="171"/>
      <c r="J940" s="171"/>
      <c r="K940" s="171"/>
      <c r="L940" s="171"/>
      <c r="M940" s="171"/>
    </row>
    <row r="941" spans="3:13">
      <c r="C941" s="171"/>
      <c r="D941" s="171"/>
      <c r="E941" s="171"/>
      <c r="F941" s="171"/>
      <c r="G941" s="171"/>
      <c r="H941" s="171"/>
      <c r="I941" s="171"/>
      <c r="J941" s="171"/>
      <c r="K941" s="171"/>
      <c r="L941" s="171"/>
      <c r="M941" s="171"/>
    </row>
    <row r="942" spans="3:13">
      <c r="C942" s="171"/>
      <c r="D942" s="171"/>
      <c r="E942" s="171"/>
      <c r="F942" s="171"/>
      <c r="G942" s="171"/>
      <c r="H942" s="171"/>
      <c r="I942" s="171"/>
      <c r="J942" s="171"/>
      <c r="K942" s="171"/>
      <c r="L942" s="171"/>
      <c r="M942" s="171"/>
    </row>
    <row r="943" spans="3:13">
      <c r="C943" s="171"/>
      <c r="D943" s="171"/>
      <c r="E943" s="171"/>
      <c r="F943" s="171"/>
      <c r="G943" s="171"/>
      <c r="H943" s="171"/>
      <c r="I943" s="171"/>
      <c r="J943" s="171"/>
      <c r="K943" s="171"/>
      <c r="L943" s="171"/>
      <c r="M943" s="171"/>
    </row>
    <row r="944" spans="3:13">
      <c r="C944" s="171"/>
      <c r="D944" s="171"/>
      <c r="E944" s="171"/>
      <c r="F944" s="171"/>
      <c r="G944" s="171"/>
      <c r="H944" s="171"/>
      <c r="I944" s="171"/>
      <c r="J944" s="171"/>
      <c r="K944" s="171"/>
      <c r="L944" s="171"/>
      <c r="M944" s="171"/>
    </row>
    <row r="945" spans="3:13">
      <c r="C945" s="171"/>
      <c r="D945" s="171"/>
      <c r="E945" s="171"/>
      <c r="F945" s="171"/>
      <c r="G945" s="171"/>
      <c r="H945" s="171"/>
      <c r="I945" s="171"/>
      <c r="J945" s="171"/>
      <c r="K945" s="171"/>
      <c r="L945" s="171"/>
      <c r="M945" s="171"/>
    </row>
    <row r="946" spans="3:13">
      <c r="C946" s="171"/>
      <c r="D946" s="171"/>
      <c r="E946" s="171"/>
      <c r="F946" s="171"/>
      <c r="G946" s="171"/>
      <c r="H946" s="171"/>
      <c r="I946" s="171"/>
      <c r="J946" s="171"/>
      <c r="K946" s="171"/>
      <c r="L946" s="171"/>
      <c r="M946" s="171"/>
    </row>
    <row r="947" spans="3:13">
      <c r="C947" s="171"/>
      <c r="D947" s="171"/>
      <c r="E947" s="171"/>
      <c r="F947" s="171"/>
      <c r="G947" s="171"/>
      <c r="H947" s="171"/>
      <c r="I947" s="171"/>
      <c r="J947" s="171"/>
      <c r="K947" s="171"/>
      <c r="L947" s="171"/>
      <c r="M947" s="171"/>
    </row>
    <row r="948" spans="3:13">
      <c r="C948" s="171"/>
      <c r="D948" s="171"/>
      <c r="E948" s="171"/>
      <c r="F948" s="171"/>
      <c r="G948" s="171"/>
      <c r="H948" s="171"/>
      <c r="I948" s="171"/>
      <c r="J948" s="171"/>
      <c r="K948" s="171"/>
      <c r="L948" s="171"/>
      <c r="M948" s="171"/>
    </row>
    <row r="949" spans="3:13">
      <c r="C949" s="171"/>
      <c r="D949" s="171"/>
      <c r="E949" s="171"/>
      <c r="F949" s="171"/>
      <c r="G949" s="171"/>
      <c r="H949" s="171"/>
      <c r="I949" s="171"/>
      <c r="J949" s="171"/>
      <c r="K949" s="171"/>
      <c r="L949" s="171"/>
      <c r="M949" s="171"/>
    </row>
    <row r="950" spans="3:13">
      <c r="C950" s="171"/>
      <c r="D950" s="171"/>
      <c r="E950" s="171"/>
      <c r="F950" s="171"/>
      <c r="G950" s="171"/>
      <c r="H950" s="171"/>
      <c r="I950" s="171"/>
      <c r="J950" s="171"/>
      <c r="K950" s="171"/>
      <c r="L950" s="171"/>
      <c r="M950" s="171"/>
    </row>
    <row r="951" spans="3:13">
      <c r="C951" s="171"/>
      <c r="D951" s="171"/>
      <c r="E951" s="171"/>
      <c r="F951" s="171"/>
      <c r="G951" s="171"/>
      <c r="H951" s="171"/>
      <c r="I951" s="171"/>
      <c r="J951" s="171"/>
      <c r="K951" s="171"/>
      <c r="L951" s="171"/>
      <c r="M951" s="171"/>
    </row>
    <row r="952" spans="3:13">
      <c r="C952" s="171"/>
      <c r="D952" s="171"/>
      <c r="E952" s="171"/>
      <c r="F952" s="171"/>
      <c r="G952" s="171"/>
      <c r="H952" s="171"/>
      <c r="I952" s="171"/>
      <c r="J952" s="171"/>
      <c r="K952" s="171"/>
      <c r="L952" s="171"/>
      <c r="M952" s="171"/>
    </row>
    <row r="953" spans="3:13">
      <c r="C953" s="171"/>
      <c r="D953" s="171"/>
      <c r="E953" s="171"/>
      <c r="F953" s="171"/>
      <c r="G953" s="171"/>
      <c r="H953" s="171"/>
      <c r="I953" s="171"/>
      <c r="J953" s="171"/>
      <c r="K953" s="171"/>
      <c r="L953" s="171"/>
      <c r="M953" s="171"/>
    </row>
    <row r="954" spans="3:13">
      <c r="C954" s="171"/>
      <c r="D954" s="171"/>
      <c r="E954" s="171"/>
      <c r="F954" s="171"/>
      <c r="G954" s="171"/>
      <c r="H954" s="171"/>
      <c r="I954" s="171"/>
      <c r="J954" s="171"/>
      <c r="K954" s="171"/>
      <c r="L954" s="171"/>
      <c r="M954" s="171"/>
    </row>
    <row r="955" spans="3:13">
      <c r="C955" s="171"/>
      <c r="D955" s="171"/>
      <c r="E955" s="171"/>
      <c r="F955" s="171"/>
      <c r="G955" s="171"/>
      <c r="H955" s="171"/>
      <c r="I955" s="171"/>
      <c r="J955" s="171"/>
      <c r="K955" s="171"/>
      <c r="L955" s="171"/>
      <c r="M955" s="171"/>
    </row>
    <row r="956" spans="3:13">
      <c r="C956" s="171"/>
      <c r="D956" s="171"/>
      <c r="E956" s="171"/>
      <c r="F956" s="171"/>
      <c r="G956" s="171"/>
      <c r="H956" s="171"/>
      <c r="I956" s="171"/>
      <c r="J956" s="171"/>
      <c r="K956" s="171"/>
      <c r="L956" s="171"/>
      <c r="M956" s="171"/>
    </row>
    <row r="957" spans="3:13">
      <c r="C957" s="171"/>
      <c r="D957" s="171"/>
      <c r="E957" s="171"/>
      <c r="F957" s="171"/>
      <c r="G957" s="171"/>
      <c r="H957" s="171"/>
      <c r="I957" s="171"/>
      <c r="J957" s="171"/>
      <c r="K957" s="171"/>
      <c r="L957" s="171"/>
      <c r="M957" s="171"/>
    </row>
    <row r="958" spans="3:13">
      <c r="C958" s="171"/>
      <c r="D958" s="171"/>
      <c r="E958" s="171"/>
      <c r="F958" s="171"/>
      <c r="G958" s="171"/>
      <c r="H958" s="171"/>
      <c r="I958" s="171"/>
      <c r="J958" s="171"/>
      <c r="K958" s="171"/>
      <c r="L958" s="171"/>
      <c r="M958" s="171"/>
    </row>
    <row r="959" spans="3:13">
      <c r="C959" s="171"/>
      <c r="D959" s="171"/>
      <c r="E959" s="171"/>
      <c r="F959" s="171"/>
      <c r="G959" s="171"/>
      <c r="H959" s="171"/>
      <c r="I959" s="171"/>
      <c r="J959" s="171"/>
      <c r="K959" s="171"/>
      <c r="L959" s="171"/>
      <c r="M959" s="171"/>
    </row>
    <row r="960" spans="3:13">
      <c r="C960" s="171"/>
      <c r="D960" s="171"/>
      <c r="E960" s="171"/>
      <c r="F960" s="171"/>
      <c r="G960" s="171"/>
      <c r="H960" s="171"/>
      <c r="I960" s="171"/>
      <c r="J960" s="171"/>
      <c r="K960" s="171"/>
      <c r="L960" s="171"/>
      <c r="M960" s="171"/>
    </row>
    <row r="961" spans="3:13">
      <c r="C961" s="171"/>
      <c r="D961" s="171"/>
      <c r="E961" s="171"/>
      <c r="F961" s="171"/>
      <c r="G961" s="171"/>
      <c r="H961" s="171"/>
      <c r="I961" s="171"/>
      <c r="J961" s="171"/>
      <c r="K961" s="171"/>
      <c r="L961" s="171"/>
      <c r="M961" s="171"/>
    </row>
    <row r="962" spans="3:13">
      <c r="C962" s="171"/>
      <c r="D962" s="171"/>
      <c r="E962" s="171"/>
      <c r="F962" s="171"/>
      <c r="G962" s="171"/>
      <c r="H962" s="171"/>
      <c r="I962" s="171"/>
      <c r="J962" s="171"/>
      <c r="K962" s="171"/>
      <c r="L962" s="171"/>
      <c r="M962" s="171"/>
    </row>
    <row r="963" spans="3:13">
      <c r="C963" s="171"/>
      <c r="D963" s="171"/>
      <c r="E963" s="171"/>
      <c r="F963" s="171"/>
      <c r="G963" s="171"/>
      <c r="H963" s="171"/>
      <c r="I963" s="171"/>
      <c r="J963" s="171"/>
      <c r="K963" s="171"/>
      <c r="L963" s="171"/>
      <c r="M963" s="171"/>
    </row>
    <row r="964" spans="3:13">
      <c r="C964" s="171"/>
      <c r="D964" s="171"/>
      <c r="E964" s="171"/>
      <c r="F964" s="171"/>
      <c r="G964" s="171"/>
      <c r="H964" s="171"/>
      <c r="I964" s="171"/>
      <c r="J964" s="171"/>
      <c r="K964" s="171"/>
      <c r="L964" s="171"/>
      <c r="M964" s="171"/>
    </row>
    <row r="965" spans="3:13">
      <c r="C965" s="171"/>
      <c r="D965" s="171"/>
      <c r="E965" s="171"/>
      <c r="F965" s="171"/>
      <c r="G965" s="171"/>
      <c r="H965" s="171"/>
      <c r="I965" s="171"/>
      <c r="J965" s="171"/>
      <c r="K965" s="171"/>
      <c r="L965" s="171"/>
      <c r="M965" s="171"/>
    </row>
    <row r="966" spans="3:13">
      <c r="C966" s="171"/>
      <c r="D966" s="171"/>
      <c r="E966" s="171"/>
      <c r="F966" s="171"/>
      <c r="G966" s="171"/>
      <c r="H966" s="171"/>
      <c r="I966" s="171"/>
      <c r="J966" s="171"/>
      <c r="K966" s="171"/>
      <c r="L966" s="171"/>
      <c r="M966" s="171"/>
    </row>
    <row r="967" spans="3:13">
      <c r="C967" s="171"/>
      <c r="D967" s="171"/>
      <c r="E967" s="171"/>
      <c r="F967" s="171"/>
      <c r="G967" s="171"/>
      <c r="H967" s="171"/>
      <c r="I967" s="171"/>
      <c r="J967" s="171"/>
      <c r="K967" s="171"/>
      <c r="L967" s="171"/>
      <c r="M967" s="171"/>
    </row>
    <row r="968" spans="3:13">
      <c r="C968" s="171"/>
      <c r="D968" s="171"/>
      <c r="E968" s="171"/>
      <c r="F968" s="171"/>
      <c r="G968" s="171"/>
      <c r="H968" s="171"/>
      <c r="I968" s="171"/>
      <c r="J968" s="171"/>
      <c r="K968" s="171"/>
      <c r="L968" s="171"/>
      <c r="M968" s="171"/>
    </row>
    <row r="969" spans="3:13">
      <c r="C969" s="171"/>
      <c r="D969" s="171"/>
      <c r="E969" s="171"/>
      <c r="F969" s="171"/>
      <c r="G969" s="171"/>
      <c r="H969" s="171"/>
      <c r="I969" s="171"/>
      <c r="J969" s="171"/>
      <c r="K969" s="171"/>
      <c r="L969" s="171"/>
      <c r="M969" s="171"/>
    </row>
    <row r="970" spans="3:13">
      <c r="C970" s="171"/>
      <c r="D970" s="171"/>
      <c r="E970" s="171"/>
      <c r="F970" s="171"/>
      <c r="G970" s="171"/>
      <c r="H970" s="171"/>
      <c r="I970" s="171"/>
      <c r="J970" s="171"/>
      <c r="K970" s="171"/>
      <c r="L970" s="171"/>
      <c r="M970" s="171"/>
    </row>
    <row r="971" spans="3:13">
      <c r="C971" s="171"/>
      <c r="D971" s="171"/>
      <c r="E971" s="171"/>
      <c r="F971" s="171"/>
      <c r="G971" s="171"/>
      <c r="H971" s="171"/>
      <c r="I971" s="171"/>
      <c r="J971" s="171"/>
      <c r="K971" s="171"/>
      <c r="L971" s="171"/>
      <c r="M971" s="171"/>
    </row>
    <row r="972" spans="3:13">
      <c r="C972" s="171"/>
      <c r="D972" s="171"/>
      <c r="E972" s="171"/>
      <c r="F972" s="171"/>
      <c r="G972" s="171"/>
      <c r="H972" s="171"/>
      <c r="I972" s="171"/>
      <c r="J972" s="171"/>
      <c r="K972" s="171"/>
      <c r="L972" s="171"/>
      <c r="M972" s="171"/>
    </row>
    <row r="973" spans="3:13">
      <c r="C973" s="171"/>
      <c r="D973" s="171"/>
      <c r="E973" s="171"/>
      <c r="F973" s="171"/>
      <c r="G973" s="171"/>
      <c r="H973" s="171"/>
      <c r="I973" s="171"/>
      <c r="J973" s="171"/>
      <c r="K973" s="171"/>
      <c r="L973" s="171"/>
      <c r="M973" s="171"/>
    </row>
    <row r="974" spans="3:13">
      <c r="C974" s="171"/>
      <c r="D974" s="171"/>
      <c r="E974" s="171"/>
      <c r="F974" s="171"/>
      <c r="G974" s="171"/>
      <c r="H974" s="171"/>
      <c r="I974" s="171"/>
      <c r="J974" s="171"/>
      <c r="K974" s="171"/>
      <c r="L974" s="171"/>
      <c r="M974" s="171"/>
    </row>
    <row r="975" spans="3:13">
      <c r="C975" s="171"/>
      <c r="D975" s="171"/>
      <c r="E975" s="171"/>
      <c r="F975" s="171"/>
      <c r="G975" s="171"/>
      <c r="H975" s="171"/>
      <c r="I975" s="171"/>
      <c r="J975" s="171"/>
      <c r="K975" s="171"/>
      <c r="L975" s="171"/>
      <c r="M975" s="171"/>
    </row>
    <row r="976" spans="3:13">
      <c r="C976" s="171"/>
      <c r="D976" s="171"/>
      <c r="E976" s="171"/>
      <c r="F976" s="171"/>
      <c r="G976" s="171"/>
      <c r="H976" s="171"/>
      <c r="I976" s="171"/>
      <c r="J976" s="171"/>
      <c r="K976" s="171"/>
      <c r="L976" s="171"/>
      <c r="M976" s="171"/>
    </row>
    <row r="977" spans="3:13">
      <c r="C977" s="171"/>
      <c r="D977" s="171"/>
      <c r="E977" s="171"/>
      <c r="F977" s="171"/>
      <c r="G977" s="171"/>
      <c r="H977" s="171"/>
      <c r="I977" s="171"/>
      <c r="J977" s="171"/>
      <c r="K977" s="171"/>
      <c r="L977" s="171"/>
      <c r="M977" s="171"/>
    </row>
    <row r="978" spans="3:13">
      <c r="C978" s="171"/>
      <c r="D978" s="171"/>
      <c r="E978" s="171"/>
      <c r="F978" s="171"/>
      <c r="G978" s="171"/>
      <c r="H978" s="171"/>
      <c r="I978" s="171"/>
      <c r="J978" s="171"/>
      <c r="K978" s="171"/>
      <c r="L978" s="171"/>
      <c r="M978" s="171"/>
    </row>
    <row r="979" spans="3:13">
      <c r="C979" s="171"/>
      <c r="D979" s="171"/>
      <c r="E979" s="171"/>
      <c r="F979" s="171"/>
      <c r="G979" s="171"/>
      <c r="H979" s="171"/>
      <c r="I979" s="171"/>
      <c r="J979" s="171"/>
      <c r="K979" s="171"/>
      <c r="L979" s="171"/>
      <c r="M979" s="171"/>
    </row>
    <row r="980" spans="3:13">
      <c r="C980" s="171"/>
      <c r="D980" s="171"/>
      <c r="E980" s="171"/>
      <c r="F980" s="171"/>
      <c r="G980" s="171"/>
      <c r="H980" s="171"/>
      <c r="I980" s="171"/>
      <c r="J980" s="171"/>
      <c r="K980" s="171"/>
      <c r="L980" s="171"/>
      <c r="M980" s="171"/>
    </row>
    <row r="981" spans="3:13">
      <c r="C981" s="171"/>
      <c r="D981" s="171"/>
      <c r="E981" s="171"/>
      <c r="F981" s="171"/>
      <c r="G981" s="171"/>
      <c r="H981" s="171"/>
      <c r="I981" s="171"/>
      <c r="J981" s="171"/>
      <c r="K981" s="171"/>
      <c r="L981" s="171"/>
      <c r="M981" s="171"/>
    </row>
    <row r="982" spans="3:13">
      <c r="C982" s="171"/>
      <c r="D982" s="171"/>
      <c r="E982" s="171"/>
      <c r="F982" s="171"/>
      <c r="G982" s="171"/>
      <c r="H982" s="171"/>
      <c r="I982" s="171"/>
      <c r="J982" s="171"/>
      <c r="K982" s="171"/>
      <c r="L982" s="171"/>
      <c r="M982" s="171"/>
    </row>
    <row r="983" spans="3:13">
      <c r="C983" s="171"/>
      <c r="D983" s="171"/>
      <c r="E983" s="171"/>
      <c r="F983" s="171"/>
      <c r="G983" s="171"/>
      <c r="H983" s="171"/>
      <c r="I983" s="171"/>
      <c r="J983" s="171"/>
      <c r="K983" s="171"/>
      <c r="L983" s="171"/>
      <c r="M983" s="171"/>
    </row>
    <row r="984" spans="3:13">
      <c r="C984" s="171"/>
      <c r="D984" s="171"/>
      <c r="E984" s="171"/>
      <c r="F984" s="171"/>
      <c r="G984" s="171"/>
      <c r="H984" s="171"/>
      <c r="I984" s="171"/>
      <c r="J984" s="171"/>
      <c r="K984" s="171"/>
      <c r="L984" s="171"/>
      <c r="M984" s="171"/>
    </row>
    <row r="985" spans="3:13">
      <c r="C985" s="171"/>
      <c r="D985" s="171"/>
      <c r="E985" s="171"/>
      <c r="F985" s="171"/>
      <c r="G985" s="171"/>
      <c r="H985" s="171"/>
      <c r="I985" s="171"/>
      <c r="J985" s="171"/>
      <c r="K985" s="171"/>
      <c r="L985" s="171"/>
      <c r="M985" s="171"/>
    </row>
    <row r="986" spans="3:13">
      <c r="C986" s="171"/>
      <c r="D986" s="171"/>
      <c r="E986" s="171"/>
      <c r="F986" s="171"/>
      <c r="G986" s="171"/>
      <c r="H986" s="171"/>
      <c r="I986" s="171"/>
      <c r="J986" s="171"/>
      <c r="K986" s="171"/>
      <c r="L986" s="171"/>
      <c r="M986" s="171"/>
    </row>
    <row r="987" spans="3:13">
      <c r="C987" s="171"/>
      <c r="D987" s="171"/>
      <c r="E987" s="171"/>
      <c r="F987" s="171"/>
      <c r="G987" s="171"/>
      <c r="H987" s="171"/>
      <c r="I987" s="171"/>
      <c r="J987" s="171"/>
      <c r="K987" s="171"/>
      <c r="L987" s="171"/>
      <c r="M987" s="171"/>
    </row>
    <row r="988" spans="3:13">
      <c r="C988" s="171"/>
      <c r="D988" s="171"/>
      <c r="E988" s="171"/>
      <c r="F988" s="171"/>
      <c r="G988" s="171"/>
      <c r="H988" s="171"/>
      <c r="I988" s="171"/>
      <c r="J988" s="171"/>
      <c r="K988" s="171"/>
      <c r="L988" s="171"/>
      <c r="M988" s="171"/>
    </row>
    <row r="989" spans="3:13">
      <c r="C989" s="171"/>
      <c r="D989" s="171"/>
      <c r="E989" s="171"/>
      <c r="F989" s="171"/>
      <c r="G989" s="171"/>
      <c r="H989" s="171"/>
      <c r="I989" s="171"/>
      <c r="J989" s="171"/>
      <c r="K989" s="171"/>
      <c r="L989" s="171"/>
      <c r="M989" s="171"/>
    </row>
    <row r="990" spans="3:13">
      <c r="C990" s="171"/>
      <c r="D990" s="171"/>
      <c r="E990" s="171"/>
      <c r="F990" s="171"/>
      <c r="G990" s="171"/>
      <c r="H990" s="171"/>
      <c r="I990" s="171"/>
      <c r="J990" s="171"/>
      <c r="K990" s="171"/>
      <c r="L990" s="171"/>
      <c r="M990" s="171"/>
    </row>
    <row r="991" spans="3:13">
      <c r="C991" s="171"/>
      <c r="D991" s="171"/>
      <c r="E991" s="171"/>
      <c r="F991" s="171"/>
      <c r="G991" s="171"/>
      <c r="H991" s="171"/>
      <c r="I991" s="171"/>
      <c r="J991" s="171"/>
      <c r="K991" s="171"/>
      <c r="L991" s="171"/>
      <c r="M991" s="171"/>
    </row>
    <row r="992" spans="3:13">
      <c r="C992" s="171"/>
      <c r="D992" s="171"/>
      <c r="E992" s="171"/>
      <c r="F992" s="171"/>
      <c r="G992" s="171"/>
      <c r="H992" s="171"/>
      <c r="I992" s="171"/>
      <c r="J992" s="171"/>
      <c r="K992" s="171"/>
      <c r="L992" s="171"/>
      <c r="M992" s="171"/>
    </row>
    <row r="993" spans="3:13">
      <c r="C993" s="171"/>
      <c r="D993" s="171"/>
      <c r="E993" s="171"/>
      <c r="F993" s="171"/>
      <c r="G993" s="171"/>
      <c r="H993" s="171"/>
      <c r="I993" s="171"/>
      <c r="J993" s="171"/>
      <c r="K993" s="171"/>
      <c r="L993" s="171"/>
      <c r="M993" s="171"/>
    </row>
    <row r="994" spans="3:13">
      <c r="C994" s="171"/>
      <c r="D994" s="171"/>
      <c r="E994" s="171"/>
      <c r="F994" s="171"/>
      <c r="G994" s="171"/>
      <c r="H994" s="171"/>
      <c r="I994" s="171"/>
      <c r="J994" s="171"/>
      <c r="K994" s="171"/>
      <c r="L994" s="171"/>
      <c r="M994" s="171"/>
    </row>
    <row r="995" spans="3:13">
      <c r="C995" s="171"/>
      <c r="D995" s="171"/>
      <c r="E995" s="171"/>
      <c r="F995" s="171"/>
      <c r="G995" s="171"/>
      <c r="H995" s="171"/>
      <c r="I995" s="171"/>
      <c r="J995" s="171"/>
      <c r="K995" s="171"/>
      <c r="L995" s="171"/>
      <c r="M995" s="171"/>
    </row>
    <row r="996" spans="3:13">
      <c r="C996" s="171"/>
      <c r="D996" s="171"/>
      <c r="E996" s="171"/>
      <c r="F996" s="171"/>
      <c r="G996" s="171"/>
      <c r="H996" s="171"/>
      <c r="I996" s="171"/>
      <c r="J996" s="171"/>
      <c r="K996" s="171"/>
      <c r="L996" s="171"/>
      <c r="M996" s="171"/>
    </row>
    <row r="997" spans="3:13">
      <c r="C997" s="171"/>
      <c r="D997" s="171"/>
      <c r="E997" s="171"/>
      <c r="F997" s="171"/>
      <c r="G997" s="171"/>
      <c r="H997" s="171"/>
      <c r="I997" s="171"/>
      <c r="J997" s="171"/>
      <c r="K997" s="171"/>
      <c r="L997" s="171"/>
      <c r="M997" s="171"/>
    </row>
    <row r="998" spans="3:13">
      <c r="C998" s="171"/>
      <c r="D998" s="171"/>
      <c r="E998" s="171"/>
      <c r="F998" s="171"/>
      <c r="G998" s="171"/>
      <c r="H998" s="171"/>
      <c r="I998" s="171"/>
      <c r="J998" s="171"/>
      <c r="K998" s="171"/>
      <c r="L998" s="171"/>
      <c r="M998" s="171"/>
    </row>
    <row r="999" spans="3:13">
      <c r="C999" s="171"/>
      <c r="D999" s="171"/>
      <c r="E999" s="171"/>
      <c r="F999" s="171"/>
      <c r="G999" s="171"/>
      <c r="H999" s="171"/>
      <c r="I999" s="171"/>
      <c r="J999" s="171"/>
      <c r="K999" s="171"/>
      <c r="L999" s="171"/>
      <c r="M999" s="171"/>
    </row>
    <row r="1000" spans="3:13">
      <c r="C1000" s="171"/>
      <c r="D1000" s="171"/>
      <c r="E1000" s="171"/>
      <c r="F1000" s="171"/>
      <c r="G1000" s="171"/>
      <c r="H1000" s="171"/>
      <c r="I1000" s="171"/>
      <c r="J1000" s="171"/>
      <c r="K1000" s="171"/>
      <c r="L1000" s="171"/>
      <c r="M1000" s="171"/>
    </row>
    <row r="1001" spans="3:13">
      <c r="C1001" s="171"/>
      <c r="D1001" s="171"/>
      <c r="E1001" s="171"/>
      <c r="F1001" s="171"/>
      <c r="G1001" s="171"/>
      <c r="H1001" s="171"/>
      <c r="I1001" s="171"/>
      <c r="J1001" s="171"/>
      <c r="K1001" s="171"/>
      <c r="L1001" s="171"/>
      <c r="M1001" s="171"/>
    </row>
    <row r="1002" spans="3:13">
      <c r="C1002" s="171"/>
      <c r="D1002" s="171"/>
      <c r="E1002" s="171"/>
      <c r="F1002" s="171"/>
      <c r="G1002" s="171"/>
      <c r="H1002" s="171"/>
      <c r="I1002" s="171"/>
      <c r="J1002" s="171"/>
      <c r="K1002" s="171"/>
      <c r="L1002" s="171"/>
      <c r="M1002" s="171"/>
    </row>
    <row r="1003" spans="3:13">
      <c r="C1003" s="171"/>
      <c r="D1003" s="171"/>
      <c r="E1003" s="171"/>
      <c r="F1003" s="171"/>
      <c r="G1003" s="171"/>
      <c r="H1003" s="171"/>
      <c r="I1003" s="171"/>
      <c r="J1003" s="171"/>
      <c r="K1003" s="171"/>
      <c r="L1003" s="171"/>
      <c r="M1003" s="171"/>
    </row>
    <row r="1004" spans="3:13">
      <c r="C1004" s="171"/>
      <c r="D1004" s="171"/>
      <c r="E1004" s="171"/>
      <c r="F1004" s="171"/>
      <c r="G1004" s="171"/>
      <c r="H1004" s="171"/>
      <c r="I1004" s="171"/>
      <c r="J1004" s="171"/>
      <c r="K1004" s="171"/>
      <c r="L1004" s="171"/>
      <c r="M1004" s="171"/>
    </row>
    <row r="1005" spans="3:13">
      <c r="C1005" s="171"/>
      <c r="D1005" s="171"/>
      <c r="E1005" s="171"/>
      <c r="F1005" s="171"/>
      <c r="G1005" s="171"/>
      <c r="H1005" s="171"/>
      <c r="I1005" s="171"/>
      <c r="J1005" s="171"/>
      <c r="K1005" s="171"/>
      <c r="L1005" s="171"/>
      <c r="M1005" s="171"/>
    </row>
    <row r="1006" spans="3:13">
      <c r="C1006" s="171"/>
      <c r="D1006" s="171"/>
      <c r="E1006" s="171"/>
      <c r="F1006" s="171"/>
      <c r="G1006" s="171"/>
      <c r="H1006" s="171"/>
      <c r="I1006" s="171"/>
      <c r="J1006" s="171"/>
      <c r="K1006" s="171"/>
      <c r="L1006" s="171"/>
      <c r="M1006" s="171"/>
    </row>
    <row r="1007" spans="3:13">
      <c r="C1007" s="171"/>
      <c r="D1007" s="171"/>
      <c r="E1007" s="171"/>
      <c r="F1007" s="171"/>
      <c r="G1007" s="171"/>
      <c r="H1007" s="171"/>
      <c r="I1007" s="171"/>
      <c r="J1007" s="171"/>
      <c r="K1007" s="171"/>
      <c r="L1007" s="171"/>
      <c r="M1007" s="171"/>
    </row>
    <row r="1008" spans="3:13">
      <c r="C1008" s="171"/>
      <c r="D1008" s="171"/>
      <c r="E1008" s="171"/>
      <c r="F1008" s="171"/>
      <c r="G1008" s="171"/>
      <c r="H1008" s="171"/>
      <c r="I1008" s="171"/>
      <c r="J1008" s="171"/>
      <c r="K1008" s="171"/>
      <c r="L1008" s="171"/>
      <c r="M1008" s="171"/>
    </row>
    <row r="1009" spans="3:13">
      <c r="C1009" s="171"/>
      <c r="D1009" s="171"/>
      <c r="E1009" s="171"/>
      <c r="F1009" s="171"/>
      <c r="G1009" s="171"/>
      <c r="H1009" s="171"/>
      <c r="I1009" s="171"/>
      <c r="J1009" s="171"/>
      <c r="K1009" s="171"/>
      <c r="L1009" s="171"/>
      <c r="M1009" s="171"/>
    </row>
    <row r="1010" spans="3:13">
      <c r="C1010" s="171"/>
      <c r="D1010" s="171"/>
      <c r="E1010" s="171"/>
      <c r="F1010" s="171"/>
      <c r="G1010" s="171"/>
      <c r="H1010" s="171"/>
      <c r="I1010" s="171"/>
      <c r="J1010" s="171"/>
      <c r="K1010" s="171"/>
      <c r="L1010" s="171"/>
      <c r="M1010" s="171"/>
    </row>
    <row r="1011" spans="3:13">
      <c r="C1011" s="171"/>
      <c r="D1011" s="171"/>
      <c r="E1011" s="171"/>
      <c r="F1011" s="171"/>
      <c r="G1011" s="171"/>
      <c r="H1011" s="171"/>
      <c r="I1011" s="171"/>
      <c r="J1011" s="171"/>
      <c r="K1011" s="171"/>
      <c r="L1011" s="171"/>
      <c r="M1011" s="171"/>
    </row>
    <row r="1012" spans="3:13">
      <c r="C1012" s="171"/>
      <c r="D1012" s="171"/>
      <c r="E1012" s="171"/>
      <c r="F1012" s="171"/>
      <c r="G1012" s="171"/>
      <c r="H1012" s="171"/>
      <c r="I1012" s="171"/>
      <c r="J1012" s="171"/>
      <c r="K1012" s="171"/>
      <c r="L1012" s="171"/>
      <c r="M1012" s="171"/>
    </row>
    <row r="1013" spans="3:13">
      <c r="C1013" s="171"/>
      <c r="D1013" s="171"/>
      <c r="E1013" s="171"/>
      <c r="F1013" s="171"/>
      <c r="G1013" s="171"/>
      <c r="H1013" s="171"/>
      <c r="I1013" s="171"/>
      <c r="J1013" s="171"/>
      <c r="K1013" s="171"/>
      <c r="L1013" s="171"/>
      <c r="M1013" s="171"/>
    </row>
    <row r="1014" spans="3:13">
      <c r="C1014" s="171"/>
      <c r="D1014" s="171"/>
      <c r="E1014" s="171"/>
      <c r="F1014" s="171"/>
      <c r="G1014" s="171"/>
      <c r="H1014" s="171"/>
      <c r="I1014" s="171"/>
      <c r="J1014" s="171"/>
      <c r="K1014" s="171"/>
      <c r="L1014" s="171"/>
      <c r="M1014" s="171"/>
    </row>
    <row r="1015" spans="3:13">
      <c r="C1015" s="171"/>
      <c r="D1015" s="171"/>
      <c r="E1015" s="171"/>
      <c r="F1015" s="171"/>
      <c r="G1015" s="171"/>
      <c r="H1015" s="171"/>
      <c r="I1015" s="171"/>
      <c r="J1015" s="171"/>
      <c r="K1015" s="171"/>
      <c r="L1015" s="171"/>
      <c r="M1015" s="171"/>
    </row>
    <row r="1016" spans="3:13">
      <c r="C1016" s="171"/>
      <c r="D1016" s="171"/>
      <c r="E1016" s="171"/>
      <c r="F1016" s="171"/>
      <c r="G1016" s="171"/>
      <c r="H1016" s="171"/>
      <c r="I1016" s="171"/>
      <c r="J1016" s="171"/>
      <c r="K1016" s="171"/>
      <c r="L1016" s="171"/>
      <c r="M1016" s="171"/>
    </row>
    <row r="1017" spans="3:13">
      <c r="C1017" s="171"/>
      <c r="D1017" s="171"/>
      <c r="E1017" s="171"/>
      <c r="F1017" s="171"/>
      <c r="G1017" s="171"/>
      <c r="H1017" s="171"/>
      <c r="I1017" s="171"/>
      <c r="J1017" s="171"/>
      <c r="K1017" s="171"/>
      <c r="L1017" s="171"/>
      <c r="M1017" s="171"/>
    </row>
    <row r="1018" spans="3:13">
      <c r="C1018" s="171"/>
      <c r="D1018" s="171"/>
      <c r="E1018" s="171"/>
      <c r="F1018" s="171"/>
      <c r="G1018" s="171"/>
      <c r="H1018" s="171"/>
      <c r="I1018" s="171"/>
      <c r="J1018" s="171"/>
      <c r="K1018" s="171"/>
      <c r="L1018" s="171"/>
      <c r="M1018" s="171"/>
    </row>
    <row r="1019" spans="3:13">
      <c r="C1019" s="171"/>
      <c r="D1019" s="171"/>
      <c r="E1019" s="171"/>
      <c r="F1019" s="171"/>
      <c r="G1019" s="171"/>
      <c r="H1019" s="171"/>
      <c r="I1019" s="171"/>
      <c r="J1019" s="171"/>
      <c r="K1019" s="171"/>
      <c r="L1019" s="171"/>
      <c r="M1019" s="171"/>
    </row>
    <row r="1020" spans="3:13">
      <c r="C1020" s="171"/>
      <c r="D1020" s="171"/>
      <c r="E1020" s="171"/>
      <c r="F1020" s="171"/>
      <c r="G1020" s="171"/>
      <c r="H1020" s="171"/>
      <c r="I1020" s="171"/>
      <c r="J1020" s="171"/>
      <c r="K1020" s="171"/>
      <c r="L1020" s="171"/>
      <c r="M1020" s="171"/>
    </row>
    <row r="1021" spans="3:13">
      <c r="C1021" s="171"/>
      <c r="D1021" s="171"/>
      <c r="E1021" s="171"/>
      <c r="F1021" s="171"/>
      <c r="G1021" s="171"/>
      <c r="H1021" s="171"/>
      <c r="I1021" s="171"/>
      <c r="J1021" s="171"/>
      <c r="K1021" s="171"/>
      <c r="L1021" s="171"/>
      <c r="M1021" s="171"/>
    </row>
    <row r="1022" spans="3:13">
      <c r="C1022" s="171"/>
      <c r="D1022" s="171"/>
      <c r="E1022" s="171"/>
      <c r="F1022" s="171"/>
      <c r="G1022" s="171"/>
      <c r="H1022" s="171"/>
      <c r="I1022" s="171"/>
      <c r="J1022" s="171"/>
      <c r="K1022" s="171"/>
      <c r="L1022" s="171"/>
      <c r="M1022" s="171"/>
    </row>
    <row r="1023" spans="3:13">
      <c r="C1023" s="171"/>
      <c r="D1023" s="171"/>
      <c r="E1023" s="171"/>
      <c r="F1023" s="171"/>
      <c r="G1023" s="171"/>
      <c r="H1023" s="171"/>
      <c r="I1023" s="171"/>
      <c r="J1023" s="171"/>
      <c r="K1023" s="171"/>
      <c r="L1023" s="171"/>
      <c r="M1023" s="171"/>
    </row>
    <row r="1024" spans="3:13">
      <c r="C1024" s="171"/>
      <c r="D1024" s="171"/>
      <c r="E1024" s="171"/>
      <c r="F1024" s="171"/>
      <c r="G1024" s="171"/>
      <c r="H1024" s="171"/>
      <c r="I1024" s="171"/>
      <c r="J1024" s="171"/>
      <c r="K1024" s="171"/>
      <c r="L1024" s="171"/>
      <c r="M1024" s="171"/>
    </row>
    <row r="1025" spans="3:13">
      <c r="C1025" s="171"/>
      <c r="D1025" s="171"/>
      <c r="E1025" s="171"/>
      <c r="F1025" s="171"/>
      <c r="G1025" s="171"/>
      <c r="H1025" s="171"/>
      <c r="I1025" s="171"/>
      <c r="J1025" s="171"/>
      <c r="K1025" s="171"/>
      <c r="L1025" s="171"/>
      <c r="M1025" s="171"/>
    </row>
    <row r="1026" spans="3:13">
      <c r="C1026" s="171"/>
      <c r="D1026" s="171"/>
      <c r="E1026" s="171"/>
      <c r="F1026" s="171"/>
      <c r="G1026" s="171"/>
      <c r="H1026" s="171"/>
      <c r="I1026" s="171"/>
      <c r="J1026" s="171"/>
      <c r="K1026" s="171"/>
      <c r="L1026" s="171"/>
      <c r="M1026" s="171"/>
    </row>
    <row r="1027" spans="3:13">
      <c r="C1027" s="171"/>
      <c r="D1027" s="171"/>
      <c r="E1027" s="171"/>
      <c r="F1027" s="171"/>
      <c r="G1027" s="171"/>
      <c r="H1027" s="171"/>
      <c r="I1027" s="171"/>
      <c r="J1027" s="171"/>
      <c r="K1027" s="171"/>
      <c r="L1027" s="171"/>
      <c r="M1027" s="171"/>
    </row>
    <row r="1028" spans="3:13">
      <c r="C1028" s="171"/>
      <c r="D1028" s="171"/>
      <c r="E1028" s="171"/>
      <c r="F1028" s="171"/>
      <c r="G1028" s="171"/>
      <c r="H1028" s="171"/>
      <c r="I1028" s="171"/>
      <c r="J1028" s="171"/>
      <c r="K1028" s="171"/>
      <c r="L1028" s="171"/>
      <c r="M1028" s="171"/>
    </row>
    <row r="1029" spans="3:13">
      <c r="C1029" s="171"/>
      <c r="D1029" s="171"/>
      <c r="E1029" s="171"/>
      <c r="F1029" s="171"/>
      <c r="G1029" s="171"/>
      <c r="H1029" s="171"/>
      <c r="I1029" s="171"/>
      <c r="J1029" s="171"/>
      <c r="K1029" s="171"/>
      <c r="L1029" s="171"/>
      <c r="M1029" s="171"/>
    </row>
    <row r="1030" spans="3:13">
      <c r="C1030" s="171"/>
      <c r="D1030" s="171"/>
      <c r="E1030" s="171"/>
      <c r="F1030" s="171"/>
      <c r="G1030" s="171"/>
      <c r="H1030" s="171"/>
      <c r="I1030" s="171"/>
      <c r="J1030" s="171"/>
      <c r="K1030" s="171"/>
      <c r="L1030" s="171"/>
      <c r="M1030" s="171"/>
    </row>
    <row r="1031" spans="3:13">
      <c r="C1031" s="171"/>
      <c r="D1031" s="171"/>
      <c r="E1031" s="171"/>
      <c r="F1031" s="171"/>
      <c r="G1031" s="171"/>
      <c r="H1031" s="171"/>
      <c r="I1031" s="171"/>
      <c r="J1031" s="171"/>
      <c r="K1031" s="171"/>
      <c r="L1031" s="171"/>
      <c r="M1031" s="171"/>
    </row>
    <row r="1032" spans="3:13">
      <c r="C1032" s="171"/>
      <c r="D1032" s="171"/>
      <c r="E1032" s="171"/>
      <c r="F1032" s="171"/>
      <c r="G1032" s="171"/>
      <c r="H1032" s="171"/>
      <c r="I1032" s="171"/>
      <c r="J1032" s="171"/>
      <c r="K1032" s="171"/>
      <c r="L1032" s="171"/>
      <c r="M1032" s="171"/>
    </row>
    <row r="1033" spans="3:13">
      <c r="C1033" s="171"/>
      <c r="D1033" s="171"/>
      <c r="E1033" s="171"/>
      <c r="F1033" s="171"/>
      <c r="G1033" s="171"/>
      <c r="H1033" s="171"/>
      <c r="I1033" s="171"/>
      <c r="J1033" s="171"/>
      <c r="K1033" s="171"/>
      <c r="L1033" s="171"/>
      <c r="M1033" s="171"/>
    </row>
    <row r="1034" spans="3:13">
      <c r="C1034" s="171"/>
      <c r="D1034" s="171"/>
      <c r="E1034" s="171"/>
      <c r="F1034" s="171"/>
      <c r="G1034" s="171"/>
      <c r="H1034" s="171"/>
      <c r="I1034" s="171"/>
      <c r="J1034" s="171"/>
      <c r="K1034" s="171"/>
      <c r="L1034" s="171"/>
      <c r="M1034" s="171"/>
    </row>
    <row r="1035" spans="3:13">
      <c r="C1035" s="171"/>
      <c r="D1035" s="171"/>
      <c r="E1035" s="171"/>
      <c r="F1035" s="171"/>
      <c r="G1035" s="171"/>
      <c r="H1035" s="171"/>
      <c r="I1035" s="171"/>
      <c r="J1035" s="171"/>
      <c r="K1035" s="171"/>
      <c r="L1035" s="171"/>
      <c r="M1035" s="171"/>
    </row>
    <row r="1036" spans="3:13">
      <c r="C1036" s="171"/>
      <c r="D1036" s="171"/>
      <c r="E1036" s="171"/>
      <c r="F1036" s="171"/>
      <c r="G1036" s="171"/>
      <c r="H1036" s="171"/>
      <c r="I1036" s="171"/>
      <c r="J1036" s="171"/>
      <c r="K1036" s="171"/>
      <c r="L1036" s="171"/>
      <c r="M1036" s="171"/>
    </row>
    <row r="1037" spans="3:13">
      <c r="C1037" s="171"/>
      <c r="D1037" s="171"/>
      <c r="E1037" s="171"/>
      <c r="F1037" s="171"/>
      <c r="G1037" s="171"/>
      <c r="H1037" s="171"/>
      <c r="I1037" s="171"/>
      <c r="J1037" s="171"/>
      <c r="K1037" s="171"/>
      <c r="L1037" s="171"/>
      <c r="M1037" s="171"/>
    </row>
    <row r="1038" spans="3:13">
      <c r="C1038" s="171"/>
      <c r="D1038" s="171"/>
      <c r="E1038" s="171"/>
      <c r="F1038" s="171"/>
      <c r="G1038" s="171"/>
      <c r="H1038" s="171"/>
      <c r="I1038" s="171"/>
      <c r="J1038" s="171"/>
      <c r="K1038" s="171"/>
      <c r="L1038" s="171"/>
      <c r="M1038" s="171"/>
    </row>
    <row r="1039" spans="3:13">
      <c r="C1039" s="171"/>
      <c r="D1039" s="171"/>
      <c r="E1039" s="171"/>
      <c r="F1039" s="171"/>
      <c r="G1039" s="171"/>
      <c r="H1039" s="171"/>
      <c r="I1039" s="171"/>
      <c r="J1039" s="171"/>
      <c r="K1039" s="171"/>
      <c r="L1039" s="171"/>
      <c r="M1039" s="171"/>
    </row>
    <row r="1040" spans="3:13">
      <c r="C1040" s="171"/>
      <c r="D1040" s="171"/>
      <c r="E1040" s="171"/>
      <c r="F1040" s="171"/>
      <c r="G1040" s="171"/>
      <c r="H1040" s="171"/>
      <c r="I1040" s="171"/>
      <c r="J1040" s="171"/>
      <c r="K1040" s="171"/>
      <c r="L1040" s="171"/>
      <c r="M1040" s="171"/>
    </row>
    <row r="1041" spans="3:13">
      <c r="C1041" s="171"/>
      <c r="D1041" s="171"/>
      <c r="E1041" s="171"/>
      <c r="F1041" s="171"/>
      <c r="G1041" s="171"/>
      <c r="H1041" s="171"/>
      <c r="I1041" s="171"/>
      <c r="J1041" s="171"/>
      <c r="K1041" s="171"/>
      <c r="L1041" s="171"/>
      <c r="M1041" s="171"/>
    </row>
    <row r="1042" spans="3:13">
      <c r="C1042" s="171"/>
      <c r="D1042" s="171"/>
      <c r="E1042" s="171"/>
      <c r="F1042" s="171"/>
      <c r="G1042" s="171"/>
      <c r="H1042" s="171"/>
      <c r="I1042" s="171"/>
      <c r="J1042" s="171"/>
      <c r="K1042" s="171"/>
      <c r="L1042" s="171"/>
      <c r="M1042" s="171"/>
    </row>
    <row r="1043" spans="3:13">
      <c r="C1043" s="171"/>
      <c r="D1043" s="171"/>
      <c r="E1043" s="171"/>
      <c r="F1043" s="171"/>
      <c r="G1043" s="171"/>
      <c r="H1043" s="171"/>
      <c r="I1043" s="171"/>
      <c r="J1043" s="171"/>
      <c r="K1043" s="171"/>
      <c r="L1043" s="171"/>
      <c r="M1043" s="171"/>
    </row>
    <row r="1044" spans="3:13">
      <c r="C1044" s="171"/>
      <c r="D1044" s="171"/>
      <c r="E1044" s="171"/>
      <c r="F1044" s="171"/>
      <c r="G1044" s="171"/>
      <c r="H1044" s="171"/>
      <c r="I1044" s="171"/>
      <c r="J1044" s="171"/>
      <c r="K1044" s="171"/>
      <c r="L1044" s="171"/>
      <c r="M1044" s="171"/>
    </row>
    <row r="1045" spans="3:13">
      <c r="C1045" s="171"/>
      <c r="D1045" s="171"/>
      <c r="E1045" s="171"/>
      <c r="F1045" s="171"/>
      <c r="G1045" s="171"/>
      <c r="H1045" s="171"/>
      <c r="I1045" s="171"/>
      <c r="J1045" s="171"/>
      <c r="K1045" s="171"/>
      <c r="L1045" s="171"/>
      <c r="M1045" s="171"/>
    </row>
    <row r="1046" spans="3:13">
      <c r="C1046" s="171"/>
      <c r="D1046" s="171"/>
      <c r="E1046" s="171"/>
      <c r="F1046" s="171"/>
      <c r="G1046" s="171"/>
      <c r="H1046" s="171"/>
      <c r="I1046" s="171"/>
      <c r="J1046" s="171"/>
      <c r="K1046" s="171"/>
      <c r="L1046" s="171"/>
      <c r="M1046" s="171"/>
    </row>
    <row r="1047" spans="3:13">
      <c r="C1047" s="171"/>
      <c r="D1047" s="171"/>
      <c r="E1047" s="171"/>
      <c r="F1047" s="171"/>
      <c r="G1047" s="171"/>
      <c r="H1047" s="171"/>
      <c r="I1047" s="171"/>
      <c r="J1047" s="171"/>
      <c r="K1047" s="171"/>
      <c r="L1047" s="171"/>
      <c r="M1047" s="171"/>
    </row>
    <row r="1048" spans="3:13">
      <c r="C1048" s="171"/>
      <c r="D1048" s="171"/>
      <c r="E1048" s="171"/>
      <c r="F1048" s="171"/>
      <c r="G1048" s="171"/>
      <c r="H1048" s="171"/>
      <c r="I1048" s="171"/>
      <c r="J1048" s="171"/>
      <c r="K1048" s="171"/>
      <c r="L1048" s="171"/>
      <c r="M1048" s="171"/>
    </row>
    <row r="1049" spans="3:13">
      <c r="C1049" s="171"/>
      <c r="D1049" s="171"/>
      <c r="E1049" s="171"/>
      <c r="F1049" s="171"/>
      <c r="G1049" s="171"/>
      <c r="H1049" s="171"/>
      <c r="I1049" s="171"/>
      <c r="J1049" s="171"/>
      <c r="K1049" s="171"/>
      <c r="L1049" s="171"/>
      <c r="M1049" s="171"/>
    </row>
    <row r="1050" spans="3:13">
      <c r="C1050" s="171"/>
      <c r="D1050" s="171"/>
      <c r="E1050" s="171"/>
      <c r="F1050" s="171"/>
      <c r="G1050" s="171"/>
      <c r="H1050" s="171"/>
      <c r="I1050" s="171"/>
      <c r="J1050" s="171"/>
      <c r="K1050" s="171"/>
      <c r="L1050" s="171"/>
      <c r="M1050" s="171"/>
    </row>
    <row r="1051" spans="3:13">
      <c r="C1051" s="171"/>
      <c r="D1051" s="171"/>
      <c r="E1051" s="171"/>
      <c r="F1051" s="171"/>
      <c r="G1051" s="171"/>
      <c r="H1051" s="171"/>
      <c r="I1051" s="171"/>
      <c r="J1051" s="171"/>
      <c r="K1051" s="171"/>
      <c r="L1051" s="171"/>
      <c r="M1051" s="171"/>
    </row>
    <row r="1052" spans="3:13">
      <c r="C1052" s="171"/>
      <c r="D1052" s="171"/>
      <c r="E1052" s="171"/>
      <c r="F1052" s="171"/>
      <c r="G1052" s="171"/>
      <c r="H1052" s="171"/>
      <c r="I1052" s="171"/>
      <c r="J1052" s="171"/>
      <c r="K1052" s="171"/>
      <c r="L1052" s="171"/>
      <c r="M1052" s="171"/>
    </row>
    <row r="1053" spans="3:13">
      <c r="C1053" s="171"/>
      <c r="D1053" s="171"/>
      <c r="E1053" s="171"/>
      <c r="F1053" s="171"/>
      <c r="G1053" s="171"/>
      <c r="H1053" s="171"/>
      <c r="I1053" s="171"/>
      <c r="J1053" s="171"/>
      <c r="K1053" s="171"/>
      <c r="L1053" s="171"/>
      <c r="M1053" s="171"/>
    </row>
    <row r="1054" spans="3:13">
      <c r="C1054" s="171"/>
      <c r="D1054" s="171"/>
      <c r="E1054" s="171"/>
      <c r="F1054" s="171"/>
      <c r="G1054" s="171"/>
      <c r="H1054" s="171"/>
      <c r="I1054" s="171"/>
      <c r="J1054" s="171"/>
      <c r="K1054" s="171"/>
      <c r="L1054" s="171"/>
      <c r="M1054" s="171"/>
    </row>
    <row r="1055" spans="3:13">
      <c r="C1055" s="171"/>
      <c r="D1055" s="171"/>
      <c r="E1055" s="171"/>
      <c r="F1055" s="171"/>
      <c r="G1055" s="171"/>
      <c r="H1055" s="171"/>
      <c r="I1055" s="171"/>
      <c r="J1055" s="171"/>
      <c r="K1055" s="171"/>
      <c r="L1055" s="171"/>
      <c r="M1055" s="171"/>
    </row>
    <row r="1056" spans="3:13">
      <c r="C1056" s="171"/>
      <c r="D1056" s="171"/>
      <c r="E1056" s="171"/>
      <c r="F1056" s="171"/>
      <c r="G1056" s="171"/>
      <c r="H1056" s="171"/>
      <c r="I1056" s="171"/>
      <c r="J1056" s="171"/>
      <c r="K1056" s="171"/>
      <c r="L1056" s="171"/>
      <c r="M1056" s="171"/>
    </row>
    <row r="1057" spans="3:13">
      <c r="C1057" s="171"/>
      <c r="D1057" s="171"/>
      <c r="E1057" s="171"/>
      <c r="F1057" s="171"/>
      <c r="G1057" s="171"/>
      <c r="H1057" s="171"/>
      <c r="I1057" s="171"/>
      <c r="J1057" s="171"/>
      <c r="K1057" s="171"/>
      <c r="L1057" s="171"/>
      <c r="M1057" s="171"/>
    </row>
    <row r="1058" spans="3:13">
      <c r="C1058" s="171"/>
      <c r="D1058" s="171"/>
      <c r="E1058" s="171"/>
      <c r="F1058" s="171"/>
      <c r="G1058" s="171"/>
      <c r="H1058" s="171"/>
      <c r="I1058" s="171"/>
      <c r="J1058" s="171"/>
      <c r="K1058" s="171"/>
      <c r="L1058" s="171"/>
      <c r="M1058" s="171"/>
    </row>
    <row r="1059" spans="3:13">
      <c r="C1059" s="171"/>
      <c r="D1059" s="171"/>
      <c r="E1059" s="171"/>
      <c r="F1059" s="171"/>
      <c r="G1059" s="171"/>
      <c r="H1059" s="171"/>
      <c r="I1059" s="171"/>
      <c r="J1059" s="171"/>
      <c r="K1059" s="171"/>
      <c r="L1059" s="171"/>
      <c r="M1059" s="171"/>
    </row>
    <row r="1060" spans="3:13">
      <c r="C1060" s="171"/>
      <c r="D1060" s="171"/>
      <c r="E1060" s="171"/>
      <c r="F1060" s="171"/>
      <c r="G1060" s="171"/>
      <c r="H1060" s="171"/>
      <c r="I1060" s="171"/>
      <c r="J1060" s="171"/>
      <c r="K1060" s="171"/>
      <c r="L1060" s="171"/>
      <c r="M1060" s="171"/>
    </row>
    <row r="1061" spans="3:13">
      <c r="C1061" s="171"/>
      <c r="D1061" s="171"/>
      <c r="E1061" s="171"/>
      <c r="F1061" s="171"/>
      <c r="G1061" s="171"/>
      <c r="H1061" s="171"/>
      <c r="I1061" s="171"/>
      <c r="J1061" s="171"/>
      <c r="K1061" s="171"/>
      <c r="L1061" s="171"/>
      <c r="M1061" s="171"/>
    </row>
    <row r="1062" spans="3:13">
      <c r="C1062" s="171"/>
      <c r="D1062" s="171"/>
      <c r="E1062" s="171"/>
      <c r="F1062" s="171"/>
      <c r="G1062" s="171"/>
      <c r="H1062" s="171"/>
      <c r="I1062" s="171"/>
      <c r="J1062" s="171"/>
      <c r="K1062" s="171"/>
      <c r="L1062" s="171"/>
      <c r="M1062" s="171"/>
    </row>
    <row r="1063" spans="3:13">
      <c r="C1063" s="171"/>
      <c r="D1063" s="171"/>
      <c r="E1063" s="171"/>
      <c r="F1063" s="171"/>
      <c r="G1063" s="171"/>
      <c r="H1063" s="171"/>
      <c r="I1063" s="171"/>
      <c r="J1063" s="171"/>
      <c r="K1063" s="171"/>
      <c r="L1063" s="171"/>
      <c r="M1063" s="171"/>
    </row>
    <row r="1064" spans="3:13">
      <c r="C1064" s="171"/>
      <c r="D1064" s="171"/>
      <c r="E1064" s="171"/>
      <c r="F1064" s="171"/>
      <c r="G1064" s="171"/>
      <c r="H1064" s="171"/>
      <c r="I1064" s="171"/>
      <c r="J1064" s="171"/>
      <c r="K1064" s="171"/>
      <c r="L1064" s="171"/>
      <c r="M1064" s="171"/>
    </row>
    <row r="1065" spans="3:13">
      <c r="C1065" s="171"/>
      <c r="D1065" s="171"/>
      <c r="E1065" s="171"/>
      <c r="F1065" s="171"/>
      <c r="G1065" s="171"/>
      <c r="H1065" s="171"/>
      <c r="I1065" s="171"/>
      <c r="J1065" s="171"/>
      <c r="K1065" s="171"/>
      <c r="L1065" s="171"/>
      <c r="M1065" s="171"/>
    </row>
    <row r="1066" spans="3:13">
      <c r="C1066" s="171"/>
      <c r="D1066" s="171"/>
      <c r="E1066" s="171"/>
      <c r="F1066" s="171"/>
      <c r="G1066" s="171"/>
      <c r="H1066" s="171"/>
      <c r="I1066" s="171"/>
      <c r="J1066" s="171"/>
      <c r="K1066" s="171"/>
      <c r="L1066" s="171"/>
      <c r="M1066" s="171"/>
    </row>
    <row r="1067" spans="3:13">
      <c r="C1067" s="171"/>
      <c r="D1067" s="171"/>
      <c r="E1067" s="171"/>
      <c r="F1067" s="171"/>
      <c r="G1067" s="171"/>
      <c r="H1067" s="171"/>
      <c r="I1067" s="171"/>
      <c r="J1067" s="171"/>
      <c r="K1067" s="171"/>
      <c r="L1067" s="171"/>
      <c r="M1067" s="171"/>
    </row>
    <row r="1068" spans="3:13">
      <c r="C1068" s="171"/>
      <c r="D1068" s="171"/>
      <c r="E1068" s="171"/>
      <c r="F1068" s="171"/>
      <c r="G1068" s="171"/>
      <c r="H1068" s="171"/>
      <c r="I1068" s="171"/>
      <c r="J1068" s="171"/>
      <c r="K1068" s="171"/>
      <c r="L1068" s="171"/>
      <c r="M1068" s="171"/>
    </row>
    <row r="1069" spans="3:13">
      <c r="C1069" s="171"/>
      <c r="D1069" s="171"/>
      <c r="E1069" s="171"/>
      <c r="F1069" s="171"/>
      <c r="G1069" s="171"/>
      <c r="H1069" s="171"/>
      <c r="I1069" s="171"/>
      <c r="J1069" s="171"/>
      <c r="K1069" s="171"/>
      <c r="L1069" s="171"/>
      <c r="M1069" s="171"/>
    </row>
    <row r="1070" spans="3:13">
      <c r="C1070" s="171"/>
      <c r="D1070" s="171"/>
      <c r="E1070" s="171"/>
      <c r="F1070" s="171"/>
      <c r="G1070" s="171"/>
      <c r="H1070" s="171"/>
      <c r="I1070" s="171"/>
      <c r="J1070" s="171"/>
      <c r="K1070" s="171"/>
      <c r="L1070" s="171"/>
      <c r="M1070" s="171"/>
    </row>
    <row r="1071" spans="3:13">
      <c r="C1071" s="171"/>
      <c r="D1071" s="171"/>
      <c r="E1071" s="171"/>
      <c r="F1071" s="171"/>
      <c r="G1071" s="171"/>
      <c r="H1071" s="171"/>
      <c r="I1071" s="171"/>
      <c r="J1071" s="171"/>
      <c r="K1071" s="171"/>
      <c r="L1071" s="171"/>
      <c r="M1071" s="171"/>
    </row>
    <row r="1072" spans="3:13">
      <c r="C1072" s="171"/>
      <c r="D1072" s="171"/>
      <c r="E1072" s="171"/>
      <c r="F1072" s="171"/>
      <c r="G1072" s="171"/>
      <c r="H1072" s="171"/>
      <c r="I1072" s="171"/>
      <c r="J1072" s="171"/>
      <c r="K1072" s="171"/>
      <c r="L1072" s="171"/>
      <c r="M1072" s="171"/>
    </row>
    <row r="1073" spans="3:13">
      <c r="C1073" s="171"/>
      <c r="D1073" s="171"/>
      <c r="E1073" s="171"/>
      <c r="F1073" s="171"/>
      <c r="G1073" s="171"/>
      <c r="H1073" s="171"/>
      <c r="I1073" s="171"/>
      <c r="J1073" s="171"/>
      <c r="K1073" s="171"/>
      <c r="L1073" s="171"/>
      <c r="M1073" s="171"/>
    </row>
    <row r="1074" spans="3:13">
      <c r="C1074" s="171"/>
      <c r="D1074" s="171"/>
      <c r="E1074" s="171"/>
      <c r="F1074" s="171"/>
      <c r="G1074" s="171"/>
      <c r="H1074" s="171"/>
      <c r="I1074" s="171"/>
      <c r="J1074" s="171"/>
      <c r="K1074" s="171"/>
      <c r="L1074" s="171"/>
      <c r="M1074" s="171"/>
    </row>
    <row r="1075" spans="3:13">
      <c r="C1075" s="171"/>
      <c r="D1075" s="171"/>
      <c r="E1075" s="171"/>
      <c r="F1075" s="171"/>
      <c r="G1075" s="171"/>
      <c r="H1075" s="171"/>
      <c r="I1075" s="171"/>
      <c r="J1075" s="171"/>
      <c r="K1075" s="171"/>
      <c r="L1075" s="171"/>
      <c r="M1075" s="171"/>
    </row>
    <row r="1076" spans="3:13">
      <c r="C1076" s="171"/>
      <c r="D1076" s="171"/>
      <c r="E1076" s="171"/>
      <c r="F1076" s="171"/>
      <c r="G1076" s="171"/>
      <c r="H1076" s="171"/>
      <c r="I1076" s="171"/>
      <c r="J1076" s="171"/>
      <c r="K1076" s="171"/>
      <c r="L1076" s="171"/>
      <c r="M1076" s="171"/>
    </row>
    <row r="1077" spans="3:13">
      <c r="C1077" s="171"/>
      <c r="D1077" s="171"/>
      <c r="E1077" s="171"/>
      <c r="F1077" s="171"/>
      <c r="G1077" s="171"/>
      <c r="H1077" s="171"/>
      <c r="I1077" s="171"/>
      <c r="J1077" s="171"/>
      <c r="K1077" s="171"/>
      <c r="L1077" s="171"/>
      <c r="M1077" s="171"/>
    </row>
    <row r="1078" spans="3:13">
      <c r="C1078" s="171"/>
      <c r="D1078" s="171"/>
      <c r="E1078" s="171"/>
      <c r="F1078" s="171"/>
      <c r="G1078" s="171"/>
      <c r="H1078" s="171"/>
      <c r="I1078" s="171"/>
      <c r="J1078" s="171"/>
      <c r="K1078" s="171"/>
      <c r="L1078" s="171"/>
      <c r="M1078" s="171"/>
    </row>
    <row r="1079" spans="3:13">
      <c r="C1079" s="171"/>
      <c r="D1079" s="171"/>
      <c r="E1079" s="171"/>
      <c r="F1079" s="171"/>
      <c r="G1079" s="171"/>
      <c r="H1079" s="171"/>
      <c r="I1079" s="171"/>
      <c r="J1079" s="171"/>
      <c r="K1079" s="171"/>
      <c r="L1079" s="171"/>
      <c r="M1079" s="171"/>
    </row>
    <row r="1080" spans="3:13">
      <c r="C1080" s="171"/>
      <c r="D1080" s="171"/>
      <c r="E1080" s="171"/>
      <c r="F1080" s="171"/>
      <c r="G1080" s="171"/>
      <c r="H1080" s="171"/>
      <c r="I1080" s="171"/>
      <c r="J1080" s="171"/>
      <c r="K1080" s="171"/>
      <c r="L1080" s="171"/>
      <c r="M1080" s="171"/>
    </row>
    <row r="1081" spans="3:13">
      <c r="C1081" s="171"/>
      <c r="D1081" s="171"/>
      <c r="E1081" s="171"/>
      <c r="F1081" s="171"/>
      <c r="G1081" s="171"/>
      <c r="H1081" s="171"/>
      <c r="I1081" s="171"/>
      <c r="J1081" s="171"/>
      <c r="K1081" s="171"/>
      <c r="L1081" s="171"/>
      <c r="M1081" s="171"/>
    </row>
    <row r="1082" spans="3:13">
      <c r="C1082" s="171"/>
      <c r="D1082" s="171"/>
      <c r="E1082" s="171"/>
      <c r="F1082" s="171"/>
      <c r="G1082" s="171"/>
      <c r="H1082" s="171"/>
      <c r="I1082" s="171"/>
      <c r="J1082" s="171"/>
      <c r="K1082" s="171"/>
      <c r="L1082" s="171"/>
      <c r="M1082" s="171"/>
    </row>
    <row r="1083" spans="3:13">
      <c r="C1083" s="171"/>
      <c r="D1083" s="171"/>
      <c r="E1083" s="171"/>
      <c r="F1083" s="171"/>
      <c r="G1083" s="171"/>
      <c r="H1083" s="171"/>
      <c r="I1083" s="171"/>
      <c r="J1083" s="171"/>
      <c r="K1083" s="171"/>
      <c r="L1083" s="171"/>
      <c r="M1083" s="171"/>
    </row>
    <row r="1084" spans="3:13">
      <c r="C1084" s="171"/>
      <c r="D1084" s="171"/>
      <c r="E1084" s="171"/>
      <c r="F1084" s="171"/>
      <c r="G1084" s="171"/>
      <c r="H1084" s="171"/>
      <c r="I1084" s="171"/>
      <c r="J1084" s="171"/>
      <c r="K1084" s="171"/>
      <c r="L1084" s="171"/>
      <c r="M1084" s="171"/>
    </row>
    <row r="1085" spans="3:13">
      <c r="C1085" s="171"/>
      <c r="D1085" s="171"/>
      <c r="E1085" s="171"/>
      <c r="F1085" s="171"/>
      <c r="G1085" s="171"/>
      <c r="H1085" s="171"/>
      <c r="I1085" s="171"/>
      <c r="J1085" s="171"/>
      <c r="K1085" s="171"/>
      <c r="L1085" s="171"/>
      <c r="M1085" s="171"/>
    </row>
    <row r="1086" spans="3:13">
      <c r="C1086" s="171"/>
      <c r="D1086" s="171"/>
      <c r="E1086" s="171"/>
      <c r="F1086" s="171"/>
      <c r="G1086" s="171"/>
      <c r="H1086" s="171"/>
      <c r="I1086" s="171"/>
      <c r="J1086" s="171"/>
      <c r="K1086" s="171"/>
      <c r="L1086" s="171"/>
      <c r="M1086" s="171"/>
    </row>
    <row r="1087" spans="3:13">
      <c r="C1087" s="171"/>
      <c r="D1087" s="171"/>
      <c r="E1087" s="171"/>
      <c r="F1087" s="171"/>
      <c r="G1087" s="171"/>
      <c r="H1087" s="171"/>
      <c r="I1087" s="171"/>
      <c r="J1087" s="171"/>
      <c r="K1087" s="171"/>
      <c r="L1087" s="171"/>
      <c r="M1087" s="171"/>
    </row>
    <row r="1088" spans="3:13">
      <c r="C1088" s="171"/>
      <c r="D1088" s="171"/>
      <c r="E1088" s="171"/>
      <c r="F1088" s="171"/>
      <c r="G1088" s="171"/>
      <c r="H1088" s="171"/>
      <c r="I1088" s="171"/>
      <c r="J1088" s="171"/>
      <c r="K1088" s="171"/>
      <c r="L1088" s="171"/>
      <c r="M1088" s="171"/>
    </row>
    <row r="1089" spans="3:13">
      <c r="C1089" s="171"/>
      <c r="D1089" s="171"/>
      <c r="E1089" s="171"/>
      <c r="F1089" s="171"/>
      <c r="G1089" s="171"/>
      <c r="H1089" s="171"/>
      <c r="I1089" s="171"/>
      <c r="J1089" s="171"/>
      <c r="K1089" s="171"/>
      <c r="L1089" s="171"/>
      <c r="M1089" s="171"/>
    </row>
    <row r="1090" spans="3:13">
      <c r="C1090" s="171"/>
      <c r="D1090" s="171"/>
      <c r="E1090" s="171"/>
      <c r="F1090" s="171"/>
      <c r="G1090" s="171"/>
      <c r="H1090" s="171"/>
      <c r="I1090" s="171"/>
      <c r="J1090" s="171"/>
      <c r="K1090" s="171"/>
      <c r="L1090" s="171"/>
      <c r="M1090" s="171"/>
    </row>
    <row r="1091" spans="3:13">
      <c r="C1091" s="171"/>
      <c r="D1091" s="171"/>
      <c r="E1091" s="171"/>
      <c r="F1091" s="171"/>
      <c r="G1091" s="171"/>
      <c r="H1091" s="171"/>
      <c r="I1091" s="171"/>
      <c r="J1091" s="171"/>
      <c r="K1091" s="171"/>
      <c r="L1091" s="171"/>
      <c r="M1091" s="171"/>
    </row>
    <row r="1092" spans="3:13">
      <c r="C1092" s="171"/>
      <c r="D1092" s="171"/>
      <c r="E1092" s="171"/>
      <c r="F1092" s="171"/>
      <c r="G1092" s="171"/>
      <c r="H1092" s="171"/>
      <c r="I1092" s="171"/>
      <c r="J1092" s="171"/>
      <c r="K1092" s="171"/>
      <c r="L1092" s="171"/>
      <c r="M1092" s="171"/>
    </row>
    <row r="1093" spans="3:13">
      <c r="C1093" s="171"/>
      <c r="D1093" s="171"/>
      <c r="E1093" s="171"/>
      <c r="F1093" s="171"/>
      <c r="G1093" s="171"/>
      <c r="H1093" s="171"/>
      <c r="I1093" s="171"/>
      <c r="J1093" s="171"/>
      <c r="K1093" s="171"/>
      <c r="L1093" s="171"/>
      <c r="M1093" s="171"/>
    </row>
    <row r="1094" spans="3:13">
      <c r="C1094" s="171"/>
      <c r="D1094" s="171"/>
      <c r="E1094" s="171"/>
      <c r="F1094" s="171"/>
      <c r="G1094" s="171"/>
      <c r="H1094" s="171"/>
      <c r="I1094" s="171"/>
      <c r="J1094" s="171"/>
      <c r="K1094" s="171"/>
      <c r="L1094" s="171"/>
      <c r="M1094" s="171"/>
    </row>
    <row r="1095" spans="3:13">
      <c r="C1095" s="171"/>
      <c r="D1095" s="171"/>
      <c r="E1095" s="171"/>
      <c r="F1095" s="171"/>
      <c r="G1095" s="171"/>
      <c r="H1095" s="171"/>
      <c r="I1095" s="171"/>
      <c r="J1095" s="171"/>
      <c r="K1095" s="171"/>
      <c r="L1095" s="171"/>
      <c r="M1095" s="171"/>
    </row>
    <row r="1096" spans="3:13">
      <c r="C1096" s="171"/>
      <c r="D1096" s="171"/>
      <c r="E1096" s="171"/>
      <c r="F1096" s="171"/>
      <c r="G1096" s="171"/>
      <c r="H1096" s="171"/>
      <c r="I1096" s="171"/>
      <c r="J1096" s="171"/>
      <c r="K1096" s="171"/>
      <c r="L1096" s="171"/>
      <c r="M1096" s="171"/>
    </row>
    <row r="1097" spans="3:13">
      <c r="C1097" s="171"/>
      <c r="D1097" s="171"/>
      <c r="E1097" s="171"/>
      <c r="F1097" s="171"/>
      <c r="G1097" s="171"/>
      <c r="H1097" s="171"/>
      <c r="I1097" s="171"/>
      <c r="J1097" s="171"/>
      <c r="K1097" s="171"/>
      <c r="L1097" s="171"/>
      <c r="M1097" s="171"/>
    </row>
    <row r="1098" spans="3:13">
      <c r="C1098" s="171"/>
      <c r="D1098" s="171"/>
      <c r="E1098" s="171"/>
      <c r="F1098" s="171"/>
      <c r="G1098" s="171"/>
      <c r="H1098" s="171"/>
      <c r="I1098" s="171"/>
      <c r="J1098" s="171"/>
      <c r="K1098" s="171"/>
      <c r="L1098" s="171"/>
      <c r="M1098" s="171"/>
    </row>
    <row r="1099" spans="3:13">
      <c r="C1099" s="171"/>
      <c r="D1099" s="171"/>
      <c r="E1099" s="171"/>
      <c r="F1099" s="171"/>
      <c r="G1099" s="171"/>
      <c r="H1099" s="171"/>
      <c r="I1099" s="171"/>
      <c r="J1099" s="171"/>
      <c r="K1099" s="171"/>
      <c r="L1099" s="171"/>
      <c r="M1099" s="171"/>
    </row>
    <row r="1100" spans="3:13">
      <c r="C1100" s="171"/>
      <c r="D1100" s="171"/>
      <c r="E1100" s="171"/>
      <c r="F1100" s="171"/>
      <c r="G1100" s="171"/>
      <c r="H1100" s="171"/>
      <c r="I1100" s="171"/>
      <c r="J1100" s="171"/>
      <c r="K1100" s="171"/>
      <c r="L1100" s="171"/>
      <c r="M1100" s="171"/>
    </row>
    <row r="1101" spans="3:13">
      <c r="C1101" s="171"/>
      <c r="D1101" s="171"/>
      <c r="E1101" s="171"/>
      <c r="F1101" s="171"/>
      <c r="G1101" s="171"/>
      <c r="H1101" s="171"/>
      <c r="I1101" s="171"/>
      <c r="J1101" s="171"/>
      <c r="K1101" s="171"/>
      <c r="L1101" s="171"/>
      <c r="M1101" s="171"/>
    </row>
    <row r="1102" spans="3:13">
      <c r="C1102" s="171"/>
      <c r="D1102" s="171"/>
      <c r="E1102" s="171"/>
      <c r="F1102" s="171"/>
      <c r="G1102" s="171"/>
      <c r="H1102" s="171"/>
      <c r="I1102" s="171"/>
      <c r="J1102" s="171"/>
      <c r="K1102" s="171"/>
      <c r="L1102" s="171"/>
      <c r="M1102" s="171"/>
    </row>
    <row r="1103" spans="3:13">
      <c r="C1103" s="171"/>
      <c r="D1103" s="171"/>
      <c r="E1103" s="171"/>
      <c r="F1103" s="171"/>
      <c r="G1103" s="171"/>
      <c r="H1103" s="171"/>
      <c r="I1103" s="171"/>
      <c r="J1103" s="171"/>
      <c r="K1103" s="171"/>
      <c r="L1103" s="171"/>
      <c r="M1103" s="171"/>
    </row>
    <row r="1104" spans="3:13">
      <c r="C1104" s="171"/>
      <c r="D1104" s="171"/>
      <c r="E1104" s="171"/>
      <c r="F1104" s="171"/>
      <c r="G1104" s="171"/>
      <c r="H1104" s="171"/>
      <c r="I1104" s="171"/>
      <c r="J1104" s="171"/>
      <c r="K1104" s="171"/>
      <c r="L1104" s="171"/>
      <c r="M1104" s="171"/>
    </row>
    <row r="1105" spans="3:13">
      <c r="C1105" s="171"/>
      <c r="D1105" s="171"/>
      <c r="E1105" s="171"/>
      <c r="F1105" s="171"/>
      <c r="G1105" s="171"/>
      <c r="H1105" s="171"/>
      <c r="I1105" s="171"/>
      <c r="J1105" s="171"/>
      <c r="K1105" s="171"/>
      <c r="L1105" s="171"/>
      <c r="M1105" s="171"/>
    </row>
    <row r="1106" spans="3:13">
      <c r="C1106" s="171"/>
      <c r="D1106" s="171"/>
      <c r="E1106" s="171"/>
      <c r="F1106" s="171"/>
      <c r="G1106" s="171"/>
      <c r="H1106" s="171"/>
      <c r="I1106" s="171"/>
      <c r="J1106" s="171"/>
      <c r="K1106" s="171"/>
      <c r="L1106" s="171"/>
      <c r="M1106" s="171"/>
    </row>
    <row r="1107" spans="3:13">
      <c r="C1107" s="171"/>
      <c r="D1107" s="171"/>
      <c r="E1107" s="171"/>
      <c r="F1107" s="171"/>
      <c r="G1107" s="171"/>
      <c r="H1107" s="171"/>
      <c r="I1107" s="171"/>
      <c r="J1107" s="171"/>
      <c r="K1107" s="171"/>
      <c r="L1107" s="171"/>
      <c r="M1107" s="171"/>
    </row>
    <row r="1108" spans="3:13">
      <c r="C1108" s="171"/>
      <c r="D1108" s="171"/>
      <c r="E1108" s="171"/>
      <c r="F1108" s="171"/>
      <c r="G1108" s="171"/>
      <c r="H1108" s="171"/>
      <c r="I1108" s="171"/>
      <c r="J1108" s="171"/>
      <c r="K1108" s="171"/>
      <c r="L1108" s="171"/>
      <c r="M1108" s="171"/>
    </row>
    <row r="1109" spans="3:13">
      <c r="C1109" s="171"/>
      <c r="D1109" s="171"/>
      <c r="E1109" s="171"/>
      <c r="F1109" s="171"/>
      <c r="G1109" s="171"/>
      <c r="H1109" s="171"/>
      <c r="I1109" s="171"/>
      <c r="J1109" s="171"/>
      <c r="K1109" s="171"/>
      <c r="L1109" s="171"/>
      <c r="M1109" s="171"/>
    </row>
    <row r="1110" spans="3:13">
      <c r="C1110" s="171"/>
      <c r="D1110" s="171"/>
      <c r="E1110" s="171"/>
      <c r="F1110" s="171"/>
      <c r="G1110" s="171"/>
      <c r="H1110" s="171"/>
      <c r="I1110" s="171"/>
      <c r="J1110" s="171"/>
      <c r="K1110" s="171"/>
      <c r="L1110" s="171"/>
      <c r="M1110" s="171"/>
    </row>
    <row r="1111" spans="3:13">
      <c r="C1111" s="171"/>
      <c r="D1111" s="171"/>
      <c r="E1111" s="171"/>
      <c r="F1111" s="171"/>
      <c r="G1111" s="171"/>
      <c r="H1111" s="171"/>
      <c r="I1111" s="171"/>
      <c r="J1111" s="171"/>
      <c r="K1111" s="171"/>
      <c r="L1111" s="171"/>
      <c r="M1111" s="171"/>
    </row>
    <row r="1112" spans="3:13">
      <c r="C1112" s="171"/>
      <c r="D1112" s="171"/>
      <c r="E1112" s="171"/>
      <c r="F1112" s="171"/>
      <c r="G1112" s="171"/>
      <c r="H1112" s="171"/>
      <c r="I1112" s="171"/>
      <c r="J1112" s="171"/>
      <c r="K1112" s="171"/>
      <c r="L1112" s="171"/>
      <c r="M1112" s="171"/>
    </row>
    <row r="1113" spans="3:13">
      <c r="C1113" s="171"/>
      <c r="D1113" s="171"/>
      <c r="E1113" s="171"/>
      <c r="F1113" s="171"/>
      <c r="G1113" s="171"/>
      <c r="H1113" s="171"/>
      <c r="I1113" s="171"/>
      <c r="J1113" s="171"/>
      <c r="K1113" s="171"/>
      <c r="L1113" s="171"/>
      <c r="M1113" s="171"/>
    </row>
    <row r="1114" spans="3:13">
      <c r="C1114" s="171"/>
      <c r="D1114" s="171"/>
      <c r="E1114" s="171"/>
      <c r="F1114" s="171"/>
      <c r="G1114" s="171"/>
      <c r="H1114" s="171"/>
      <c r="I1114" s="171"/>
      <c r="J1114" s="171"/>
      <c r="K1114" s="171"/>
      <c r="L1114" s="171"/>
      <c r="M1114" s="171"/>
    </row>
    <row r="1115" spans="3:13">
      <c r="C1115" s="171"/>
      <c r="D1115" s="171"/>
      <c r="E1115" s="171"/>
      <c r="F1115" s="171"/>
      <c r="G1115" s="171"/>
      <c r="H1115" s="171"/>
      <c r="I1115" s="171"/>
      <c r="J1115" s="171"/>
      <c r="K1115" s="171"/>
      <c r="L1115" s="171"/>
      <c r="M1115" s="171"/>
    </row>
    <row r="1116" spans="3:13">
      <c r="C1116" s="171"/>
      <c r="D1116" s="171"/>
      <c r="E1116" s="171"/>
      <c r="F1116" s="171"/>
      <c r="G1116" s="171"/>
      <c r="H1116" s="171"/>
      <c r="I1116" s="171"/>
      <c r="J1116" s="171"/>
      <c r="K1116" s="171"/>
      <c r="L1116" s="171"/>
      <c r="M1116" s="171"/>
    </row>
    <row r="1117" spans="3:13">
      <c r="C1117" s="171"/>
      <c r="D1117" s="171"/>
      <c r="E1117" s="171"/>
      <c r="F1117" s="171"/>
      <c r="G1117" s="171"/>
      <c r="H1117" s="171"/>
      <c r="I1117" s="171"/>
      <c r="J1117" s="171"/>
      <c r="K1117" s="171"/>
      <c r="L1117" s="171"/>
      <c r="M1117" s="171"/>
    </row>
    <row r="1118" spans="3:13">
      <c r="C1118" s="171"/>
      <c r="D1118" s="171"/>
      <c r="E1118" s="171"/>
      <c r="F1118" s="171"/>
      <c r="G1118" s="171"/>
      <c r="H1118" s="171"/>
      <c r="I1118" s="171"/>
      <c r="J1118" s="171"/>
      <c r="K1118" s="171"/>
      <c r="L1118" s="171"/>
      <c r="M1118" s="171"/>
    </row>
    <row r="1119" spans="3:13">
      <c r="C1119" s="171"/>
      <c r="D1119" s="171"/>
      <c r="E1119" s="171"/>
      <c r="F1119" s="171"/>
      <c r="G1119" s="171"/>
      <c r="H1119" s="171"/>
      <c r="I1119" s="171"/>
      <c r="J1119" s="171"/>
      <c r="K1119" s="171"/>
      <c r="L1119" s="171"/>
      <c r="M1119" s="171"/>
    </row>
    <row r="1120" spans="3:13">
      <c r="C1120" s="171"/>
      <c r="D1120" s="171"/>
      <c r="E1120" s="171"/>
      <c r="F1120" s="171"/>
      <c r="G1120" s="171"/>
      <c r="H1120" s="171"/>
      <c r="I1120" s="171"/>
      <c r="J1120" s="171"/>
      <c r="K1120" s="171"/>
      <c r="L1120" s="171"/>
      <c r="M1120" s="171"/>
    </row>
    <row r="1121" spans="3:13">
      <c r="C1121" s="171"/>
      <c r="D1121" s="171"/>
      <c r="E1121" s="171"/>
      <c r="F1121" s="171"/>
      <c r="G1121" s="171"/>
      <c r="H1121" s="171"/>
      <c r="I1121" s="171"/>
      <c r="J1121" s="171"/>
      <c r="K1121" s="171"/>
      <c r="L1121" s="171"/>
      <c r="M1121" s="171"/>
    </row>
    <row r="1122" spans="3:13">
      <c r="C1122" s="171"/>
      <c r="D1122" s="171"/>
      <c r="E1122" s="171"/>
      <c r="F1122" s="171"/>
      <c r="G1122" s="171"/>
      <c r="H1122" s="171"/>
      <c r="I1122" s="171"/>
      <c r="J1122" s="171"/>
      <c r="K1122" s="171"/>
      <c r="L1122" s="171"/>
      <c r="M1122" s="171"/>
    </row>
    <row r="1123" spans="3:13">
      <c r="C1123" s="171"/>
      <c r="D1123" s="171"/>
      <c r="E1123" s="171"/>
      <c r="F1123" s="171"/>
      <c r="G1123" s="171"/>
      <c r="H1123" s="171"/>
      <c r="I1123" s="171"/>
      <c r="J1123" s="171"/>
      <c r="K1123" s="171"/>
      <c r="L1123" s="171"/>
      <c r="M1123" s="171"/>
    </row>
    <row r="1124" spans="3:13">
      <c r="C1124" s="171"/>
      <c r="D1124" s="171"/>
      <c r="E1124" s="171"/>
      <c r="F1124" s="171"/>
      <c r="G1124" s="171"/>
      <c r="H1124" s="171"/>
      <c r="I1124" s="171"/>
      <c r="J1124" s="171"/>
      <c r="K1124" s="171"/>
      <c r="L1124" s="171"/>
      <c r="M1124" s="171"/>
    </row>
    <row r="1125" spans="3:13">
      <c r="C1125" s="171"/>
      <c r="D1125" s="171"/>
      <c r="E1125" s="171"/>
      <c r="F1125" s="171"/>
      <c r="G1125" s="171"/>
      <c r="H1125" s="171"/>
      <c r="I1125" s="171"/>
      <c r="J1125" s="171"/>
      <c r="K1125" s="171"/>
      <c r="L1125" s="171"/>
      <c r="M1125" s="171"/>
    </row>
    <row r="1126" spans="3:13">
      <c r="C1126" s="171"/>
      <c r="D1126" s="171"/>
      <c r="E1126" s="171"/>
      <c r="F1126" s="171"/>
      <c r="G1126" s="171"/>
      <c r="H1126" s="171"/>
      <c r="I1126" s="171"/>
      <c r="J1126" s="171"/>
      <c r="K1126" s="171"/>
      <c r="L1126" s="171"/>
      <c r="M1126" s="171"/>
    </row>
    <row r="1127" spans="3:13">
      <c r="C1127" s="171"/>
      <c r="D1127" s="171"/>
      <c r="E1127" s="171"/>
      <c r="F1127" s="171"/>
      <c r="G1127" s="171"/>
      <c r="H1127" s="171"/>
      <c r="I1127" s="171"/>
      <c r="J1127" s="171"/>
      <c r="K1127" s="171"/>
      <c r="L1127" s="171"/>
      <c r="M1127" s="171"/>
    </row>
    <row r="1128" spans="3:13">
      <c r="C1128" s="171"/>
      <c r="D1128" s="171"/>
      <c r="E1128" s="171"/>
      <c r="F1128" s="171"/>
      <c r="G1128" s="171"/>
      <c r="H1128" s="171"/>
      <c r="I1128" s="171"/>
      <c r="J1128" s="171"/>
      <c r="K1128" s="171"/>
      <c r="L1128" s="171"/>
      <c r="M1128" s="171"/>
    </row>
    <row r="1129" spans="3:13">
      <c r="C1129" s="171"/>
      <c r="D1129" s="171"/>
      <c r="E1129" s="171"/>
      <c r="F1129" s="171"/>
      <c r="G1129" s="171"/>
      <c r="H1129" s="171"/>
      <c r="I1129" s="171"/>
      <c r="J1129" s="171"/>
      <c r="K1129" s="171"/>
      <c r="L1129" s="171"/>
      <c r="M1129" s="171"/>
    </row>
    <row r="1130" spans="3:13">
      <c r="C1130" s="171"/>
      <c r="D1130" s="171"/>
      <c r="E1130" s="171"/>
      <c r="F1130" s="171"/>
      <c r="G1130" s="171"/>
      <c r="H1130" s="171"/>
      <c r="I1130" s="171"/>
      <c r="J1130" s="171"/>
      <c r="K1130" s="171"/>
      <c r="L1130" s="171"/>
      <c r="M1130" s="171"/>
    </row>
    <row r="1131" spans="3:13">
      <c r="C1131" s="171"/>
      <c r="D1131" s="171"/>
      <c r="E1131" s="171"/>
      <c r="F1131" s="171"/>
      <c r="G1131" s="171"/>
      <c r="H1131" s="171"/>
      <c r="I1131" s="171"/>
      <c r="J1131" s="171"/>
      <c r="K1131" s="171"/>
      <c r="L1131" s="171"/>
      <c r="M1131" s="171"/>
    </row>
    <row r="1132" spans="3:13">
      <c r="C1132" s="171"/>
      <c r="D1132" s="171"/>
      <c r="E1132" s="171"/>
      <c r="F1132" s="171"/>
      <c r="G1132" s="171"/>
      <c r="H1132" s="171"/>
      <c r="I1132" s="171"/>
      <c r="J1132" s="171"/>
      <c r="K1132" s="171"/>
      <c r="L1132" s="171"/>
      <c r="M1132" s="171"/>
    </row>
    <row r="1133" spans="3:13">
      <c r="C1133" s="171"/>
      <c r="D1133" s="171"/>
      <c r="E1133" s="171"/>
      <c r="F1133" s="171"/>
      <c r="G1133" s="171"/>
      <c r="H1133" s="171"/>
      <c r="I1133" s="171"/>
      <c r="J1133" s="171"/>
      <c r="K1133" s="171"/>
      <c r="L1133" s="171"/>
      <c r="M1133" s="171"/>
    </row>
    <row r="1134" spans="3:13">
      <c r="C1134" s="171"/>
      <c r="D1134" s="171"/>
      <c r="E1134" s="171"/>
      <c r="F1134" s="171"/>
      <c r="G1134" s="171"/>
      <c r="H1134" s="171"/>
      <c r="I1134" s="171"/>
      <c r="J1134" s="171"/>
      <c r="K1134" s="171"/>
      <c r="L1134" s="171"/>
      <c r="M1134" s="171"/>
    </row>
    <row r="1135" spans="3:13">
      <c r="C1135" s="171"/>
      <c r="D1135" s="171"/>
      <c r="E1135" s="171"/>
      <c r="F1135" s="171"/>
      <c r="G1135" s="171"/>
      <c r="H1135" s="171"/>
      <c r="I1135" s="171"/>
      <c r="J1135" s="171"/>
      <c r="K1135" s="171"/>
      <c r="L1135" s="171"/>
      <c r="M1135" s="171"/>
    </row>
    <row r="1136" spans="3:13">
      <c r="C1136" s="171"/>
      <c r="D1136" s="171"/>
      <c r="E1136" s="171"/>
      <c r="F1136" s="171"/>
      <c r="G1136" s="171"/>
      <c r="H1136" s="171"/>
      <c r="I1136" s="171"/>
      <c r="J1136" s="171"/>
      <c r="K1136" s="171"/>
      <c r="L1136" s="171"/>
      <c r="M1136" s="171"/>
    </row>
    <row r="1137" spans="3:13">
      <c r="C1137" s="171"/>
      <c r="D1137" s="171"/>
      <c r="E1137" s="171"/>
      <c r="F1137" s="171"/>
      <c r="G1137" s="171"/>
      <c r="H1137" s="171"/>
      <c r="I1137" s="171"/>
      <c r="J1137" s="171"/>
      <c r="K1137" s="171"/>
      <c r="L1137" s="171"/>
      <c r="M1137" s="171"/>
    </row>
    <row r="1138" spans="3:13">
      <c r="C1138" s="171"/>
      <c r="D1138" s="171"/>
      <c r="E1138" s="171"/>
      <c r="F1138" s="171"/>
      <c r="G1138" s="171"/>
      <c r="H1138" s="171"/>
      <c r="I1138" s="171"/>
      <c r="J1138" s="171"/>
      <c r="K1138" s="171"/>
      <c r="L1138" s="171"/>
      <c r="M1138" s="171"/>
    </row>
    <row r="1139" spans="3:13">
      <c r="C1139" s="171"/>
      <c r="D1139" s="171"/>
      <c r="E1139" s="171"/>
      <c r="F1139" s="171"/>
      <c r="G1139" s="171"/>
      <c r="H1139" s="171"/>
      <c r="I1139" s="171"/>
      <c r="J1139" s="171"/>
      <c r="K1139" s="171"/>
      <c r="L1139" s="171"/>
      <c r="M1139" s="171"/>
    </row>
    <row r="1140" spans="3:13">
      <c r="C1140" s="171"/>
      <c r="D1140" s="171"/>
      <c r="E1140" s="171"/>
      <c r="F1140" s="171"/>
      <c r="G1140" s="171"/>
      <c r="H1140" s="171"/>
      <c r="I1140" s="171"/>
      <c r="J1140" s="171"/>
      <c r="K1140" s="171"/>
      <c r="L1140" s="171"/>
      <c r="M1140" s="171"/>
    </row>
    <row r="1141" spans="3:13">
      <c r="C1141" s="171"/>
      <c r="D1141" s="171"/>
      <c r="E1141" s="171"/>
      <c r="F1141" s="171"/>
      <c r="G1141" s="171"/>
      <c r="H1141" s="171"/>
      <c r="I1141" s="171"/>
      <c r="J1141" s="171"/>
      <c r="K1141" s="171"/>
      <c r="L1141" s="171"/>
      <c r="M1141" s="171"/>
    </row>
    <row r="1142" spans="3:13">
      <c r="C1142" s="171"/>
      <c r="D1142" s="171"/>
      <c r="E1142" s="171"/>
      <c r="F1142" s="171"/>
      <c r="G1142" s="171"/>
      <c r="H1142" s="171"/>
      <c r="I1142" s="171"/>
      <c r="J1142" s="171"/>
      <c r="K1142" s="171"/>
      <c r="L1142" s="171"/>
      <c r="M1142" s="171"/>
    </row>
    <row r="1143" spans="3:13">
      <c r="C1143" s="171"/>
      <c r="D1143" s="171"/>
      <c r="E1143" s="171"/>
      <c r="F1143" s="171"/>
      <c r="G1143" s="171"/>
      <c r="H1143" s="171"/>
      <c r="I1143" s="171"/>
      <c r="J1143" s="171"/>
      <c r="K1143" s="171"/>
      <c r="L1143" s="171"/>
      <c r="M1143" s="171"/>
    </row>
    <row r="1144" spans="3:13">
      <c r="C1144" s="171"/>
      <c r="D1144" s="171"/>
      <c r="E1144" s="171"/>
      <c r="F1144" s="171"/>
      <c r="G1144" s="171"/>
      <c r="H1144" s="171"/>
      <c r="I1144" s="171"/>
      <c r="J1144" s="171"/>
      <c r="K1144" s="171"/>
      <c r="L1144" s="171"/>
      <c r="M1144" s="171"/>
    </row>
    <row r="1145" spans="3:13">
      <c r="C1145" s="171"/>
      <c r="D1145" s="171"/>
      <c r="E1145" s="171"/>
      <c r="F1145" s="171"/>
      <c r="G1145" s="171"/>
      <c r="H1145" s="171"/>
      <c r="I1145" s="171"/>
      <c r="J1145" s="171"/>
      <c r="K1145" s="171"/>
      <c r="L1145" s="171"/>
      <c r="M1145" s="171"/>
    </row>
    <row r="1146" spans="3:13">
      <c r="C1146" s="171"/>
      <c r="D1146" s="171"/>
      <c r="E1146" s="171"/>
      <c r="F1146" s="171"/>
      <c r="G1146" s="171"/>
      <c r="H1146" s="171"/>
      <c r="I1146" s="171"/>
      <c r="J1146" s="171"/>
      <c r="K1146" s="171"/>
      <c r="L1146" s="171"/>
      <c r="M1146" s="171"/>
    </row>
    <row r="1147" spans="3:13">
      <c r="C1147" s="171"/>
      <c r="D1147" s="171"/>
      <c r="E1147" s="171"/>
      <c r="F1147" s="171"/>
      <c r="G1147" s="171"/>
      <c r="H1147" s="171"/>
      <c r="I1147" s="171"/>
      <c r="J1147" s="171"/>
      <c r="K1147" s="171"/>
      <c r="L1147" s="171"/>
      <c r="M1147" s="171"/>
    </row>
    <row r="1148" spans="3:13">
      <c r="C1148" s="171"/>
      <c r="D1148" s="171"/>
      <c r="E1148" s="171"/>
      <c r="F1148" s="171"/>
      <c r="G1148" s="171"/>
      <c r="H1148" s="171"/>
      <c r="I1148" s="171"/>
      <c r="J1148" s="171"/>
      <c r="K1148" s="171"/>
      <c r="L1148" s="171"/>
      <c r="M1148" s="171"/>
    </row>
    <row r="1149" spans="3:13">
      <c r="C1149" s="171"/>
      <c r="D1149" s="171"/>
      <c r="E1149" s="171"/>
      <c r="F1149" s="171"/>
      <c r="G1149" s="171"/>
      <c r="H1149" s="171"/>
      <c r="I1149" s="171"/>
      <c r="J1149" s="171"/>
      <c r="K1149" s="171"/>
      <c r="L1149" s="171"/>
      <c r="M1149" s="171"/>
    </row>
    <row r="1150" spans="3:13">
      <c r="C1150" s="171"/>
      <c r="D1150" s="171"/>
      <c r="E1150" s="171"/>
      <c r="F1150" s="171"/>
      <c r="G1150" s="171"/>
      <c r="H1150" s="171"/>
      <c r="I1150" s="171"/>
      <c r="J1150" s="171"/>
      <c r="K1150" s="171"/>
      <c r="L1150" s="171"/>
      <c r="M1150" s="171"/>
    </row>
    <row r="1151" spans="3:13">
      <c r="C1151" s="171"/>
      <c r="D1151" s="171"/>
      <c r="E1151" s="171"/>
      <c r="F1151" s="171"/>
      <c r="G1151" s="171"/>
      <c r="H1151" s="171"/>
      <c r="I1151" s="171"/>
      <c r="J1151" s="171"/>
      <c r="K1151" s="171"/>
      <c r="L1151" s="171"/>
      <c r="M1151" s="171"/>
    </row>
    <row r="1152" spans="3:13">
      <c r="C1152" s="171"/>
      <c r="D1152" s="171"/>
      <c r="E1152" s="171"/>
      <c r="F1152" s="171"/>
      <c r="G1152" s="171"/>
      <c r="H1152" s="171"/>
      <c r="I1152" s="171"/>
      <c r="J1152" s="171"/>
      <c r="K1152" s="171"/>
      <c r="L1152" s="171"/>
      <c r="M1152" s="171"/>
    </row>
    <row r="1153" spans="3:13">
      <c r="C1153" s="171"/>
      <c r="D1153" s="171"/>
      <c r="E1153" s="171"/>
      <c r="F1153" s="171"/>
      <c r="G1153" s="171"/>
      <c r="H1153" s="171"/>
      <c r="I1153" s="171"/>
      <c r="J1153" s="171"/>
      <c r="K1153" s="171"/>
      <c r="L1153" s="171"/>
      <c r="M1153" s="171"/>
    </row>
    <row r="1154" spans="3:13">
      <c r="C1154" s="171"/>
      <c r="D1154" s="171"/>
      <c r="E1154" s="171"/>
      <c r="F1154" s="171"/>
      <c r="G1154" s="171"/>
      <c r="H1154" s="171"/>
      <c r="I1154" s="171"/>
      <c r="J1154" s="171"/>
      <c r="K1154" s="171"/>
      <c r="L1154" s="171"/>
      <c r="M1154" s="171"/>
    </row>
    <row r="1155" spans="3:13">
      <c r="C1155" s="171"/>
      <c r="D1155" s="171"/>
      <c r="E1155" s="171"/>
      <c r="F1155" s="171"/>
      <c r="G1155" s="171"/>
      <c r="H1155" s="171"/>
      <c r="I1155" s="171"/>
      <c r="J1155" s="171"/>
      <c r="K1155" s="171"/>
      <c r="L1155" s="171"/>
      <c r="M1155" s="171"/>
    </row>
    <row r="1156" spans="3:13">
      <c r="C1156" s="171"/>
      <c r="D1156" s="171"/>
      <c r="E1156" s="171"/>
      <c r="F1156" s="171"/>
      <c r="G1156" s="171"/>
      <c r="H1156" s="171"/>
      <c r="I1156" s="171"/>
      <c r="J1156" s="171"/>
      <c r="K1156" s="171"/>
      <c r="L1156" s="171"/>
      <c r="M1156" s="171"/>
    </row>
    <row r="1157" spans="3:13">
      <c r="C1157" s="171"/>
      <c r="D1157" s="171"/>
      <c r="E1157" s="171"/>
      <c r="F1157" s="171"/>
      <c r="G1157" s="171"/>
      <c r="H1157" s="171"/>
      <c r="I1157" s="171"/>
      <c r="J1157" s="171"/>
      <c r="K1157" s="171"/>
      <c r="L1157" s="171"/>
      <c r="M1157" s="171"/>
    </row>
    <row r="1158" spans="3:13">
      <c r="C1158" s="171"/>
      <c r="D1158" s="171"/>
      <c r="E1158" s="171"/>
      <c r="F1158" s="171"/>
      <c r="G1158" s="171"/>
      <c r="H1158" s="171"/>
      <c r="I1158" s="171"/>
      <c r="J1158" s="171"/>
      <c r="K1158" s="171"/>
      <c r="L1158" s="171"/>
      <c r="M1158" s="171"/>
    </row>
    <row r="1159" spans="3:13">
      <c r="C1159" s="171"/>
      <c r="D1159" s="171"/>
      <c r="E1159" s="171"/>
      <c r="F1159" s="171"/>
      <c r="G1159" s="171"/>
      <c r="H1159" s="171"/>
      <c r="I1159" s="171"/>
      <c r="J1159" s="171"/>
      <c r="K1159" s="171"/>
      <c r="L1159" s="171"/>
      <c r="M1159" s="171"/>
    </row>
    <row r="1160" spans="3:13">
      <c r="C1160" s="171"/>
      <c r="D1160" s="171"/>
      <c r="E1160" s="171"/>
      <c r="F1160" s="171"/>
      <c r="G1160" s="171"/>
      <c r="H1160" s="171"/>
      <c r="I1160" s="171"/>
      <c r="J1160" s="171"/>
      <c r="K1160" s="171"/>
      <c r="L1160" s="171"/>
      <c r="M1160" s="171"/>
    </row>
    <row r="1161" spans="3:13">
      <c r="C1161" s="171"/>
      <c r="D1161" s="171"/>
      <c r="E1161" s="171"/>
      <c r="F1161" s="171"/>
      <c r="G1161" s="171"/>
      <c r="H1161" s="171"/>
      <c r="I1161" s="171"/>
      <c r="J1161" s="171"/>
      <c r="K1161" s="171"/>
      <c r="L1161" s="171"/>
      <c r="M1161" s="171"/>
    </row>
    <row r="1162" spans="3:13">
      <c r="C1162" s="171"/>
      <c r="D1162" s="171"/>
      <c r="E1162" s="171"/>
      <c r="F1162" s="171"/>
      <c r="G1162" s="171"/>
      <c r="H1162" s="171"/>
      <c r="I1162" s="171"/>
      <c r="J1162" s="171"/>
      <c r="K1162" s="171"/>
      <c r="L1162" s="171"/>
      <c r="M1162" s="171"/>
    </row>
    <row r="1163" spans="3:13">
      <c r="C1163" s="171"/>
      <c r="D1163" s="171"/>
      <c r="E1163" s="171"/>
      <c r="F1163" s="171"/>
      <c r="G1163" s="171"/>
      <c r="H1163" s="171"/>
      <c r="I1163" s="171"/>
      <c r="J1163" s="171"/>
      <c r="K1163" s="171"/>
      <c r="L1163" s="171"/>
      <c r="M1163" s="171"/>
    </row>
    <row r="1164" spans="3:13">
      <c r="C1164" s="171"/>
      <c r="D1164" s="171"/>
      <c r="E1164" s="171"/>
      <c r="F1164" s="171"/>
      <c r="G1164" s="171"/>
      <c r="H1164" s="171"/>
      <c r="I1164" s="171"/>
      <c r="J1164" s="171"/>
      <c r="K1164" s="171"/>
      <c r="L1164" s="171"/>
      <c r="M1164" s="171"/>
    </row>
    <row r="1165" spans="3:13">
      <c r="C1165" s="171"/>
      <c r="D1165" s="171"/>
      <c r="E1165" s="171"/>
      <c r="F1165" s="171"/>
      <c r="G1165" s="171"/>
      <c r="H1165" s="171"/>
      <c r="I1165" s="171"/>
      <c r="J1165" s="171"/>
      <c r="K1165" s="171"/>
      <c r="L1165" s="171"/>
      <c r="M1165" s="171"/>
    </row>
    <row r="1166" spans="3:13">
      <c r="C1166" s="171"/>
      <c r="D1166" s="171"/>
      <c r="E1166" s="171"/>
      <c r="F1166" s="171"/>
      <c r="G1166" s="171"/>
      <c r="H1166" s="171"/>
      <c r="I1166" s="171"/>
      <c r="J1166" s="171"/>
      <c r="K1166" s="171"/>
      <c r="L1166" s="171"/>
      <c r="M1166" s="171"/>
    </row>
    <row r="1167" spans="3:13">
      <c r="C1167" s="171"/>
      <c r="D1167" s="171"/>
      <c r="E1167" s="171"/>
      <c r="F1167" s="171"/>
      <c r="G1167" s="171"/>
      <c r="H1167" s="171"/>
      <c r="I1167" s="171"/>
      <c r="J1167" s="171"/>
      <c r="K1167" s="171"/>
      <c r="L1167" s="171"/>
      <c r="M1167" s="171"/>
    </row>
    <row r="1168" spans="3:13">
      <c r="C1168" s="171"/>
      <c r="D1168" s="171"/>
      <c r="E1168" s="171"/>
      <c r="F1168" s="171"/>
      <c r="G1168" s="171"/>
      <c r="H1168" s="171"/>
      <c r="I1168" s="171"/>
      <c r="J1168" s="171"/>
      <c r="K1168" s="171"/>
      <c r="L1168" s="171"/>
      <c r="M1168" s="171"/>
    </row>
    <row r="1169" spans="3:13">
      <c r="C1169" s="171"/>
      <c r="D1169" s="171"/>
      <c r="E1169" s="171"/>
      <c r="F1169" s="171"/>
      <c r="G1169" s="171"/>
      <c r="H1169" s="171"/>
      <c r="I1169" s="171"/>
      <c r="J1169" s="171"/>
      <c r="K1169" s="171"/>
      <c r="L1169" s="171"/>
      <c r="M1169" s="171"/>
    </row>
    <row r="1170" spans="3:13">
      <c r="C1170" s="171"/>
      <c r="D1170" s="171"/>
      <c r="E1170" s="171"/>
      <c r="F1170" s="171"/>
      <c r="G1170" s="171"/>
      <c r="H1170" s="171"/>
      <c r="I1170" s="171"/>
      <c r="J1170" s="171"/>
      <c r="K1170" s="171"/>
      <c r="L1170" s="171"/>
      <c r="M1170" s="171"/>
    </row>
    <row r="1171" spans="3:13">
      <c r="C1171" s="171"/>
      <c r="D1171" s="171"/>
      <c r="E1171" s="171"/>
      <c r="F1171" s="171"/>
      <c r="G1171" s="171"/>
      <c r="H1171" s="171"/>
      <c r="I1171" s="171"/>
      <c r="J1171" s="171"/>
      <c r="K1171" s="171"/>
      <c r="L1171" s="171"/>
      <c r="M1171" s="171"/>
    </row>
    <row r="1172" spans="3:13">
      <c r="C1172" s="171"/>
      <c r="D1172" s="171"/>
      <c r="E1172" s="171"/>
      <c r="F1172" s="171"/>
      <c r="G1172" s="171"/>
      <c r="H1172" s="171"/>
      <c r="I1172" s="171"/>
      <c r="J1172" s="171"/>
      <c r="K1172" s="171"/>
      <c r="L1172" s="171"/>
      <c r="M1172" s="171"/>
    </row>
    <row r="1173" spans="3:13">
      <c r="C1173" s="171"/>
      <c r="D1173" s="171"/>
      <c r="E1173" s="171"/>
      <c r="F1173" s="171"/>
      <c r="G1173" s="171"/>
      <c r="H1173" s="171"/>
      <c r="I1173" s="171"/>
      <c r="J1173" s="171"/>
      <c r="K1173" s="171"/>
      <c r="L1173" s="171"/>
      <c r="M1173" s="171"/>
    </row>
    <row r="1174" spans="3:13">
      <c r="C1174" s="171"/>
      <c r="D1174" s="171"/>
      <c r="E1174" s="171"/>
      <c r="F1174" s="171"/>
      <c r="G1174" s="171"/>
      <c r="H1174" s="171"/>
      <c r="I1174" s="171"/>
      <c r="J1174" s="171"/>
      <c r="K1174" s="171"/>
      <c r="L1174" s="171"/>
      <c r="M1174" s="171"/>
    </row>
    <row r="1175" spans="3:13">
      <c r="C1175" s="171"/>
      <c r="D1175" s="171"/>
      <c r="E1175" s="171"/>
      <c r="F1175" s="171"/>
      <c r="G1175" s="171"/>
      <c r="H1175" s="171"/>
      <c r="I1175" s="171"/>
      <c r="J1175" s="171"/>
      <c r="K1175" s="171"/>
      <c r="L1175" s="171"/>
      <c r="M1175" s="171"/>
    </row>
    <row r="1176" spans="3:13">
      <c r="C1176" s="171"/>
      <c r="D1176" s="171"/>
      <c r="E1176" s="171"/>
      <c r="F1176" s="171"/>
      <c r="G1176" s="171"/>
      <c r="H1176" s="171"/>
      <c r="I1176" s="171"/>
      <c r="J1176" s="171"/>
      <c r="K1176" s="171"/>
      <c r="L1176" s="171"/>
      <c r="M1176" s="171"/>
    </row>
    <row r="1177" spans="3:13">
      <c r="C1177" s="171"/>
      <c r="D1177" s="171"/>
      <c r="E1177" s="171"/>
      <c r="F1177" s="171"/>
      <c r="G1177" s="171"/>
      <c r="H1177" s="171"/>
      <c r="I1177" s="171"/>
      <c r="J1177" s="171"/>
      <c r="K1177" s="171"/>
      <c r="L1177" s="171"/>
      <c r="M1177" s="171"/>
    </row>
    <row r="1178" spans="3:13">
      <c r="C1178" s="171"/>
      <c r="D1178" s="171"/>
      <c r="E1178" s="171"/>
      <c r="F1178" s="171"/>
      <c r="G1178" s="171"/>
      <c r="H1178" s="171"/>
      <c r="I1178" s="171"/>
      <c r="J1178" s="171"/>
      <c r="K1178" s="171"/>
      <c r="L1178" s="171"/>
      <c r="M1178" s="171"/>
    </row>
    <row r="1179" spans="3:13">
      <c r="C1179" s="171"/>
      <c r="D1179" s="171"/>
      <c r="E1179" s="171"/>
      <c r="F1179" s="171"/>
      <c r="G1179" s="171"/>
      <c r="H1179" s="171"/>
      <c r="I1179" s="171"/>
      <c r="J1179" s="171"/>
      <c r="K1179" s="171"/>
      <c r="L1179" s="171"/>
      <c r="M1179" s="171"/>
    </row>
    <row r="1180" spans="3:13">
      <c r="C1180" s="171"/>
      <c r="D1180" s="171"/>
      <c r="E1180" s="171"/>
      <c r="F1180" s="171"/>
      <c r="G1180" s="171"/>
      <c r="H1180" s="171"/>
      <c r="I1180" s="171"/>
      <c r="J1180" s="171"/>
      <c r="K1180" s="171"/>
      <c r="L1180" s="171"/>
      <c r="M1180" s="171"/>
    </row>
    <row r="1181" spans="3:13">
      <c r="C1181" s="171"/>
      <c r="D1181" s="171"/>
      <c r="E1181" s="171"/>
      <c r="F1181" s="171"/>
      <c r="G1181" s="171"/>
      <c r="H1181" s="171"/>
      <c r="I1181" s="171"/>
      <c r="J1181" s="171"/>
      <c r="K1181" s="171"/>
      <c r="L1181" s="171"/>
      <c r="M1181" s="171"/>
    </row>
    <row r="1182" spans="3:13">
      <c r="C1182" s="171"/>
      <c r="D1182" s="171"/>
      <c r="E1182" s="171"/>
      <c r="F1182" s="171"/>
      <c r="G1182" s="171"/>
      <c r="H1182" s="171"/>
      <c r="I1182" s="171"/>
      <c r="J1182" s="171"/>
      <c r="K1182" s="171"/>
      <c r="L1182" s="171"/>
      <c r="M1182" s="171"/>
    </row>
    <row r="1183" spans="3:13">
      <c r="C1183" s="171"/>
      <c r="D1183" s="171"/>
      <c r="E1183" s="171"/>
      <c r="F1183" s="171"/>
      <c r="G1183" s="171"/>
      <c r="H1183" s="171"/>
      <c r="I1183" s="171"/>
      <c r="J1183" s="171"/>
      <c r="K1183" s="171"/>
      <c r="L1183" s="171"/>
      <c r="M1183" s="171"/>
    </row>
    <row r="1184" spans="3:13">
      <c r="C1184" s="171"/>
      <c r="D1184" s="171"/>
      <c r="E1184" s="171"/>
      <c r="F1184" s="171"/>
      <c r="G1184" s="171"/>
      <c r="H1184" s="171"/>
      <c r="I1184" s="171"/>
      <c r="J1184" s="171"/>
      <c r="K1184" s="171"/>
      <c r="L1184" s="171"/>
      <c r="M1184" s="171"/>
    </row>
    <row r="1185" spans="3:13">
      <c r="C1185" s="171"/>
      <c r="D1185" s="171"/>
      <c r="E1185" s="171"/>
      <c r="F1185" s="171"/>
      <c r="G1185" s="171"/>
      <c r="H1185" s="171"/>
      <c r="I1185" s="171"/>
      <c r="J1185" s="171"/>
      <c r="K1185" s="171"/>
      <c r="L1185" s="171"/>
      <c r="M1185" s="171"/>
    </row>
    <row r="1186" spans="3:13">
      <c r="C1186" s="171"/>
      <c r="D1186" s="171"/>
      <c r="E1186" s="171"/>
      <c r="F1186" s="171"/>
      <c r="G1186" s="171"/>
      <c r="H1186" s="171"/>
      <c r="I1186" s="171"/>
      <c r="J1186" s="171"/>
      <c r="K1186" s="171"/>
      <c r="L1186" s="171"/>
      <c r="M1186" s="171"/>
    </row>
    <row r="1187" spans="3:13">
      <c r="C1187" s="171"/>
      <c r="D1187" s="171"/>
      <c r="E1187" s="171"/>
      <c r="F1187" s="171"/>
      <c r="G1187" s="171"/>
      <c r="H1187" s="171"/>
      <c r="I1187" s="171"/>
      <c r="J1187" s="171"/>
      <c r="K1187" s="171"/>
      <c r="L1187" s="171"/>
      <c r="M1187" s="171"/>
    </row>
    <row r="1188" spans="3:13">
      <c r="C1188" s="171"/>
      <c r="D1188" s="171"/>
      <c r="E1188" s="171"/>
      <c r="F1188" s="171"/>
      <c r="G1188" s="171"/>
      <c r="H1188" s="171"/>
      <c r="I1188" s="171"/>
      <c r="J1188" s="171"/>
      <c r="K1188" s="171"/>
      <c r="L1188" s="171"/>
      <c r="M1188" s="171"/>
    </row>
    <row r="1189" spans="3:13">
      <c r="C1189" s="171"/>
      <c r="D1189" s="171"/>
      <c r="E1189" s="171"/>
      <c r="F1189" s="171"/>
      <c r="G1189" s="171"/>
      <c r="H1189" s="171"/>
      <c r="I1189" s="171"/>
      <c r="J1189" s="171"/>
      <c r="K1189" s="171"/>
      <c r="L1189" s="171"/>
      <c r="M1189" s="171"/>
    </row>
    <row r="1190" spans="3:13">
      <c r="C1190" s="171"/>
      <c r="D1190" s="171"/>
      <c r="E1190" s="171"/>
      <c r="F1190" s="171"/>
      <c r="G1190" s="171"/>
      <c r="H1190" s="171"/>
      <c r="I1190" s="171"/>
      <c r="J1190" s="171"/>
      <c r="K1190" s="171"/>
      <c r="L1190" s="171"/>
      <c r="M1190" s="171"/>
    </row>
    <row r="1191" spans="3:13">
      <c r="C1191" s="171"/>
      <c r="D1191" s="171"/>
      <c r="E1191" s="171"/>
      <c r="F1191" s="171"/>
      <c r="G1191" s="171"/>
      <c r="H1191" s="171"/>
      <c r="I1191" s="171"/>
      <c r="J1191" s="171"/>
      <c r="K1191" s="171"/>
      <c r="L1191" s="171"/>
      <c r="M1191" s="171"/>
    </row>
    <row r="1192" spans="3:13">
      <c r="C1192" s="171"/>
      <c r="D1192" s="171"/>
      <c r="E1192" s="171"/>
      <c r="F1192" s="171"/>
      <c r="G1192" s="171"/>
      <c r="H1192" s="171"/>
      <c r="I1192" s="171"/>
      <c r="J1192" s="171"/>
      <c r="K1192" s="171"/>
      <c r="L1192" s="171"/>
      <c r="M1192" s="171"/>
    </row>
    <row r="1193" spans="3:13">
      <c r="C1193" s="171"/>
      <c r="D1193" s="171"/>
      <c r="E1193" s="171"/>
      <c r="F1193" s="171"/>
      <c r="G1193" s="171"/>
      <c r="H1193" s="171"/>
      <c r="I1193" s="171"/>
      <c r="J1193" s="171"/>
      <c r="K1193" s="171"/>
      <c r="L1193" s="171"/>
      <c r="M1193" s="171"/>
    </row>
    <row r="1194" spans="3:13">
      <c r="C1194" s="171"/>
      <c r="D1194" s="171"/>
      <c r="E1194" s="171"/>
      <c r="F1194" s="171"/>
      <c r="G1194" s="171"/>
      <c r="H1194" s="171"/>
      <c r="I1194" s="171"/>
      <c r="J1194" s="171"/>
      <c r="K1194" s="171"/>
      <c r="L1194" s="171"/>
      <c r="M1194" s="171"/>
    </row>
    <row r="1195" spans="3:13">
      <c r="C1195" s="171"/>
      <c r="D1195" s="171"/>
      <c r="E1195" s="171"/>
      <c r="F1195" s="171"/>
      <c r="G1195" s="171"/>
      <c r="H1195" s="171"/>
      <c r="I1195" s="171"/>
      <c r="J1195" s="171"/>
      <c r="K1195" s="171"/>
      <c r="L1195" s="171"/>
      <c r="M1195" s="171"/>
    </row>
    <row r="1196" spans="3:13">
      <c r="C1196" s="171"/>
      <c r="D1196" s="171"/>
      <c r="E1196" s="171"/>
      <c r="F1196" s="171"/>
      <c r="G1196" s="171"/>
      <c r="H1196" s="171"/>
      <c r="I1196" s="171"/>
      <c r="J1196" s="171"/>
      <c r="K1196" s="171"/>
      <c r="L1196" s="171"/>
      <c r="M1196" s="171"/>
    </row>
    <row r="1197" spans="3:13">
      <c r="C1197" s="171"/>
      <c r="D1197" s="171"/>
      <c r="E1197" s="171"/>
      <c r="F1197" s="171"/>
      <c r="G1197" s="171"/>
      <c r="H1197" s="171"/>
      <c r="I1197" s="171"/>
      <c r="J1197" s="171"/>
      <c r="K1197" s="171"/>
      <c r="L1197" s="171"/>
      <c r="M1197" s="171"/>
    </row>
    <row r="1198" spans="3:13">
      <c r="C1198" s="171"/>
      <c r="D1198" s="171"/>
      <c r="E1198" s="171"/>
      <c r="F1198" s="171"/>
      <c r="G1198" s="171"/>
      <c r="H1198" s="171"/>
      <c r="I1198" s="171"/>
      <c r="J1198" s="171"/>
      <c r="K1198" s="171"/>
      <c r="L1198" s="171"/>
      <c r="M1198" s="171"/>
    </row>
    <row r="1199" spans="3:13">
      <c r="C1199" s="171"/>
      <c r="D1199" s="171"/>
      <c r="E1199" s="171"/>
      <c r="F1199" s="171"/>
      <c r="G1199" s="171"/>
      <c r="H1199" s="171"/>
      <c r="I1199" s="171"/>
      <c r="J1199" s="171"/>
      <c r="K1199" s="171"/>
      <c r="L1199" s="171"/>
      <c r="M1199" s="171"/>
    </row>
    <row r="1200" spans="3:13">
      <c r="C1200" s="171"/>
      <c r="D1200" s="171"/>
      <c r="E1200" s="171"/>
      <c r="F1200" s="171"/>
      <c r="G1200" s="171"/>
      <c r="H1200" s="171"/>
      <c r="I1200" s="171"/>
      <c r="J1200" s="171"/>
      <c r="K1200" s="171"/>
      <c r="L1200" s="171"/>
      <c r="M1200" s="171"/>
    </row>
    <row r="1201" spans="3:13">
      <c r="C1201" s="171"/>
      <c r="D1201" s="171"/>
      <c r="E1201" s="171"/>
      <c r="F1201" s="171"/>
      <c r="G1201" s="171"/>
      <c r="H1201" s="171"/>
      <c r="I1201" s="171"/>
      <c r="J1201" s="171"/>
      <c r="K1201" s="171"/>
      <c r="L1201" s="171"/>
      <c r="M1201" s="171"/>
    </row>
    <row r="1202" spans="3:13">
      <c r="C1202" s="171"/>
      <c r="D1202" s="171"/>
      <c r="E1202" s="171"/>
      <c r="F1202" s="171"/>
      <c r="G1202" s="171"/>
      <c r="H1202" s="171"/>
      <c r="I1202" s="171"/>
      <c r="J1202" s="171"/>
      <c r="K1202" s="171"/>
      <c r="L1202" s="171"/>
      <c r="M1202" s="171"/>
    </row>
    <row r="1203" spans="3:13">
      <c r="C1203" s="171"/>
      <c r="D1203" s="171"/>
      <c r="E1203" s="171"/>
      <c r="F1203" s="171"/>
      <c r="G1203" s="171"/>
      <c r="H1203" s="171"/>
      <c r="I1203" s="171"/>
      <c r="J1203" s="171"/>
      <c r="K1203" s="171"/>
      <c r="L1203" s="171"/>
      <c r="M1203" s="171"/>
    </row>
    <row r="1204" spans="3:13">
      <c r="C1204" s="171"/>
      <c r="D1204" s="171"/>
      <c r="E1204" s="171"/>
      <c r="F1204" s="171"/>
      <c r="G1204" s="171"/>
      <c r="H1204" s="171"/>
      <c r="I1204" s="171"/>
      <c r="J1204" s="171"/>
      <c r="K1204" s="171"/>
      <c r="L1204" s="171"/>
      <c r="M1204" s="171"/>
    </row>
    <row r="1205" spans="3:13">
      <c r="C1205" s="171"/>
      <c r="D1205" s="171"/>
      <c r="E1205" s="171"/>
      <c r="F1205" s="171"/>
      <c r="G1205" s="171"/>
      <c r="H1205" s="171"/>
      <c r="I1205" s="171"/>
      <c r="J1205" s="171"/>
      <c r="K1205" s="171"/>
      <c r="L1205" s="171"/>
      <c r="M1205" s="171"/>
    </row>
    <row r="1206" spans="3:13">
      <c r="C1206" s="171"/>
      <c r="D1206" s="171"/>
      <c r="E1206" s="171"/>
      <c r="F1206" s="171"/>
      <c r="G1206" s="171"/>
      <c r="H1206" s="171"/>
      <c r="I1206" s="171"/>
      <c r="J1206" s="171"/>
      <c r="K1206" s="171"/>
      <c r="L1206" s="171"/>
      <c r="M1206" s="171"/>
    </row>
    <row r="1207" spans="3:13">
      <c r="C1207" s="171"/>
      <c r="D1207" s="171"/>
      <c r="E1207" s="171"/>
      <c r="F1207" s="171"/>
      <c r="G1207" s="171"/>
      <c r="H1207" s="171"/>
      <c r="I1207" s="171"/>
      <c r="J1207" s="171"/>
      <c r="K1207" s="171"/>
      <c r="L1207" s="171"/>
      <c r="M1207" s="171"/>
    </row>
    <row r="1208" spans="3:13">
      <c r="C1208" s="171"/>
      <c r="D1208" s="171"/>
      <c r="E1208" s="171"/>
      <c r="F1208" s="171"/>
      <c r="G1208" s="171"/>
      <c r="H1208" s="171"/>
      <c r="I1208" s="171"/>
      <c r="J1208" s="171"/>
      <c r="K1208" s="171"/>
      <c r="L1208" s="171"/>
      <c r="M1208" s="171"/>
    </row>
    <row r="1209" spans="3:13">
      <c r="C1209" s="171"/>
      <c r="D1209" s="171"/>
      <c r="E1209" s="171"/>
      <c r="F1209" s="171"/>
      <c r="G1209" s="171"/>
      <c r="H1209" s="171"/>
      <c r="I1209" s="171"/>
      <c r="J1209" s="171"/>
      <c r="K1209" s="171"/>
      <c r="L1209" s="171"/>
      <c r="M1209" s="171"/>
    </row>
    <row r="1210" spans="3:13">
      <c r="C1210" s="171"/>
      <c r="D1210" s="171"/>
      <c r="E1210" s="171"/>
      <c r="F1210" s="171"/>
      <c r="G1210" s="171"/>
      <c r="H1210" s="171"/>
      <c r="I1210" s="171"/>
      <c r="J1210" s="171"/>
      <c r="K1210" s="171"/>
      <c r="L1210" s="171"/>
      <c r="M1210" s="171"/>
    </row>
    <row r="1211" spans="3:13">
      <c r="C1211" s="171"/>
      <c r="D1211" s="171"/>
      <c r="E1211" s="171"/>
      <c r="F1211" s="171"/>
      <c r="G1211" s="171"/>
      <c r="H1211" s="171"/>
      <c r="I1211" s="171"/>
      <c r="J1211" s="171"/>
      <c r="K1211" s="171"/>
      <c r="L1211" s="171"/>
      <c r="M1211" s="171"/>
    </row>
    <row r="1212" spans="3:13">
      <c r="C1212" s="171"/>
      <c r="D1212" s="171"/>
      <c r="E1212" s="171"/>
      <c r="F1212" s="171"/>
      <c r="G1212" s="171"/>
      <c r="H1212" s="171"/>
      <c r="I1212" s="171"/>
      <c r="J1212" s="171"/>
      <c r="K1212" s="171"/>
      <c r="L1212" s="171"/>
      <c r="M1212" s="171"/>
    </row>
    <row r="1213" spans="3:13">
      <c r="C1213" s="171"/>
      <c r="D1213" s="171"/>
      <c r="E1213" s="171"/>
      <c r="F1213" s="171"/>
      <c r="G1213" s="171"/>
      <c r="H1213" s="171"/>
      <c r="I1213" s="171"/>
      <c r="J1213" s="171"/>
      <c r="K1213" s="171"/>
      <c r="L1213" s="171"/>
      <c r="M1213" s="171"/>
    </row>
    <row r="1214" spans="3:13">
      <c r="C1214" s="171"/>
      <c r="D1214" s="171"/>
      <c r="E1214" s="171"/>
      <c r="F1214" s="171"/>
      <c r="G1214" s="171"/>
      <c r="H1214" s="171"/>
      <c r="I1214" s="171"/>
      <c r="J1214" s="171"/>
      <c r="K1214" s="171"/>
      <c r="L1214" s="171"/>
      <c r="M1214" s="171"/>
    </row>
    <row r="1215" spans="3:13">
      <c r="C1215" s="171"/>
      <c r="D1215" s="171"/>
      <c r="E1215" s="171"/>
      <c r="F1215" s="171"/>
      <c r="G1215" s="171"/>
      <c r="H1215" s="171"/>
      <c r="I1215" s="171"/>
      <c r="J1215" s="171"/>
      <c r="K1215" s="171"/>
      <c r="L1215" s="171"/>
      <c r="M1215" s="171"/>
    </row>
    <row r="1216" spans="3:13">
      <c r="C1216" s="171"/>
      <c r="D1216" s="171"/>
      <c r="E1216" s="171"/>
      <c r="F1216" s="171"/>
      <c r="G1216" s="171"/>
      <c r="H1216" s="171"/>
      <c r="I1216" s="171"/>
      <c r="J1216" s="171"/>
      <c r="K1216" s="171"/>
      <c r="L1216" s="171"/>
      <c r="M1216" s="171"/>
    </row>
    <row r="1217" spans="3:13">
      <c r="C1217" s="171"/>
      <c r="D1217" s="171"/>
      <c r="E1217" s="171"/>
      <c r="F1217" s="171"/>
      <c r="G1217" s="171"/>
      <c r="H1217" s="171"/>
      <c r="I1217" s="171"/>
      <c r="J1217" s="171"/>
      <c r="K1217" s="171"/>
      <c r="L1217" s="171"/>
      <c r="M1217" s="171"/>
    </row>
    <row r="1218" spans="3:13">
      <c r="C1218" s="171"/>
      <c r="D1218" s="171"/>
      <c r="E1218" s="171"/>
      <c r="F1218" s="171"/>
      <c r="G1218" s="171"/>
      <c r="H1218" s="171"/>
      <c r="I1218" s="171"/>
      <c r="J1218" s="171"/>
      <c r="K1218" s="171"/>
      <c r="L1218" s="171"/>
      <c r="M1218" s="171"/>
    </row>
    <row r="1219" spans="3:13">
      <c r="C1219" s="171"/>
      <c r="D1219" s="171"/>
      <c r="E1219" s="171"/>
      <c r="F1219" s="171"/>
      <c r="G1219" s="171"/>
      <c r="H1219" s="171"/>
      <c r="I1219" s="171"/>
      <c r="J1219" s="171"/>
      <c r="K1219" s="171"/>
      <c r="L1219" s="171"/>
      <c r="M1219" s="171"/>
    </row>
    <row r="1220" spans="3:13">
      <c r="C1220" s="171"/>
      <c r="D1220" s="171"/>
      <c r="E1220" s="171"/>
      <c r="F1220" s="171"/>
      <c r="G1220" s="171"/>
      <c r="H1220" s="171"/>
      <c r="I1220" s="171"/>
      <c r="J1220" s="171"/>
      <c r="K1220" s="171"/>
      <c r="L1220" s="171"/>
      <c r="M1220" s="171"/>
    </row>
    <row r="1221" spans="3:13">
      <c r="C1221" s="171"/>
      <c r="D1221" s="171"/>
      <c r="E1221" s="171"/>
      <c r="F1221" s="171"/>
      <c r="G1221" s="171"/>
      <c r="H1221" s="171"/>
      <c r="I1221" s="171"/>
      <c r="J1221" s="171"/>
      <c r="K1221" s="171"/>
      <c r="L1221" s="171"/>
      <c r="M1221" s="171"/>
    </row>
    <row r="1222" spans="3:13">
      <c r="C1222" s="171"/>
      <c r="D1222" s="171"/>
      <c r="E1222" s="171"/>
      <c r="F1222" s="171"/>
      <c r="G1222" s="171"/>
      <c r="H1222" s="171"/>
      <c r="I1222" s="171"/>
      <c r="J1222" s="171"/>
      <c r="K1222" s="171"/>
      <c r="L1222" s="171"/>
      <c r="M1222" s="171"/>
    </row>
    <row r="1223" spans="3:13">
      <c r="C1223" s="171"/>
      <c r="D1223" s="171"/>
      <c r="E1223" s="171"/>
      <c r="F1223" s="171"/>
      <c r="G1223" s="171"/>
      <c r="H1223" s="171"/>
      <c r="I1223" s="171"/>
      <c r="J1223" s="171"/>
      <c r="K1223" s="171"/>
      <c r="L1223" s="171"/>
      <c r="M1223" s="171"/>
    </row>
    <row r="1224" spans="3:13">
      <c r="C1224" s="171"/>
      <c r="D1224" s="171"/>
      <c r="E1224" s="171"/>
      <c r="F1224" s="171"/>
      <c r="G1224" s="171"/>
      <c r="H1224" s="171"/>
      <c r="I1224" s="171"/>
      <c r="J1224" s="171"/>
      <c r="K1224" s="171"/>
      <c r="L1224" s="171"/>
      <c r="M1224" s="171"/>
    </row>
    <row r="1225" spans="3:13">
      <c r="C1225" s="171"/>
      <c r="D1225" s="171"/>
      <c r="E1225" s="171"/>
      <c r="F1225" s="171"/>
      <c r="G1225" s="171"/>
      <c r="H1225" s="171"/>
      <c r="I1225" s="171"/>
      <c r="J1225" s="171"/>
      <c r="K1225" s="171"/>
      <c r="L1225" s="171"/>
      <c r="M1225" s="171"/>
    </row>
    <row r="1226" spans="3:13">
      <c r="C1226" s="171"/>
      <c r="D1226" s="171"/>
      <c r="E1226" s="171"/>
      <c r="F1226" s="171"/>
      <c r="G1226" s="171"/>
      <c r="H1226" s="171"/>
      <c r="I1226" s="171"/>
      <c r="J1226" s="171"/>
      <c r="K1226" s="171"/>
      <c r="L1226" s="171"/>
      <c r="M1226" s="171"/>
    </row>
    <row r="1227" spans="3:13">
      <c r="C1227" s="171"/>
      <c r="D1227" s="171"/>
      <c r="E1227" s="171"/>
      <c r="F1227" s="171"/>
      <c r="G1227" s="171"/>
      <c r="H1227" s="171"/>
      <c r="I1227" s="171"/>
      <c r="J1227" s="171"/>
      <c r="K1227" s="171"/>
      <c r="L1227" s="171"/>
      <c r="M1227" s="171"/>
    </row>
    <row r="1228" spans="3:13">
      <c r="C1228" s="171"/>
      <c r="D1228" s="171"/>
      <c r="E1228" s="171"/>
      <c r="F1228" s="171"/>
      <c r="G1228" s="171"/>
      <c r="H1228" s="171"/>
      <c r="I1228" s="171"/>
      <c r="J1228" s="171"/>
      <c r="K1228" s="171"/>
      <c r="L1228" s="171"/>
      <c r="M1228" s="171"/>
    </row>
    <row r="1229" spans="3:13">
      <c r="C1229" s="171"/>
      <c r="D1229" s="171"/>
      <c r="E1229" s="171"/>
      <c r="F1229" s="171"/>
      <c r="G1229" s="171"/>
      <c r="H1229" s="171"/>
      <c r="I1229" s="171"/>
      <c r="J1229" s="171"/>
      <c r="K1229" s="171"/>
      <c r="L1229" s="171"/>
      <c r="M1229" s="171"/>
    </row>
    <row r="1230" spans="3:13">
      <c r="C1230" s="171"/>
      <c r="D1230" s="171"/>
      <c r="E1230" s="171"/>
      <c r="F1230" s="171"/>
      <c r="G1230" s="171"/>
      <c r="H1230" s="171"/>
      <c r="I1230" s="171"/>
      <c r="J1230" s="171"/>
      <c r="K1230" s="171"/>
      <c r="L1230" s="171"/>
      <c r="M1230" s="171"/>
    </row>
    <row r="1231" spans="3:13">
      <c r="C1231" s="171"/>
      <c r="D1231" s="171"/>
      <c r="E1231" s="171"/>
      <c r="F1231" s="171"/>
      <c r="G1231" s="171"/>
      <c r="H1231" s="171"/>
      <c r="I1231" s="171"/>
      <c r="J1231" s="171"/>
      <c r="K1231" s="171"/>
      <c r="L1231" s="171"/>
      <c r="M1231" s="171"/>
    </row>
    <row r="1232" spans="3:13">
      <c r="C1232" s="171"/>
      <c r="D1232" s="171"/>
      <c r="E1232" s="171"/>
      <c r="F1232" s="171"/>
      <c r="G1232" s="171"/>
      <c r="H1232" s="171"/>
      <c r="I1232" s="171"/>
      <c r="J1232" s="171"/>
      <c r="K1232" s="171"/>
      <c r="L1232" s="171"/>
      <c r="M1232" s="171"/>
    </row>
    <row r="1233" spans="3:13">
      <c r="C1233" s="171"/>
      <c r="D1233" s="171"/>
      <c r="E1233" s="171"/>
      <c r="F1233" s="171"/>
      <c r="G1233" s="171"/>
      <c r="H1233" s="171"/>
      <c r="I1233" s="171"/>
      <c r="J1233" s="171"/>
      <c r="K1233" s="171"/>
      <c r="L1233" s="171"/>
      <c r="M1233" s="171"/>
    </row>
    <row r="1234" spans="3:13">
      <c r="C1234" s="171"/>
      <c r="D1234" s="171"/>
      <c r="E1234" s="171"/>
      <c r="F1234" s="171"/>
      <c r="G1234" s="171"/>
      <c r="H1234" s="171"/>
      <c r="I1234" s="171"/>
      <c r="J1234" s="171"/>
      <c r="K1234" s="171"/>
      <c r="L1234" s="171"/>
      <c r="M1234" s="171"/>
    </row>
    <row r="1235" spans="3:13">
      <c r="C1235" s="171"/>
      <c r="D1235" s="171"/>
      <c r="E1235" s="171"/>
      <c r="F1235" s="171"/>
      <c r="G1235" s="171"/>
      <c r="H1235" s="171"/>
      <c r="I1235" s="171"/>
      <c r="J1235" s="171"/>
      <c r="K1235" s="171"/>
      <c r="L1235" s="171"/>
      <c r="M1235" s="171"/>
    </row>
    <row r="1236" spans="3:13">
      <c r="C1236" s="171"/>
      <c r="D1236" s="171"/>
      <c r="E1236" s="171"/>
      <c r="F1236" s="171"/>
      <c r="G1236" s="171"/>
      <c r="H1236" s="171"/>
      <c r="I1236" s="171"/>
      <c r="J1236" s="171"/>
      <c r="K1236" s="171"/>
      <c r="L1236" s="171"/>
      <c r="M1236" s="171"/>
    </row>
    <row r="1237" spans="3:13">
      <c r="C1237" s="171"/>
      <c r="D1237" s="171"/>
      <c r="E1237" s="171"/>
      <c r="F1237" s="171"/>
      <c r="G1237" s="171"/>
      <c r="H1237" s="171"/>
      <c r="I1237" s="171"/>
      <c r="J1237" s="171"/>
      <c r="K1237" s="171"/>
      <c r="L1237" s="171"/>
      <c r="M1237" s="171"/>
    </row>
    <row r="1238" spans="3:13">
      <c r="C1238" s="171"/>
      <c r="D1238" s="171"/>
      <c r="E1238" s="171"/>
      <c r="F1238" s="171"/>
      <c r="G1238" s="171"/>
      <c r="H1238" s="171"/>
      <c r="I1238" s="171"/>
      <c r="J1238" s="171"/>
      <c r="K1238" s="171"/>
      <c r="L1238" s="171"/>
      <c r="M1238" s="171"/>
    </row>
    <row r="1239" spans="3:13">
      <c r="C1239" s="171"/>
      <c r="D1239" s="171"/>
      <c r="E1239" s="171"/>
      <c r="F1239" s="171"/>
      <c r="G1239" s="171"/>
      <c r="H1239" s="171"/>
      <c r="I1239" s="171"/>
      <c r="J1239" s="171"/>
      <c r="K1239" s="171"/>
      <c r="L1239" s="171"/>
      <c r="M1239" s="171"/>
    </row>
    <row r="1240" spans="3:13">
      <c r="C1240" s="171"/>
      <c r="D1240" s="171"/>
      <c r="E1240" s="171"/>
      <c r="F1240" s="171"/>
      <c r="G1240" s="171"/>
      <c r="H1240" s="171"/>
      <c r="I1240" s="171"/>
      <c r="J1240" s="171"/>
      <c r="K1240" s="171"/>
      <c r="L1240" s="171"/>
      <c r="M1240" s="171"/>
    </row>
    <row r="1241" spans="3:13">
      <c r="C1241" s="171"/>
      <c r="D1241" s="171"/>
      <c r="E1241" s="171"/>
      <c r="F1241" s="171"/>
      <c r="G1241" s="171"/>
      <c r="H1241" s="171"/>
      <c r="I1241" s="171"/>
      <c r="J1241" s="171"/>
      <c r="K1241" s="171"/>
      <c r="L1241" s="171"/>
      <c r="M1241" s="171"/>
    </row>
    <row r="1242" spans="3:13">
      <c r="C1242" s="171"/>
      <c r="D1242" s="171"/>
      <c r="E1242" s="171"/>
      <c r="F1242" s="171"/>
      <c r="G1242" s="171"/>
      <c r="H1242" s="171"/>
      <c r="I1242" s="171"/>
      <c r="J1242" s="171"/>
      <c r="K1242" s="171"/>
      <c r="L1242" s="171"/>
      <c r="M1242" s="171"/>
    </row>
    <row r="1243" spans="3:13">
      <c r="C1243" s="171"/>
      <c r="D1243" s="171"/>
      <c r="E1243" s="171"/>
      <c r="F1243" s="171"/>
      <c r="G1243" s="171"/>
      <c r="H1243" s="171"/>
      <c r="I1243" s="171"/>
      <c r="J1243" s="171"/>
      <c r="K1243" s="171"/>
      <c r="L1243" s="171"/>
      <c r="M1243" s="171"/>
    </row>
    <row r="1244" spans="3:13">
      <c r="C1244" s="171"/>
      <c r="D1244" s="171"/>
      <c r="E1244" s="171"/>
      <c r="F1244" s="171"/>
      <c r="G1244" s="171"/>
      <c r="H1244" s="171"/>
      <c r="I1244" s="171"/>
      <c r="J1244" s="171"/>
      <c r="K1244" s="171"/>
      <c r="L1244" s="171"/>
      <c r="M1244" s="171"/>
    </row>
    <row r="1245" spans="3:13">
      <c r="C1245" s="171"/>
      <c r="D1245" s="171"/>
      <c r="E1245" s="171"/>
      <c r="F1245" s="171"/>
      <c r="G1245" s="171"/>
      <c r="H1245" s="171"/>
      <c r="I1245" s="171"/>
      <c r="J1245" s="171"/>
      <c r="K1245" s="171"/>
      <c r="L1245" s="171"/>
      <c r="M1245" s="171"/>
    </row>
    <row r="1246" spans="3:13">
      <c r="C1246" s="171"/>
      <c r="D1246" s="171"/>
      <c r="E1246" s="171"/>
      <c r="F1246" s="171"/>
      <c r="G1246" s="171"/>
      <c r="H1246" s="171"/>
      <c r="I1246" s="171"/>
      <c r="J1246" s="171"/>
      <c r="K1246" s="171"/>
      <c r="L1246" s="171"/>
      <c r="M1246" s="171"/>
    </row>
    <row r="1247" spans="3:13">
      <c r="C1247" s="171"/>
      <c r="D1247" s="171"/>
      <c r="E1247" s="171"/>
      <c r="F1247" s="171"/>
      <c r="G1247" s="171"/>
      <c r="H1247" s="171"/>
      <c r="I1247" s="171"/>
      <c r="J1247" s="171"/>
      <c r="K1247" s="171"/>
      <c r="L1247" s="171"/>
      <c r="M1247" s="171"/>
    </row>
    <row r="1248" spans="3:13">
      <c r="C1248" s="171"/>
      <c r="D1248" s="171"/>
      <c r="E1248" s="171"/>
      <c r="F1248" s="171"/>
      <c r="G1248" s="171"/>
      <c r="H1248" s="171"/>
      <c r="I1248" s="171"/>
      <c r="J1248" s="171"/>
      <c r="K1248" s="171"/>
      <c r="L1248" s="171"/>
      <c r="M1248" s="171"/>
    </row>
    <row r="1249" spans="3:13">
      <c r="C1249" s="171"/>
      <c r="D1249" s="171"/>
      <c r="E1249" s="171"/>
      <c r="F1249" s="171"/>
      <c r="G1249" s="171"/>
      <c r="H1249" s="171"/>
      <c r="I1249" s="171"/>
      <c r="J1249" s="171"/>
      <c r="K1249" s="171"/>
      <c r="L1249" s="171"/>
      <c r="M1249" s="171"/>
    </row>
    <row r="1250" spans="3:13">
      <c r="C1250" s="171"/>
      <c r="D1250" s="171"/>
      <c r="E1250" s="171"/>
      <c r="F1250" s="171"/>
      <c r="G1250" s="171"/>
      <c r="H1250" s="171"/>
      <c r="I1250" s="171"/>
      <c r="J1250" s="171"/>
      <c r="K1250" s="171"/>
      <c r="L1250" s="171"/>
      <c r="M1250" s="171"/>
    </row>
    <row r="1251" spans="3:13">
      <c r="C1251" s="171"/>
      <c r="D1251" s="171"/>
      <c r="E1251" s="171"/>
      <c r="F1251" s="171"/>
      <c r="G1251" s="171"/>
      <c r="H1251" s="171"/>
      <c r="I1251" s="171"/>
      <c r="J1251" s="171"/>
      <c r="K1251" s="171"/>
      <c r="L1251" s="171"/>
      <c r="M1251" s="171"/>
    </row>
    <row r="1252" spans="3:13">
      <c r="C1252" s="171"/>
      <c r="D1252" s="171"/>
      <c r="E1252" s="171"/>
      <c r="F1252" s="171"/>
      <c r="G1252" s="171"/>
      <c r="H1252" s="171"/>
      <c r="I1252" s="171"/>
      <c r="J1252" s="171"/>
      <c r="K1252" s="171"/>
      <c r="L1252" s="171"/>
      <c r="M1252" s="171"/>
    </row>
    <row r="1253" spans="3:13">
      <c r="C1253" s="171"/>
      <c r="D1253" s="171"/>
      <c r="E1253" s="171"/>
      <c r="F1253" s="171"/>
      <c r="G1253" s="171"/>
      <c r="H1253" s="171"/>
      <c r="I1253" s="171"/>
      <c r="J1253" s="171"/>
      <c r="K1253" s="171"/>
      <c r="L1253" s="171"/>
      <c r="M1253" s="171"/>
    </row>
    <row r="1254" spans="3:13">
      <c r="C1254" s="171"/>
      <c r="D1254" s="171"/>
      <c r="E1254" s="171"/>
      <c r="F1254" s="171"/>
      <c r="G1254" s="171"/>
      <c r="H1254" s="171"/>
      <c r="I1254" s="171"/>
      <c r="J1254" s="171"/>
      <c r="K1254" s="171"/>
      <c r="L1254" s="171"/>
      <c r="M1254" s="171"/>
    </row>
    <row r="1255" spans="3:13">
      <c r="C1255" s="171"/>
      <c r="D1255" s="171"/>
      <c r="E1255" s="171"/>
      <c r="F1255" s="171"/>
      <c r="G1255" s="171"/>
      <c r="H1255" s="171"/>
      <c r="I1255" s="171"/>
      <c r="J1255" s="171"/>
      <c r="K1255" s="171"/>
      <c r="L1255" s="171"/>
      <c r="M1255" s="171"/>
    </row>
    <row r="1256" spans="3:13">
      <c r="C1256" s="171"/>
      <c r="D1256" s="171"/>
      <c r="E1256" s="171"/>
      <c r="F1256" s="171"/>
      <c r="G1256" s="171"/>
      <c r="H1256" s="171"/>
      <c r="I1256" s="171"/>
      <c r="J1256" s="171"/>
      <c r="K1256" s="171"/>
      <c r="L1256" s="171"/>
      <c r="M1256" s="171"/>
    </row>
    <row r="1257" spans="3:13">
      <c r="C1257" s="171"/>
      <c r="D1257" s="171"/>
      <c r="E1257" s="171"/>
      <c r="F1257" s="171"/>
      <c r="G1257" s="171"/>
      <c r="H1257" s="171"/>
      <c r="I1257" s="171"/>
      <c r="J1257" s="171"/>
      <c r="K1257" s="171"/>
      <c r="L1257" s="171"/>
      <c r="M1257" s="171"/>
    </row>
    <row r="1258" spans="3:13">
      <c r="C1258" s="171"/>
      <c r="D1258" s="171"/>
      <c r="E1258" s="171"/>
      <c r="F1258" s="171"/>
      <c r="G1258" s="171"/>
      <c r="H1258" s="171"/>
      <c r="I1258" s="171"/>
      <c r="J1258" s="171"/>
      <c r="K1258" s="171"/>
      <c r="L1258" s="171"/>
      <c r="M1258" s="171"/>
    </row>
    <row r="1259" spans="3:13">
      <c r="C1259" s="171"/>
      <c r="D1259" s="171"/>
      <c r="E1259" s="171"/>
      <c r="F1259" s="171"/>
      <c r="G1259" s="171"/>
      <c r="H1259" s="171"/>
      <c r="I1259" s="171"/>
      <c r="J1259" s="171"/>
      <c r="K1259" s="171"/>
      <c r="L1259" s="171"/>
      <c r="M1259" s="171"/>
    </row>
    <row r="1260" spans="3:13">
      <c r="C1260" s="171"/>
      <c r="D1260" s="171"/>
      <c r="E1260" s="171"/>
      <c r="F1260" s="171"/>
      <c r="G1260" s="171"/>
      <c r="H1260" s="171"/>
      <c r="I1260" s="171"/>
      <c r="J1260" s="171"/>
      <c r="K1260" s="171"/>
      <c r="L1260" s="171"/>
      <c r="M1260" s="171"/>
    </row>
    <row r="1261" spans="3:13">
      <c r="C1261" s="171"/>
      <c r="D1261" s="171"/>
      <c r="E1261" s="171"/>
      <c r="F1261" s="171"/>
      <c r="G1261" s="171"/>
      <c r="H1261" s="171"/>
      <c r="I1261" s="171"/>
      <c r="J1261" s="171"/>
      <c r="K1261" s="171"/>
      <c r="L1261" s="171"/>
      <c r="M1261" s="171"/>
    </row>
    <row r="1262" spans="3:13">
      <c r="C1262" s="171"/>
      <c r="D1262" s="171"/>
      <c r="E1262" s="171"/>
      <c r="F1262" s="171"/>
      <c r="G1262" s="171"/>
      <c r="H1262" s="171"/>
      <c r="I1262" s="171"/>
      <c r="J1262" s="171"/>
      <c r="K1262" s="171"/>
      <c r="L1262" s="171"/>
      <c r="M1262" s="171"/>
    </row>
    <row r="1263" spans="3:13">
      <c r="C1263" s="171"/>
      <c r="D1263" s="171"/>
      <c r="E1263" s="171"/>
      <c r="F1263" s="171"/>
      <c r="G1263" s="171"/>
      <c r="H1263" s="171"/>
      <c r="I1263" s="171"/>
      <c r="J1263" s="171"/>
      <c r="K1263" s="171"/>
      <c r="L1263" s="171"/>
      <c r="M1263" s="171"/>
    </row>
    <row r="1264" spans="3:13">
      <c r="C1264" s="171"/>
      <c r="D1264" s="171"/>
      <c r="E1264" s="171"/>
      <c r="F1264" s="171"/>
      <c r="G1264" s="171"/>
      <c r="H1264" s="171"/>
      <c r="I1264" s="171"/>
      <c r="J1264" s="171"/>
      <c r="K1264" s="171"/>
      <c r="L1264" s="171"/>
      <c r="M1264" s="171"/>
    </row>
    <row r="1265" spans="3:13">
      <c r="C1265" s="171"/>
      <c r="D1265" s="171"/>
      <c r="E1265" s="171"/>
      <c r="F1265" s="171"/>
      <c r="G1265" s="171"/>
      <c r="H1265" s="171"/>
      <c r="I1265" s="171"/>
      <c r="J1265" s="171"/>
      <c r="K1265" s="171"/>
      <c r="L1265" s="171"/>
      <c r="M1265" s="171"/>
    </row>
    <row r="1266" spans="3:13">
      <c r="C1266" s="171"/>
      <c r="D1266" s="171"/>
      <c r="E1266" s="171"/>
      <c r="F1266" s="171"/>
      <c r="G1266" s="171"/>
      <c r="H1266" s="171"/>
      <c r="I1266" s="171"/>
      <c r="J1266" s="171"/>
      <c r="K1266" s="171"/>
      <c r="L1266" s="171"/>
      <c r="M1266" s="171"/>
    </row>
    <row r="1267" spans="3:13">
      <c r="C1267" s="171"/>
      <c r="D1267" s="171"/>
      <c r="E1267" s="171"/>
      <c r="F1267" s="171"/>
      <c r="G1267" s="171"/>
      <c r="H1267" s="171"/>
      <c r="I1267" s="171"/>
      <c r="J1267" s="171"/>
      <c r="K1267" s="171"/>
      <c r="L1267" s="171"/>
      <c r="M1267" s="171"/>
    </row>
    <row r="1268" spans="3:13">
      <c r="C1268" s="171"/>
      <c r="D1268" s="171"/>
      <c r="E1268" s="171"/>
      <c r="F1268" s="171"/>
      <c r="G1268" s="171"/>
      <c r="H1268" s="171"/>
      <c r="I1268" s="171"/>
      <c r="J1268" s="171"/>
      <c r="K1268" s="171"/>
      <c r="L1268" s="171"/>
      <c r="M1268" s="171"/>
    </row>
    <row r="1269" spans="3:13">
      <c r="C1269" s="171"/>
      <c r="D1269" s="171"/>
      <c r="E1269" s="171"/>
      <c r="F1269" s="171"/>
      <c r="G1269" s="171"/>
      <c r="H1269" s="171"/>
      <c r="I1269" s="171"/>
      <c r="J1269" s="171"/>
      <c r="K1269" s="171"/>
      <c r="L1269" s="171"/>
      <c r="M1269" s="171"/>
    </row>
    <row r="1270" spans="3:13">
      <c r="C1270" s="171"/>
      <c r="D1270" s="171"/>
      <c r="E1270" s="171"/>
      <c r="F1270" s="171"/>
      <c r="G1270" s="171"/>
      <c r="H1270" s="171"/>
      <c r="I1270" s="171"/>
      <c r="J1270" s="171"/>
      <c r="K1270" s="171"/>
      <c r="L1270" s="171"/>
      <c r="M1270" s="171"/>
    </row>
    <row r="1271" spans="3:13">
      <c r="C1271" s="171"/>
      <c r="D1271" s="171"/>
      <c r="E1271" s="171"/>
      <c r="F1271" s="171"/>
      <c r="G1271" s="171"/>
      <c r="H1271" s="171"/>
      <c r="I1271" s="171"/>
      <c r="J1271" s="171"/>
      <c r="K1271" s="171"/>
      <c r="L1271" s="171"/>
      <c r="M1271" s="171"/>
    </row>
    <row r="1272" spans="3:13">
      <c r="C1272" s="171"/>
      <c r="D1272" s="171"/>
      <c r="E1272" s="171"/>
      <c r="F1272" s="171"/>
      <c r="G1272" s="171"/>
      <c r="H1272" s="171"/>
      <c r="I1272" s="171"/>
      <c r="J1272" s="171"/>
      <c r="K1272" s="171"/>
      <c r="L1272" s="171"/>
      <c r="M1272" s="171"/>
    </row>
    <row r="1273" spans="3:13">
      <c r="C1273" s="171"/>
      <c r="D1273" s="171"/>
      <c r="E1273" s="171"/>
      <c r="F1273" s="171"/>
      <c r="G1273" s="171"/>
      <c r="H1273" s="171"/>
      <c r="I1273" s="171"/>
      <c r="J1273" s="171"/>
      <c r="K1273" s="171"/>
      <c r="L1273" s="171"/>
      <c r="M1273" s="171"/>
    </row>
    <row r="1274" spans="3:13">
      <c r="C1274" s="171"/>
      <c r="D1274" s="171"/>
      <c r="E1274" s="171"/>
      <c r="F1274" s="171"/>
      <c r="G1274" s="171"/>
      <c r="H1274" s="171"/>
      <c r="I1274" s="171"/>
      <c r="J1274" s="171"/>
      <c r="K1274" s="171"/>
      <c r="L1274" s="171"/>
      <c r="M1274" s="171"/>
    </row>
    <row r="1275" spans="3:13">
      <c r="C1275" s="171"/>
      <c r="D1275" s="171"/>
      <c r="E1275" s="171"/>
      <c r="F1275" s="171"/>
      <c r="G1275" s="171"/>
      <c r="H1275" s="171"/>
      <c r="I1275" s="171"/>
      <c r="J1275" s="171"/>
      <c r="K1275" s="171"/>
      <c r="L1275" s="171"/>
      <c r="M1275" s="171"/>
    </row>
    <row r="1276" spans="3:13">
      <c r="C1276" s="171"/>
      <c r="D1276" s="171"/>
      <c r="E1276" s="171"/>
      <c r="F1276" s="171"/>
      <c r="G1276" s="171"/>
      <c r="H1276" s="171"/>
      <c r="I1276" s="171"/>
      <c r="J1276" s="171"/>
      <c r="K1276" s="171"/>
      <c r="L1276" s="171"/>
      <c r="M1276" s="171"/>
    </row>
    <row r="1277" spans="3:13">
      <c r="C1277" s="171"/>
      <c r="D1277" s="171"/>
      <c r="E1277" s="171"/>
      <c r="F1277" s="171"/>
      <c r="G1277" s="171"/>
      <c r="H1277" s="171"/>
      <c r="I1277" s="171"/>
      <c r="J1277" s="171"/>
      <c r="K1277" s="171"/>
      <c r="L1277" s="171"/>
      <c r="M1277" s="171"/>
    </row>
    <row r="1278" spans="3:13">
      <c r="C1278" s="171"/>
      <c r="D1278" s="171"/>
      <c r="E1278" s="171"/>
      <c r="F1278" s="171"/>
      <c r="G1278" s="171"/>
      <c r="H1278" s="171"/>
      <c r="I1278" s="171"/>
      <c r="J1278" s="171"/>
      <c r="K1278" s="171"/>
      <c r="L1278" s="171"/>
      <c r="M1278" s="171"/>
    </row>
    <row r="1279" spans="3:13">
      <c r="C1279" s="171"/>
      <c r="D1279" s="171"/>
      <c r="E1279" s="171"/>
      <c r="F1279" s="171"/>
      <c r="G1279" s="171"/>
      <c r="H1279" s="171"/>
      <c r="I1279" s="171"/>
      <c r="J1279" s="171"/>
      <c r="K1279" s="171"/>
      <c r="L1279" s="171"/>
      <c r="M1279" s="171"/>
    </row>
    <row r="1280" spans="3:13">
      <c r="C1280" s="171"/>
      <c r="D1280" s="171"/>
      <c r="E1280" s="171"/>
      <c r="F1280" s="171"/>
      <c r="G1280" s="171"/>
      <c r="H1280" s="171"/>
      <c r="I1280" s="171"/>
      <c r="J1280" s="171"/>
      <c r="K1280" s="171"/>
      <c r="L1280" s="171"/>
      <c r="M1280" s="171"/>
    </row>
    <row r="1281" spans="3:13">
      <c r="C1281" s="171"/>
      <c r="D1281" s="171"/>
      <c r="E1281" s="171"/>
      <c r="F1281" s="171"/>
      <c r="G1281" s="171"/>
      <c r="H1281" s="171"/>
      <c r="I1281" s="171"/>
      <c r="J1281" s="171"/>
      <c r="K1281" s="171"/>
      <c r="L1281" s="171"/>
      <c r="M1281" s="171"/>
    </row>
    <row r="1282" spans="3:13">
      <c r="C1282" s="171"/>
      <c r="D1282" s="171"/>
      <c r="E1282" s="171"/>
      <c r="F1282" s="171"/>
      <c r="G1282" s="171"/>
      <c r="H1282" s="171"/>
      <c r="I1282" s="171"/>
      <c r="J1282" s="171"/>
      <c r="K1282" s="171"/>
      <c r="L1282" s="171"/>
      <c r="M1282" s="171"/>
    </row>
    <row r="1283" spans="3:13">
      <c r="C1283" s="171"/>
      <c r="D1283" s="171"/>
      <c r="E1283" s="171"/>
      <c r="F1283" s="171"/>
      <c r="G1283" s="171"/>
      <c r="H1283" s="171"/>
      <c r="I1283" s="171"/>
      <c r="J1283" s="171"/>
      <c r="K1283" s="171"/>
      <c r="L1283" s="171"/>
      <c r="M1283" s="171"/>
    </row>
    <row r="1284" spans="3:13">
      <c r="C1284" s="171"/>
      <c r="D1284" s="171"/>
      <c r="E1284" s="171"/>
      <c r="F1284" s="171"/>
      <c r="G1284" s="171"/>
      <c r="H1284" s="171"/>
      <c r="I1284" s="171"/>
      <c r="J1284" s="171"/>
      <c r="K1284" s="171"/>
      <c r="L1284" s="171"/>
      <c r="M1284" s="171"/>
    </row>
    <row r="1285" spans="3:13">
      <c r="C1285" s="171"/>
      <c r="D1285" s="171"/>
      <c r="E1285" s="171"/>
      <c r="F1285" s="171"/>
      <c r="G1285" s="171"/>
      <c r="H1285" s="171"/>
      <c r="I1285" s="171"/>
      <c r="J1285" s="171"/>
      <c r="K1285" s="171"/>
      <c r="L1285" s="171"/>
      <c r="M1285" s="171"/>
    </row>
    <row r="1286" spans="3:13">
      <c r="C1286" s="171"/>
      <c r="D1286" s="171"/>
      <c r="E1286" s="171"/>
      <c r="F1286" s="171"/>
      <c r="G1286" s="171"/>
      <c r="H1286" s="171"/>
      <c r="I1286" s="171"/>
      <c r="J1286" s="171"/>
      <c r="K1286" s="171"/>
      <c r="L1286" s="171"/>
      <c r="M1286" s="171"/>
    </row>
    <row r="1287" spans="3:13">
      <c r="C1287" s="171"/>
      <c r="D1287" s="171"/>
      <c r="E1287" s="171"/>
      <c r="F1287" s="171"/>
      <c r="G1287" s="171"/>
      <c r="H1287" s="171"/>
      <c r="I1287" s="171"/>
      <c r="J1287" s="171"/>
      <c r="K1287" s="171"/>
      <c r="L1287" s="171"/>
      <c r="M1287" s="171"/>
    </row>
    <row r="1288" spans="3:13">
      <c r="C1288" s="171"/>
      <c r="D1288" s="171"/>
      <c r="E1288" s="171"/>
      <c r="F1288" s="171"/>
      <c r="G1288" s="171"/>
      <c r="H1288" s="171"/>
      <c r="I1288" s="171"/>
      <c r="J1288" s="171"/>
      <c r="K1288" s="171"/>
      <c r="L1288" s="171"/>
      <c r="M1288" s="171"/>
    </row>
    <row r="1289" spans="3:13">
      <c r="C1289" s="171"/>
      <c r="D1289" s="171"/>
      <c r="E1289" s="171"/>
      <c r="F1289" s="171"/>
      <c r="G1289" s="171"/>
      <c r="H1289" s="171"/>
      <c r="I1289" s="171"/>
      <c r="J1289" s="171"/>
      <c r="K1289" s="171"/>
      <c r="L1289" s="171"/>
      <c r="M1289" s="171"/>
    </row>
    <row r="1290" spans="3:13">
      <c r="C1290" s="171"/>
      <c r="D1290" s="171"/>
      <c r="E1290" s="171"/>
      <c r="F1290" s="171"/>
      <c r="G1290" s="171"/>
      <c r="H1290" s="171"/>
      <c r="I1290" s="171"/>
      <c r="J1290" s="171"/>
      <c r="K1290" s="171"/>
      <c r="L1290" s="171"/>
      <c r="M1290" s="171"/>
    </row>
    <row r="1291" spans="3:13">
      <c r="C1291" s="171"/>
      <c r="D1291" s="171"/>
      <c r="E1291" s="171"/>
      <c r="F1291" s="171"/>
      <c r="G1291" s="171"/>
      <c r="H1291" s="171"/>
      <c r="I1291" s="171"/>
      <c r="J1291" s="171"/>
      <c r="K1291" s="171"/>
      <c r="L1291" s="171"/>
      <c r="M1291" s="171"/>
    </row>
    <row r="1292" spans="3:13">
      <c r="C1292" s="171"/>
      <c r="D1292" s="171"/>
      <c r="E1292" s="171"/>
      <c r="F1292" s="171"/>
      <c r="G1292" s="171"/>
      <c r="H1292" s="171"/>
      <c r="I1292" s="171"/>
      <c r="J1292" s="171"/>
      <c r="K1292" s="171"/>
      <c r="L1292" s="171"/>
      <c r="M1292" s="171"/>
    </row>
    <row r="1293" spans="3:13">
      <c r="C1293" s="171"/>
      <c r="D1293" s="171"/>
      <c r="E1293" s="171"/>
      <c r="F1293" s="171"/>
      <c r="G1293" s="171"/>
      <c r="H1293" s="171"/>
      <c r="I1293" s="171"/>
      <c r="J1293" s="171"/>
      <c r="K1293" s="171"/>
      <c r="L1293" s="171"/>
      <c r="M1293" s="171"/>
    </row>
    <row r="1294" spans="3:13">
      <c r="C1294" s="171"/>
      <c r="D1294" s="171"/>
      <c r="E1294" s="171"/>
      <c r="F1294" s="171"/>
      <c r="G1294" s="171"/>
      <c r="H1294" s="171"/>
      <c r="I1294" s="171"/>
      <c r="J1294" s="171"/>
      <c r="K1294" s="171"/>
      <c r="L1294" s="171"/>
      <c r="M1294" s="171"/>
    </row>
    <row r="1295" spans="3:13">
      <c r="C1295" s="171"/>
      <c r="D1295" s="171"/>
      <c r="E1295" s="171"/>
      <c r="F1295" s="171"/>
      <c r="G1295" s="171"/>
      <c r="H1295" s="171"/>
      <c r="I1295" s="171"/>
      <c r="J1295" s="171"/>
      <c r="K1295" s="171"/>
      <c r="L1295" s="171"/>
      <c r="M1295" s="171"/>
    </row>
    <row r="1296" spans="3:13">
      <c r="C1296" s="171"/>
      <c r="D1296" s="171"/>
      <c r="E1296" s="171"/>
      <c r="F1296" s="171"/>
      <c r="G1296" s="171"/>
      <c r="H1296" s="171"/>
      <c r="I1296" s="171"/>
      <c r="J1296" s="171"/>
      <c r="K1296" s="171"/>
      <c r="L1296" s="171"/>
      <c r="M1296" s="171"/>
    </row>
    <row r="1297" spans="3:13">
      <c r="C1297" s="171"/>
      <c r="D1297" s="171"/>
      <c r="E1297" s="171"/>
      <c r="F1297" s="171"/>
      <c r="G1297" s="171"/>
      <c r="H1297" s="171"/>
      <c r="I1297" s="171"/>
      <c r="J1297" s="171"/>
      <c r="K1297" s="171"/>
      <c r="L1297" s="171"/>
      <c r="M1297" s="171"/>
    </row>
    <row r="1298" spans="3:13">
      <c r="C1298" s="171"/>
      <c r="D1298" s="171"/>
      <c r="E1298" s="171"/>
      <c r="F1298" s="171"/>
      <c r="G1298" s="171"/>
      <c r="H1298" s="171"/>
      <c r="I1298" s="171"/>
      <c r="J1298" s="171"/>
      <c r="K1298" s="171"/>
      <c r="L1298" s="171"/>
      <c r="M1298" s="171"/>
    </row>
    <row r="1299" spans="3:13">
      <c r="C1299" s="171"/>
      <c r="D1299" s="171"/>
      <c r="E1299" s="171"/>
      <c r="F1299" s="171"/>
      <c r="G1299" s="171"/>
      <c r="H1299" s="171"/>
      <c r="I1299" s="171"/>
      <c r="J1299" s="171"/>
      <c r="K1299" s="171"/>
      <c r="L1299" s="171"/>
      <c r="M1299" s="171"/>
    </row>
    <row r="1300" spans="3:13">
      <c r="C1300" s="171"/>
      <c r="D1300" s="171"/>
      <c r="E1300" s="171"/>
      <c r="F1300" s="171"/>
      <c r="G1300" s="171"/>
      <c r="H1300" s="171"/>
      <c r="I1300" s="171"/>
      <c r="J1300" s="171"/>
      <c r="K1300" s="171"/>
      <c r="L1300" s="171"/>
      <c r="M1300" s="171"/>
    </row>
    <row r="1301" spans="3:13">
      <c r="C1301" s="171"/>
      <c r="D1301" s="171"/>
      <c r="E1301" s="171"/>
      <c r="F1301" s="171"/>
      <c r="G1301" s="171"/>
      <c r="H1301" s="171"/>
      <c r="I1301" s="171"/>
      <c r="J1301" s="171"/>
      <c r="K1301" s="171"/>
      <c r="L1301" s="171"/>
      <c r="M1301" s="171"/>
    </row>
    <row r="1302" spans="3:13">
      <c r="C1302" s="171"/>
      <c r="D1302" s="171"/>
      <c r="E1302" s="171"/>
      <c r="F1302" s="171"/>
      <c r="G1302" s="171"/>
      <c r="H1302" s="171"/>
      <c r="I1302" s="171"/>
      <c r="J1302" s="171"/>
      <c r="K1302" s="171"/>
      <c r="L1302" s="171"/>
      <c r="M1302" s="171"/>
    </row>
    <row r="1303" spans="3:13">
      <c r="C1303" s="171"/>
      <c r="D1303" s="171"/>
      <c r="E1303" s="171"/>
      <c r="F1303" s="171"/>
      <c r="G1303" s="171"/>
      <c r="H1303" s="171"/>
      <c r="I1303" s="171"/>
      <c r="J1303" s="171"/>
      <c r="K1303" s="171"/>
      <c r="L1303" s="171"/>
      <c r="M1303" s="171"/>
    </row>
    <row r="1304" spans="3:13">
      <c r="C1304" s="171"/>
      <c r="D1304" s="171"/>
      <c r="E1304" s="171"/>
      <c r="F1304" s="171"/>
      <c r="G1304" s="171"/>
      <c r="H1304" s="171"/>
      <c r="I1304" s="171"/>
      <c r="J1304" s="171"/>
      <c r="K1304" s="171"/>
      <c r="L1304" s="171"/>
      <c r="M1304" s="171"/>
    </row>
    <row r="1305" spans="3:13">
      <c r="C1305" s="171"/>
      <c r="D1305" s="171"/>
      <c r="E1305" s="171"/>
      <c r="F1305" s="171"/>
      <c r="G1305" s="171"/>
      <c r="H1305" s="171"/>
      <c r="I1305" s="171"/>
      <c r="J1305" s="171"/>
      <c r="K1305" s="171"/>
      <c r="L1305" s="171"/>
      <c r="M1305" s="171"/>
    </row>
    <row r="1306" spans="3:13">
      <c r="C1306" s="171"/>
      <c r="D1306" s="171"/>
      <c r="E1306" s="171"/>
      <c r="F1306" s="171"/>
      <c r="G1306" s="171"/>
      <c r="H1306" s="171"/>
      <c r="I1306" s="171"/>
      <c r="J1306" s="171"/>
      <c r="K1306" s="171"/>
      <c r="L1306" s="171"/>
      <c r="M1306" s="171"/>
    </row>
    <row r="1307" spans="3:13">
      <c r="C1307" s="171"/>
      <c r="D1307" s="171"/>
      <c r="E1307" s="171"/>
      <c r="F1307" s="171"/>
      <c r="G1307" s="171"/>
      <c r="H1307" s="171"/>
      <c r="I1307" s="171"/>
      <c r="J1307" s="171"/>
      <c r="K1307" s="171"/>
      <c r="L1307" s="171"/>
      <c r="M1307" s="171"/>
    </row>
    <row r="1308" spans="3:13">
      <c r="C1308" s="171"/>
      <c r="D1308" s="171"/>
      <c r="E1308" s="171"/>
      <c r="F1308" s="171"/>
      <c r="G1308" s="171"/>
      <c r="H1308" s="171"/>
      <c r="I1308" s="171"/>
      <c r="J1308" s="171"/>
      <c r="K1308" s="171"/>
      <c r="L1308" s="171"/>
      <c r="M1308" s="171"/>
    </row>
    <row r="1309" spans="3:13">
      <c r="C1309" s="171"/>
      <c r="D1309" s="171"/>
      <c r="E1309" s="171"/>
      <c r="F1309" s="171"/>
      <c r="G1309" s="171"/>
      <c r="H1309" s="171"/>
      <c r="I1309" s="171"/>
      <c r="J1309" s="171"/>
      <c r="K1309" s="171"/>
      <c r="L1309" s="171"/>
      <c r="M1309" s="171"/>
    </row>
    <row r="1310" spans="3:13">
      <c r="C1310" s="171"/>
      <c r="D1310" s="171"/>
      <c r="E1310" s="171"/>
      <c r="F1310" s="171"/>
      <c r="G1310" s="171"/>
      <c r="H1310" s="171"/>
      <c r="I1310" s="171"/>
      <c r="J1310" s="171"/>
      <c r="K1310" s="171"/>
      <c r="L1310" s="171"/>
      <c r="M1310" s="171"/>
    </row>
    <row r="1311" spans="3:13">
      <c r="C1311" s="171"/>
      <c r="D1311" s="171"/>
      <c r="E1311" s="171"/>
      <c r="F1311" s="171"/>
      <c r="G1311" s="171"/>
      <c r="H1311" s="171"/>
      <c r="I1311" s="171"/>
      <c r="J1311" s="171"/>
      <c r="K1311" s="171"/>
      <c r="L1311" s="171"/>
      <c r="M1311" s="171"/>
    </row>
    <row r="1312" spans="3:13">
      <c r="C1312" s="171"/>
      <c r="D1312" s="171"/>
      <c r="E1312" s="171"/>
      <c r="F1312" s="171"/>
      <c r="G1312" s="171"/>
      <c r="H1312" s="171"/>
      <c r="I1312" s="171"/>
      <c r="J1312" s="171"/>
      <c r="K1312" s="171"/>
      <c r="L1312" s="171"/>
      <c r="M1312" s="171"/>
    </row>
    <row r="1313" spans="3:13">
      <c r="C1313" s="171"/>
      <c r="D1313" s="171"/>
      <c r="E1313" s="171"/>
      <c r="F1313" s="171"/>
      <c r="G1313" s="171"/>
      <c r="H1313" s="171"/>
      <c r="I1313" s="171"/>
      <c r="J1313" s="171"/>
      <c r="K1313" s="171"/>
      <c r="L1313" s="171"/>
      <c r="M1313" s="171"/>
    </row>
    <row r="1314" spans="3:13">
      <c r="C1314" s="171"/>
      <c r="D1314" s="171"/>
      <c r="E1314" s="171"/>
      <c r="F1314" s="171"/>
      <c r="G1314" s="171"/>
      <c r="H1314" s="171"/>
      <c r="I1314" s="171"/>
      <c r="J1314" s="171"/>
      <c r="K1314" s="171"/>
      <c r="L1314" s="171"/>
      <c r="M1314" s="171"/>
    </row>
    <row r="1315" spans="3:13">
      <c r="C1315" s="171"/>
      <c r="D1315" s="171"/>
      <c r="E1315" s="171"/>
      <c r="F1315" s="171"/>
      <c r="G1315" s="171"/>
      <c r="H1315" s="171"/>
      <c r="I1315" s="171"/>
      <c r="J1315" s="171"/>
      <c r="K1315" s="171"/>
      <c r="L1315" s="171"/>
      <c r="M1315" s="171"/>
    </row>
    <row r="1316" spans="3:13">
      <c r="C1316" s="171"/>
      <c r="D1316" s="171"/>
      <c r="E1316" s="171"/>
      <c r="F1316" s="171"/>
      <c r="G1316" s="171"/>
      <c r="H1316" s="171"/>
      <c r="I1316" s="171"/>
      <c r="J1316" s="171"/>
      <c r="K1316" s="171"/>
      <c r="L1316" s="171"/>
      <c r="M1316" s="171"/>
    </row>
    <row r="1317" spans="3:13">
      <c r="C1317" s="171"/>
      <c r="D1317" s="171"/>
      <c r="E1317" s="171"/>
      <c r="F1317" s="171"/>
      <c r="G1317" s="171"/>
      <c r="H1317" s="171"/>
      <c r="I1317" s="171"/>
      <c r="J1317" s="171"/>
      <c r="K1317" s="171"/>
      <c r="L1317" s="171"/>
      <c r="M1317" s="171"/>
    </row>
    <row r="1318" spans="3:13">
      <c r="C1318" s="171"/>
      <c r="D1318" s="171"/>
      <c r="E1318" s="171"/>
      <c r="F1318" s="171"/>
      <c r="G1318" s="171"/>
      <c r="H1318" s="171"/>
      <c r="I1318" s="171"/>
      <c r="J1318" s="171"/>
      <c r="K1318" s="171"/>
      <c r="L1318" s="171"/>
      <c r="M1318" s="171"/>
    </row>
    <row r="1319" spans="3:13">
      <c r="C1319" s="171"/>
      <c r="D1319" s="171"/>
      <c r="E1319" s="171"/>
      <c r="F1319" s="171"/>
      <c r="G1319" s="171"/>
      <c r="H1319" s="171"/>
      <c r="I1319" s="171"/>
      <c r="J1319" s="171"/>
      <c r="K1319" s="171"/>
      <c r="L1319" s="171"/>
      <c r="M1319" s="171"/>
    </row>
    <row r="1320" spans="3:13">
      <c r="C1320" s="171"/>
      <c r="D1320" s="171"/>
      <c r="E1320" s="171"/>
      <c r="F1320" s="171"/>
      <c r="G1320" s="171"/>
      <c r="H1320" s="171"/>
      <c r="I1320" s="171"/>
      <c r="J1320" s="171"/>
      <c r="K1320" s="171"/>
      <c r="L1320" s="171"/>
      <c r="M1320" s="171"/>
    </row>
    <row r="1321" spans="3:13">
      <c r="C1321" s="171"/>
      <c r="D1321" s="171"/>
      <c r="E1321" s="171"/>
      <c r="F1321" s="171"/>
      <c r="G1321" s="171"/>
      <c r="H1321" s="171"/>
      <c r="I1321" s="171"/>
      <c r="J1321" s="171"/>
      <c r="K1321" s="171"/>
      <c r="L1321" s="171"/>
      <c r="M1321" s="171"/>
    </row>
    <row r="1322" spans="3:13">
      <c r="C1322" s="171"/>
      <c r="D1322" s="171"/>
      <c r="E1322" s="171"/>
      <c r="F1322" s="171"/>
      <c r="G1322" s="171"/>
      <c r="H1322" s="171"/>
      <c r="I1322" s="171"/>
      <c r="J1322" s="171"/>
      <c r="K1322" s="171"/>
      <c r="L1322" s="171"/>
      <c r="M1322" s="171"/>
    </row>
    <row r="1323" spans="3:13">
      <c r="C1323" s="171"/>
      <c r="D1323" s="171"/>
      <c r="E1323" s="171"/>
      <c r="F1323" s="171"/>
      <c r="G1323" s="171"/>
      <c r="H1323" s="171"/>
      <c r="I1323" s="171"/>
      <c r="J1323" s="171"/>
      <c r="K1323" s="171"/>
      <c r="L1323" s="171"/>
      <c r="M1323" s="171"/>
    </row>
    <row r="1324" spans="3:13">
      <c r="C1324" s="171"/>
      <c r="D1324" s="171"/>
      <c r="E1324" s="171"/>
      <c r="F1324" s="171"/>
      <c r="G1324" s="171"/>
      <c r="H1324" s="171"/>
      <c r="I1324" s="171"/>
      <c r="J1324" s="171"/>
      <c r="K1324" s="171"/>
      <c r="L1324" s="171"/>
      <c r="M1324" s="171"/>
    </row>
    <row r="1325" spans="3:13">
      <c r="C1325" s="171"/>
      <c r="D1325" s="171"/>
      <c r="E1325" s="171"/>
      <c r="F1325" s="171"/>
      <c r="G1325" s="171"/>
      <c r="H1325" s="171"/>
      <c r="I1325" s="171"/>
      <c r="J1325" s="171"/>
      <c r="K1325" s="171"/>
      <c r="L1325" s="171"/>
      <c r="M1325" s="171"/>
    </row>
    <row r="1326" spans="3:13">
      <c r="C1326" s="171"/>
      <c r="D1326" s="171"/>
      <c r="E1326" s="171"/>
      <c r="F1326" s="171"/>
      <c r="G1326" s="171"/>
      <c r="H1326" s="171"/>
      <c r="I1326" s="171"/>
      <c r="J1326" s="171"/>
      <c r="K1326" s="171"/>
      <c r="L1326" s="171"/>
      <c r="M1326" s="171"/>
    </row>
    <row r="1327" spans="3:13">
      <c r="C1327" s="171"/>
      <c r="D1327" s="171"/>
      <c r="E1327" s="171"/>
      <c r="F1327" s="171"/>
      <c r="G1327" s="171"/>
      <c r="H1327" s="171"/>
      <c r="I1327" s="171"/>
      <c r="J1327" s="171"/>
      <c r="K1327" s="171"/>
      <c r="L1327" s="171"/>
      <c r="M1327" s="171"/>
    </row>
    <row r="1328" spans="3:13">
      <c r="C1328" s="171"/>
      <c r="D1328" s="171"/>
      <c r="E1328" s="171"/>
      <c r="F1328" s="171"/>
      <c r="G1328" s="171"/>
      <c r="H1328" s="171"/>
      <c r="I1328" s="171"/>
      <c r="J1328" s="171"/>
      <c r="K1328" s="171"/>
      <c r="L1328" s="171"/>
      <c r="M1328" s="171"/>
    </row>
    <row r="1329" spans="3:13">
      <c r="C1329" s="171"/>
      <c r="D1329" s="171"/>
      <c r="E1329" s="171"/>
      <c r="F1329" s="171"/>
      <c r="G1329" s="171"/>
      <c r="H1329" s="171"/>
      <c r="I1329" s="171"/>
      <c r="J1329" s="171"/>
      <c r="K1329" s="171"/>
      <c r="L1329" s="171"/>
      <c r="M1329" s="171"/>
    </row>
    <row r="1330" spans="3:13">
      <c r="C1330" s="171"/>
      <c r="D1330" s="171"/>
      <c r="E1330" s="171"/>
      <c r="F1330" s="171"/>
      <c r="G1330" s="171"/>
      <c r="H1330" s="171"/>
      <c r="I1330" s="171"/>
      <c r="J1330" s="171"/>
      <c r="K1330" s="171"/>
      <c r="L1330" s="171"/>
      <c r="M1330" s="171"/>
    </row>
    <row r="1331" spans="3:13">
      <c r="C1331" s="171"/>
      <c r="D1331" s="171"/>
      <c r="E1331" s="171"/>
      <c r="F1331" s="171"/>
      <c r="G1331" s="171"/>
      <c r="H1331" s="171"/>
      <c r="I1331" s="171"/>
      <c r="J1331" s="171"/>
      <c r="K1331" s="171"/>
      <c r="L1331" s="171"/>
      <c r="M1331" s="171"/>
    </row>
    <row r="1332" spans="3:13">
      <c r="C1332" s="171"/>
      <c r="D1332" s="171"/>
      <c r="E1332" s="171"/>
      <c r="F1332" s="171"/>
      <c r="G1332" s="171"/>
      <c r="H1332" s="171"/>
      <c r="I1332" s="171"/>
      <c r="J1332" s="171"/>
      <c r="K1332" s="171"/>
      <c r="L1332" s="171"/>
      <c r="M1332" s="171"/>
    </row>
    <row r="1333" spans="3:13">
      <c r="C1333" s="171"/>
      <c r="D1333" s="171"/>
      <c r="E1333" s="171"/>
      <c r="F1333" s="171"/>
      <c r="G1333" s="171"/>
      <c r="H1333" s="171"/>
      <c r="I1333" s="171"/>
      <c r="J1333" s="171"/>
      <c r="K1333" s="171"/>
      <c r="L1333" s="171"/>
      <c r="M1333" s="171"/>
    </row>
    <row r="1334" spans="3:13">
      <c r="C1334" s="171"/>
      <c r="D1334" s="171"/>
      <c r="E1334" s="171"/>
      <c r="F1334" s="171"/>
      <c r="G1334" s="171"/>
      <c r="H1334" s="171"/>
      <c r="I1334" s="171"/>
      <c r="J1334" s="171"/>
      <c r="K1334" s="171"/>
      <c r="L1334" s="171"/>
      <c r="M1334" s="171"/>
    </row>
    <row r="1335" spans="3:13">
      <c r="C1335" s="171"/>
      <c r="D1335" s="171"/>
      <c r="E1335" s="171"/>
      <c r="F1335" s="171"/>
      <c r="G1335" s="171"/>
      <c r="H1335" s="171"/>
      <c r="I1335" s="171"/>
      <c r="J1335" s="171"/>
      <c r="K1335" s="171"/>
      <c r="L1335" s="171"/>
      <c r="M1335" s="171"/>
    </row>
    <row r="1336" spans="3:13">
      <c r="C1336" s="171"/>
      <c r="D1336" s="171"/>
      <c r="E1336" s="171"/>
      <c r="F1336" s="171"/>
      <c r="G1336" s="171"/>
      <c r="H1336" s="171"/>
      <c r="I1336" s="171"/>
      <c r="J1336" s="171"/>
      <c r="K1336" s="171"/>
      <c r="L1336" s="171"/>
      <c r="M1336" s="171"/>
    </row>
    <row r="1337" spans="3:13">
      <c r="C1337" s="171"/>
      <c r="D1337" s="171"/>
      <c r="E1337" s="171"/>
      <c r="F1337" s="171"/>
      <c r="G1337" s="171"/>
      <c r="H1337" s="171"/>
      <c r="I1337" s="171"/>
      <c r="J1337" s="171"/>
      <c r="K1337" s="171"/>
      <c r="L1337" s="171"/>
      <c r="M1337" s="171"/>
    </row>
    <row r="1338" spans="3:13">
      <c r="C1338" s="171"/>
      <c r="D1338" s="171"/>
      <c r="E1338" s="171"/>
      <c r="F1338" s="171"/>
      <c r="G1338" s="171"/>
      <c r="H1338" s="171"/>
      <c r="I1338" s="171"/>
      <c r="J1338" s="171"/>
      <c r="K1338" s="171"/>
      <c r="L1338" s="171"/>
      <c r="M1338" s="171"/>
    </row>
    <row r="1339" spans="3:13">
      <c r="C1339" s="171"/>
      <c r="D1339" s="171"/>
      <c r="E1339" s="171"/>
      <c r="F1339" s="171"/>
      <c r="G1339" s="171"/>
      <c r="H1339" s="171"/>
      <c r="I1339" s="171"/>
      <c r="J1339" s="171"/>
      <c r="K1339" s="171"/>
      <c r="L1339" s="171"/>
      <c r="M1339" s="171"/>
    </row>
    <row r="1340" spans="3:13">
      <c r="C1340" s="171"/>
      <c r="D1340" s="171"/>
      <c r="E1340" s="171"/>
      <c r="F1340" s="171"/>
      <c r="G1340" s="171"/>
      <c r="H1340" s="171"/>
      <c r="I1340" s="171"/>
      <c r="J1340" s="171"/>
      <c r="K1340" s="171"/>
      <c r="L1340" s="171"/>
      <c r="M1340" s="171"/>
    </row>
    <row r="1341" spans="3:13">
      <c r="C1341" s="171"/>
      <c r="D1341" s="171"/>
      <c r="E1341" s="171"/>
      <c r="F1341" s="171"/>
      <c r="G1341" s="171"/>
      <c r="H1341" s="171"/>
      <c r="I1341" s="171"/>
      <c r="J1341" s="171"/>
      <c r="K1341" s="171"/>
      <c r="L1341" s="171"/>
      <c r="M1341" s="171"/>
    </row>
    <row r="1342" spans="3:13">
      <c r="C1342" s="171"/>
      <c r="D1342" s="171"/>
      <c r="E1342" s="171"/>
      <c r="F1342" s="171"/>
      <c r="G1342" s="171"/>
      <c r="H1342" s="171"/>
      <c r="I1342" s="171"/>
      <c r="J1342" s="171"/>
      <c r="K1342" s="171"/>
      <c r="L1342" s="171"/>
      <c r="M1342" s="171"/>
    </row>
    <row r="1343" spans="3:13">
      <c r="C1343" s="171"/>
      <c r="D1343" s="171"/>
      <c r="E1343" s="171"/>
      <c r="F1343" s="171"/>
      <c r="G1343" s="171"/>
      <c r="H1343" s="171"/>
      <c r="I1343" s="171"/>
      <c r="J1343" s="171"/>
      <c r="K1343" s="171"/>
      <c r="L1343" s="171"/>
      <c r="M1343" s="171"/>
    </row>
    <row r="1344" spans="3:13">
      <c r="C1344" s="171"/>
      <c r="D1344" s="171"/>
      <c r="E1344" s="171"/>
      <c r="F1344" s="171"/>
      <c r="G1344" s="171"/>
      <c r="H1344" s="171"/>
      <c r="I1344" s="171"/>
      <c r="J1344" s="171"/>
      <c r="K1344" s="171"/>
      <c r="L1344" s="171"/>
      <c r="M1344" s="171"/>
    </row>
    <row r="1345" spans="3:13">
      <c r="C1345" s="171"/>
      <c r="D1345" s="171"/>
      <c r="E1345" s="171"/>
      <c r="F1345" s="171"/>
      <c r="G1345" s="171"/>
      <c r="H1345" s="171"/>
      <c r="I1345" s="171"/>
      <c r="J1345" s="171"/>
      <c r="K1345" s="171"/>
      <c r="L1345" s="171"/>
      <c r="M1345" s="171"/>
    </row>
    <row r="1346" spans="3:13">
      <c r="C1346" s="171"/>
      <c r="D1346" s="171"/>
      <c r="E1346" s="171"/>
      <c r="F1346" s="171"/>
      <c r="G1346" s="171"/>
      <c r="H1346" s="171"/>
      <c r="I1346" s="171"/>
      <c r="J1346" s="171"/>
      <c r="K1346" s="171"/>
      <c r="L1346" s="171"/>
      <c r="M1346" s="171"/>
    </row>
    <row r="1347" spans="3:13">
      <c r="C1347" s="171"/>
      <c r="D1347" s="171"/>
      <c r="E1347" s="171"/>
      <c r="F1347" s="171"/>
      <c r="G1347" s="171"/>
      <c r="H1347" s="171"/>
      <c r="I1347" s="171"/>
      <c r="J1347" s="171"/>
      <c r="K1347" s="171"/>
      <c r="L1347" s="171"/>
      <c r="M1347" s="171"/>
    </row>
    <row r="1348" spans="3:13">
      <c r="C1348" s="171"/>
      <c r="D1348" s="171"/>
      <c r="E1348" s="171"/>
      <c r="F1348" s="171"/>
      <c r="G1348" s="171"/>
      <c r="H1348" s="171"/>
      <c r="I1348" s="171"/>
      <c r="J1348" s="171"/>
      <c r="K1348" s="171"/>
      <c r="L1348" s="171"/>
      <c r="M1348" s="171"/>
    </row>
    <row r="1349" spans="3:13">
      <c r="C1349" s="171"/>
      <c r="D1349" s="171"/>
      <c r="E1349" s="171"/>
      <c r="F1349" s="171"/>
      <c r="G1349" s="171"/>
      <c r="H1349" s="171"/>
      <c r="I1349" s="171"/>
      <c r="J1349" s="171"/>
      <c r="K1349" s="171"/>
      <c r="L1349" s="171"/>
      <c r="M1349" s="171"/>
    </row>
    <row r="1350" spans="3:13">
      <c r="C1350" s="171"/>
      <c r="D1350" s="171"/>
      <c r="E1350" s="171"/>
      <c r="F1350" s="171"/>
      <c r="G1350" s="171"/>
      <c r="H1350" s="171"/>
      <c r="I1350" s="171"/>
      <c r="J1350" s="171"/>
      <c r="K1350" s="171"/>
      <c r="L1350" s="171"/>
      <c r="M1350" s="171"/>
    </row>
    <row r="1351" spans="3:13">
      <c r="C1351" s="171"/>
      <c r="D1351" s="171"/>
      <c r="E1351" s="171"/>
      <c r="F1351" s="171"/>
      <c r="G1351" s="171"/>
      <c r="H1351" s="171"/>
      <c r="I1351" s="171"/>
      <c r="J1351" s="171"/>
      <c r="K1351" s="171"/>
      <c r="L1351" s="171"/>
      <c r="M1351" s="171"/>
    </row>
    <row r="1352" spans="3:13">
      <c r="C1352" s="171"/>
      <c r="D1352" s="171"/>
      <c r="E1352" s="171"/>
      <c r="F1352" s="171"/>
      <c r="G1352" s="171"/>
      <c r="H1352" s="171"/>
      <c r="I1352" s="171"/>
      <c r="J1352" s="171"/>
      <c r="K1352" s="171"/>
      <c r="L1352" s="171"/>
      <c r="M1352" s="171"/>
    </row>
    <row r="1353" spans="3:13">
      <c r="C1353" s="171"/>
      <c r="D1353" s="171"/>
      <c r="E1353" s="171"/>
      <c r="F1353" s="171"/>
      <c r="G1353" s="171"/>
      <c r="H1353" s="171"/>
      <c r="I1353" s="171"/>
      <c r="J1353" s="171"/>
      <c r="K1353" s="171"/>
      <c r="L1353" s="171"/>
      <c r="M1353" s="171"/>
    </row>
    <row r="1354" spans="3:13">
      <c r="C1354" s="171"/>
      <c r="D1354" s="171"/>
      <c r="E1354" s="171"/>
      <c r="F1354" s="171"/>
      <c r="G1354" s="171"/>
      <c r="H1354" s="171"/>
      <c r="I1354" s="171"/>
      <c r="J1354" s="171"/>
      <c r="K1354" s="171"/>
      <c r="L1354" s="171"/>
      <c r="M1354" s="171"/>
    </row>
    <row r="1355" spans="3:13">
      <c r="C1355" s="171"/>
      <c r="D1355" s="171"/>
      <c r="E1355" s="171"/>
      <c r="F1355" s="171"/>
      <c r="G1355" s="171"/>
      <c r="H1355" s="171"/>
      <c r="I1355" s="171"/>
      <c r="J1355" s="171"/>
      <c r="K1355" s="171"/>
      <c r="L1355" s="171"/>
      <c r="M1355" s="171"/>
    </row>
    <row r="1356" spans="3:13">
      <c r="C1356" s="171"/>
      <c r="D1356" s="171"/>
      <c r="E1356" s="171"/>
      <c r="F1356" s="171"/>
      <c r="G1356" s="171"/>
      <c r="H1356" s="171"/>
      <c r="I1356" s="171"/>
      <c r="J1356" s="171"/>
      <c r="K1356" s="171"/>
      <c r="L1356" s="171"/>
      <c r="M1356" s="171"/>
    </row>
    <row r="1357" spans="3:13">
      <c r="C1357" s="171"/>
      <c r="D1357" s="171"/>
      <c r="E1357" s="171"/>
      <c r="F1357" s="171"/>
      <c r="G1357" s="171"/>
      <c r="H1357" s="171"/>
      <c r="I1357" s="171"/>
      <c r="J1357" s="171"/>
      <c r="K1357" s="171"/>
      <c r="L1357" s="171"/>
      <c r="M1357" s="171"/>
    </row>
    <row r="1358" spans="3:13">
      <c r="C1358" s="171"/>
      <c r="D1358" s="171"/>
      <c r="E1358" s="171"/>
      <c r="F1358" s="171"/>
      <c r="G1358" s="171"/>
      <c r="H1358" s="171"/>
      <c r="I1358" s="171"/>
      <c r="J1358" s="171"/>
      <c r="K1358" s="171"/>
      <c r="L1358" s="171"/>
      <c r="M1358" s="171"/>
    </row>
    <row r="1359" spans="3:13">
      <c r="C1359" s="171"/>
      <c r="D1359" s="171"/>
      <c r="E1359" s="171"/>
      <c r="F1359" s="171"/>
      <c r="G1359" s="171"/>
      <c r="H1359" s="171"/>
      <c r="I1359" s="171"/>
      <c r="J1359" s="171"/>
      <c r="K1359" s="171"/>
      <c r="L1359" s="171"/>
      <c r="M1359" s="171"/>
    </row>
    <row r="1360" spans="3:13">
      <c r="C1360" s="171"/>
      <c r="D1360" s="171"/>
      <c r="E1360" s="171"/>
      <c r="F1360" s="171"/>
      <c r="G1360" s="171"/>
      <c r="H1360" s="171"/>
      <c r="I1360" s="171"/>
      <c r="J1360" s="171"/>
      <c r="K1360" s="171"/>
      <c r="L1360" s="171"/>
      <c r="M1360" s="171"/>
    </row>
    <row r="1361" spans="3:13">
      <c r="C1361" s="171"/>
      <c r="D1361" s="171"/>
      <c r="E1361" s="171"/>
      <c r="F1361" s="171"/>
      <c r="G1361" s="171"/>
      <c r="H1361" s="171"/>
      <c r="I1361" s="171"/>
      <c r="J1361" s="171"/>
      <c r="K1361" s="171"/>
      <c r="L1361" s="171"/>
      <c r="M1361" s="171"/>
    </row>
    <row r="1362" spans="3:13">
      <c r="C1362" s="171"/>
      <c r="D1362" s="171"/>
      <c r="E1362" s="171"/>
      <c r="F1362" s="171"/>
      <c r="G1362" s="171"/>
      <c r="H1362" s="171"/>
      <c r="I1362" s="171"/>
      <c r="J1362" s="171"/>
      <c r="K1362" s="171"/>
      <c r="L1362" s="171"/>
      <c r="M1362" s="171"/>
    </row>
    <row r="1363" spans="3:13">
      <c r="C1363" s="171"/>
      <c r="D1363" s="171"/>
      <c r="E1363" s="171"/>
      <c r="F1363" s="171"/>
      <c r="G1363" s="171"/>
      <c r="H1363" s="171"/>
      <c r="I1363" s="171"/>
      <c r="J1363" s="171"/>
      <c r="K1363" s="171"/>
      <c r="L1363" s="171"/>
      <c r="M1363" s="171"/>
    </row>
    <row r="1364" spans="3:13">
      <c r="C1364" s="171"/>
      <c r="D1364" s="171"/>
      <c r="E1364" s="171"/>
      <c r="F1364" s="171"/>
      <c r="G1364" s="171"/>
      <c r="H1364" s="171"/>
      <c r="I1364" s="171"/>
      <c r="J1364" s="171"/>
      <c r="K1364" s="171"/>
      <c r="L1364" s="171"/>
      <c r="M1364" s="171"/>
    </row>
    <row r="1365" spans="3:13">
      <c r="C1365" s="171"/>
      <c r="D1365" s="171"/>
      <c r="E1365" s="171"/>
      <c r="F1365" s="171"/>
      <c r="G1365" s="171"/>
      <c r="H1365" s="171"/>
      <c r="I1365" s="171"/>
      <c r="J1365" s="171"/>
      <c r="K1365" s="171"/>
      <c r="L1365" s="171"/>
      <c r="M1365" s="171"/>
    </row>
    <row r="1366" spans="3:13">
      <c r="C1366" s="171"/>
      <c r="D1366" s="171"/>
      <c r="E1366" s="171"/>
      <c r="F1366" s="171"/>
      <c r="G1366" s="171"/>
      <c r="H1366" s="171"/>
      <c r="I1366" s="171"/>
      <c r="J1366" s="171"/>
      <c r="K1366" s="171"/>
      <c r="L1366" s="171"/>
      <c r="M1366" s="171"/>
    </row>
    <row r="1367" spans="3:13">
      <c r="C1367" s="171"/>
      <c r="D1367" s="171"/>
      <c r="E1367" s="171"/>
      <c r="F1367" s="171"/>
      <c r="G1367" s="171"/>
      <c r="H1367" s="171"/>
      <c r="I1367" s="171"/>
      <c r="J1367" s="171"/>
      <c r="K1367" s="171"/>
      <c r="L1367" s="171"/>
      <c r="M1367" s="171"/>
    </row>
    <row r="1368" spans="3:13">
      <c r="C1368" s="171"/>
      <c r="D1368" s="171"/>
      <c r="E1368" s="171"/>
      <c r="F1368" s="171"/>
      <c r="G1368" s="171"/>
      <c r="H1368" s="171"/>
      <c r="I1368" s="171"/>
      <c r="J1368" s="171"/>
      <c r="K1368" s="171"/>
      <c r="L1368" s="171"/>
      <c r="M1368" s="171"/>
    </row>
    <row r="1369" spans="3:13">
      <c r="C1369" s="171"/>
      <c r="D1369" s="171"/>
      <c r="E1369" s="171"/>
      <c r="F1369" s="171"/>
      <c r="G1369" s="171"/>
      <c r="H1369" s="171"/>
      <c r="I1369" s="171"/>
      <c r="J1369" s="171"/>
      <c r="K1369" s="171"/>
      <c r="L1369" s="171"/>
      <c r="M1369" s="171"/>
    </row>
    <row r="1370" spans="3:13">
      <c r="C1370" s="171"/>
      <c r="D1370" s="171"/>
      <c r="E1370" s="171"/>
      <c r="F1370" s="171"/>
      <c r="G1370" s="171"/>
      <c r="H1370" s="171"/>
      <c r="I1370" s="171"/>
      <c r="J1370" s="171"/>
      <c r="K1370" s="171"/>
      <c r="L1370" s="171"/>
      <c r="M1370" s="171"/>
    </row>
    <row r="1371" spans="3:13">
      <c r="C1371" s="171"/>
      <c r="D1371" s="171"/>
      <c r="E1371" s="171"/>
      <c r="F1371" s="171"/>
      <c r="G1371" s="171"/>
      <c r="H1371" s="171"/>
      <c r="I1371" s="171"/>
      <c r="J1371" s="171"/>
      <c r="K1371" s="171"/>
      <c r="L1371" s="171"/>
      <c r="M1371" s="171"/>
    </row>
    <row r="1372" spans="3:13">
      <c r="C1372" s="171"/>
      <c r="D1372" s="171"/>
      <c r="E1372" s="171"/>
      <c r="F1372" s="171"/>
      <c r="G1372" s="171"/>
      <c r="H1372" s="171"/>
      <c r="I1372" s="171"/>
      <c r="J1372" s="171"/>
      <c r="K1372" s="171"/>
      <c r="L1372" s="171"/>
      <c r="M1372" s="171"/>
    </row>
    <row r="1373" spans="3:13">
      <c r="C1373" s="171"/>
      <c r="D1373" s="171"/>
      <c r="E1373" s="171"/>
      <c r="F1373" s="171"/>
      <c r="G1373" s="171"/>
      <c r="H1373" s="171"/>
      <c r="I1373" s="171"/>
      <c r="J1373" s="171"/>
      <c r="K1373" s="171"/>
      <c r="L1373" s="171"/>
      <c r="M1373" s="171"/>
    </row>
    <row r="1374" spans="3:13">
      <c r="C1374" s="171"/>
      <c r="D1374" s="171"/>
      <c r="E1374" s="171"/>
      <c r="F1374" s="171"/>
      <c r="G1374" s="171"/>
      <c r="H1374" s="171"/>
      <c r="I1374" s="171"/>
      <c r="J1374" s="171"/>
      <c r="K1374" s="171"/>
      <c r="L1374" s="171"/>
      <c r="M1374" s="171"/>
    </row>
    <row r="1375" spans="3:13">
      <c r="C1375" s="171"/>
      <c r="D1375" s="171"/>
      <c r="E1375" s="171"/>
      <c r="F1375" s="171"/>
      <c r="G1375" s="171"/>
      <c r="H1375" s="171"/>
      <c r="I1375" s="171"/>
      <c r="J1375" s="171"/>
      <c r="K1375" s="171"/>
      <c r="L1375" s="171"/>
      <c r="M1375" s="171"/>
    </row>
    <row r="1376" spans="3:13">
      <c r="C1376" s="171"/>
      <c r="D1376" s="171"/>
      <c r="E1376" s="171"/>
      <c r="F1376" s="171"/>
      <c r="G1376" s="171"/>
      <c r="H1376" s="171"/>
      <c r="I1376" s="171"/>
      <c r="J1376" s="171"/>
      <c r="K1376" s="171"/>
      <c r="L1376" s="171"/>
      <c r="M1376" s="171"/>
    </row>
    <row r="1377" spans="3:13">
      <c r="C1377" s="171"/>
      <c r="D1377" s="171"/>
      <c r="E1377" s="171"/>
      <c r="F1377" s="171"/>
      <c r="G1377" s="171"/>
      <c r="H1377" s="171"/>
      <c r="I1377" s="171"/>
      <c r="J1377" s="171"/>
      <c r="K1377" s="171"/>
      <c r="L1377" s="171"/>
      <c r="M1377" s="171"/>
    </row>
    <row r="1378" spans="3:13">
      <c r="C1378" s="171"/>
      <c r="D1378" s="171"/>
      <c r="E1378" s="171"/>
      <c r="F1378" s="171"/>
      <c r="G1378" s="171"/>
      <c r="H1378" s="171"/>
      <c r="I1378" s="171"/>
      <c r="J1378" s="171"/>
      <c r="K1378" s="171"/>
      <c r="L1378" s="171"/>
      <c r="M1378" s="171"/>
    </row>
    <row r="1379" spans="3:13">
      <c r="C1379" s="171"/>
      <c r="D1379" s="171"/>
      <c r="E1379" s="171"/>
      <c r="F1379" s="171"/>
      <c r="G1379" s="171"/>
      <c r="H1379" s="171"/>
      <c r="I1379" s="171"/>
      <c r="J1379" s="171"/>
      <c r="K1379" s="171"/>
      <c r="L1379" s="171"/>
      <c r="M1379" s="171"/>
    </row>
    <row r="1380" spans="3:13">
      <c r="C1380" s="171"/>
      <c r="D1380" s="171"/>
      <c r="E1380" s="171"/>
      <c r="F1380" s="171"/>
      <c r="G1380" s="171"/>
      <c r="H1380" s="171"/>
      <c r="I1380" s="171"/>
      <c r="J1380" s="171"/>
      <c r="K1380" s="171"/>
      <c r="L1380" s="171"/>
      <c r="M1380" s="171"/>
    </row>
    <row r="1381" spans="3:13">
      <c r="C1381" s="171"/>
      <c r="D1381" s="171"/>
      <c r="E1381" s="171"/>
      <c r="F1381" s="171"/>
      <c r="G1381" s="171"/>
      <c r="H1381" s="171"/>
      <c r="I1381" s="171"/>
      <c r="J1381" s="171"/>
      <c r="K1381" s="171"/>
      <c r="L1381" s="171"/>
      <c r="M1381" s="171"/>
    </row>
    <row r="1382" spans="3:13">
      <c r="C1382" s="171"/>
      <c r="D1382" s="171"/>
      <c r="E1382" s="171"/>
      <c r="F1382" s="171"/>
      <c r="G1382" s="171"/>
      <c r="H1382" s="171"/>
      <c r="I1382" s="171"/>
      <c r="J1382" s="171"/>
      <c r="K1382" s="171"/>
      <c r="L1382" s="171"/>
      <c r="M1382" s="171"/>
    </row>
    <row r="1383" spans="3:13">
      <c r="C1383" s="171"/>
      <c r="D1383" s="171"/>
      <c r="E1383" s="171"/>
      <c r="F1383" s="171"/>
      <c r="G1383" s="171"/>
      <c r="H1383" s="171"/>
      <c r="I1383" s="171"/>
      <c r="J1383" s="171"/>
      <c r="K1383" s="171"/>
      <c r="L1383" s="171"/>
      <c r="M1383" s="171"/>
    </row>
    <row r="1384" spans="3:13">
      <c r="C1384" s="171"/>
      <c r="D1384" s="171"/>
      <c r="E1384" s="171"/>
      <c r="F1384" s="171"/>
      <c r="G1384" s="171"/>
      <c r="H1384" s="171"/>
      <c r="I1384" s="171"/>
      <c r="J1384" s="171"/>
      <c r="K1384" s="171"/>
      <c r="L1384" s="171"/>
      <c r="M1384" s="171"/>
    </row>
    <row r="1385" spans="3:13">
      <c r="C1385" s="171"/>
      <c r="D1385" s="171"/>
      <c r="E1385" s="171"/>
      <c r="F1385" s="171"/>
      <c r="G1385" s="171"/>
      <c r="H1385" s="171"/>
      <c r="I1385" s="171"/>
      <c r="J1385" s="171"/>
      <c r="K1385" s="171"/>
      <c r="L1385" s="171"/>
      <c r="M1385" s="171"/>
    </row>
    <row r="1386" spans="3:13">
      <c r="C1386" s="171"/>
      <c r="D1386" s="171"/>
      <c r="E1386" s="171"/>
      <c r="F1386" s="171"/>
      <c r="G1386" s="171"/>
      <c r="H1386" s="171"/>
      <c r="I1386" s="171"/>
      <c r="J1386" s="171"/>
      <c r="K1386" s="171"/>
      <c r="L1386" s="171"/>
      <c r="M1386" s="171"/>
    </row>
    <row r="1387" spans="3:13">
      <c r="C1387" s="171"/>
      <c r="D1387" s="171"/>
      <c r="E1387" s="171"/>
      <c r="F1387" s="171"/>
      <c r="G1387" s="171"/>
      <c r="H1387" s="171"/>
      <c r="I1387" s="171"/>
      <c r="J1387" s="171"/>
      <c r="K1387" s="171"/>
      <c r="L1387" s="171"/>
      <c r="M1387" s="171"/>
    </row>
    <row r="1388" spans="3:13">
      <c r="C1388" s="171"/>
      <c r="D1388" s="171"/>
      <c r="E1388" s="171"/>
      <c r="F1388" s="171"/>
      <c r="G1388" s="171"/>
      <c r="H1388" s="171"/>
      <c r="I1388" s="171"/>
      <c r="J1388" s="171"/>
      <c r="K1388" s="171"/>
      <c r="L1388" s="171"/>
      <c r="M1388" s="171"/>
    </row>
    <row r="1389" spans="3:13">
      <c r="C1389" s="171"/>
      <c r="D1389" s="171"/>
      <c r="E1389" s="171"/>
      <c r="F1389" s="171"/>
      <c r="G1389" s="171"/>
      <c r="H1389" s="171"/>
      <c r="I1389" s="171"/>
      <c r="J1389" s="171"/>
      <c r="K1389" s="171"/>
      <c r="L1389" s="171"/>
      <c r="M1389" s="171"/>
    </row>
    <row r="1390" spans="3:13">
      <c r="C1390" s="171"/>
      <c r="D1390" s="171"/>
      <c r="E1390" s="171"/>
      <c r="F1390" s="171"/>
      <c r="G1390" s="171"/>
      <c r="H1390" s="171"/>
      <c r="I1390" s="171"/>
      <c r="J1390" s="171"/>
      <c r="K1390" s="171"/>
      <c r="L1390" s="171"/>
      <c r="M1390" s="171"/>
    </row>
    <row r="1391" spans="3:13">
      <c r="C1391" s="171"/>
      <c r="D1391" s="171"/>
      <c r="E1391" s="171"/>
      <c r="F1391" s="171"/>
      <c r="G1391" s="171"/>
      <c r="H1391" s="171"/>
      <c r="I1391" s="171"/>
      <c r="J1391" s="171"/>
      <c r="K1391" s="171"/>
      <c r="L1391" s="171"/>
      <c r="M1391" s="171"/>
    </row>
    <row r="1392" spans="3:13">
      <c r="C1392" s="171"/>
      <c r="D1392" s="171"/>
      <c r="E1392" s="171"/>
      <c r="F1392" s="171"/>
      <c r="G1392" s="171"/>
      <c r="H1392" s="171"/>
      <c r="I1392" s="171"/>
      <c r="J1392" s="171"/>
      <c r="K1392" s="171"/>
      <c r="L1392" s="171"/>
      <c r="M1392" s="171"/>
    </row>
    <row r="1393" spans="3:13">
      <c r="C1393" s="171"/>
      <c r="D1393" s="171"/>
      <c r="E1393" s="171"/>
      <c r="F1393" s="171"/>
      <c r="G1393" s="171"/>
      <c r="H1393" s="171"/>
      <c r="I1393" s="171"/>
      <c r="J1393" s="171"/>
      <c r="K1393" s="171"/>
      <c r="L1393" s="171"/>
      <c r="M1393" s="171"/>
    </row>
    <row r="1394" spans="3:13">
      <c r="C1394" s="171"/>
      <c r="D1394" s="171"/>
      <c r="E1394" s="171"/>
      <c r="F1394" s="171"/>
      <c r="G1394" s="171"/>
      <c r="H1394" s="171"/>
      <c r="I1394" s="171"/>
      <c r="J1394" s="171"/>
      <c r="K1394" s="171"/>
      <c r="L1394" s="171"/>
      <c r="M1394" s="171"/>
    </row>
    <row r="1395" spans="3:13">
      <c r="C1395" s="171"/>
      <c r="D1395" s="171"/>
      <c r="E1395" s="171"/>
      <c r="F1395" s="171"/>
      <c r="G1395" s="171"/>
      <c r="H1395" s="171"/>
      <c r="I1395" s="171"/>
      <c r="J1395" s="171"/>
      <c r="K1395" s="171"/>
      <c r="L1395" s="171"/>
      <c r="M1395" s="171"/>
    </row>
    <row r="1396" spans="3:13">
      <c r="C1396" s="171"/>
      <c r="D1396" s="171"/>
      <c r="E1396" s="171"/>
      <c r="F1396" s="171"/>
      <c r="G1396" s="171"/>
      <c r="H1396" s="171"/>
      <c r="I1396" s="171"/>
      <c r="J1396" s="171"/>
      <c r="K1396" s="171"/>
      <c r="L1396" s="171"/>
      <c r="M1396" s="171"/>
    </row>
    <row r="1397" spans="3:13">
      <c r="C1397" s="171"/>
      <c r="D1397" s="171"/>
      <c r="E1397" s="171"/>
      <c r="F1397" s="171"/>
      <c r="G1397" s="171"/>
      <c r="H1397" s="171"/>
      <c r="I1397" s="171"/>
      <c r="J1397" s="171"/>
      <c r="K1397" s="171"/>
      <c r="L1397" s="171"/>
      <c r="M1397" s="171"/>
    </row>
    <row r="1398" spans="3:13">
      <c r="C1398" s="171"/>
      <c r="D1398" s="171"/>
      <c r="E1398" s="171"/>
      <c r="F1398" s="171"/>
      <c r="G1398" s="171"/>
      <c r="H1398" s="171"/>
      <c r="I1398" s="171"/>
      <c r="J1398" s="171"/>
      <c r="K1398" s="171"/>
      <c r="L1398" s="171"/>
      <c r="M1398" s="171"/>
    </row>
    <row r="1399" spans="3:13">
      <c r="C1399" s="171"/>
      <c r="D1399" s="171"/>
      <c r="E1399" s="171"/>
      <c r="F1399" s="171"/>
      <c r="G1399" s="171"/>
      <c r="H1399" s="171"/>
      <c r="I1399" s="171"/>
      <c r="J1399" s="171"/>
      <c r="K1399" s="171"/>
      <c r="L1399" s="171"/>
      <c r="M1399" s="171"/>
    </row>
    <row r="1400" spans="3:13">
      <c r="C1400" s="171"/>
      <c r="D1400" s="171"/>
      <c r="E1400" s="171"/>
      <c r="F1400" s="171"/>
      <c r="G1400" s="171"/>
      <c r="H1400" s="171"/>
      <c r="I1400" s="171"/>
      <c r="J1400" s="171"/>
      <c r="K1400" s="171"/>
      <c r="L1400" s="171"/>
      <c r="M1400" s="171"/>
    </row>
    <row r="1401" spans="3:13">
      <c r="C1401" s="171"/>
      <c r="D1401" s="171"/>
      <c r="E1401" s="171"/>
      <c r="F1401" s="171"/>
      <c r="G1401" s="171"/>
      <c r="H1401" s="171"/>
      <c r="I1401" s="171"/>
      <c r="J1401" s="171"/>
      <c r="K1401" s="171"/>
      <c r="L1401" s="171"/>
      <c r="M1401" s="171"/>
    </row>
    <row r="1402" spans="3:13">
      <c r="C1402" s="171"/>
      <c r="D1402" s="171"/>
      <c r="E1402" s="171"/>
      <c r="F1402" s="171"/>
      <c r="G1402" s="171"/>
      <c r="H1402" s="171"/>
      <c r="I1402" s="171"/>
      <c r="J1402" s="171"/>
      <c r="K1402" s="171"/>
      <c r="L1402" s="171"/>
      <c r="M1402" s="171"/>
    </row>
    <row r="1403" spans="3:13">
      <c r="C1403" s="171"/>
      <c r="D1403" s="171"/>
      <c r="E1403" s="171"/>
      <c r="F1403" s="171"/>
      <c r="G1403" s="171"/>
      <c r="H1403" s="171"/>
      <c r="I1403" s="171"/>
      <c r="J1403" s="171"/>
      <c r="K1403" s="171"/>
      <c r="L1403" s="171"/>
      <c r="M1403" s="171"/>
    </row>
    <row r="1404" spans="3:13">
      <c r="C1404" s="171"/>
      <c r="D1404" s="171"/>
      <c r="E1404" s="171"/>
      <c r="F1404" s="171"/>
      <c r="G1404" s="171"/>
      <c r="H1404" s="171"/>
      <c r="I1404" s="171"/>
      <c r="J1404" s="171"/>
      <c r="K1404" s="171"/>
      <c r="L1404" s="171"/>
      <c r="M1404" s="171"/>
    </row>
    <row r="1405" spans="3:13">
      <c r="C1405" s="171"/>
      <c r="D1405" s="171"/>
      <c r="E1405" s="171"/>
      <c r="F1405" s="171"/>
      <c r="G1405" s="171"/>
      <c r="H1405" s="171"/>
      <c r="I1405" s="171"/>
      <c r="J1405" s="171"/>
      <c r="K1405" s="171"/>
      <c r="L1405" s="171"/>
      <c r="M1405" s="171"/>
    </row>
    <row r="1406" spans="3:13">
      <c r="C1406" s="171"/>
      <c r="D1406" s="171"/>
      <c r="E1406" s="171"/>
      <c r="F1406" s="171"/>
      <c r="G1406" s="171"/>
      <c r="H1406" s="171"/>
      <c r="I1406" s="171"/>
      <c r="J1406" s="171"/>
      <c r="K1406" s="171"/>
      <c r="L1406" s="171"/>
      <c r="M1406" s="171"/>
    </row>
    <row r="1407" spans="3:13">
      <c r="C1407" s="171"/>
      <c r="D1407" s="171"/>
      <c r="E1407" s="171"/>
      <c r="F1407" s="171"/>
      <c r="G1407" s="171"/>
      <c r="H1407" s="171"/>
      <c r="I1407" s="171"/>
      <c r="J1407" s="171"/>
      <c r="K1407" s="171"/>
      <c r="L1407" s="171"/>
      <c r="M1407" s="171"/>
    </row>
    <row r="1408" spans="3:13">
      <c r="C1408" s="171"/>
      <c r="D1408" s="171"/>
      <c r="E1408" s="171"/>
      <c r="F1408" s="171"/>
      <c r="G1408" s="171"/>
      <c r="H1408" s="171"/>
      <c r="I1408" s="171"/>
      <c r="J1408" s="171"/>
      <c r="K1408" s="171"/>
      <c r="L1408" s="171"/>
      <c r="M1408" s="171"/>
    </row>
    <row r="1409" spans="3:13">
      <c r="C1409" s="171"/>
      <c r="D1409" s="171"/>
      <c r="E1409" s="171"/>
      <c r="F1409" s="171"/>
      <c r="G1409" s="171"/>
      <c r="H1409" s="171"/>
      <c r="I1409" s="171"/>
      <c r="J1409" s="171"/>
      <c r="K1409" s="171"/>
      <c r="L1409" s="171"/>
      <c r="M1409" s="171"/>
    </row>
    <row r="1410" spans="3:13">
      <c r="C1410" s="171"/>
      <c r="D1410" s="171"/>
      <c r="E1410" s="171"/>
      <c r="F1410" s="171"/>
      <c r="G1410" s="171"/>
      <c r="H1410" s="171"/>
      <c r="I1410" s="171"/>
      <c r="J1410" s="171"/>
      <c r="K1410" s="171"/>
      <c r="L1410" s="171"/>
      <c r="M1410" s="171"/>
    </row>
    <row r="1411" spans="3:13">
      <c r="C1411" s="171"/>
      <c r="D1411" s="171"/>
      <c r="E1411" s="171"/>
      <c r="F1411" s="171"/>
      <c r="G1411" s="171"/>
      <c r="H1411" s="171"/>
      <c r="I1411" s="171"/>
      <c r="J1411" s="171"/>
      <c r="K1411" s="171"/>
      <c r="L1411" s="171"/>
      <c r="M1411" s="171"/>
    </row>
    <row r="1412" spans="3:13">
      <c r="C1412" s="171"/>
      <c r="D1412" s="171"/>
      <c r="E1412" s="171"/>
      <c r="F1412" s="171"/>
      <c r="G1412" s="171"/>
      <c r="H1412" s="171"/>
      <c r="I1412" s="171"/>
      <c r="J1412" s="171"/>
      <c r="K1412" s="171"/>
      <c r="L1412" s="171"/>
      <c r="M1412" s="171"/>
    </row>
    <row r="1413" spans="3:13">
      <c r="C1413" s="171"/>
      <c r="D1413" s="171"/>
      <c r="E1413" s="171"/>
      <c r="F1413" s="171"/>
      <c r="G1413" s="171"/>
      <c r="H1413" s="171"/>
      <c r="I1413" s="171"/>
      <c r="J1413" s="171"/>
      <c r="K1413" s="171"/>
      <c r="L1413" s="171"/>
      <c r="M1413" s="171"/>
    </row>
    <row r="1414" spans="3:13">
      <c r="C1414" s="171"/>
      <c r="D1414" s="171"/>
      <c r="E1414" s="171"/>
      <c r="F1414" s="171"/>
      <c r="G1414" s="171"/>
      <c r="H1414" s="171"/>
      <c r="I1414" s="171"/>
      <c r="J1414" s="171"/>
      <c r="K1414" s="171"/>
      <c r="L1414" s="171"/>
      <c r="M1414" s="171"/>
    </row>
    <row r="1415" spans="3:13">
      <c r="C1415" s="171"/>
      <c r="D1415" s="171"/>
      <c r="E1415" s="171"/>
      <c r="F1415" s="171"/>
      <c r="G1415" s="171"/>
      <c r="H1415" s="171"/>
      <c r="I1415" s="171"/>
      <c r="J1415" s="171"/>
      <c r="K1415" s="171"/>
      <c r="L1415" s="171"/>
      <c r="M1415" s="171"/>
    </row>
    <row r="1416" spans="3:13">
      <c r="C1416" s="171"/>
      <c r="D1416" s="171"/>
      <c r="E1416" s="171"/>
      <c r="F1416" s="171"/>
      <c r="G1416" s="171"/>
      <c r="H1416" s="171"/>
      <c r="I1416" s="171"/>
      <c r="J1416" s="171"/>
      <c r="K1416" s="171"/>
      <c r="L1416" s="171"/>
      <c r="M1416" s="171"/>
    </row>
    <row r="1417" spans="3:13">
      <c r="C1417" s="171"/>
      <c r="D1417" s="171"/>
      <c r="E1417" s="171"/>
      <c r="F1417" s="171"/>
      <c r="G1417" s="171"/>
      <c r="H1417" s="171"/>
      <c r="I1417" s="171"/>
      <c r="J1417" s="171"/>
      <c r="K1417" s="171"/>
      <c r="L1417" s="171"/>
      <c r="M1417" s="171"/>
    </row>
    <row r="1418" spans="3:13">
      <c r="C1418" s="171"/>
      <c r="D1418" s="171"/>
      <c r="E1418" s="171"/>
      <c r="F1418" s="171"/>
      <c r="G1418" s="171"/>
      <c r="H1418" s="171"/>
      <c r="I1418" s="171"/>
      <c r="J1418" s="171"/>
      <c r="K1418" s="171"/>
      <c r="L1418" s="171"/>
      <c r="M1418" s="171"/>
    </row>
    <row r="1419" spans="3:13">
      <c r="C1419" s="171"/>
      <c r="D1419" s="171"/>
      <c r="E1419" s="171"/>
      <c r="F1419" s="171"/>
      <c r="G1419" s="171"/>
      <c r="H1419" s="171"/>
      <c r="I1419" s="171"/>
      <c r="J1419" s="171"/>
      <c r="K1419" s="171"/>
      <c r="L1419" s="171"/>
      <c r="M1419" s="171"/>
    </row>
    <row r="1420" spans="3:13">
      <c r="C1420" s="171"/>
      <c r="D1420" s="171"/>
      <c r="E1420" s="171"/>
      <c r="F1420" s="171"/>
      <c r="G1420" s="171"/>
      <c r="H1420" s="171"/>
      <c r="I1420" s="171"/>
      <c r="J1420" s="171"/>
      <c r="K1420" s="171"/>
      <c r="L1420" s="171"/>
      <c r="M1420" s="171"/>
    </row>
    <row r="1421" spans="3:13">
      <c r="C1421" s="171"/>
      <c r="D1421" s="171"/>
      <c r="E1421" s="171"/>
      <c r="F1421" s="171"/>
      <c r="G1421" s="171"/>
      <c r="H1421" s="171"/>
      <c r="I1421" s="171"/>
      <c r="J1421" s="171"/>
      <c r="K1421" s="171"/>
      <c r="L1421" s="171"/>
      <c r="M1421" s="171"/>
    </row>
    <row r="1422" spans="3:13">
      <c r="C1422" s="171"/>
      <c r="D1422" s="171"/>
      <c r="E1422" s="171"/>
      <c r="F1422" s="171"/>
      <c r="G1422" s="171"/>
      <c r="H1422" s="171"/>
      <c r="I1422" s="171"/>
      <c r="J1422" s="171"/>
      <c r="K1422" s="171"/>
      <c r="L1422" s="171"/>
      <c r="M1422" s="171"/>
    </row>
    <row r="1423" spans="3:13">
      <c r="C1423" s="171"/>
      <c r="D1423" s="171"/>
      <c r="E1423" s="171"/>
      <c r="F1423" s="171"/>
      <c r="G1423" s="171"/>
      <c r="H1423" s="171"/>
      <c r="I1423" s="171"/>
      <c r="J1423" s="171"/>
      <c r="K1423" s="171"/>
      <c r="L1423" s="171"/>
      <c r="M1423" s="171"/>
    </row>
    <row r="1424" spans="3:13">
      <c r="C1424" s="171"/>
      <c r="D1424" s="171"/>
      <c r="E1424" s="171"/>
      <c r="F1424" s="171"/>
      <c r="G1424" s="171"/>
      <c r="H1424" s="171"/>
      <c r="I1424" s="171"/>
      <c r="J1424" s="171"/>
      <c r="K1424" s="171"/>
      <c r="L1424" s="171"/>
      <c r="M1424" s="171"/>
    </row>
    <row r="1425" spans="3:13">
      <c r="C1425" s="171"/>
      <c r="D1425" s="171"/>
      <c r="E1425" s="171"/>
      <c r="F1425" s="171"/>
      <c r="G1425" s="171"/>
      <c r="H1425" s="171"/>
      <c r="I1425" s="171"/>
      <c r="J1425" s="171"/>
      <c r="K1425" s="171"/>
      <c r="L1425" s="171"/>
      <c r="M1425" s="171"/>
    </row>
    <row r="1426" spans="3:13">
      <c r="C1426" s="171"/>
      <c r="D1426" s="171"/>
      <c r="E1426" s="171"/>
      <c r="F1426" s="171"/>
      <c r="G1426" s="171"/>
      <c r="H1426" s="171"/>
      <c r="I1426" s="171"/>
      <c r="J1426" s="171"/>
      <c r="K1426" s="171"/>
      <c r="L1426" s="171"/>
      <c r="M1426" s="171"/>
    </row>
    <row r="1427" spans="3:13">
      <c r="C1427" s="171"/>
      <c r="D1427" s="171"/>
      <c r="E1427" s="171"/>
      <c r="F1427" s="171"/>
      <c r="G1427" s="171"/>
      <c r="H1427" s="171"/>
      <c r="I1427" s="171"/>
      <c r="J1427" s="171"/>
      <c r="K1427" s="171"/>
      <c r="L1427" s="171"/>
      <c r="M1427" s="171"/>
    </row>
    <row r="1428" spans="3:13">
      <c r="C1428" s="171"/>
      <c r="D1428" s="171"/>
      <c r="E1428" s="171"/>
      <c r="F1428" s="171"/>
      <c r="G1428" s="171"/>
      <c r="H1428" s="171"/>
      <c r="I1428" s="171"/>
      <c r="J1428" s="171"/>
      <c r="K1428" s="171"/>
      <c r="L1428" s="171"/>
      <c r="M1428" s="171"/>
    </row>
    <row r="1429" spans="3:13">
      <c r="C1429" s="171"/>
      <c r="D1429" s="171"/>
      <c r="E1429" s="171"/>
      <c r="F1429" s="171"/>
      <c r="G1429" s="171"/>
      <c r="H1429" s="171"/>
      <c r="I1429" s="171"/>
      <c r="J1429" s="171"/>
      <c r="K1429" s="171"/>
      <c r="L1429" s="171"/>
      <c r="M1429" s="171"/>
    </row>
    <row r="1430" spans="3:13">
      <c r="C1430" s="171"/>
      <c r="D1430" s="171"/>
      <c r="E1430" s="171"/>
      <c r="F1430" s="171"/>
      <c r="G1430" s="171"/>
      <c r="H1430" s="171"/>
      <c r="I1430" s="171"/>
      <c r="J1430" s="171"/>
      <c r="K1430" s="171"/>
      <c r="L1430" s="171"/>
      <c r="M1430" s="171"/>
    </row>
    <row r="1431" spans="3:13">
      <c r="C1431" s="171"/>
      <c r="D1431" s="171"/>
      <c r="E1431" s="171"/>
      <c r="F1431" s="171"/>
      <c r="G1431" s="171"/>
      <c r="H1431" s="171"/>
      <c r="I1431" s="171"/>
      <c r="J1431" s="171"/>
      <c r="K1431" s="171"/>
      <c r="L1431" s="171"/>
      <c r="M1431" s="171"/>
    </row>
    <row r="1432" spans="3:13">
      <c r="C1432" s="171"/>
      <c r="D1432" s="171"/>
      <c r="E1432" s="171"/>
      <c r="F1432" s="171"/>
      <c r="G1432" s="171"/>
      <c r="H1432" s="171"/>
      <c r="I1432" s="171"/>
      <c r="J1432" s="171"/>
      <c r="K1432" s="171"/>
      <c r="L1432" s="171"/>
      <c r="M1432" s="171"/>
    </row>
    <row r="1433" spans="3:13">
      <c r="C1433" s="171"/>
      <c r="D1433" s="171"/>
      <c r="E1433" s="171"/>
      <c r="F1433" s="171"/>
      <c r="G1433" s="171"/>
      <c r="H1433" s="171"/>
      <c r="I1433" s="171"/>
      <c r="J1433" s="171"/>
      <c r="K1433" s="171"/>
      <c r="L1433" s="171"/>
      <c r="M1433" s="171"/>
    </row>
    <row r="1434" spans="3:13">
      <c r="C1434" s="171"/>
      <c r="D1434" s="171"/>
      <c r="E1434" s="171"/>
      <c r="F1434" s="171"/>
      <c r="G1434" s="171"/>
      <c r="H1434" s="171"/>
      <c r="I1434" s="171"/>
      <c r="J1434" s="171"/>
      <c r="K1434" s="171"/>
      <c r="L1434" s="171"/>
      <c r="M1434" s="171"/>
    </row>
    <row r="1435" spans="3:13">
      <c r="C1435" s="171"/>
      <c r="D1435" s="171"/>
      <c r="E1435" s="171"/>
      <c r="F1435" s="171"/>
      <c r="G1435" s="171"/>
      <c r="H1435" s="171"/>
      <c r="I1435" s="171"/>
      <c r="J1435" s="171"/>
      <c r="K1435" s="171"/>
      <c r="L1435" s="171"/>
      <c r="M1435" s="171"/>
    </row>
    <row r="1436" spans="3:13">
      <c r="C1436" s="171"/>
      <c r="D1436" s="171"/>
      <c r="E1436" s="171"/>
      <c r="F1436" s="171"/>
      <c r="G1436" s="171"/>
      <c r="H1436" s="171"/>
      <c r="I1436" s="171"/>
      <c r="J1436" s="171"/>
      <c r="K1436" s="171"/>
      <c r="L1436" s="171"/>
      <c r="M1436" s="171"/>
    </row>
    <row r="1437" spans="3:13">
      <c r="C1437" s="171"/>
      <c r="D1437" s="171"/>
      <c r="E1437" s="171"/>
      <c r="F1437" s="171"/>
      <c r="G1437" s="171"/>
      <c r="H1437" s="171"/>
      <c r="I1437" s="171"/>
      <c r="J1437" s="171"/>
      <c r="K1437" s="171"/>
      <c r="L1437" s="171"/>
      <c r="M1437" s="171"/>
    </row>
    <row r="1438" spans="3:13">
      <c r="C1438" s="171"/>
      <c r="D1438" s="171"/>
      <c r="E1438" s="171"/>
      <c r="F1438" s="171"/>
      <c r="G1438" s="171"/>
      <c r="H1438" s="171"/>
      <c r="I1438" s="171"/>
      <c r="J1438" s="171"/>
      <c r="K1438" s="171"/>
      <c r="L1438" s="171"/>
      <c r="M1438" s="171"/>
    </row>
    <row r="1439" spans="3:13">
      <c r="C1439" s="171"/>
      <c r="D1439" s="171"/>
      <c r="E1439" s="171"/>
      <c r="F1439" s="171"/>
      <c r="G1439" s="171"/>
      <c r="H1439" s="171"/>
      <c r="I1439" s="171"/>
      <c r="J1439" s="171"/>
      <c r="K1439" s="171"/>
      <c r="L1439" s="171"/>
      <c r="M1439" s="171"/>
    </row>
    <row r="1440" spans="3:13">
      <c r="C1440" s="171"/>
      <c r="D1440" s="171"/>
      <c r="E1440" s="171"/>
      <c r="F1440" s="171"/>
      <c r="G1440" s="171"/>
      <c r="H1440" s="171"/>
      <c r="I1440" s="171"/>
      <c r="J1440" s="171"/>
      <c r="K1440" s="171"/>
      <c r="L1440" s="171"/>
      <c r="M1440" s="171"/>
    </row>
    <row r="1441" spans="3:13">
      <c r="C1441" s="171"/>
      <c r="D1441" s="171"/>
      <c r="E1441" s="171"/>
      <c r="F1441" s="171"/>
      <c r="G1441" s="171"/>
      <c r="H1441" s="171"/>
      <c r="I1441" s="171"/>
      <c r="J1441" s="171"/>
      <c r="K1441" s="171"/>
      <c r="L1441" s="171"/>
      <c r="M1441" s="171"/>
    </row>
    <row r="1442" spans="3:13">
      <c r="C1442" s="171"/>
      <c r="D1442" s="171"/>
      <c r="E1442" s="171"/>
      <c r="F1442" s="171"/>
      <c r="G1442" s="171"/>
      <c r="H1442" s="171"/>
      <c r="I1442" s="171"/>
      <c r="J1442" s="171"/>
      <c r="K1442" s="171"/>
      <c r="L1442" s="171"/>
      <c r="M1442" s="171"/>
    </row>
    <row r="1443" spans="3:13">
      <c r="C1443" s="171"/>
      <c r="D1443" s="171"/>
      <c r="E1443" s="171"/>
      <c r="F1443" s="171"/>
      <c r="G1443" s="171"/>
      <c r="H1443" s="171"/>
      <c r="I1443" s="171"/>
      <c r="J1443" s="171"/>
      <c r="K1443" s="171"/>
      <c r="L1443" s="171"/>
      <c r="M1443" s="171"/>
    </row>
    <row r="1444" spans="3:13">
      <c r="C1444" s="171"/>
      <c r="D1444" s="171"/>
      <c r="E1444" s="171"/>
      <c r="F1444" s="171"/>
      <c r="G1444" s="171"/>
      <c r="H1444" s="171"/>
      <c r="I1444" s="171"/>
      <c r="J1444" s="171"/>
      <c r="K1444" s="171"/>
      <c r="L1444" s="171"/>
      <c r="M1444" s="171"/>
    </row>
    <row r="1445" spans="3:13">
      <c r="C1445" s="171"/>
      <c r="D1445" s="171"/>
      <c r="E1445" s="171"/>
      <c r="F1445" s="171"/>
      <c r="G1445" s="171"/>
      <c r="H1445" s="171"/>
      <c r="I1445" s="171"/>
      <c r="J1445" s="171"/>
      <c r="K1445" s="171"/>
      <c r="L1445" s="171"/>
      <c r="M1445" s="171"/>
    </row>
    <row r="1446" spans="3:13">
      <c r="C1446" s="171"/>
      <c r="D1446" s="171"/>
      <c r="E1446" s="171"/>
      <c r="F1446" s="171"/>
      <c r="G1446" s="171"/>
      <c r="H1446" s="171"/>
      <c r="I1446" s="171"/>
      <c r="J1446" s="171"/>
      <c r="K1446" s="171"/>
      <c r="L1446" s="171"/>
      <c r="M1446" s="171"/>
    </row>
    <row r="1447" spans="3:13">
      <c r="C1447" s="171"/>
      <c r="D1447" s="171"/>
      <c r="E1447" s="171"/>
      <c r="F1447" s="171"/>
      <c r="G1447" s="171"/>
      <c r="H1447" s="171"/>
      <c r="I1447" s="171"/>
      <c r="J1447" s="171"/>
      <c r="K1447" s="171"/>
      <c r="L1447" s="171"/>
      <c r="M1447" s="171"/>
    </row>
    <row r="1448" spans="3:13">
      <c r="C1448" s="171"/>
      <c r="D1448" s="171"/>
      <c r="E1448" s="171"/>
      <c r="F1448" s="171"/>
      <c r="G1448" s="171"/>
      <c r="H1448" s="171"/>
      <c r="I1448" s="171"/>
      <c r="J1448" s="171"/>
      <c r="K1448" s="171"/>
      <c r="L1448" s="171"/>
      <c r="M1448" s="171"/>
    </row>
    <row r="1449" spans="3:13">
      <c r="C1449" s="171"/>
      <c r="D1449" s="171"/>
      <c r="E1449" s="171"/>
      <c r="F1449" s="171"/>
      <c r="G1449" s="171"/>
      <c r="H1449" s="171"/>
      <c r="I1449" s="171"/>
      <c r="J1449" s="171"/>
      <c r="K1449" s="171"/>
      <c r="L1449" s="171"/>
      <c r="M1449" s="171"/>
    </row>
    <row r="1450" spans="3:13">
      <c r="C1450" s="171"/>
      <c r="D1450" s="171"/>
      <c r="E1450" s="171"/>
      <c r="F1450" s="171"/>
      <c r="G1450" s="171"/>
      <c r="H1450" s="171"/>
      <c r="I1450" s="171"/>
      <c r="J1450" s="171"/>
      <c r="K1450" s="171"/>
      <c r="L1450" s="171"/>
      <c r="M1450" s="171"/>
    </row>
    <row r="1451" spans="3:13">
      <c r="C1451" s="171"/>
      <c r="D1451" s="171"/>
      <c r="E1451" s="171"/>
      <c r="F1451" s="171"/>
      <c r="G1451" s="171"/>
      <c r="H1451" s="171"/>
      <c r="I1451" s="171"/>
      <c r="J1451" s="171"/>
      <c r="K1451" s="171"/>
      <c r="L1451" s="171"/>
      <c r="M1451" s="171"/>
    </row>
    <row r="1452" spans="3:13">
      <c r="C1452" s="171"/>
      <c r="D1452" s="171"/>
      <c r="E1452" s="171"/>
      <c r="F1452" s="171"/>
      <c r="G1452" s="171"/>
      <c r="H1452" s="171"/>
      <c r="I1452" s="171"/>
      <c r="J1452" s="171"/>
      <c r="K1452" s="171"/>
      <c r="L1452" s="171"/>
      <c r="M1452" s="171"/>
    </row>
    <row r="1453" spans="3:13">
      <c r="C1453" s="171"/>
      <c r="D1453" s="171"/>
      <c r="E1453" s="171"/>
      <c r="F1453" s="171"/>
      <c r="G1453" s="171"/>
      <c r="H1453" s="171"/>
      <c r="I1453" s="171"/>
      <c r="J1453" s="171"/>
      <c r="K1453" s="171"/>
      <c r="L1453" s="171"/>
      <c r="M1453" s="171"/>
    </row>
    <row r="1454" spans="3:13">
      <c r="C1454" s="171"/>
      <c r="D1454" s="171"/>
      <c r="E1454" s="171"/>
      <c r="F1454" s="171"/>
      <c r="G1454" s="171"/>
      <c r="H1454" s="171"/>
      <c r="I1454" s="171"/>
      <c r="J1454" s="171"/>
      <c r="K1454" s="171"/>
      <c r="L1454" s="171"/>
      <c r="M1454" s="171"/>
    </row>
    <row r="1455" spans="3:13">
      <c r="C1455" s="171"/>
      <c r="D1455" s="171"/>
      <c r="E1455" s="171"/>
      <c r="F1455" s="171"/>
      <c r="G1455" s="171"/>
      <c r="H1455" s="171"/>
      <c r="I1455" s="171"/>
      <c r="J1455" s="171"/>
      <c r="K1455" s="171"/>
      <c r="L1455" s="171"/>
      <c r="M1455" s="171"/>
    </row>
    <row r="1456" spans="3:13">
      <c r="C1456" s="171"/>
      <c r="D1456" s="171"/>
      <c r="E1456" s="171"/>
      <c r="F1456" s="171"/>
      <c r="G1456" s="171"/>
      <c r="H1456" s="171"/>
      <c r="I1456" s="171"/>
      <c r="J1456" s="171"/>
      <c r="K1456" s="171"/>
      <c r="L1456" s="171"/>
      <c r="M1456" s="171"/>
    </row>
    <row r="1457" spans="3:13">
      <c r="C1457" s="171"/>
      <c r="D1457" s="171"/>
      <c r="E1457" s="171"/>
      <c r="F1457" s="171"/>
      <c r="G1457" s="171"/>
      <c r="H1457" s="171"/>
      <c r="I1457" s="171"/>
      <c r="J1457" s="171"/>
      <c r="K1457" s="171"/>
      <c r="L1457" s="171"/>
      <c r="M1457" s="171"/>
    </row>
    <row r="1458" spans="3:13">
      <c r="C1458" s="171"/>
      <c r="D1458" s="171"/>
      <c r="E1458" s="171"/>
      <c r="F1458" s="171"/>
      <c r="G1458" s="171"/>
      <c r="H1458" s="171"/>
      <c r="I1458" s="171"/>
      <c r="J1458" s="171"/>
      <c r="K1458" s="171"/>
      <c r="L1458" s="171"/>
      <c r="M1458" s="171"/>
    </row>
    <row r="1459" spans="3:13">
      <c r="C1459" s="171"/>
      <c r="D1459" s="171"/>
      <c r="E1459" s="171"/>
      <c r="F1459" s="171"/>
      <c r="G1459" s="171"/>
      <c r="H1459" s="171"/>
      <c r="I1459" s="171"/>
      <c r="J1459" s="171"/>
      <c r="K1459" s="171"/>
      <c r="L1459" s="171"/>
      <c r="M1459" s="171"/>
    </row>
    <row r="1460" spans="3:13">
      <c r="C1460" s="171"/>
      <c r="D1460" s="171"/>
      <c r="E1460" s="171"/>
      <c r="F1460" s="171"/>
      <c r="G1460" s="171"/>
      <c r="H1460" s="171"/>
      <c r="I1460" s="171"/>
      <c r="J1460" s="171"/>
      <c r="K1460" s="171"/>
      <c r="L1460" s="171"/>
      <c r="M1460" s="171"/>
    </row>
    <row r="1461" spans="3:13">
      <c r="C1461" s="171"/>
      <c r="D1461" s="171"/>
      <c r="E1461" s="171"/>
      <c r="F1461" s="171"/>
      <c r="G1461" s="171"/>
      <c r="H1461" s="171"/>
      <c r="I1461" s="171"/>
      <c r="J1461" s="171"/>
      <c r="K1461" s="171"/>
      <c r="L1461" s="171"/>
      <c r="M1461" s="171"/>
    </row>
    <row r="1462" spans="3:13">
      <c r="C1462" s="171"/>
      <c r="D1462" s="171"/>
      <c r="E1462" s="171"/>
      <c r="F1462" s="171"/>
      <c r="G1462" s="171"/>
      <c r="H1462" s="171"/>
      <c r="I1462" s="171"/>
      <c r="J1462" s="171"/>
      <c r="K1462" s="171"/>
      <c r="L1462" s="171"/>
      <c r="M1462" s="171"/>
    </row>
    <row r="1463" spans="3:13">
      <c r="C1463" s="171"/>
      <c r="D1463" s="171"/>
      <c r="E1463" s="171"/>
      <c r="F1463" s="171"/>
      <c r="G1463" s="171"/>
      <c r="H1463" s="171"/>
      <c r="I1463" s="171"/>
      <c r="J1463" s="171"/>
      <c r="K1463" s="171"/>
      <c r="L1463" s="171"/>
      <c r="M1463" s="171"/>
    </row>
    <row r="1464" spans="3:13">
      <c r="C1464" s="171"/>
      <c r="D1464" s="171"/>
      <c r="E1464" s="171"/>
      <c r="F1464" s="171"/>
      <c r="G1464" s="171"/>
      <c r="H1464" s="171"/>
      <c r="I1464" s="171"/>
      <c r="J1464" s="171"/>
      <c r="K1464" s="171"/>
      <c r="L1464" s="171"/>
      <c r="M1464" s="171"/>
    </row>
    <row r="1465" spans="3:13">
      <c r="C1465" s="171"/>
      <c r="D1465" s="171"/>
      <c r="E1465" s="171"/>
      <c r="F1465" s="171"/>
      <c r="G1465" s="171"/>
      <c r="H1465" s="171"/>
      <c r="I1465" s="171"/>
      <c r="J1465" s="171"/>
      <c r="K1465" s="171"/>
      <c r="L1465" s="171"/>
      <c r="M1465" s="171"/>
    </row>
    <row r="1466" spans="3:13">
      <c r="C1466" s="171"/>
      <c r="D1466" s="171"/>
      <c r="E1466" s="171"/>
      <c r="F1466" s="171"/>
      <c r="G1466" s="171"/>
      <c r="H1466" s="171"/>
      <c r="I1466" s="171"/>
      <c r="J1466" s="171"/>
      <c r="K1466" s="171"/>
      <c r="L1466" s="171"/>
      <c r="M1466" s="171"/>
    </row>
    <row r="1467" spans="3:13">
      <c r="C1467" s="171"/>
      <c r="D1467" s="171"/>
      <c r="E1467" s="171"/>
      <c r="F1467" s="171"/>
      <c r="G1467" s="171"/>
      <c r="H1467" s="171"/>
      <c r="I1467" s="171"/>
      <c r="J1467" s="171"/>
      <c r="K1467" s="171"/>
      <c r="L1467" s="171"/>
      <c r="M1467" s="171"/>
    </row>
    <row r="1468" spans="3:13">
      <c r="C1468" s="171"/>
      <c r="D1468" s="171"/>
      <c r="E1468" s="171"/>
      <c r="F1468" s="171"/>
      <c r="G1468" s="171"/>
      <c r="H1468" s="171"/>
      <c r="I1468" s="171"/>
      <c r="J1468" s="171"/>
      <c r="K1468" s="171"/>
      <c r="L1468" s="171"/>
      <c r="M1468" s="171"/>
    </row>
    <row r="1469" spans="3:13">
      <c r="C1469" s="171"/>
      <c r="D1469" s="171"/>
      <c r="E1469" s="171"/>
      <c r="F1469" s="171"/>
      <c r="G1469" s="171"/>
      <c r="H1469" s="171"/>
      <c r="I1469" s="171"/>
      <c r="J1469" s="171"/>
      <c r="K1469" s="171"/>
      <c r="L1469" s="171"/>
      <c r="M1469" s="171"/>
    </row>
    <row r="1470" spans="3:13">
      <c r="C1470" s="171"/>
      <c r="D1470" s="171"/>
      <c r="E1470" s="171"/>
      <c r="F1470" s="171"/>
      <c r="G1470" s="171"/>
      <c r="H1470" s="171"/>
      <c r="I1470" s="171"/>
      <c r="J1470" s="171"/>
      <c r="K1470" s="171"/>
      <c r="L1470" s="171"/>
      <c r="M1470" s="171"/>
    </row>
    <row r="1471" spans="3:13">
      <c r="C1471" s="171"/>
      <c r="D1471" s="171"/>
      <c r="E1471" s="171"/>
      <c r="F1471" s="171"/>
      <c r="G1471" s="171"/>
      <c r="H1471" s="171"/>
      <c r="I1471" s="171"/>
      <c r="J1471" s="171"/>
      <c r="K1471" s="171"/>
      <c r="L1471" s="171"/>
      <c r="M1471" s="171"/>
    </row>
    <row r="1472" spans="3:13">
      <c r="C1472" s="171"/>
      <c r="D1472" s="171"/>
      <c r="E1472" s="171"/>
      <c r="F1472" s="171"/>
      <c r="G1472" s="171"/>
      <c r="H1472" s="171"/>
      <c r="I1472" s="171"/>
      <c r="J1472" s="171"/>
      <c r="K1472" s="171"/>
      <c r="L1472" s="171"/>
      <c r="M1472" s="171"/>
    </row>
    <row r="1473" spans="3:13">
      <c r="C1473" s="171"/>
      <c r="D1473" s="171"/>
      <c r="E1473" s="171"/>
      <c r="F1473" s="171"/>
      <c r="G1473" s="171"/>
      <c r="H1473" s="171"/>
      <c r="I1473" s="171"/>
      <c r="J1473" s="171"/>
      <c r="K1473" s="171"/>
      <c r="L1473" s="171"/>
      <c r="M1473" s="171"/>
    </row>
    <row r="1474" spans="3:13">
      <c r="C1474" s="171"/>
      <c r="D1474" s="171"/>
      <c r="E1474" s="171"/>
      <c r="F1474" s="171"/>
      <c r="G1474" s="171"/>
      <c r="H1474" s="171"/>
      <c r="I1474" s="171"/>
      <c r="J1474" s="171"/>
      <c r="K1474" s="171"/>
      <c r="L1474" s="171"/>
      <c r="M1474" s="171"/>
    </row>
    <row r="1475" spans="3:13">
      <c r="C1475" s="171"/>
      <c r="D1475" s="171"/>
      <c r="E1475" s="171"/>
      <c r="F1475" s="171"/>
      <c r="G1475" s="171"/>
      <c r="H1475" s="171"/>
      <c r="I1475" s="171"/>
      <c r="J1475" s="171"/>
      <c r="K1475" s="171"/>
      <c r="L1475" s="171"/>
      <c r="M1475" s="171"/>
    </row>
    <row r="1476" spans="3:13">
      <c r="C1476" s="171"/>
      <c r="D1476" s="171"/>
      <c r="E1476" s="171"/>
      <c r="F1476" s="171"/>
      <c r="G1476" s="171"/>
      <c r="H1476" s="171"/>
      <c r="I1476" s="171"/>
      <c r="J1476" s="171"/>
      <c r="K1476" s="171"/>
      <c r="L1476" s="171"/>
      <c r="M1476" s="171"/>
    </row>
    <row r="1477" spans="3:13">
      <c r="C1477" s="171"/>
      <c r="D1477" s="171"/>
      <c r="E1477" s="171"/>
      <c r="F1477" s="171"/>
      <c r="G1477" s="171"/>
      <c r="H1477" s="171"/>
      <c r="I1477" s="171"/>
      <c r="J1477" s="171"/>
      <c r="K1477" s="171"/>
      <c r="L1477" s="171"/>
      <c r="M1477" s="171"/>
    </row>
    <row r="1478" spans="3:13">
      <c r="C1478" s="171"/>
      <c r="D1478" s="171"/>
      <c r="E1478" s="171"/>
      <c r="F1478" s="171"/>
      <c r="G1478" s="171"/>
      <c r="H1478" s="171"/>
      <c r="I1478" s="171"/>
      <c r="J1478" s="171"/>
      <c r="K1478" s="171"/>
      <c r="L1478" s="171"/>
      <c r="M1478" s="171"/>
    </row>
    <row r="1479" spans="3:13">
      <c r="C1479" s="171"/>
      <c r="D1479" s="171"/>
      <c r="E1479" s="171"/>
      <c r="F1479" s="171"/>
      <c r="G1479" s="171"/>
      <c r="H1479" s="171"/>
      <c r="I1479" s="171"/>
      <c r="J1479" s="171"/>
      <c r="K1479" s="171"/>
      <c r="L1479" s="171"/>
      <c r="M1479" s="171"/>
    </row>
    <row r="1480" spans="3:13">
      <c r="C1480" s="171"/>
      <c r="D1480" s="171"/>
      <c r="E1480" s="171"/>
      <c r="F1480" s="171"/>
      <c r="G1480" s="171"/>
      <c r="H1480" s="171"/>
      <c r="I1480" s="171"/>
      <c r="J1480" s="171"/>
      <c r="K1480" s="171"/>
      <c r="L1480" s="171"/>
      <c r="M1480" s="171"/>
    </row>
    <row r="1481" spans="3:13">
      <c r="C1481" s="171"/>
      <c r="D1481" s="171"/>
      <c r="E1481" s="171"/>
      <c r="F1481" s="171"/>
      <c r="G1481" s="171"/>
      <c r="H1481" s="171"/>
      <c r="I1481" s="171"/>
      <c r="J1481" s="171"/>
      <c r="K1481" s="171"/>
      <c r="L1481" s="171"/>
      <c r="M1481" s="171"/>
    </row>
    <row r="1482" spans="3:13">
      <c r="C1482" s="171"/>
      <c r="D1482" s="171"/>
      <c r="E1482" s="171"/>
      <c r="F1482" s="171"/>
      <c r="G1482" s="171"/>
      <c r="H1482" s="171"/>
      <c r="I1482" s="171"/>
      <c r="J1482" s="171"/>
      <c r="K1482" s="171"/>
      <c r="L1482" s="171"/>
      <c r="M1482" s="171"/>
    </row>
    <row r="1483" spans="3:13">
      <c r="C1483" s="171"/>
      <c r="D1483" s="171"/>
      <c r="E1483" s="171"/>
      <c r="F1483" s="171"/>
      <c r="G1483" s="171"/>
      <c r="H1483" s="171"/>
      <c r="I1483" s="171"/>
      <c r="J1483" s="171"/>
      <c r="K1483" s="171"/>
      <c r="L1483" s="171"/>
      <c r="M1483" s="171"/>
    </row>
    <row r="1484" spans="3:13">
      <c r="C1484" s="171"/>
      <c r="D1484" s="171"/>
      <c r="E1484" s="171"/>
      <c r="F1484" s="171"/>
      <c r="G1484" s="171"/>
      <c r="H1484" s="171"/>
      <c r="I1484" s="171"/>
      <c r="J1484" s="171"/>
      <c r="K1484" s="171"/>
      <c r="L1484" s="171"/>
      <c r="M1484" s="171"/>
    </row>
    <row r="1485" spans="3:13">
      <c r="C1485" s="171"/>
      <c r="D1485" s="171"/>
      <c r="E1485" s="171"/>
      <c r="F1485" s="171"/>
      <c r="G1485" s="171"/>
      <c r="H1485" s="171"/>
      <c r="I1485" s="171"/>
      <c r="J1485" s="171"/>
      <c r="K1485" s="171"/>
      <c r="L1485" s="171"/>
      <c r="M1485" s="171"/>
    </row>
    <row r="1486" spans="3:13">
      <c r="C1486" s="171"/>
      <c r="D1486" s="171"/>
      <c r="E1486" s="171"/>
      <c r="F1486" s="171"/>
      <c r="G1486" s="171"/>
      <c r="H1486" s="171"/>
      <c r="I1486" s="171"/>
      <c r="J1486" s="171"/>
      <c r="K1486" s="171"/>
      <c r="L1486" s="171"/>
      <c r="M1486" s="171"/>
    </row>
    <row r="1487" spans="3:13">
      <c r="C1487" s="171"/>
      <c r="D1487" s="171"/>
      <c r="E1487" s="171"/>
      <c r="F1487" s="171"/>
      <c r="G1487" s="171"/>
      <c r="H1487" s="171"/>
      <c r="I1487" s="171"/>
      <c r="J1487" s="171"/>
      <c r="K1487" s="171"/>
      <c r="L1487" s="171"/>
      <c r="M1487" s="171"/>
    </row>
    <row r="1488" spans="3:13">
      <c r="C1488" s="171"/>
      <c r="D1488" s="171"/>
      <c r="E1488" s="171"/>
      <c r="F1488" s="171"/>
      <c r="G1488" s="171"/>
      <c r="H1488" s="171"/>
      <c r="I1488" s="171"/>
      <c r="J1488" s="171"/>
      <c r="K1488" s="171"/>
      <c r="L1488" s="171"/>
      <c r="M1488" s="171"/>
    </row>
    <row r="1489" spans="3:13">
      <c r="C1489" s="171"/>
      <c r="D1489" s="171"/>
      <c r="E1489" s="171"/>
      <c r="F1489" s="171"/>
      <c r="G1489" s="171"/>
      <c r="H1489" s="171"/>
      <c r="I1489" s="171"/>
      <c r="J1489" s="171"/>
      <c r="K1489" s="171"/>
      <c r="L1489" s="171"/>
      <c r="M1489" s="171"/>
    </row>
    <row r="1490" spans="3:13">
      <c r="C1490" s="171"/>
      <c r="D1490" s="171"/>
      <c r="E1490" s="171"/>
      <c r="F1490" s="171"/>
      <c r="G1490" s="171"/>
      <c r="H1490" s="171"/>
      <c r="I1490" s="171"/>
      <c r="J1490" s="171"/>
      <c r="K1490" s="171"/>
      <c r="L1490" s="171"/>
      <c r="M1490" s="171"/>
    </row>
    <row r="1491" spans="3:13">
      <c r="C1491" s="171"/>
      <c r="D1491" s="171"/>
      <c r="E1491" s="171"/>
      <c r="F1491" s="171"/>
      <c r="G1491" s="171"/>
      <c r="H1491" s="171"/>
      <c r="I1491" s="171"/>
      <c r="J1491" s="171"/>
      <c r="K1491" s="171"/>
      <c r="L1491" s="171"/>
      <c r="M1491" s="171"/>
    </row>
    <row r="1492" spans="3:13">
      <c r="C1492" s="171"/>
      <c r="D1492" s="171"/>
      <c r="E1492" s="171"/>
      <c r="F1492" s="171"/>
      <c r="G1492" s="171"/>
      <c r="H1492" s="171"/>
      <c r="I1492" s="171"/>
      <c r="J1492" s="171"/>
      <c r="K1492" s="171"/>
      <c r="L1492" s="171"/>
      <c r="M1492" s="171"/>
    </row>
    <row r="1493" spans="3:13">
      <c r="C1493" s="171"/>
      <c r="D1493" s="171"/>
      <c r="E1493" s="171"/>
      <c r="F1493" s="171"/>
      <c r="G1493" s="171"/>
      <c r="H1493" s="171"/>
      <c r="I1493" s="171"/>
      <c r="J1493" s="171"/>
      <c r="K1493" s="171"/>
      <c r="L1493" s="171"/>
      <c r="M1493" s="171"/>
    </row>
    <row r="1494" spans="3:13">
      <c r="C1494" s="171"/>
      <c r="D1494" s="171"/>
      <c r="E1494" s="171"/>
      <c r="F1494" s="171"/>
      <c r="G1494" s="171"/>
      <c r="H1494" s="171"/>
      <c r="I1494" s="171"/>
      <c r="J1494" s="171"/>
      <c r="K1494" s="171"/>
      <c r="L1494" s="171"/>
      <c r="M1494" s="171"/>
    </row>
    <row r="1495" spans="3:13">
      <c r="C1495" s="171"/>
      <c r="D1495" s="171"/>
      <c r="E1495" s="171"/>
      <c r="F1495" s="171"/>
      <c r="G1495" s="171"/>
      <c r="H1495" s="171"/>
      <c r="I1495" s="171"/>
      <c r="J1495" s="171"/>
      <c r="K1495" s="171"/>
      <c r="L1495" s="171"/>
      <c r="M1495" s="171"/>
    </row>
    <row r="1496" spans="3:13">
      <c r="C1496" s="171"/>
      <c r="D1496" s="171"/>
      <c r="E1496" s="171"/>
      <c r="F1496" s="171"/>
      <c r="G1496" s="171"/>
      <c r="H1496" s="171"/>
      <c r="I1496" s="171"/>
      <c r="J1496" s="171"/>
      <c r="K1496" s="171"/>
      <c r="L1496" s="171"/>
      <c r="M1496" s="171"/>
    </row>
    <row r="1497" spans="3:13">
      <c r="C1497" s="171"/>
      <c r="D1497" s="171"/>
      <c r="E1497" s="171"/>
      <c r="F1497" s="171"/>
      <c r="G1497" s="171"/>
      <c r="H1497" s="171"/>
      <c r="I1497" s="171"/>
      <c r="J1497" s="171"/>
      <c r="K1497" s="171"/>
      <c r="L1497" s="171"/>
      <c r="M1497" s="171"/>
    </row>
    <row r="1498" spans="3:13">
      <c r="C1498" s="171"/>
      <c r="D1498" s="171"/>
      <c r="E1498" s="171"/>
      <c r="F1498" s="171"/>
      <c r="G1498" s="171"/>
      <c r="H1498" s="171"/>
      <c r="I1498" s="171"/>
      <c r="J1498" s="171"/>
      <c r="K1498" s="171"/>
      <c r="L1498" s="171"/>
      <c r="M1498" s="171"/>
    </row>
    <row r="1499" spans="3:13">
      <c r="C1499" s="171"/>
      <c r="D1499" s="171"/>
      <c r="E1499" s="171"/>
      <c r="F1499" s="171"/>
      <c r="G1499" s="171"/>
      <c r="H1499" s="171"/>
      <c r="I1499" s="171"/>
      <c r="J1499" s="171"/>
      <c r="K1499" s="171"/>
      <c r="L1499" s="171"/>
      <c r="M1499" s="171"/>
    </row>
    <row r="1500" spans="3:13">
      <c r="C1500" s="171"/>
      <c r="D1500" s="171"/>
      <c r="E1500" s="171"/>
      <c r="F1500" s="171"/>
      <c r="G1500" s="171"/>
      <c r="H1500" s="171"/>
      <c r="I1500" s="171"/>
      <c r="J1500" s="171"/>
      <c r="K1500" s="171"/>
      <c r="L1500" s="171"/>
      <c r="M1500" s="171"/>
    </row>
    <row r="1501" spans="3:13">
      <c r="C1501" s="171"/>
      <c r="D1501" s="171"/>
      <c r="E1501" s="171"/>
      <c r="F1501" s="171"/>
      <c r="G1501" s="171"/>
      <c r="H1501" s="171"/>
      <c r="I1501" s="171"/>
      <c r="J1501" s="171"/>
      <c r="K1501" s="171"/>
      <c r="L1501" s="171"/>
      <c r="M1501" s="171"/>
    </row>
    <row r="1502" spans="3:13">
      <c r="C1502" s="171"/>
      <c r="D1502" s="171"/>
      <c r="E1502" s="171"/>
      <c r="F1502" s="171"/>
      <c r="G1502" s="171"/>
      <c r="H1502" s="171"/>
      <c r="I1502" s="171"/>
      <c r="J1502" s="171"/>
      <c r="K1502" s="171"/>
      <c r="L1502" s="171"/>
      <c r="M1502" s="171"/>
    </row>
    <row r="1503" spans="3:13">
      <c r="C1503" s="171"/>
      <c r="D1503" s="171"/>
      <c r="E1503" s="171"/>
      <c r="F1503" s="171"/>
      <c r="G1503" s="171"/>
      <c r="H1503" s="171"/>
      <c r="I1503" s="171"/>
      <c r="J1503" s="171"/>
      <c r="K1503" s="171"/>
      <c r="L1503" s="171"/>
      <c r="M1503" s="171"/>
    </row>
    <row r="1504" spans="3:13">
      <c r="C1504" s="171"/>
      <c r="D1504" s="171"/>
      <c r="E1504" s="171"/>
      <c r="F1504" s="171"/>
      <c r="G1504" s="171"/>
      <c r="H1504" s="171"/>
      <c r="I1504" s="171"/>
      <c r="J1504" s="171"/>
      <c r="K1504" s="171"/>
      <c r="L1504" s="171"/>
      <c r="M1504" s="171"/>
    </row>
    <row r="1505" spans="3:13">
      <c r="C1505" s="171"/>
      <c r="D1505" s="171"/>
      <c r="E1505" s="171"/>
      <c r="F1505" s="171"/>
      <c r="G1505" s="171"/>
      <c r="H1505" s="171"/>
      <c r="I1505" s="171"/>
      <c r="J1505" s="171"/>
      <c r="K1505" s="171"/>
      <c r="L1505" s="171"/>
      <c r="M1505" s="171"/>
    </row>
    <row r="1506" spans="3:13">
      <c r="C1506" s="171"/>
      <c r="D1506" s="171"/>
      <c r="E1506" s="171"/>
      <c r="F1506" s="171"/>
      <c r="G1506" s="171"/>
      <c r="H1506" s="171"/>
      <c r="I1506" s="171"/>
      <c r="J1506" s="171"/>
      <c r="K1506" s="171"/>
      <c r="L1506" s="171"/>
      <c r="M1506" s="171"/>
    </row>
    <row r="1507" spans="3:13">
      <c r="C1507" s="171"/>
      <c r="D1507" s="171"/>
      <c r="E1507" s="171"/>
      <c r="F1507" s="171"/>
      <c r="G1507" s="171"/>
      <c r="H1507" s="171"/>
      <c r="I1507" s="171"/>
      <c r="J1507" s="171"/>
      <c r="K1507" s="171"/>
      <c r="L1507" s="171"/>
      <c r="M1507" s="171"/>
    </row>
    <row r="1508" spans="3:13">
      <c r="C1508" s="171"/>
      <c r="D1508" s="171"/>
      <c r="E1508" s="171"/>
      <c r="F1508" s="171"/>
      <c r="G1508" s="171"/>
      <c r="H1508" s="171"/>
      <c r="I1508" s="171"/>
      <c r="J1508" s="171"/>
      <c r="K1508" s="171"/>
      <c r="L1508" s="171"/>
      <c r="M1508" s="171"/>
    </row>
    <row r="1509" spans="3:13">
      <c r="C1509" s="171"/>
      <c r="D1509" s="171"/>
      <c r="E1509" s="171"/>
      <c r="F1509" s="171"/>
      <c r="G1509" s="171"/>
      <c r="H1509" s="171"/>
      <c r="I1509" s="171"/>
      <c r="J1509" s="171"/>
      <c r="K1509" s="171"/>
      <c r="L1509" s="171"/>
      <c r="M1509" s="171"/>
    </row>
    <row r="1510" spans="3:13">
      <c r="C1510" s="171"/>
      <c r="D1510" s="171"/>
      <c r="E1510" s="171"/>
      <c r="F1510" s="171"/>
      <c r="G1510" s="171"/>
      <c r="H1510" s="171"/>
      <c r="I1510" s="171"/>
      <c r="J1510" s="171"/>
      <c r="K1510" s="171"/>
      <c r="L1510" s="171"/>
      <c r="M1510" s="171"/>
    </row>
    <row r="1511" spans="3:13">
      <c r="C1511" s="171"/>
      <c r="D1511" s="171"/>
      <c r="E1511" s="171"/>
      <c r="F1511" s="171"/>
      <c r="G1511" s="171"/>
      <c r="H1511" s="171"/>
      <c r="I1511" s="171"/>
      <c r="J1511" s="171"/>
      <c r="K1511" s="171"/>
      <c r="L1511" s="171"/>
      <c r="M1511" s="171"/>
    </row>
    <row r="1512" spans="3:13">
      <c r="C1512" s="171"/>
      <c r="D1512" s="171"/>
      <c r="E1512" s="171"/>
      <c r="F1512" s="171"/>
      <c r="G1512" s="171"/>
      <c r="H1512" s="171"/>
      <c r="I1512" s="171"/>
      <c r="J1512" s="171"/>
      <c r="K1512" s="171"/>
      <c r="L1512" s="171"/>
      <c r="M1512" s="171"/>
    </row>
    <row r="1513" spans="3:13">
      <c r="C1513" s="171"/>
      <c r="D1513" s="171"/>
      <c r="E1513" s="171"/>
      <c r="F1513" s="171"/>
      <c r="G1513" s="171"/>
      <c r="H1513" s="171"/>
      <c r="I1513" s="171"/>
      <c r="J1513" s="171"/>
      <c r="K1513" s="171"/>
      <c r="L1513" s="171"/>
      <c r="M1513" s="171"/>
    </row>
    <row r="1514" spans="3:13">
      <c r="C1514" s="171"/>
      <c r="D1514" s="171"/>
      <c r="E1514" s="171"/>
      <c r="F1514" s="171"/>
      <c r="G1514" s="171"/>
      <c r="H1514" s="171"/>
      <c r="I1514" s="171"/>
      <c r="J1514" s="171"/>
      <c r="K1514" s="171"/>
      <c r="L1514" s="171"/>
      <c r="M1514" s="171"/>
    </row>
    <row r="1515" spans="3:13">
      <c r="C1515" s="171"/>
      <c r="D1515" s="171"/>
      <c r="E1515" s="171"/>
      <c r="F1515" s="171"/>
      <c r="G1515" s="171"/>
      <c r="H1515" s="171"/>
      <c r="I1515" s="171"/>
      <c r="J1515" s="171"/>
      <c r="K1515" s="171"/>
      <c r="L1515" s="171"/>
      <c r="M1515" s="171"/>
    </row>
    <row r="1516" spans="3:13">
      <c r="C1516" s="171"/>
      <c r="D1516" s="171"/>
      <c r="E1516" s="171"/>
      <c r="F1516" s="171"/>
      <c r="G1516" s="171"/>
      <c r="H1516" s="171"/>
      <c r="I1516" s="171"/>
      <c r="J1516" s="171"/>
      <c r="K1516" s="171"/>
      <c r="L1516" s="171"/>
      <c r="M1516" s="171"/>
    </row>
    <row r="1517" spans="3:13">
      <c r="C1517" s="171"/>
      <c r="D1517" s="171"/>
      <c r="E1517" s="171"/>
      <c r="F1517" s="171"/>
      <c r="G1517" s="171"/>
      <c r="H1517" s="171"/>
      <c r="I1517" s="171"/>
      <c r="J1517" s="171"/>
      <c r="K1517" s="171"/>
      <c r="L1517" s="171"/>
      <c r="M1517" s="171"/>
    </row>
    <row r="1518" spans="3:13">
      <c r="C1518" s="171"/>
      <c r="D1518" s="171"/>
      <c r="E1518" s="171"/>
      <c r="F1518" s="171"/>
      <c r="G1518" s="171"/>
      <c r="H1518" s="171"/>
      <c r="I1518" s="171"/>
      <c r="J1518" s="171"/>
      <c r="K1518" s="171"/>
      <c r="L1518" s="171"/>
      <c r="M1518" s="171"/>
    </row>
    <row r="1519" spans="3:13">
      <c r="C1519" s="171"/>
      <c r="D1519" s="171"/>
      <c r="E1519" s="171"/>
      <c r="F1519" s="171"/>
      <c r="G1519" s="171"/>
      <c r="H1519" s="171"/>
      <c r="I1519" s="171"/>
      <c r="J1519" s="171"/>
      <c r="K1519" s="171"/>
      <c r="L1519" s="171"/>
      <c r="M1519" s="171"/>
    </row>
    <row r="1520" spans="3:13">
      <c r="C1520" s="171"/>
      <c r="D1520" s="171"/>
      <c r="E1520" s="171"/>
      <c r="F1520" s="171"/>
      <c r="G1520" s="171"/>
      <c r="H1520" s="171"/>
      <c r="I1520" s="171"/>
      <c r="J1520" s="171"/>
      <c r="K1520" s="171"/>
      <c r="L1520" s="171"/>
      <c r="M1520" s="171"/>
    </row>
    <row r="1521" spans="3:13">
      <c r="C1521" s="171"/>
      <c r="D1521" s="171"/>
      <c r="E1521" s="171"/>
      <c r="F1521" s="171"/>
      <c r="G1521" s="171"/>
      <c r="H1521" s="171"/>
      <c r="I1521" s="171"/>
      <c r="J1521" s="171"/>
      <c r="K1521" s="171"/>
      <c r="L1521" s="171"/>
      <c r="M1521" s="171"/>
    </row>
    <row r="1522" spans="3:13">
      <c r="C1522" s="171"/>
      <c r="D1522" s="171"/>
      <c r="E1522" s="171"/>
      <c r="F1522" s="171"/>
      <c r="G1522" s="171"/>
      <c r="H1522" s="171"/>
      <c r="I1522" s="171"/>
      <c r="J1522" s="171"/>
      <c r="K1522" s="171"/>
      <c r="L1522" s="171"/>
      <c r="M1522" s="171"/>
    </row>
    <row r="1523" spans="3:13">
      <c r="C1523" s="171"/>
      <c r="D1523" s="171"/>
      <c r="E1523" s="171"/>
      <c r="F1523" s="171"/>
      <c r="G1523" s="171"/>
      <c r="H1523" s="171"/>
      <c r="I1523" s="171"/>
      <c r="J1523" s="171"/>
      <c r="K1523" s="171"/>
      <c r="L1523" s="171"/>
      <c r="M1523" s="171"/>
    </row>
    <row r="1524" spans="3:13">
      <c r="C1524" s="171"/>
      <c r="D1524" s="171"/>
      <c r="E1524" s="171"/>
      <c r="F1524" s="171"/>
      <c r="G1524" s="171"/>
      <c r="H1524" s="171"/>
      <c r="I1524" s="171"/>
      <c r="J1524" s="171"/>
      <c r="K1524" s="171"/>
      <c r="L1524" s="171"/>
      <c r="M1524" s="171"/>
    </row>
    <row r="1525" spans="3:13">
      <c r="C1525" s="171"/>
      <c r="D1525" s="171"/>
      <c r="E1525" s="171"/>
      <c r="F1525" s="171"/>
      <c r="G1525" s="171"/>
      <c r="H1525" s="171"/>
      <c r="I1525" s="171"/>
      <c r="J1525" s="171"/>
      <c r="K1525" s="171"/>
      <c r="L1525" s="171"/>
      <c r="M1525" s="171"/>
    </row>
    <row r="1526" spans="3:13">
      <c r="C1526" s="171"/>
      <c r="D1526" s="171"/>
      <c r="E1526" s="171"/>
      <c r="F1526" s="171"/>
      <c r="G1526" s="171"/>
      <c r="H1526" s="171"/>
      <c r="I1526" s="171"/>
      <c r="J1526" s="171"/>
      <c r="K1526" s="171"/>
      <c r="L1526" s="171"/>
      <c r="M1526" s="171"/>
    </row>
    <row r="1527" spans="3:13">
      <c r="C1527" s="171"/>
      <c r="D1527" s="171"/>
      <c r="E1527" s="171"/>
      <c r="F1527" s="171"/>
      <c r="G1527" s="171"/>
      <c r="H1527" s="171"/>
      <c r="I1527" s="171"/>
      <c r="J1527" s="171"/>
      <c r="K1527" s="171"/>
      <c r="L1527" s="171"/>
      <c r="M1527" s="171"/>
    </row>
    <row r="1528" spans="3:13">
      <c r="C1528" s="171"/>
      <c r="D1528" s="171"/>
      <c r="E1528" s="171"/>
      <c r="F1528" s="171"/>
      <c r="G1528" s="171"/>
      <c r="H1528" s="171"/>
      <c r="I1528" s="171"/>
      <c r="J1528" s="171"/>
      <c r="K1528" s="171"/>
      <c r="L1528" s="171"/>
      <c r="M1528" s="171"/>
    </row>
    <row r="1529" spans="3:13">
      <c r="C1529" s="171"/>
      <c r="D1529" s="171"/>
      <c r="E1529" s="171"/>
      <c r="F1529" s="171"/>
      <c r="G1529" s="171"/>
      <c r="H1529" s="171"/>
      <c r="I1529" s="171"/>
      <c r="J1529" s="171"/>
      <c r="K1529" s="171"/>
      <c r="L1529" s="171"/>
      <c r="M1529" s="171"/>
    </row>
    <row r="1530" spans="3:13">
      <c r="C1530" s="171"/>
      <c r="D1530" s="171"/>
      <c r="E1530" s="171"/>
      <c r="F1530" s="171"/>
      <c r="G1530" s="171"/>
      <c r="H1530" s="171"/>
      <c r="I1530" s="171"/>
      <c r="J1530" s="171"/>
      <c r="K1530" s="171"/>
      <c r="L1530" s="171"/>
      <c r="M1530" s="171"/>
    </row>
    <row r="1531" spans="3:13">
      <c r="C1531" s="171"/>
      <c r="D1531" s="171"/>
      <c r="E1531" s="171"/>
      <c r="F1531" s="171"/>
      <c r="G1531" s="171"/>
      <c r="H1531" s="171"/>
      <c r="I1531" s="171"/>
      <c r="J1531" s="171"/>
      <c r="K1531" s="171"/>
      <c r="L1531" s="171"/>
      <c r="M1531" s="171"/>
    </row>
    <row r="1532" spans="3:13">
      <c r="C1532" s="171"/>
      <c r="D1532" s="171"/>
      <c r="E1532" s="171"/>
      <c r="F1532" s="171"/>
      <c r="G1532" s="171"/>
      <c r="H1532" s="171"/>
      <c r="I1532" s="171"/>
      <c r="J1532" s="171"/>
      <c r="K1532" s="171"/>
      <c r="L1532" s="171"/>
      <c r="M1532" s="171"/>
    </row>
    <row r="1533" spans="3:13">
      <c r="C1533" s="171"/>
      <c r="D1533" s="171"/>
      <c r="E1533" s="171"/>
      <c r="F1533" s="171"/>
      <c r="G1533" s="171"/>
      <c r="H1533" s="171"/>
      <c r="I1533" s="171"/>
      <c r="J1533" s="171"/>
      <c r="K1533" s="171"/>
      <c r="L1533" s="171"/>
      <c r="M1533" s="171"/>
    </row>
    <row r="1534" spans="3:13">
      <c r="C1534" s="171"/>
      <c r="D1534" s="171"/>
      <c r="E1534" s="171"/>
      <c r="F1534" s="171"/>
      <c r="G1534" s="171"/>
      <c r="H1534" s="171"/>
      <c r="I1534" s="171"/>
      <c r="J1534" s="171"/>
      <c r="K1534" s="171"/>
      <c r="L1534" s="171"/>
      <c r="M1534" s="171"/>
    </row>
    <row r="1535" spans="3:13">
      <c r="C1535" s="171"/>
      <c r="D1535" s="171"/>
      <c r="E1535" s="171"/>
      <c r="F1535" s="171"/>
      <c r="G1535" s="171"/>
      <c r="H1535" s="171"/>
      <c r="I1535" s="171"/>
      <c r="J1535" s="171"/>
      <c r="K1535" s="171"/>
      <c r="L1535" s="171"/>
      <c r="M1535" s="171"/>
    </row>
    <row r="1536" spans="3:13">
      <c r="C1536" s="171"/>
      <c r="D1536" s="171"/>
      <c r="E1536" s="171"/>
      <c r="F1536" s="171"/>
      <c r="G1536" s="171"/>
      <c r="H1536" s="171"/>
      <c r="I1536" s="171"/>
      <c r="J1536" s="171"/>
      <c r="K1536" s="171"/>
      <c r="L1536" s="171"/>
      <c r="M1536" s="171"/>
    </row>
    <row r="1537" spans="3:13">
      <c r="C1537" s="171"/>
      <c r="D1537" s="171"/>
      <c r="E1537" s="171"/>
      <c r="F1537" s="171"/>
      <c r="G1537" s="171"/>
      <c r="H1537" s="171"/>
      <c r="I1537" s="171"/>
      <c r="J1537" s="171"/>
      <c r="K1537" s="171"/>
      <c r="L1537" s="171"/>
      <c r="M1537" s="171"/>
    </row>
    <row r="1538" spans="3:13">
      <c r="C1538" s="171"/>
      <c r="D1538" s="171"/>
      <c r="E1538" s="171"/>
      <c r="F1538" s="171"/>
      <c r="G1538" s="171"/>
      <c r="H1538" s="171"/>
      <c r="I1538" s="171"/>
      <c r="J1538" s="171"/>
      <c r="K1538" s="171"/>
      <c r="L1538" s="171"/>
      <c r="M1538" s="171"/>
    </row>
    <row r="1539" spans="3:13">
      <c r="C1539" s="171"/>
      <c r="D1539" s="171"/>
      <c r="E1539" s="171"/>
      <c r="F1539" s="171"/>
      <c r="G1539" s="171"/>
      <c r="H1539" s="171"/>
      <c r="I1539" s="171"/>
      <c r="J1539" s="171"/>
      <c r="K1539" s="171"/>
      <c r="L1539" s="171"/>
      <c r="M1539" s="171"/>
    </row>
    <row r="1540" spans="3:13">
      <c r="C1540" s="171"/>
      <c r="D1540" s="171"/>
      <c r="E1540" s="171"/>
      <c r="F1540" s="171"/>
      <c r="G1540" s="171"/>
      <c r="H1540" s="171"/>
      <c r="I1540" s="171"/>
      <c r="J1540" s="171"/>
      <c r="K1540" s="171"/>
      <c r="L1540" s="171"/>
      <c r="M1540" s="171"/>
    </row>
    <row r="1541" spans="3:13">
      <c r="C1541" s="171"/>
      <c r="D1541" s="171"/>
      <c r="E1541" s="171"/>
      <c r="F1541" s="171"/>
      <c r="G1541" s="171"/>
      <c r="H1541" s="171"/>
      <c r="I1541" s="171"/>
      <c r="J1541" s="171"/>
      <c r="K1541" s="171"/>
      <c r="L1541" s="171"/>
      <c r="M1541" s="171"/>
    </row>
    <row r="1542" spans="3:13">
      <c r="C1542" s="171"/>
      <c r="D1542" s="171"/>
      <c r="E1542" s="171"/>
      <c r="F1542" s="171"/>
      <c r="G1542" s="171"/>
      <c r="H1542" s="171"/>
      <c r="I1542" s="171"/>
      <c r="J1542" s="171"/>
      <c r="K1542" s="171"/>
      <c r="L1542" s="171"/>
      <c r="M1542" s="171"/>
    </row>
    <row r="1543" spans="3:13">
      <c r="C1543" s="171"/>
      <c r="D1543" s="171"/>
      <c r="E1543" s="171"/>
      <c r="F1543" s="171"/>
      <c r="G1543" s="171"/>
      <c r="H1543" s="171"/>
      <c r="I1543" s="171"/>
      <c r="J1543" s="171"/>
      <c r="K1543" s="171"/>
      <c r="L1543" s="171"/>
      <c r="M1543" s="171"/>
    </row>
    <row r="1544" spans="3:13">
      <c r="C1544" s="171"/>
      <c r="D1544" s="171"/>
      <c r="E1544" s="171"/>
      <c r="F1544" s="171"/>
      <c r="G1544" s="171"/>
      <c r="H1544" s="171"/>
      <c r="I1544" s="171"/>
      <c r="J1544" s="171"/>
      <c r="K1544" s="171"/>
      <c r="L1544" s="171"/>
      <c r="M1544" s="171"/>
    </row>
    <row r="1545" spans="3:13">
      <c r="C1545" s="171"/>
      <c r="D1545" s="171"/>
      <c r="E1545" s="171"/>
      <c r="F1545" s="171"/>
      <c r="G1545" s="171"/>
      <c r="H1545" s="171"/>
      <c r="I1545" s="171"/>
      <c r="J1545" s="171"/>
      <c r="K1545" s="171"/>
      <c r="L1545" s="171"/>
      <c r="M1545" s="171"/>
    </row>
    <row r="1546" spans="3:13">
      <c r="C1546" s="171"/>
      <c r="D1546" s="171"/>
      <c r="E1546" s="171"/>
      <c r="F1546" s="171"/>
      <c r="G1546" s="171"/>
      <c r="H1546" s="171"/>
      <c r="I1546" s="171"/>
      <c r="J1546" s="171"/>
      <c r="K1546" s="171"/>
      <c r="L1546" s="171"/>
      <c r="M1546" s="171"/>
    </row>
    <row r="1547" spans="3:13">
      <c r="C1547" s="171"/>
      <c r="D1547" s="171"/>
      <c r="E1547" s="171"/>
      <c r="F1547" s="171"/>
      <c r="G1547" s="171"/>
      <c r="H1547" s="171"/>
      <c r="I1547" s="171"/>
      <c r="J1547" s="171"/>
      <c r="K1547" s="171"/>
      <c r="L1547" s="171"/>
      <c r="M1547" s="171"/>
    </row>
    <row r="1548" spans="3:13">
      <c r="C1548" s="171"/>
      <c r="D1548" s="171"/>
      <c r="E1548" s="171"/>
      <c r="F1548" s="171"/>
      <c r="G1548" s="171"/>
      <c r="H1548" s="171"/>
      <c r="I1548" s="171"/>
      <c r="J1548" s="171"/>
      <c r="K1548" s="171"/>
      <c r="L1548" s="171"/>
      <c r="M1548" s="171"/>
    </row>
    <row r="1549" spans="3:13">
      <c r="C1549" s="171"/>
      <c r="D1549" s="171"/>
      <c r="E1549" s="171"/>
      <c r="F1549" s="171"/>
      <c r="G1549" s="171"/>
      <c r="H1549" s="171"/>
      <c r="I1549" s="171"/>
      <c r="J1549" s="171"/>
      <c r="K1549" s="171"/>
      <c r="L1549" s="171"/>
      <c r="M1549" s="171"/>
    </row>
    <row r="1550" spans="3:13">
      <c r="C1550" s="171"/>
      <c r="D1550" s="171"/>
      <c r="E1550" s="171"/>
      <c r="F1550" s="171"/>
      <c r="G1550" s="171"/>
      <c r="H1550" s="171"/>
      <c r="I1550" s="171"/>
      <c r="J1550" s="171"/>
      <c r="K1550" s="171"/>
      <c r="L1550" s="171"/>
      <c r="M1550" s="171"/>
    </row>
    <row r="1551" spans="3:13">
      <c r="C1551" s="171"/>
      <c r="D1551" s="171"/>
      <c r="E1551" s="171"/>
      <c r="F1551" s="171"/>
      <c r="G1551" s="171"/>
      <c r="H1551" s="171"/>
      <c r="I1551" s="171"/>
      <c r="J1551" s="171"/>
      <c r="K1551" s="171"/>
      <c r="L1551" s="171"/>
      <c r="M1551" s="171"/>
    </row>
    <row r="1552" spans="3:13">
      <c r="C1552" s="171"/>
      <c r="D1552" s="171"/>
      <c r="E1552" s="171"/>
      <c r="F1552" s="171"/>
      <c r="G1552" s="171"/>
      <c r="H1552" s="171"/>
      <c r="I1552" s="171"/>
      <c r="J1552" s="171"/>
      <c r="K1552" s="171"/>
      <c r="L1552" s="171"/>
      <c r="M1552" s="171"/>
    </row>
    <row r="1553" spans="3:13">
      <c r="C1553" s="171"/>
      <c r="D1553" s="171"/>
      <c r="E1553" s="171"/>
      <c r="F1553" s="171"/>
      <c r="G1553" s="171"/>
      <c r="H1553" s="171"/>
      <c r="I1553" s="171"/>
      <c r="J1553" s="171"/>
      <c r="K1553" s="171"/>
      <c r="L1553" s="171"/>
      <c r="M1553" s="171"/>
    </row>
    <row r="1554" spans="3:13">
      <c r="C1554" s="171"/>
      <c r="D1554" s="171"/>
      <c r="E1554" s="171"/>
      <c r="F1554" s="171"/>
      <c r="G1554" s="171"/>
      <c r="H1554" s="171"/>
      <c r="I1554" s="171"/>
      <c r="J1554" s="171"/>
      <c r="K1554" s="171"/>
      <c r="L1554" s="171"/>
      <c r="M1554" s="171"/>
    </row>
    <row r="1555" spans="3:13">
      <c r="C1555" s="171"/>
      <c r="D1555" s="171"/>
      <c r="E1555" s="171"/>
      <c r="F1555" s="171"/>
      <c r="G1555" s="171"/>
      <c r="H1555" s="171"/>
      <c r="I1555" s="171"/>
      <c r="J1555" s="171"/>
      <c r="K1555" s="171"/>
      <c r="L1555" s="171"/>
      <c r="M1555" s="171"/>
    </row>
    <row r="1556" spans="3:13">
      <c r="C1556" s="171"/>
      <c r="D1556" s="171"/>
      <c r="E1556" s="171"/>
      <c r="F1556" s="171"/>
      <c r="G1556" s="171"/>
      <c r="H1556" s="171"/>
      <c r="I1556" s="171"/>
      <c r="J1556" s="171"/>
      <c r="K1556" s="171"/>
      <c r="L1556" s="171"/>
      <c r="M1556" s="171"/>
    </row>
    <row r="1557" spans="3:13">
      <c r="C1557" s="171"/>
      <c r="D1557" s="171"/>
      <c r="E1557" s="171"/>
      <c r="F1557" s="171"/>
      <c r="G1557" s="171"/>
      <c r="H1557" s="171"/>
      <c r="I1557" s="171"/>
      <c r="J1557" s="171"/>
      <c r="K1557" s="171"/>
      <c r="L1557" s="171"/>
      <c r="M1557" s="171"/>
    </row>
    <row r="1558" spans="3:13">
      <c r="C1558" s="171"/>
      <c r="D1558" s="171"/>
      <c r="E1558" s="171"/>
      <c r="F1558" s="171"/>
      <c r="G1558" s="171"/>
      <c r="H1558" s="171"/>
      <c r="I1558" s="171"/>
      <c r="J1558" s="171"/>
      <c r="K1558" s="171"/>
      <c r="L1558" s="171"/>
      <c r="M1558" s="171"/>
    </row>
    <row r="1559" spans="3:13">
      <c r="C1559" s="171"/>
      <c r="D1559" s="171"/>
      <c r="E1559" s="171"/>
      <c r="F1559" s="171"/>
      <c r="G1559" s="171"/>
      <c r="H1559" s="171"/>
      <c r="I1559" s="171"/>
      <c r="J1559" s="171"/>
      <c r="K1559" s="171"/>
      <c r="L1559" s="171"/>
      <c r="M1559" s="171"/>
    </row>
    <row r="1560" spans="3:13">
      <c r="C1560" s="171"/>
      <c r="D1560" s="171"/>
      <c r="E1560" s="171"/>
      <c r="F1560" s="171"/>
      <c r="G1560" s="171"/>
      <c r="H1560" s="171"/>
      <c r="I1560" s="171"/>
      <c r="J1560" s="171"/>
      <c r="K1560" s="171"/>
      <c r="L1560" s="171"/>
      <c r="M1560" s="171"/>
    </row>
    <row r="1561" spans="3:13">
      <c r="C1561" s="171"/>
      <c r="D1561" s="171"/>
      <c r="E1561" s="171"/>
      <c r="F1561" s="171"/>
      <c r="G1561" s="171"/>
      <c r="H1561" s="171"/>
      <c r="I1561" s="171"/>
      <c r="J1561" s="171"/>
      <c r="K1561" s="171"/>
      <c r="L1561" s="171"/>
      <c r="M1561" s="171"/>
    </row>
    <row r="1562" spans="3:13">
      <c r="C1562" s="171"/>
      <c r="D1562" s="171"/>
      <c r="E1562" s="171"/>
      <c r="F1562" s="171"/>
      <c r="G1562" s="171"/>
      <c r="H1562" s="171"/>
      <c r="I1562" s="171"/>
      <c r="J1562" s="171"/>
      <c r="K1562" s="171"/>
      <c r="L1562" s="171"/>
      <c r="M1562" s="171"/>
    </row>
    <row r="1563" spans="3:13">
      <c r="C1563" s="171"/>
      <c r="D1563" s="171"/>
      <c r="E1563" s="171"/>
      <c r="F1563" s="171"/>
      <c r="G1563" s="171"/>
      <c r="H1563" s="171"/>
      <c r="I1563" s="171"/>
      <c r="J1563" s="171"/>
      <c r="K1563" s="171"/>
      <c r="L1563" s="171"/>
      <c r="M1563" s="171"/>
    </row>
    <row r="1564" spans="3:13">
      <c r="C1564" s="171"/>
      <c r="D1564" s="171"/>
      <c r="E1564" s="171"/>
      <c r="F1564" s="171"/>
      <c r="G1564" s="171"/>
      <c r="H1564" s="171"/>
      <c r="I1564" s="171"/>
      <c r="J1564" s="171"/>
      <c r="K1564" s="171"/>
      <c r="L1564" s="171"/>
      <c r="M1564" s="171"/>
    </row>
    <row r="1565" spans="3:13">
      <c r="C1565" s="171"/>
      <c r="D1565" s="171"/>
      <c r="E1565" s="171"/>
      <c r="F1565" s="171"/>
      <c r="G1565" s="171"/>
      <c r="H1565" s="171"/>
      <c r="I1565" s="171"/>
      <c r="J1565" s="171"/>
      <c r="K1565" s="171"/>
      <c r="L1565" s="171"/>
      <c r="M1565" s="171"/>
    </row>
    <row r="1566" spans="3:13">
      <c r="C1566" s="171"/>
      <c r="D1566" s="171"/>
      <c r="E1566" s="171"/>
      <c r="F1566" s="171"/>
      <c r="G1566" s="171"/>
      <c r="H1566" s="171"/>
      <c r="I1566" s="171"/>
      <c r="J1566" s="171"/>
      <c r="K1566" s="171"/>
      <c r="L1566" s="171"/>
      <c r="M1566" s="171"/>
    </row>
    <row r="1567" spans="3:13">
      <c r="C1567" s="171"/>
      <c r="D1567" s="171"/>
      <c r="E1567" s="171"/>
      <c r="F1567" s="171"/>
      <c r="G1567" s="171"/>
      <c r="H1567" s="171"/>
      <c r="I1567" s="171"/>
      <c r="J1567" s="171"/>
      <c r="K1567" s="171"/>
      <c r="L1567" s="171"/>
      <c r="M1567" s="171"/>
    </row>
    <row r="1568" spans="3:13">
      <c r="C1568" s="171"/>
      <c r="D1568" s="171"/>
      <c r="E1568" s="171"/>
      <c r="F1568" s="171"/>
      <c r="G1568" s="171"/>
      <c r="H1568" s="171"/>
      <c r="I1568" s="171"/>
      <c r="J1568" s="171"/>
      <c r="K1568" s="171"/>
      <c r="L1568" s="171"/>
      <c r="M1568" s="171"/>
    </row>
    <row r="1569" spans="3:13">
      <c r="C1569" s="171"/>
      <c r="D1569" s="171"/>
      <c r="E1569" s="171"/>
      <c r="F1569" s="171"/>
      <c r="G1569" s="171"/>
      <c r="H1569" s="171"/>
      <c r="I1569" s="171"/>
      <c r="J1569" s="171"/>
      <c r="K1569" s="171"/>
      <c r="L1569" s="171"/>
      <c r="M1569" s="171"/>
    </row>
    <row r="1570" spans="3:13">
      <c r="C1570" s="171"/>
      <c r="D1570" s="171"/>
      <c r="E1570" s="171"/>
      <c r="F1570" s="171"/>
      <c r="G1570" s="171"/>
      <c r="H1570" s="171"/>
      <c r="I1570" s="171"/>
      <c r="J1570" s="171"/>
      <c r="K1570" s="171"/>
      <c r="L1570" s="171"/>
      <c r="M1570" s="171"/>
    </row>
    <row r="1571" spans="3:13">
      <c r="C1571" s="171"/>
      <c r="D1571" s="171"/>
      <c r="E1571" s="171"/>
      <c r="F1571" s="171"/>
      <c r="G1571" s="171"/>
      <c r="H1571" s="171"/>
      <c r="I1571" s="171"/>
      <c r="J1571" s="171"/>
      <c r="K1571" s="171"/>
      <c r="L1571" s="171"/>
      <c r="M1571" s="171"/>
    </row>
    <row r="1572" spans="3:13">
      <c r="C1572" s="171"/>
      <c r="D1572" s="171"/>
      <c r="E1572" s="171"/>
      <c r="F1572" s="171"/>
      <c r="G1572" s="171"/>
      <c r="H1572" s="171"/>
      <c r="I1572" s="171"/>
      <c r="J1572" s="171"/>
      <c r="K1572" s="171"/>
      <c r="L1572" s="171"/>
      <c r="M1572" s="171"/>
    </row>
    <row r="1573" spans="3:13">
      <c r="C1573" s="171"/>
      <c r="D1573" s="171"/>
      <c r="E1573" s="171"/>
      <c r="F1573" s="171"/>
      <c r="G1573" s="171"/>
      <c r="H1573" s="171"/>
      <c r="I1573" s="171"/>
      <c r="J1573" s="171"/>
      <c r="K1573" s="171"/>
      <c r="L1573" s="171"/>
      <c r="M1573" s="171"/>
    </row>
    <row r="1574" spans="3:13">
      <c r="C1574" s="171"/>
      <c r="D1574" s="171"/>
      <c r="E1574" s="171"/>
      <c r="F1574" s="171"/>
      <c r="G1574" s="171"/>
      <c r="H1574" s="171"/>
      <c r="I1574" s="171"/>
      <c r="J1574" s="171"/>
      <c r="K1574" s="171"/>
      <c r="L1574" s="171"/>
      <c r="M1574" s="171"/>
    </row>
    <row r="1575" spans="3:13">
      <c r="C1575" s="171"/>
      <c r="D1575" s="171"/>
      <c r="E1575" s="171"/>
      <c r="F1575" s="171"/>
      <c r="G1575" s="171"/>
      <c r="H1575" s="171"/>
      <c r="I1575" s="171"/>
      <c r="J1575" s="171"/>
      <c r="K1575" s="171"/>
      <c r="L1575" s="171"/>
      <c r="M1575" s="171"/>
    </row>
    <row r="1576" spans="3:13">
      <c r="C1576" s="171"/>
      <c r="D1576" s="171"/>
      <c r="E1576" s="171"/>
      <c r="F1576" s="171"/>
      <c r="G1576" s="171"/>
      <c r="H1576" s="171"/>
      <c r="I1576" s="171"/>
      <c r="J1576" s="171"/>
      <c r="K1576" s="171"/>
      <c r="L1576" s="171"/>
      <c r="M1576" s="171"/>
    </row>
    <row r="1577" spans="3:13">
      <c r="C1577" s="171"/>
      <c r="D1577" s="171"/>
      <c r="E1577" s="171"/>
      <c r="F1577" s="171"/>
      <c r="G1577" s="171"/>
      <c r="H1577" s="171"/>
      <c r="I1577" s="171"/>
      <c r="J1577" s="171"/>
      <c r="K1577" s="171"/>
      <c r="L1577" s="171"/>
      <c r="M1577" s="171"/>
    </row>
    <row r="1578" spans="3:13">
      <c r="C1578" s="171"/>
      <c r="D1578" s="171"/>
      <c r="E1578" s="171"/>
      <c r="F1578" s="171"/>
      <c r="G1578" s="171"/>
      <c r="H1578" s="171"/>
      <c r="I1578" s="171"/>
      <c r="J1578" s="171"/>
      <c r="K1578" s="171"/>
      <c r="L1578" s="171"/>
      <c r="M1578" s="171"/>
    </row>
    <row r="1579" spans="3:13">
      <c r="C1579" s="171"/>
      <c r="D1579" s="171"/>
      <c r="E1579" s="171"/>
      <c r="F1579" s="171"/>
      <c r="G1579" s="171"/>
      <c r="H1579" s="171"/>
      <c r="I1579" s="171"/>
      <c r="J1579" s="171"/>
      <c r="K1579" s="171"/>
      <c r="L1579" s="171"/>
      <c r="M1579" s="171"/>
    </row>
    <row r="1580" spans="3:13">
      <c r="C1580" s="171"/>
      <c r="D1580" s="171"/>
      <c r="E1580" s="171"/>
      <c r="F1580" s="171"/>
      <c r="G1580" s="171"/>
      <c r="H1580" s="171"/>
      <c r="I1580" s="171"/>
      <c r="J1580" s="171"/>
      <c r="K1580" s="171"/>
      <c r="L1580" s="171"/>
      <c r="M1580" s="171"/>
    </row>
    <row r="1581" spans="3:13">
      <c r="C1581" s="171"/>
      <c r="D1581" s="171"/>
      <c r="E1581" s="171"/>
      <c r="F1581" s="171"/>
      <c r="G1581" s="171"/>
      <c r="H1581" s="171"/>
      <c r="I1581" s="171"/>
      <c r="J1581" s="171"/>
      <c r="K1581" s="171"/>
      <c r="L1581" s="171"/>
      <c r="M1581" s="171"/>
    </row>
    <row r="1582" spans="3:13">
      <c r="C1582" s="171"/>
      <c r="D1582" s="171"/>
      <c r="E1582" s="171"/>
      <c r="F1582" s="171"/>
      <c r="G1582" s="171"/>
      <c r="H1582" s="171"/>
      <c r="I1582" s="171"/>
      <c r="J1582" s="171"/>
      <c r="K1582" s="171"/>
      <c r="L1582" s="171"/>
      <c r="M1582" s="171"/>
    </row>
    <row r="1583" spans="3:13">
      <c r="C1583" s="171"/>
      <c r="D1583" s="171"/>
      <c r="E1583" s="171"/>
      <c r="F1583" s="171"/>
      <c r="G1583" s="171"/>
      <c r="H1583" s="171"/>
      <c r="I1583" s="171"/>
      <c r="J1583" s="171"/>
      <c r="K1583" s="171"/>
      <c r="L1583" s="171"/>
      <c r="M1583" s="171"/>
    </row>
    <row r="1584" spans="3:13">
      <c r="C1584" s="171"/>
      <c r="D1584" s="171"/>
      <c r="E1584" s="171"/>
      <c r="F1584" s="171"/>
      <c r="G1584" s="171"/>
      <c r="H1584" s="171"/>
      <c r="I1584" s="171"/>
      <c r="J1584" s="171"/>
      <c r="K1584" s="171"/>
      <c r="L1584" s="171"/>
      <c r="M1584" s="171"/>
    </row>
    <row r="1585" spans="3:13">
      <c r="C1585" s="171"/>
      <c r="D1585" s="171"/>
      <c r="E1585" s="171"/>
      <c r="F1585" s="171"/>
      <c r="G1585" s="171"/>
      <c r="H1585" s="171"/>
      <c r="I1585" s="171"/>
      <c r="J1585" s="171"/>
      <c r="K1585" s="171"/>
      <c r="L1585" s="171"/>
      <c r="M1585" s="171"/>
    </row>
    <row r="1586" spans="3:13">
      <c r="C1586" s="171"/>
      <c r="D1586" s="171"/>
      <c r="E1586" s="171"/>
      <c r="F1586" s="171"/>
      <c r="G1586" s="171"/>
      <c r="H1586" s="171"/>
      <c r="I1586" s="171"/>
      <c r="J1586" s="171"/>
      <c r="K1586" s="171"/>
      <c r="L1586" s="171"/>
      <c r="M1586" s="171"/>
    </row>
    <row r="1587" spans="3:13">
      <c r="C1587" s="171"/>
      <c r="D1587" s="171"/>
      <c r="E1587" s="171"/>
      <c r="F1587" s="171"/>
      <c r="G1587" s="171"/>
      <c r="H1587" s="171"/>
      <c r="I1587" s="171"/>
      <c r="J1587" s="171"/>
      <c r="K1587" s="171"/>
      <c r="L1587" s="171"/>
      <c r="M1587" s="171"/>
    </row>
    <row r="1588" spans="3:13">
      <c r="C1588" s="171"/>
      <c r="D1588" s="171"/>
      <c r="E1588" s="171"/>
      <c r="F1588" s="171"/>
      <c r="G1588" s="171"/>
      <c r="H1588" s="171"/>
      <c r="I1588" s="171"/>
      <c r="J1588" s="171"/>
      <c r="K1588" s="171"/>
      <c r="L1588" s="171"/>
      <c r="M1588" s="171"/>
    </row>
    <row r="1589" spans="3:13">
      <c r="C1589" s="171"/>
      <c r="D1589" s="171"/>
      <c r="E1589" s="171"/>
      <c r="F1589" s="171"/>
      <c r="G1589" s="171"/>
      <c r="H1589" s="171"/>
      <c r="I1589" s="171"/>
      <c r="J1589" s="171"/>
      <c r="K1589" s="171"/>
      <c r="L1589" s="171"/>
      <c r="M1589" s="171"/>
    </row>
    <row r="1590" spans="3:13">
      <c r="C1590" s="171"/>
      <c r="D1590" s="171"/>
      <c r="E1590" s="171"/>
      <c r="F1590" s="171"/>
      <c r="G1590" s="171"/>
      <c r="H1590" s="171"/>
      <c r="I1590" s="171"/>
      <c r="J1590" s="171"/>
      <c r="K1590" s="171"/>
      <c r="L1590" s="171"/>
      <c r="M1590" s="171"/>
    </row>
    <row r="1591" spans="3:13">
      <c r="C1591" s="171"/>
      <c r="D1591" s="171"/>
      <c r="E1591" s="171"/>
      <c r="F1591" s="171"/>
      <c r="G1591" s="171"/>
      <c r="H1591" s="171"/>
      <c r="I1591" s="171"/>
      <c r="J1591" s="171"/>
      <c r="K1591" s="171"/>
      <c r="L1591" s="171"/>
      <c r="M1591" s="171"/>
    </row>
    <row r="1592" spans="3:13">
      <c r="C1592" s="171"/>
      <c r="D1592" s="171"/>
      <c r="E1592" s="171"/>
      <c r="F1592" s="171"/>
      <c r="G1592" s="171"/>
      <c r="H1592" s="171"/>
      <c r="I1592" s="171"/>
      <c r="J1592" s="171"/>
      <c r="K1592" s="171"/>
      <c r="L1592" s="171"/>
      <c r="M1592" s="171"/>
    </row>
    <row r="1593" spans="3:13">
      <c r="C1593" s="171"/>
      <c r="D1593" s="171"/>
      <c r="E1593" s="171"/>
      <c r="F1593" s="171"/>
      <c r="G1593" s="171"/>
      <c r="H1593" s="171"/>
      <c r="I1593" s="171"/>
      <c r="J1593" s="171"/>
      <c r="K1593" s="171"/>
      <c r="L1593" s="171"/>
      <c r="M1593" s="171"/>
    </row>
    <row r="1594" spans="3:13">
      <c r="C1594" s="171"/>
      <c r="D1594" s="171"/>
      <c r="E1594" s="171"/>
      <c r="F1594" s="171"/>
      <c r="G1594" s="171"/>
      <c r="H1594" s="171"/>
      <c r="I1594" s="171"/>
      <c r="J1594" s="171"/>
      <c r="K1594" s="171"/>
      <c r="L1594" s="171"/>
      <c r="M1594" s="171"/>
    </row>
    <row r="1595" spans="3:13">
      <c r="C1595" s="171"/>
      <c r="D1595" s="171"/>
      <c r="E1595" s="171"/>
      <c r="F1595" s="171"/>
      <c r="G1595" s="171"/>
      <c r="H1595" s="171"/>
      <c r="I1595" s="171"/>
      <c r="J1595" s="171"/>
      <c r="K1595" s="171"/>
      <c r="L1595" s="171"/>
      <c r="M1595" s="171"/>
    </row>
    <row r="1596" spans="3:13">
      <c r="C1596" s="171"/>
      <c r="D1596" s="171"/>
      <c r="E1596" s="171"/>
      <c r="F1596" s="171"/>
      <c r="G1596" s="171"/>
      <c r="H1596" s="171"/>
      <c r="I1596" s="171"/>
      <c r="J1596" s="171"/>
      <c r="K1596" s="171"/>
      <c r="L1596" s="171"/>
      <c r="M1596" s="171"/>
    </row>
    <row r="1597" spans="3:13">
      <c r="C1597" s="171"/>
      <c r="D1597" s="171"/>
      <c r="E1597" s="171"/>
      <c r="F1597" s="171"/>
      <c r="G1597" s="171"/>
      <c r="H1597" s="171"/>
      <c r="I1597" s="171"/>
      <c r="J1597" s="171"/>
      <c r="K1597" s="171"/>
      <c r="L1597" s="171"/>
      <c r="M1597" s="171"/>
    </row>
    <row r="1598" spans="3:13">
      <c r="C1598" s="171"/>
      <c r="D1598" s="171"/>
      <c r="E1598" s="171"/>
      <c r="F1598" s="171"/>
      <c r="G1598" s="171"/>
      <c r="H1598" s="171"/>
      <c r="I1598" s="171"/>
      <c r="J1598" s="171"/>
      <c r="K1598" s="171"/>
      <c r="L1598" s="171"/>
      <c r="M1598" s="171"/>
    </row>
    <row r="1599" spans="3:13">
      <c r="C1599" s="171"/>
      <c r="D1599" s="171"/>
      <c r="E1599" s="171"/>
      <c r="F1599" s="171"/>
      <c r="G1599" s="171"/>
      <c r="H1599" s="171"/>
      <c r="I1599" s="171"/>
      <c r="J1599" s="171"/>
      <c r="K1599" s="171"/>
      <c r="L1599" s="171"/>
      <c r="M1599" s="171"/>
    </row>
    <row r="1600" spans="3:13">
      <c r="C1600" s="171"/>
      <c r="D1600" s="171"/>
      <c r="E1600" s="171"/>
      <c r="F1600" s="171"/>
      <c r="G1600" s="171"/>
      <c r="H1600" s="171"/>
      <c r="I1600" s="171"/>
      <c r="J1600" s="171"/>
      <c r="K1600" s="171"/>
      <c r="L1600" s="171"/>
      <c r="M1600" s="171"/>
    </row>
    <row r="1601" spans="3:13">
      <c r="C1601" s="171"/>
      <c r="D1601" s="171"/>
      <c r="E1601" s="171"/>
      <c r="F1601" s="171"/>
      <c r="G1601" s="171"/>
      <c r="H1601" s="171"/>
      <c r="I1601" s="171"/>
      <c r="J1601" s="171"/>
      <c r="K1601" s="171"/>
      <c r="L1601" s="171"/>
      <c r="M1601" s="171"/>
    </row>
    <row r="1602" spans="3:13">
      <c r="C1602" s="171"/>
      <c r="D1602" s="171"/>
      <c r="E1602" s="171"/>
      <c r="F1602" s="171"/>
      <c r="G1602" s="171"/>
      <c r="H1602" s="171"/>
      <c r="I1602" s="171"/>
      <c r="J1602" s="171"/>
      <c r="K1602" s="171"/>
      <c r="L1602" s="171"/>
      <c r="M1602" s="171"/>
    </row>
    <row r="1603" spans="3:13">
      <c r="C1603" s="171"/>
      <c r="D1603" s="171"/>
      <c r="E1603" s="171"/>
      <c r="F1603" s="171"/>
      <c r="G1603" s="171"/>
      <c r="H1603" s="171"/>
      <c r="I1603" s="171"/>
      <c r="J1603" s="171"/>
      <c r="K1603" s="171"/>
      <c r="L1603" s="171"/>
      <c r="M1603" s="171"/>
    </row>
    <row r="1604" spans="3:13">
      <c r="C1604" s="171"/>
      <c r="D1604" s="171"/>
      <c r="E1604" s="171"/>
      <c r="F1604" s="171"/>
      <c r="G1604" s="171"/>
      <c r="H1604" s="171"/>
      <c r="I1604" s="171"/>
      <c r="J1604" s="171"/>
      <c r="K1604" s="171"/>
      <c r="L1604" s="171"/>
      <c r="M1604" s="171"/>
    </row>
    <row r="1605" spans="3:13">
      <c r="C1605" s="171"/>
      <c r="D1605" s="171"/>
      <c r="E1605" s="171"/>
      <c r="F1605" s="171"/>
      <c r="G1605" s="171"/>
      <c r="H1605" s="171"/>
      <c r="I1605" s="171"/>
      <c r="J1605" s="171"/>
      <c r="K1605" s="171"/>
      <c r="L1605" s="171"/>
      <c r="M1605" s="171"/>
    </row>
    <row r="1606" spans="3:13">
      <c r="C1606" s="171"/>
      <c r="D1606" s="171"/>
      <c r="E1606" s="171"/>
      <c r="F1606" s="171"/>
      <c r="G1606" s="171"/>
      <c r="H1606" s="171"/>
      <c r="I1606" s="171"/>
      <c r="J1606" s="171"/>
      <c r="K1606" s="171"/>
      <c r="L1606" s="171"/>
      <c r="M1606" s="171"/>
    </row>
    <row r="1607" spans="3:13">
      <c r="C1607" s="171"/>
      <c r="D1607" s="171"/>
      <c r="E1607" s="171"/>
      <c r="F1607" s="171"/>
      <c r="G1607" s="171"/>
      <c r="H1607" s="171"/>
      <c r="I1607" s="171"/>
      <c r="J1607" s="171"/>
      <c r="K1607" s="171"/>
      <c r="L1607" s="171"/>
      <c r="M1607" s="171"/>
    </row>
    <row r="1608" spans="3:13">
      <c r="C1608" s="171"/>
      <c r="D1608" s="171"/>
      <c r="E1608" s="171"/>
      <c r="F1608" s="171"/>
      <c r="G1608" s="171"/>
      <c r="H1608" s="171"/>
      <c r="I1608" s="171"/>
      <c r="J1608" s="171"/>
      <c r="K1608" s="171"/>
      <c r="L1608" s="171"/>
      <c r="M1608" s="171"/>
    </row>
    <row r="1609" spans="3:13">
      <c r="C1609" s="171"/>
      <c r="D1609" s="171"/>
      <c r="E1609" s="171"/>
      <c r="F1609" s="171"/>
      <c r="G1609" s="171"/>
      <c r="H1609" s="171"/>
      <c r="I1609" s="171"/>
      <c r="J1609" s="171"/>
      <c r="K1609" s="171"/>
      <c r="L1609" s="171"/>
      <c r="M1609" s="171"/>
    </row>
    <row r="1610" spans="3:13">
      <c r="C1610" s="171"/>
      <c r="D1610" s="171"/>
      <c r="E1610" s="171"/>
      <c r="F1610" s="171"/>
      <c r="G1610" s="171"/>
      <c r="H1610" s="171"/>
      <c r="I1610" s="171"/>
      <c r="J1610" s="171"/>
      <c r="K1610" s="171"/>
      <c r="L1610" s="171"/>
      <c r="M1610" s="171"/>
    </row>
    <row r="1611" spans="3:13">
      <c r="C1611" s="171"/>
      <c r="D1611" s="171"/>
      <c r="E1611" s="171"/>
      <c r="F1611" s="171"/>
      <c r="G1611" s="171"/>
      <c r="H1611" s="171"/>
      <c r="I1611" s="171"/>
      <c r="J1611" s="171"/>
      <c r="K1611" s="171"/>
      <c r="L1611" s="171"/>
      <c r="M1611" s="171"/>
    </row>
    <row r="1612" spans="3:13">
      <c r="C1612" s="171"/>
      <c r="D1612" s="171"/>
      <c r="E1612" s="171"/>
      <c r="F1612" s="171"/>
      <c r="G1612" s="171"/>
      <c r="H1612" s="171"/>
      <c r="I1612" s="171"/>
      <c r="J1612" s="171"/>
      <c r="K1612" s="171"/>
      <c r="L1612" s="171"/>
      <c r="M1612" s="171"/>
    </row>
    <row r="1613" spans="3:13">
      <c r="C1613" s="171"/>
      <c r="D1613" s="171"/>
      <c r="E1613" s="171"/>
      <c r="F1613" s="171"/>
      <c r="G1613" s="171"/>
      <c r="H1613" s="171"/>
      <c r="I1613" s="171"/>
      <c r="J1613" s="171"/>
      <c r="K1613" s="171"/>
      <c r="L1613" s="171"/>
      <c r="M1613" s="171"/>
    </row>
    <row r="1614" spans="3:13">
      <c r="C1614" s="171"/>
      <c r="D1614" s="171"/>
      <c r="E1614" s="171"/>
      <c r="F1614" s="171"/>
      <c r="G1614" s="171"/>
      <c r="H1614" s="171"/>
      <c r="I1614" s="171"/>
      <c r="J1614" s="171"/>
      <c r="K1614" s="171"/>
      <c r="L1614" s="171"/>
      <c r="M1614" s="171"/>
    </row>
    <row r="1615" spans="3:13">
      <c r="C1615" s="171"/>
      <c r="D1615" s="171"/>
      <c r="E1615" s="171"/>
      <c r="F1615" s="171"/>
      <c r="G1615" s="171"/>
      <c r="H1615" s="171"/>
      <c r="I1615" s="171"/>
      <c r="J1615" s="171"/>
      <c r="K1615" s="171"/>
      <c r="L1615" s="171"/>
      <c r="M1615" s="171"/>
    </row>
    <row r="1616" spans="3:13">
      <c r="C1616" s="171"/>
      <c r="D1616" s="171"/>
      <c r="E1616" s="171"/>
      <c r="F1616" s="171"/>
      <c r="G1616" s="171"/>
      <c r="H1616" s="171"/>
      <c r="I1616" s="171"/>
      <c r="J1616" s="171"/>
      <c r="K1616" s="171"/>
      <c r="L1616" s="171"/>
      <c r="M1616" s="171"/>
    </row>
    <row r="1617" spans="3:13">
      <c r="C1617" s="171"/>
      <c r="D1617" s="171"/>
      <c r="E1617" s="171"/>
      <c r="F1617" s="171"/>
      <c r="G1617" s="171"/>
      <c r="H1617" s="171"/>
      <c r="I1617" s="171"/>
      <c r="J1617" s="171"/>
      <c r="K1617" s="171"/>
      <c r="L1617" s="171"/>
      <c r="M1617" s="171"/>
    </row>
    <row r="1618" spans="3:13">
      <c r="C1618" s="171"/>
      <c r="D1618" s="171"/>
      <c r="E1618" s="171"/>
      <c r="F1618" s="171"/>
      <c r="G1618" s="171"/>
      <c r="H1618" s="171"/>
      <c r="I1618" s="171"/>
      <c r="J1618" s="171"/>
      <c r="K1618" s="171"/>
      <c r="L1618" s="171"/>
      <c r="M1618" s="171"/>
    </row>
    <row r="1619" spans="3:13">
      <c r="C1619" s="171"/>
      <c r="D1619" s="171"/>
      <c r="E1619" s="171"/>
      <c r="F1619" s="171"/>
      <c r="G1619" s="171"/>
      <c r="H1619" s="171"/>
      <c r="I1619" s="171"/>
      <c r="J1619" s="171"/>
      <c r="K1619" s="171"/>
      <c r="L1619" s="171"/>
      <c r="M1619" s="171"/>
    </row>
    <row r="1620" spans="3:13">
      <c r="C1620" s="171"/>
      <c r="D1620" s="171"/>
      <c r="E1620" s="171"/>
      <c r="F1620" s="171"/>
      <c r="G1620" s="171"/>
      <c r="H1620" s="171"/>
      <c r="I1620" s="171"/>
      <c r="J1620" s="171"/>
      <c r="K1620" s="171"/>
      <c r="L1620" s="171"/>
      <c r="M1620" s="171"/>
    </row>
    <row r="1621" spans="3:13">
      <c r="C1621" s="171"/>
      <c r="D1621" s="171"/>
      <c r="E1621" s="171"/>
      <c r="F1621" s="171"/>
      <c r="G1621" s="171"/>
      <c r="H1621" s="171"/>
      <c r="I1621" s="171"/>
      <c r="J1621" s="171"/>
      <c r="K1621" s="171"/>
      <c r="L1621" s="171"/>
      <c r="M1621" s="171"/>
    </row>
    <row r="1622" spans="3:13">
      <c r="C1622" s="171"/>
      <c r="D1622" s="171"/>
      <c r="E1622" s="171"/>
      <c r="F1622" s="171"/>
      <c r="G1622" s="171"/>
      <c r="H1622" s="171"/>
      <c r="I1622" s="171"/>
      <c r="J1622" s="171"/>
      <c r="K1622" s="171"/>
      <c r="L1622" s="171"/>
      <c r="M1622" s="171"/>
    </row>
    <row r="1623" spans="3:13">
      <c r="C1623" s="171"/>
      <c r="D1623" s="171"/>
      <c r="E1623" s="171"/>
      <c r="F1623" s="171"/>
      <c r="G1623" s="171"/>
      <c r="H1623" s="171"/>
      <c r="I1623" s="171"/>
      <c r="J1623" s="171"/>
      <c r="K1623" s="171"/>
      <c r="L1623" s="171"/>
      <c r="M1623" s="171"/>
    </row>
    <row r="1624" spans="3:13">
      <c r="C1624" s="171"/>
      <c r="D1624" s="171"/>
      <c r="E1624" s="171"/>
      <c r="F1624" s="171"/>
      <c r="G1624" s="171"/>
      <c r="H1624" s="171"/>
      <c r="I1624" s="171"/>
      <c r="J1624" s="171"/>
      <c r="K1624" s="171"/>
      <c r="L1624" s="171"/>
      <c r="M1624" s="171"/>
    </row>
    <row r="1625" spans="3:13">
      <c r="C1625" s="171"/>
      <c r="D1625" s="171"/>
      <c r="E1625" s="171"/>
      <c r="F1625" s="171"/>
      <c r="G1625" s="171"/>
      <c r="H1625" s="171"/>
      <c r="I1625" s="171"/>
      <c r="J1625" s="171"/>
      <c r="K1625" s="171"/>
      <c r="L1625" s="171"/>
      <c r="M1625" s="171"/>
    </row>
    <row r="1626" spans="3:13">
      <c r="C1626" s="171"/>
      <c r="D1626" s="171"/>
      <c r="E1626" s="171"/>
      <c r="F1626" s="171"/>
      <c r="G1626" s="171"/>
      <c r="H1626" s="171"/>
      <c r="I1626" s="171"/>
      <c r="J1626" s="171"/>
      <c r="K1626" s="171"/>
      <c r="L1626" s="171"/>
      <c r="M1626" s="171"/>
    </row>
    <row r="1627" spans="3:13">
      <c r="C1627" s="171"/>
      <c r="D1627" s="171"/>
      <c r="E1627" s="171"/>
      <c r="F1627" s="171"/>
      <c r="G1627" s="171"/>
      <c r="H1627" s="171"/>
      <c r="I1627" s="171"/>
      <c r="J1627" s="171"/>
      <c r="K1627" s="171"/>
      <c r="L1627" s="171"/>
      <c r="M1627" s="171"/>
    </row>
    <row r="1628" spans="3:13">
      <c r="C1628" s="171"/>
      <c r="D1628" s="171"/>
      <c r="E1628" s="171"/>
      <c r="F1628" s="171"/>
      <c r="G1628" s="171"/>
      <c r="H1628" s="171"/>
      <c r="I1628" s="171"/>
      <c r="J1628" s="171"/>
      <c r="K1628" s="171"/>
      <c r="L1628" s="171"/>
      <c r="M1628" s="171"/>
    </row>
    <row r="1629" spans="3:13">
      <c r="C1629" s="171"/>
      <c r="D1629" s="171"/>
      <c r="E1629" s="171"/>
      <c r="F1629" s="171"/>
      <c r="G1629" s="171"/>
      <c r="H1629" s="171"/>
      <c r="I1629" s="171"/>
      <c r="J1629" s="171"/>
      <c r="K1629" s="171"/>
      <c r="L1629" s="171"/>
      <c r="M1629" s="171"/>
    </row>
    <row r="1630" spans="3:13">
      <c r="C1630" s="171"/>
      <c r="D1630" s="171"/>
      <c r="E1630" s="171"/>
      <c r="F1630" s="171"/>
      <c r="G1630" s="171"/>
      <c r="H1630" s="171"/>
      <c r="I1630" s="171"/>
      <c r="J1630" s="171"/>
      <c r="K1630" s="171"/>
      <c r="L1630" s="171"/>
      <c r="M1630" s="171"/>
    </row>
    <row r="1631" spans="3:13">
      <c r="C1631" s="171"/>
      <c r="D1631" s="171"/>
      <c r="E1631" s="171"/>
      <c r="F1631" s="171"/>
      <c r="G1631" s="171"/>
      <c r="H1631" s="171"/>
      <c r="I1631" s="171"/>
      <c r="J1631" s="171"/>
      <c r="K1631" s="171"/>
      <c r="L1631" s="171"/>
      <c r="M1631" s="171"/>
    </row>
    <row r="1632" spans="3:13">
      <c r="C1632" s="171"/>
      <c r="D1632" s="171"/>
      <c r="E1632" s="171"/>
      <c r="F1632" s="171"/>
      <c r="G1632" s="171"/>
      <c r="H1632" s="171"/>
      <c r="I1632" s="171"/>
      <c r="J1632" s="171"/>
      <c r="K1632" s="171"/>
      <c r="L1632" s="171"/>
      <c r="M1632" s="171"/>
    </row>
    <row r="1633" spans="3:13">
      <c r="C1633" s="171"/>
      <c r="D1633" s="171"/>
      <c r="E1633" s="171"/>
      <c r="F1633" s="171"/>
      <c r="G1633" s="171"/>
      <c r="H1633" s="171"/>
      <c r="I1633" s="171"/>
      <c r="J1633" s="171"/>
      <c r="K1633" s="171"/>
      <c r="L1633" s="171"/>
      <c r="M1633" s="171"/>
    </row>
    <row r="1634" spans="3:13">
      <c r="C1634" s="171"/>
      <c r="D1634" s="171"/>
      <c r="E1634" s="171"/>
      <c r="F1634" s="171"/>
      <c r="G1634" s="171"/>
      <c r="H1634" s="171"/>
      <c r="I1634" s="171"/>
      <c r="J1634" s="171"/>
      <c r="K1634" s="171"/>
      <c r="L1634" s="171"/>
      <c r="M1634" s="171"/>
    </row>
    <row r="1635" spans="3:13">
      <c r="C1635" s="171"/>
      <c r="D1635" s="171"/>
      <c r="E1635" s="171"/>
      <c r="F1635" s="171"/>
      <c r="G1635" s="171"/>
      <c r="H1635" s="171"/>
      <c r="I1635" s="171"/>
      <c r="J1635" s="171"/>
      <c r="K1635" s="171"/>
      <c r="L1635" s="171"/>
      <c r="M1635" s="171"/>
    </row>
    <row r="1636" spans="3:13">
      <c r="C1636" s="171"/>
      <c r="D1636" s="171"/>
      <c r="E1636" s="171"/>
      <c r="F1636" s="171"/>
      <c r="G1636" s="171"/>
      <c r="H1636" s="171"/>
      <c r="I1636" s="171"/>
      <c r="J1636" s="171"/>
      <c r="K1636" s="171"/>
      <c r="L1636" s="171"/>
      <c r="M1636" s="171"/>
    </row>
    <row r="1637" spans="3:13">
      <c r="C1637" s="171"/>
      <c r="D1637" s="171"/>
      <c r="E1637" s="171"/>
      <c r="F1637" s="171"/>
      <c r="G1637" s="171"/>
      <c r="H1637" s="171"/>
      <c r="I1637" s="171"/>
      <c r="J1637" s="171"/>
      <c r="K1637" s="171"/>
      <c r="L1637" s="171"/>
      <c r="M1637" s="171"/>
    </row>
    <row r="1638" spans="3:13">
      <c r="C1638" s="171"/>
      <c r="D1638" s="171"/>
      <c r="E1638" s="171"/>
      <c r="F1638" s="171"/>
      <c r="G1638" s="171"/>
      <c r="H1638" s="171"/>
      <c r="I1638" s="171"/>
      <c r="J1638" s="171"/>
      <c r="K1638" s="171"/>
      <c r="L1638" s="171"/>
      <c r="M1638" s="171"/>
    </row>
    <row r="1639" spans="3:13">
      <c r="C1639" s="171"/>
      <c r="D1639" s="171"/>
      <c r="E1639" s="171"/>
      <c r="F1639" s="171"/>
      <c r="G1639" s="171"/>
      <c r="H1639" s="171"/>
      <c r="I1639" s="171"/>
      <c r="J1639" s="171"/>
      <c r="K1639" s="171"/>
      <c r="L1639" s="171"/>
      <c r="M1639" s="171"/>
    </row>
    <row r="1640" spans="3:13">
      <c r="C1640" s="171"/>
      <c r="D1640" s="171"/>
      <c r="E1640" s="171"/>
      <c r="F1640" s="171"/>
      <c r="G1640" s="171"/>
      <c r="H1640" s="171"/>
      <c r="I1640" s="171"/>
      <c r="J1640" s="171"/>
      <c r="K1640" s="171"/>
      <c r="L1640" s="171"/>
      <c r="M1640" s="171"/>
    </row>
    <row r="1641" spans="3:13">
      <c r="C1641" s="171"/>
      <c r="D1641" s="171"/>
      <c r="E1641" s="171"/>
      <c r="F1641" s="171"/>
      <c r="G1641" s="171"/>
      <c r="H1641" s="171"/>
      <c r="I1641" s="171"/>
      <c r="J1641" s="171"/>
      <c r="K1641" s="171"/>
      <c r="L1641" s="171"/>
      <c r="M1641" s="171"/>
    </row>
    <row r="1642" spans="3:13">
      <c r="C1642" s="171"/>
      <c r="D1642" s="171"/>
      <c r="E1642" s="171"/>
      <c r="F1642" s="171"/>
      <c r="G1642" s="171"/>
      <c r="H1642" s="171"/>
      <c r="I1642" s="171"/>
      <c r="J1642" s="171"/>
      <c r="K1642" s="171"/>
      <c r="L1642" s="171"/>
      <c r="M1642" s="171"/>
    </row>
    <row r="1643" spans="3:13">
      <c r="C1643" s="171"/>
      <c r="D1643" s="171"/>
      <c r="E1643" s="171"/>
      <c r="F1643" s="171"/>
      <c r="G1643" s="171"/>
      <c r="H1643" s="171"/>
      <c r="I1643" s="171"/>
      <c r="J1643" s="171"/>
      <c r="K1643" s="171"/>
      <c r="L1643" s="171"/>
      <c r="M1643" s="171"/>
    </row>
    <row r="1644" spans="3:13">
      <c r="C1644" s="171"/>
      <c r="D1644" s="171"/>
      <c r="E1644" s="171"/>
      <c r="F1644" s="171"/>
      <c r="G1644" s="171"/>
      <c r="H1644" s="171"/>
      <c r="I1644" s="171"/>
      <c r="J1644" s="171"/>
      <c r="K1644" s="171"/>
      <c r="L1644" s="171"/>
      <c r="M1644" s="171"/>
    </row>
    <row r="1645" spans="3:13">
      <c r="C1645" s="171"/>
      <c r="D1645" s="171"/>
      <c r="E1645" s="171"/>
      <c r="F1645" s="171"/>
      <c r="G1645" s="171"/>
      <c r="H1645" s="171"/>
      <c r="I1645" s="171"/>
      <c r="J1645" s="171"/>
      <c r="K1645" s="171"/>
      <c r="L1645" s="171"/>
      <c r="M1645" s="171"/>
    </row>
    <row r="1646" spans="3:13">
      <c r="C1646" s="171"/>
      <c r="D1646" s="171"/>
      <c r="E1646" s="171"/>
      <c r="F1646" s="171"/>
      <c r="G1646" s="171"/>
      <c r="H1646" s="171"/>
      <c r="I1646" s="171"/>
      <c r="J1646" s="171"/>
      <c r="K1646" s="171"/>
      <c r="L1646" s="171"/>
      <c r="M1646" s="171"/>
    </row>
    <row r="1647" spans="3:13">
      <c r="C1647" s="171"/>
      <c r="D1647" s="171"/>
      <c r="E1647" s="171"/>
      <c r="F1647" s="171"/>
      <c r="G1647" s="171"/>
      <c r="H1647" s="171"/>
      <c r="I1647" s="171"/>
      <c r="J1647" s="171"/>
      <c r="K1647" s="171"/>
      <c r="L1647" s="171"/>
      <c r="M1647" s="171"/>
    </row>
    <row r="1648" spans="3:13">
      <c r="C1648" s="171"/>
      <c r="D1648" s="171"/>
      <c r="E1648" s="171"/>
      <c r="F1648" s="171"/>
      <c r="G1648" s="171"/>
      <c r="H1648" s="171"/>
      <c r="I1648" s="171"/>
      <c r="J1648" s="171"/>
      <c r="K1648" s="171"/>
      <c r="L1648" s="171"/>
      <c r="M1648" s="171"/>
    </row>
    <row r="1649" spans="3:13">
      <c r="C1649" s="171"/>
      <c r="D1649" s="171"/>
      <c r="E1649" s="171"/>
      <c r="F1649" s="171"/>
      <c r="G1649" s="171"/>
      <c r="H1649" s="171"/>
      <c r="I1649" s="171"/>
      <c r="J1649" s="171"/>
      <c r="K1649" s="171"/>
      <c r="L1649" s="171"/>
      <c r="M1649" s="171"/>
    </row>
    <row r="1650" spans="3:13">
      <c r="C1650" s="171"/>
      <c r="D1650" s="171"/>
      <c r="E1650" s="171"/>
      <c r="F1650" s="171"/>
      <c r="G1650" s="171"/>
      <c r="H1650" s="171"/>
      <c r="I1650" s="171"/>
      <c r="J1650" s="171"/>
      <c r="K1650" s="171"/>
      <c r="L1650" s="171"/>
      <c r="M1650" s="171"/>
    </row>
    <row r="1651" spans="3:13">
      <c r="C1651" s="171"/>
      <c r="D1651" s="171"/>
      <c r="E1651" s="171"/>
      <c r="F1651" s="171"/>
      <c r="G1651" s="171"/>
      <c r="H1651" s="171"/>
      <c r="I1651" s="171"/>
      <c r="J1651" s="171"/>
      <c r="K1651" s="171"/>
      <c r="L1651" s="171"/>
      <c r="M1651" s="171"/>
    </row>
    <row r="1652" spans="3:13">
      <c r="C1652" s="171"/>
      <c r="D1652" s="171"/>
      <c r="E1652" s="171"/>
      <c r="F1652" s="171"/>
      <c r="G1652" s="171"/>
      <c r="H1652" s="171"/>
      <c r="I1652" s="171"/>
      <c r="J1652" s="171"/>
      <c r="K1652" s="171"/>
      <c r="L1652" s="171"/>
      <c r="M1652" s="171"/>
    </row>
    <row r="1653" spans="3:13">
      <c r="C1653" s="171"/>
      <c r="D1653" s="171"/>
      <c r="E1653" s="171"/>
      <c r="F1653" s="171"/>
      <c r="G1653" s="171"/>
      <c r="H1653" s="171"/>
      <c r="I1653" s="171"/>
      <c r="J1653" s="171"/>
      <c r="K1653" s="171"/>
      <c r="L1653" s="171"/>
      <c r="M1653" s="171"/>
    </row>
    <row r="1654" spans="3:13">
      <c r="C1654" s="171"/>
      <c r="D1654" s="171"/>
      <c r="E1654" s="171"/>
      <c r="F1654" s="171"/>
      <c r="G1654" s="171"/>
      <c r="H1654" s="171"/>
      <c r="I1654" s="171"/>
      <c r="J1654" s="171"/>
      <c r="K1654" s="171"/>
      <c r="L1654" s="171"/>
      <c r="M1654" s="171"/>
    </row>
    <row r="1655" spans="3:13">
      <c r="C1655" s="171"/>
      <c r="D1655" s="171"/>
      <c r="E1655" s="171"/>
      <c r="F1655" s="171"/>
      <c r="G1655" s="171"/>
      <c r="H1655" s="171"/>
      <c r="I1655" s="171"/>
      <c r="J1655" s="171"/>
      <c r="K1655" s="171"/>
      <c r="L1655" s="171"/>
      <c r="M1655" s="171"/>
    </row>
    <row r="1656" spans="3:13">
      <c r="C1656" s="171"/>
      <c r="D1656" s="171"/>
      <c r="E1656" s="171"/>
      <c r="F1656" s="171"/>
      <c r="G1656" s="171"/>
      <c r="H1656" s="171"/>
      <c r="I1656" s="171"/>
      <c r="J1656" s="171"/>
      <c r="K1656" s="171"/>
      <c r="L1656" s="171"/>
      <c r="M1656" s="171"/>
    </row>
    <row r="1657" spans="3:13">
      <c r="C1657" s="171"/>
      <c r="D1657" s="171"/>
      <c r="E1657" s="171"/>
      <c r="F1657" s="171"/>
      <c r="G1657" s="171"/>
      <c r="H1657" s="171"/>
      <c r="I1657" s="171"/>
      <c r="J1657" s="171"/>
      <c r="K1657" s="171"/>
      <c r="L1657" s="171"/>
      <c r="M1657" s="171"/>
    </row>
    <row r="1658" spans="3:13">
      <c r="C1658" s="171"/>
      <c r="D1658" s="171"/>
      <c r="E1658" s="171"/>
      <c r="F1658" s="171"/>
      <c r="G1658" s="171"/>
      <c r="H1658" s="171"/>
      <c r="I1658" s="171"/>
      <c r="J1658" s="171"/>
      <c r="K1658" s="171"/>
      <c r="L1658" s="171"/>
      <c r="M1658" s="171"/>
    </row>
    <row r="1659" spans="3:13">
      <c r="C1659" s="171"/>
      <c r="D1659" s="171"/>
      <c r="E1659" s="171"/>
      <c r="F1659" s="171"/>
      <c r="G1659" s="171"/>
      <c r="H1659" s="171"/>
      <c r="I1659" s="171"/>
      <c r="J1659" s="171"/>
      <c r="K1659" s="171"/>
      <c r="L1659" s="171"/>
      <c r="M1659" s="171"/>
    </row>
    <row r="1660" spans="3:13">
      <c r="C1660" s="171"/>
      <c r="D1660" s="171"/>
      <c r="E1660" s="171"/>
      <c r="F1660" s="171"/>
      <c r="G1660" s="171"/>
      <c r="H1660" s="171"/>
      <c r="I1660" s="171"/>
      <c r="J1660" s="171"/>
      <c r="K1660" s="171"/>
      <c r="L1660" s="171"/>
      <c r="M1660" s="171"/>
    </row>
    <row r="1661" spans="3:13">
      <c r="C1661" s="171"/>
      <c r="D1661" s="171"/>
      <c r="E1661" s="171"/>
      <c r="F1661" s="171"/>
      <c r="G1661" s="171"/>
      <c r="H1661" s="171"/>
      <c r="I1661" s="171"/>
      <c r="J1661" s="171"/>
      <c r="K1661" s="171"/>
      <c r="L1661" s="171"/>
      <c r="M1661" s="171"/>
    </row>
    <row r="1662" spans="3:13">
      <c r="C1662" s="171"/>
      <c r="D1662" s="171"/>
      <c r="E1662" s="171"/>
      <c r="F1662" s="171"/>
      <c r="G1662" s="171"/>
      <c r="H1662" s="171"/>
      <c r="I1662" s="171"/>
      <c r="J1662" s="171"/>
      <c r="K1662" s="171"/>
      <c r="L1662" s="171"/>
      <c r="M1662" s="171"/>
    </row>
    <row r="1663" spans="3:13">
      <c r="C1663" s="171"/>
      <c r="D1663" s="171"/>
      <c r="E1663" s="171"/>
      <c r="F1663" s="171"/>
      <c r="G1663" s="171"/>
      <c r="H1663" s="171"/>
      <c r="I1663" s="171"/>
      <c r="J1663" s="171"/>
      <c r="K1663" s="171"/>
      <c r="L1663" s="171"/>
      <c r="M1663" s="171"/>
    </row>
    <row r="1664" spans="3:13">
      <c r="C1664" s="171"/>
      <c r="D1664" s="171"/>
      <c r="E1664" s="171"/>
      <c r="F1664" s="171"/>
      <c r="G1664" s="171"/>
      <c r="H1664" s="171"/>
      <c r="I1664" s="171"/>
      <c r="J1664" s="171"/>
      <c r="K1664" s="171"/>
      <c r="L1664" s="171"/>
      <c r="M1664" s="171"/>
    </row>
    <row r="1665" spans="3:13">
      <c r="C1665" s="171"/>
      <c r="D1665" s="171"/>
      <c r="E1665" s="171"/>
      <c r="F1665" s="171"/>
      <c r="G1665" s="171"/>
      <c r="H1665" s="171"/>
      <c r="I1665" s="171"/>
      <c r="J1665" s="171"/>
      <c r="K1665" s="171"/>
      <c r="L1665" s="171"/>
      <c r="M1665" s="171"/>
    </row>
    <row r="1666" spans="3:13">
      <c r="C1666" s="171"/>
      <c r="D1666" s="171"/>
      <c r="E1666" s="171"/>
      <c r="F1666" s="171"/>
      <c r="G1666" s="171"/>
      <c r="H1666" s="171"/>
      <c r="I1666" s="171"/>
      <c r="J1666" s="171"/>
      <c r="K1666" s="171"/>
      <c r="L1666" s="171"/>
      <c r="M1666" s="171"/>
    </row>
    <row r="1667" spans="3:13">
      <c r="C1667" s="171"/>
      <c r="D1667" s="171"/>
      <c r="E1667" s="171"/>
      <c r="F1667" s="171"/>
      <c r="G1667" s="171"/>
      <c r="H1667" s="171"/>
      <c r="I1667" s="171"/>
      <c r="J1667" s="171"/>
      <c r="K1667" s="171"/>
      <c r="L1667" s="171"/>
      <c r="M1667" s="171"/>
    </row>
    <row r="1668" spans="3:13">
      <c r="C1668" s="171"/>
      <c r="D1668" s="171"/>
      <c r="E1668" s="171"/>
      <c r="F1668" s="171"/>
      <c r="G1668" s="171"/>
      <c r="H1668" s="171"/>
      <c r="I1668" s="171"/>
      <c r="J1668" s="171"/>
      <c r="K1668" s="171"/>
      <c r="L1668" s="171"/>
      <c r="M1668" s="171"/>
    </row>
    <row r="1669" spans="3:13">
      <c r="C1669" s="171"/>
      <c r="D1669" s="171"/>
      <c r="E1669" s="171"/>
      <c r="F1669" s="171"/>
      <c r="G1669" s="171"/>
      <c r="H1669" s="171"/>
      <c r="I1669" s="171"/>
      <c r="J1669" s="171"/>
      <c r="K1669" s="171"/>
      <c r="L1669" s="171"/>
      <c r="M1669" s="171"/>
    </row>
    <row r="1670" spans="3:13">
      <c r="C1670" s="171"/>
      <c r="D1670" s="171"/>
      <c r="E1670" s="171"/>
      <c r="F1670" s="171"/>
      <c r="G1670" s="171"/>
      <c r="H1670" s="171"/>
      <c r="I1670" s="171"/>
      <c r="J1670" s="171"/>
      <c r="K1670" s="171"/>
      <c r="L1670" s="171"/>
      <c r="M1670" s="171"/>
    </row>
    <row r="1671" spans="3:13">
      <c r="C1671" s="171"/>
      <c r="D1671" s="171"/>
      <c r="E1671" s="171"/>
      <c r="F1671" s="171"/>
      <c r="G1671" s="171"/>
      <c r="H1671" s="171"/>
      <c r="I1671" s="171"/>
      <c r="J1671" s="171"/>
      <c r="K1671" s="171"/>
      <c r="L1671" s="171"/>
      <c r="M1671" s="171"/>
    </row>
    <row r="1672" spans="3:13">
      <c r="C1672" s="171"/>
      <c r="D1672" s="171"/>
      <c r="E1672" s="171"/>
      <c r="F1672" s="171"/>
      <c r="G1672" s="171"/>
      <c r="H1672" s="171"/>
      <c r="I1672" s="171"/>
      <c r="J1672" s="171"/>
      <c r="K1672" s="171"/>
      <c r="L1672" s="171"/>
      <c r="M1672" s="171"/>
    </row>
    <row r="1673" spans="3:13">
      <c r="C1673" s="171"/>
      <c r="D1673" s="171"/>
      <c r="E1673" s="171"/>
      <c r="F1673" s="171"/>
      <c r="G1673" s="171"/>
      <c r="H1673" s="171"/>
      <c r="I1673" s="171"/>
      <c r="J1673" s="171"/>
      <c r="K1673" s="171"/>
      <c r="L1673" s="171"/>
      <c r="M1673" s="171"/>
    </row>
    <row r="1674" spans="3:13">
      <c r="C1674" s="171"/>
      <c r="D1674" s="171"/>
      <c r="E1674" s="171"/>
      <c r="F1674" s="171"/>
      <c r="G1674" s="171"/>
      <c r="H1674" s="171"/>
      <c r="I1674" s="171"/>
      <c r="J1674" s="171"/>
      <c r="K1674" s="171"/>
      <c r="L1674" s="171"/>
      <c r="M1674" s="171"/>
    </row>
    <row r="1675" spans="3:13">
      <c r="C1675" s="171"/>
      <c r="D1675" s="171"/>
      <c r="E1675" s="171"/>
      <c r="F1675" s="171"/>
      <c r="G1675" s="171"/>
      <c r="H1675" s="171"/>
      <c r="I1675" s="171"/>
      <c r="J1675" s="171"/>
      <c r="K1675" s="171"/>
      <c r="L1675" s="171"/>
      <c r="M1675" s="171"/>
    </row>
    <row r="1676" spans="3:13">
      <c r="C1676" s="171"/>
      <c r="D1676" s="171"/>
      <c r="E1676" s="171"/>
      <c r="F1676" s="171"/>
      <c r="G1676" s="171"/>
      <c r="H1676" s="171"/>
      <c r="I1676" s="171"/>
      <c r="J1676" s="171"/>
      <c r="K1676" s="171"/>
      <c r="L1676" s="171"/>
      <c r="M1676" s="171"/>
    </row>
    <row r="1677" spans="3:13">
      <c r="C1677" s="171"/>
      <c r="D1677" s="171"/>
      <c r="E1677" s="171"/>
      <c r="F1677" s="171"/>
      <c r="G1677" s="171"/>
      <c r="H1677" s="171"/>
      <c r="I1677" s="171"/>
      <c r="J1677" s="171"/>
      <c r="K1677" s="171"/>
      <c r="L1677" s="171"/>
      <c r="M1677" s="171"/>
    </row>
    <row r="1678" spans="3:13">
      <c r="C1678" s="171"/>
      <c r="D1678" s="171"/>
      <c r="E1678" s="171"/>
      <c r="F1678" s="171"/>
      <c r="G1678" s="171"/>
      <c r="H1678" s="171"/>
      <c r="I1678" s="171"/>
      <c r="J1678" s="171"/>
      <c r="K1678" s="171"/>
      <c r="L1678" s="171"/>
      <c r="M1678" s="171"/>
    </row>
    <row r="1679" spans="3:13">
      <c r="C1679" s="171"/>
      <c r="D1679" s="171"/>
      <c r="E1679" s="171"/>
      <c r="F1679" s="171"/>
      <c r="G1679" s="171"/>
      <c r="H1679" s="171"/>
      <c r="I1679" s="171"/>
      <c r="J1679" s="171"/>
      <c r="K1679" s="171"/>
      <c r="L1679" s="171"/>
      <c r="M1679" s="171"/>
    </row>
    <row r="1680" spans="3:13">
      <c r="C1680" s="171"/>
      <c r="D1680" s="171"/>
      <c r="E1680" s="171"/>
      <c r="F1680" s="171"/>
      <c r="G1680" s="171"/>
      <c r="H1680" s="171"/>
      <c r="I1680" s="171"/>
      <c r="J1680" s="171"/>
      <c r="K1680" s="171"/>
      <c r="L1680" s="171"/>
      <c r="M1680" s="171"/>
    </row>
    <row r="1681" spans="3:13">
      <c r="C1681" s="171"/>
      <c r="D1681" s="171"/>
      <c r="E1681" s="171"/>
      <c r="F1681" s="171"/>
      <c r="G1681" s="171"/>
      <c r="H1681" s="171"/>
      <c r="I1681" s="171"/>
      <c r="J1681" s="171"/>
      <c r="K1681" s="171"/>
      <c r="L1681" s="171"/>
      <c r="M1681" s="171"/>
    </row>
    <row r="1682" spans="3:13">
      <c r="C1682" s="171"/>
      <c r="D1682" s="171"/>
      <c r="E1682" s="171"/>
      <c r="F1682" s="171"/>
      <c r="G1682" s="171"/>
      <c r="H1682" s="171"/>
      <c r="I1682" s="171"/>
      <c r="J1682" s="171"/>
      <c r="K1682" s="171"/>
      <c r="L1682" s="171"/>
      <c r="M1682" s="171"/>
    </row>
    <row r="1683" spans="3:13">
      <c r="C1683" s="171"/>
      <c r="D1683" s="171"/>
      <c r="E1683" s="171"/>
      <c r="F1683" s="171"/>
      <c r="G1683" s="171"/>
      <c r="H1683" s="171"/>
      <c r="I1683" s="171"/>
      <c r="J1683" s="171"/>
      <c r="K1683" s="171"/>
      <c r="L1683" s="171"/>
      <c r="M1683" s="171"/>
    </row>
    <row r="1684" spans="3:13">
      <c r="C1684" s="171"/>
      <c r="D1684" s="171"/>
      <c r="E1684" s="171"/>
      <c r="F1684" s="171"/>
      <c r="G1684" s="171"/>
      <c r="H1684" s="171"/>
      <c r="I1684" s="171"/>
      <c r="J1684" s="171"/>
      <c r="K1684" s="171"/>
      <c r="L1684" s="171"/>
      <c r="M1684" s="171"/>
    </row>
    <row r="1685" spans="3:13">
      <c r="C1685" s="171"/>
      <c r="D1685" s="171"/>
      <c r="E1685" s="171"/>
      <c r="F1685" s="171"/>
      <c r="G1685" s="171"/>
      <c r="H1685" s="171"/>
      <c r="I1685" s="171"/>
      <c r="J1685" s="171"/>
      <c r="K1685" s="171"/>
      <c r="L1685" s="171"/>
      <c r="M1685" s="171"/>
    </row>
    <row r="1686" spans="3:13">
      <c r="C1686" s="171"/>
      <c r="D1686" s="171"/>
      <c r="E1686" s="171"/>
      <c r="F1686" s="171"/>
      <c r="G1686" s="171"/>
      <c r="H1686" s="171"/>
      <c r="I1686" s="171"/>
      <c r="J1686" s="171"/>
      <c r="K1686" s="171"/>
      <c r="L1686" s="171"/>
      <c r="M1686" s="171"/>
    </row>
    <row r="1687" spans="3:13">
      <c r="C1687" s="171"/>
      <c r="D1687" s="171"/>
      <c r="E1687" s="171"/>
      <c r="F1687" s="171"/>
      <c r="G1687" s="171"/>
      <c r="H1687" s="171"/>
      <c r="I1687" s="171"/>
      <c r="J1687" s="171"/>
      <c r="K1687" s="171"/>
      <c r="L1687" s="171"/>
      <c r="M1687" s="171"/>
    </row>
    <row r="1688" spans="3:13">
      <c r="C1688" s="171"/>
      <c r="D1688" s="171"/>
      <c r="E1688" s="171"/>
      <c r="F1688" s="171"/>
      <c r="G1688" s="171"/>
      <c r="H1688" s="171"/>
      <c r="I1688" s="171"/>
      <c r="J1688" s="171"/>
      <c r="K1688" s="171"/>
      <c r="L1688" s="171"/>
      <c r="M1688" s="171"/>
    </row>
    <row r="1689" spans="3:13">
      <c r="C1689" s="171"/>
      <c r="D1689" s="171"/>
      <c r="E1689" s="171"/>
      <c r="F1689" s="171"/>
      <c r="G1689" s="171"/>
      <c r="H1689" s="171"/>
      <c r="I1689" s="171"/>
      <c r="J1689" s="171"/>
      <c r="K1689" s="171"/>
      <c r="L1689" s="171"/>
      <c r="M1689" s="171"/>
    </row>
    <row r="1690" spans="3:13">
      <c r="C1690" s="171"/>
      <c r="D1690" s="171"/>
      <c r="E1690" s="171"/>
      <c r="F1690" s="171"/>
      <c r="G1690" s="171"/>
      <c r="H1690" s="171"/>
      <c r="I1690" s="171"/>
      <c r="J1690" s="171"/>
      <c r="K1690" s="171"/>
      <c r="L1690" s="171"/>
      <c r="M1690" s="171"/>
    </row>
    <row r="1691" spans="3:13">
      <c r="C1691" s="171"/>
      <c r="D1691" s="171"/>
      <c r="E1691" s="171"/>
      <c r="F1691" s="171"/>
      <c r="G1691" s="171"/>
      <c r="H1691" s="171"/>
      <c r="I1691" s="171"/>
      <c r="J1691" s="171"/>
      <c r="K1691" s="171"/>
      <c r="L1691" s="171"/>
      <c r="M1691" s="171"/>
    </row>
    <row r="1692" spans="3:13">
      <c r="C1692" s="171"/>
      <c r="D1692" s="171"/>
      <c r="E1692" s="171"/>
      <c r="F1692" s="171"/>
      <c r="G1692" s="171"/>
      <c r="H1692" s="171"/>
      <c r="I1692" s="171"/>
      <c r="J1692" s="171"/>
      <c r="K1692" s="171"/>
      <c r="L1692" s="171"/>
      <c r="M1692" s="171"/>
    </row>
    <row r="1693" spans="3:13">
      <c r="C1693" s="171"/>
      <c r="D1693" s="171"/>
      <c r="E1693" s="171"/>
      <c r="F1693" s="171"/>
      <c r="G1693" s="171"/>
      <c r="H1693" s="171"/>
      <c r="I1693" s="171"/>
      <c r="J1693" s="171"/>
      <c r="K1693" s="171"/>
      <c r="L1693" s="171"/>
      <c r="M1693" s="171"/>
    </row>
    <row r="1694" spans="3:13">
      <c r="C1694" s="171"/>
      <c r="D1694" s="171"/>
      <c r="E1694" s="171"/>
      <c r="F1694" s="171"/>
      <c r="G1694" s="171"/>
      <c r="H1694" s="171"/>
      <c r="I1694" s="171"/>
      <c r="J1694" s="171"/>
      <c r="K1694" s="171"/>
      <c r="L1694" s="171"/>
      <c r="M1694" s="171"/>
    </row>
    <row r="1695" spans="3:13">
      <c r="C1695" s="171"/>
      <c r="D1695" s="171"/>
      <c r="E1695" s="171"/>
      <c r="F1695" s="171"/>
      <c r="G1695" s="171"/>
      <c r="H1695" s="171"/>
      <c r="I1695" s="171"/>
      <c r="J1695" s="171"/>
      <c r="K1695" s="171"/>
      <c r="L1695" s="171"/>
      <c r="M1695" s="171"/>
    </row>
    <row r="1696" spans="3:13">
      <c r="C1696" s="171"/>
      <c r="D1696" s="171"/>
      <c r="E1696" s="171"/>
      <c r="F1696" s="171"/>
      <c r="G1696" s="171"/>
      <c r="H1696" s="171"/>
      <c r="I1696" s="171"/>
      <c r="J1696" s="171"/>
      <c r="K1696" s="171"/>
      <c r="L1696" s="171"/>
      <c r="M1696" s="171"/>
    </row>
    <row r="1697" spans="3:13">
      <c r="C1697" s="171"/>
      <c r="D1697" s="171"/>
      <c r="E1697" s="171"/>
      <c r="F1697" s="171"/>
      <c r="G1697" s="171"/>
      <c r="H1697" s="171"/>
      <c r="I1697" s="171"/>
      <c r="J1697" s="171"/>
      <c r="K1697" s="171"/>
      <c r="L1697" s="171"/>
      <c r="M1697" s="171"/>
    </row>
    <row r="1698" spans="3:13">
      <c r="C1698" s="171"/>
      <c r="D1698" s="171"/>
      <c r="E1698" s="171"/>
      <c r="F1698" s="171"/>
      <c r="G1698" s="171"/>
      <c r="H1698" s="171"/>
      <c r="I1698" s="171"/>
      <c r="J1698" s="171"/>
      <c r="K1698" s="171"/>
      <c r="L1698" s="171"/>
      <c r="M1698" s="171"/>
    </row>
    <row r="1699" spans="3:13">
      <c r="C1699" s="171"/>
      <c r="D1699" s="171"/>
      <c r="E1699" s="171"/>
      <c r="F1699" s="171"/>
      <c r="G1699" s="171"/>
      <c r="H1699" s="171"/>
      <c r="I1699" s="171"/>
      <c r="J1699" s="171"/>
      <c r="K1699" s="171"/>
      <c r="L1699" s="171"/>
      <c r="M1699" s="171"/>
    </row>
    <row r="1700" spans="3:13">
      <c r="C1700" s="171"/>
      <c r="D1700" s="171"/>
      <c r="E1700" s="171"/>
      <c r="F1700" s="171"/>
      <c r="G1700" s="171"/>
      <c r="H1700" s="171"/>
      <c r="I1700" s="171"/>
      <c r="J1700" s="171"/>
      <c r="K1700" s="171"/>
      <c r="L1700" s="171"/>
      <c r="M1700" s="171"/>
    </row>
    <row r="1701" spans="3:13">
      <c r="C1701" s="171"/>
      <c r="D1701" s="171"/>
      <c r="E1701" s="171"/>
      <c r="F1701" s="171"/>
      <c r="G1701" s="171"/>
      <c r="H1701" s="171"/>
      <c r="I1701" s="171"/>
      <c r="J1701" s="171"/>
      <c r="K1701" s="171"/>
      <c r="L1701" s="171"/>
      <c r="M1701" s="171"/>
    </row>
    <row r="1702" spans="3:13">
      <c r="C1702" s="171"/>
      <c r="D1702" s="171"/>
      <c r="E1702" s="171"/>
      <c r="F1702" s="171"/>
      <c r="G1702" s="171"/>
      <c r="H1702" s="171"/>
      <c r="I1702" s="171"/>
      <c r="J1702" s="171"/>
      <c r="K1702" s="171"/>
      <c r="L1702" s="171"/>
      <c r="M1702" s="171"/>
    </row>
    <row r="1703" spans="3:13">
      <c r="C1703" s="171"/>
      <c r="D1703" s="171"/>
      <c r="E1703" s="171"/>
      <c r="F1703" s="171"/>
      <c r="G1703" s="171"/>
      <c r="H1703" s="171"/>
      <c r="I1703" s="171"/>
      <c r="J1703" s="171"/>
      <c r="K1703" s="171"/>
      <c r="L1703" s="171"/>
      <c r="M1703" s="171"/>
    </row>
    <row r="1704" spans="3:13">
      <c r="C1704" s="171"/>
      <c r="D1704" s="171"/>
      <c r="E1704" s="171"/>
      <c r="F1704" s="171"/>
      <c r="G1704" s="171"/>
      <c r="H1704" s="171"/>
      <c r="I1704" s="171"/>
      <c r="J1704" s="171"/>
      <c r="K1704" s="171"/>
      <c r="L1704" s="171"/>
      <c r="M1704" s="171"/>
    </row>
    <row r="1705" spans="3:13">
      <c r="C1705" s="171"/>
      <c r="D1705" s="171"/>
      <c r="E1705" s="171"/>
      <c r="F1705" s="171"/>
      <c r="G1705" s="171"/>
      <c r="H1705" s="171"/>
      <c r="I1705" s="171"/>
      <c r="J1705" s="171"/>
      <c r="K1705" s="171"/>
      <c r="L1705" s="171"/>
      <c r="M1705" s="171"/>
    </row>
    <row r="1706" spans="3:13">
      <c r="C1706" s="171"/>
      <c r="D1706" s="171"/>
      <c r="E1706" s="171"/>
      <c r="F1706" s="171"/>
      <c r="G1706" s="171"/>
      <c r="H1706" s="171"/>
      <c r="I1706" s="171"/>
      <c r="J1706" s="171"/>
      <c r="K1706" s="171"/>
      <c r="L1706" s="171"/>
      <c r="M1706" s="171"/>
    </row>
    <row r="1707" spans="3:13">
      <c r="C1707" s="171"/>
      <c r="D1707" s="171"/>
      <c r="E1707" s="171"/>
      <c r="F1707" s="171"/>
      <c r="G1707" s="171"/>
      <c r="H1707" s="171"/>
      <c r="I1707" s="171"/>
      <c r="J1707" s="171"/>
      <c r="K1707" s="171"/>
      <c r="L1707" s="171"/>
      <c r="M1707" s="171"/>
    </row>
    <row r="1708" spans="3:13">
      <c r="C1708" s="171"/>
      <c r="D1708" s="171"/>
      <c r="E1708" s="171"/>
      <c r="F1708" s="171"/>
      <c r="G1708" s="171"/>
      <c r="H1708" s="171"/>
      <c r="I1708" s="171"/>
      <c r="J1708" s="171"/>
      <c r="K1708" s="171"/>
      <c r="L1708" s="171"/>
      <c r="M1708" s="171"/>
    </row>
    <row r="1709" spans="3:13">
      <c r="C1709" s="171"/>
      <c r="D1709" s="171"/>
      <c r="E1709" s="171"/>
      <c r="F1709" s="171"/>
      <c r="G1709" s="171"/>
      <c r="H1709" s="171"/>
      <c r="I1709" s="171"/>
      <c r="J1709" s="171"/>
      <c r="K1709" s="171"/>
      <c r="L1709" s="171"/>
      <c r="M1709" s="171"/>
    </row>
    <row r="1710" spans="3:13">
      <c r="C1710" s="171"/>
      <c r="D1710" s="171"/>
      <c r="E1710" s="171"/>
      <c r="F1710" s="171"/>
      <c r="G1710" s="171"/>
      <c r="H1710" s="171"/>
      <c r="I1710" s="171"/>
      <c r="J1710" s="171"/>
      <c r="K1710" s="171"/>
      <c r="L1710" s="171"/>
      <c r="M1710" s="171"/>
    </row>
    <row r="1711" spans="3:13">
      <c r="C1711" s="171"/>
      <c r="D1711" s="171"/>
      <c r="E1711" s="171"/>
      <c r="F1711" s="171"/>
      <c r="G1711" s="171"/>
      <c r="H1711" s="171"/>
      <c r="I1711" s="171"/>
      <c r="J1711" s="171"/>
      <c r="K1711" s="171"/>
      <c r="L1711" s="171"/>
      <c r="M1711" s="171"/>
    </row>
    <row r="1712" spans="3:13">
      <c r="C1712" s="171"/>
      <c r="D1712" s="171"/>
      <c r="E1712" s="171"/>
      <c r="F1712" s="171"/>
      <c r="G1712" s="171"/>
      <c r="H1712" s="171"/>
      <c r="I1712" s="171"/>
      <c r="J1712" s="171"/>
      <c r="K1712" s="171"/>
      <c r="L1712" s="171"/>
      <c r="M1712" s="171"/>
    </row>
    <row r="1713" spans="3:13">
      <c r="C1713" s="171"/>
      <c r="D1713" s="171"/>
      <c r="E1713" s="171"/>
      <c r="F1713" s="171"/>
      <c r="G1713" s="171"/>
      <c r="H1713" s="171"/>
      <c r="I1713" s="171"/>
      <c r="J1713" s="171"/>
      <c r="K1713" s="171"/>
      <c r="L1713" s="171"/>
      <c r="M1713" s="171"/>
    </row>
    <row r="1714" spans="3:13">
      <c r="C1714" s="171"/>
      <c r="D1714" s="171"/>
      <c r="E1714" s="171"/>
      <c r="F1714" s="171"/>
      <c r="G1714" s="171"/>
      <c r="H1714" s="171"/>
      <c r="I1714" s="171"/>
      <c r="J1714" s="171"/>
      <c r="K1714" s="171"/>
      <c r="L1714" s="171"/>
      <c r="M1714" s="171"/>
    </row>
    <row r="1715" spans="3:13">
      <c r="C1715" s="171"/>
      <c r="D1715" s="171"/>
      <c r="E1715" s="171"/>
      <c r="F1715" s="171"/>
      <c r="G1715" s="171"/>
      <c r="H1715" s="171"/>
      <c r="I1715" s="171"/>
      <c r="J1715" s="171"/>
      <c r="K1715" s="171"/>
      <c r="L1715" s="171"/>
      <c r="M1715" s="171"/>
    </row>
    <row r="1716" spans="3:13">
      <c r="C1716" s="171"/>
      <c r="D1716" s="171"/>
      <c r="E1716" s="171"/>
      <c r="F1716" s="171"/>
      <c r="G1716" s="171"/>
      <c r="H1716" s="171"/>
      <c r="I1716" s="171"/>
      <c r="J1716" s="171"/>
      <c r="K1716" s="171"/>
      <c r="L1716" s="171"/>
      <c r="M1716" s="171"/>
    </row>
    <row r="1717" spans="3:13">
      <c r="C1717" s="171"/>
      <c r="D1717" s="171"/>
      <c r="E1717" s="171"/>
      <c r="F1717" s="171"/>
      <c r="G1717" s="171"/>
      <c r="H1717" s="171"/>
      <c r="I1717" s="171"/>
      <c r="J1717" s="171"/>
      <c r="K1717" s="171"/>
      <c r="L1717" s="171"/>
      <c r="M1717" s="171"/>
    </row>
    <row r="1718" spans="3:13">
      <c r="C1718" s="171"/>
      <c r="D1718" s="171"/>
      <c r="E1718" s="171"/>
      <c r="F1718" s="171"/>
      <c r="G1718" s="171"/>
      <c r="H1718" s="171"/>
      <c r="I1718" s="171"/>
      <c r="J1718" s="171"/>
      <c r="K1718" s="171"/>
      <c r="L1718" s="171"/>
      <c r="M1718" s="171"/>
    </row>
    <row r="1719" spans="3:13">
      <c r="C1719" s="171"/>
      <c r="D1719" s="171"/>
      <c r="E1719" s="171"/>
      <c r="F1719" s="171"/>
      <c r="G1719" s="171"/>
      <c r="H1719" s="171"/>
      <c r="I1719" s="171"/>
      <c r="J1719" s="171"/>
      <c r="K1719" s="171"/>
      <c r="L1719" s="171"/>
      <c r="M1719" s="171"/>
    </row>
    <row r="1720" spans="3:13">
      <c r="C1720" s="171"/>
      <c r="D1720" s="171"/>
      <c r="E1720" s="171"/>
      <c r="F1720" s="171"/>
      <c r="G1720" s="171"/>
      <c r="H1720" s="171"/>
      <c r="I1720" s="171"/>
      <c r="J1720" s="171"/>
      <c r="K1720" s="171"/>
      <c r="L1720" s="171"/>
      <c r="M1720" s="171"/>
    </row>
    <row r="1721" spans="3:13">
      <c r="C1721" s="171"/>
      <c r="D1721" s="171"/>
      <c r="E1721" s="171"/>
      <c r="F1721" s="171"/>
      <c r="G1721" s="171"/>
      <c r="H1721" s="171"/>
      <c r="I1721" s="171"/>
      <c r="J1721" s="171"/>
      <c r="K1721" s="171"/>
      <c r="L1721" s="171"/>
      <c r="M1721" s="171"/>
    </row>
    <row r="1722" spans="3:13">
      <c r="C1722" s="171"/>
      <c r="D1722" s="171"/>
      <c r="E1722" s="171"/>
      <c r="F1722" s="171"/>
      <c r="G1722" s="171"/>
      <c r="H1722" s="171"/>
      <c r="I1722" s="171"/>
      <c r="J1722" s="171"/>
      <c r="K1722" s="171"/>
      <c r="L1722" s="171"/>
      <c r="M1722" s="171"/>
    </row>
    <row r="1723" spans="3:13">
      <c r="C1723" s="171"/>
      <c r="D1723" s="171"/>
      <c r="E1723" s="171"/>
      <c r="F1723" s="171"/>
      <c r="G1723" s="171"/>
      <c r="H1723" s="171"/>
      <c r="I1723" s="171"/>
      <c r="J1723" s="171"/>
      <c r="K1723" s="171"/>
      <c r="L1723" s="171"/>
      <c r="M1723" s="171"/>
    </row>
    <row r="1724" spans="3:13">
      <c r="C1724" s="171"/>
      <c r="D1724" s="171"/>
      <c r="E1724" s="171"/>
      <c r="F1724" s="171"/>
      <c r="G1724" s="171"/>
      <c r="H1724" s="171"/>
      <c r="I1724" s="171"/>
      <c r="J1724" s="171"/>
      <c r="K1724" s="171"/>
      <c r="L1724" s="171"/>
      <c r="M1724" s="171"/>
    </row>
    <row r="1725" spans="3:13">
      <c r="C1725" s="171"/>
      <c r="D1725" s="171"/>
      <c r="E1725" s="171"/>
      <c r="F1725" s="171"/>
      <c r="G1725" s="171"/>
      <c r="H1725" s="171"/>
      <c r="I1725" s="171"/>
      <c r="J1725" s="171"/>
      <c r="K1725" s="171"/>
      <c r="L1725" s="171"/>
      <c r="M1725" s="171"/>
    </row>
    <row r="1726" spans="3:13">
      <c r="C1726" s="171"/>
      <c r="D1726" s="171"/>
      <c r="E1726" s="171"/>
      <c r="F1726" s="171"/>
      <c r="G1726" s="171"/>
      <c r="H1726" s="171"/>
      <c r="I1726" s="171"/>
      <c r="J1726" s="171"/>
      <c r="K1726" s="171"/>
      <c r="L1726" s="171"/>
      <c r="M1726" s="171"/>
    </row>
    <row r="1727" spans="3:13">
      <c r="C1727" s="171"/>
      <c r="D1727" s="171"/>
      <c r="E1727" s="171"/>
      <c r="F1727" s="171"/>
      <c r="G1727" s="171"/>
      <c r="H1727" s="171"/>
      <c r="I1727" s="171"/>
      <c r="J1727" s="171"/>
      <c r="K1727" s="171"/>
      <c r="L1727" s="171"/>
      <c r="M1727" s="171"/>
    </row>
    <row r="1728" spans="3:13">
      <c r="C1728" s="171"/>
      <c r="D1728" s="171"/>
      <c r="E1728" s="171"/>
      <c r="F1728" s="171"/>
      <c r="G1728" s="171"/>
      <c r="H1728" s="171"/>
      <c r="I1728" s="171"/>
      <c r="J1728" s="171"/>
      <c r="K1728" s="171"/>
      <c r="L1728" s="171"/>
      <c r="M1728" s="171"/>
    </row>
    <row r="1729" spans="3:13">
      <c r="C1729" s="171"/>
      <c r="D1729" s="171"/>
      <c r="E1729" s="171"/>
      <c r="F1729" s="171"/>
      <c r="G1729" s="171"/>
      <c r="H1729" s="171"/>
      <c r="I1729" s="171"/>
      <c r="J1729" s="171"/>
      <c r="K1729" s="171"/>
      <c r="L1729" s="171"/>
      <c r="M1729" s="171"/>
    </row>
    <row r="1730" spans="3:13">
      <c r="C1730" s="171"/>
      <c r="D1730" s="171"/>
      <c r="E1730" s="171"/>
      <c r="F1730" s="171"/>
      <c r="G1730" s="171"/>
      <c r="H1730" s="171"/>
      <c r="I1730" s="171"/>
      <c r="J1730" s="171"/>
      <c r="K1730" s="171"/>
      <c r="L1730" s="171"/>
      <c r="M1730" s="171"/>
    </row>
    <row r="1731" spans="3:13">
      <c r="C1731" s="171"/>
      <c r="D1731" s="171"/>
      <c r="E1731" s="171"/>
      <c r="F1731" s="171"/>
      <c r="G1731" s="171"/>
      <c r="H1731" s="171"/>
      <c r="I1731" s="171"/>
      <c r="J1731" s="171"/>
      <c r="K1731" s="171"/>
      <c r="L1731" s="171"/>
      <c r="M1731" s="171"/>
    </row>
    <row r="1732" spans="3:13">
      <c r="C1732" s="171"/>
      <c r="D1732" s="171"/>
      <c r="E1732" s="171"/>
      <c r="F1732" s="171"/>
      <c r="G1732" s="171"/>
      <c r="H1732" s="171"/>
      <c r="I1732" s="171"/>
      <c r="J1732" s="171"/>
      <c r="K1732" s="171"/>
      <c r="L1732" s="171"/>
      <c r="M1732" s="171"/>
    </row>
    <row r="1733" spans="3:13">
      <c r="C1733" s="171"/>
      <c r="D1733" s="171"/>
      <c r="E1733" s="171"/>
      <c r="F1733" s="171"/>
      <c r="G1733" s="171"/>
      <c r="H1733" s="171"/>
      <c r="I1733" s="171"/>
      <c r="J1733" s="171"/>
      <c r="K1733" s="171"/>
      <c r="L1733" s="171"/>
      <c r="M1733" s="171"/>
    </row>
    <row r="1734" spans="3:13">
      <c r="C1734" s="171"/>
      <c r="D1734" s="171"/>
      <c r="E1734" s="171"/>
      <c r="F1734" s="171"/>
      <c r="G1734" s="171"/>
      <c r="H1734" s="171"/>
      <c r="I1734" s="171"/>
      <c r="J1734" s="171"/>
      <c r="K1734" s="171"/>
      <c r="L1734" s="171"/>
      <c r="M1734" s="171"/>
    </row>
    <row r="1735" spans="3:13">
      <c r="C1735" s="171"/>
      <c r="D1735" s="171"/>
      <c r="E1735" s="171"/>
      <c r="F1735" s="171"/>
      <c r="G1735" s="171"/>
      <c r="H1735" s="171"/>
      <c r="I1735" s="171"/>
      <c r="J1735" s="171"/>
      <c r="K1735" s="171"/>
      <c r="L1735" s="171"/>
      <c r="M1735" s="171"/>
    </row>
    <row r="1736" spans="3:13">
      <c r="C1736" s="171"/>
      <c r="D1736" s="171"/>
      <c r="E1736" s="171"/>
      <c r="F1736" s="171"/>
      <c r="G1736" s="171"/>
      <c r="H1736" s="171"/>
      <c r="I1736" s="171"/>
      <c r="J1736" s="171"/>
      <c r="K1736" s="171"/>
      <c r="L1736" s="171"/>
      <c r="M1736" s="171"/>
    </row>
    <row r="1737" spans="3:13">
      <c r="C1737" s="171"/>
      <c r="D1737" s="171"/>
      <c r="E1737" s="171"/>
      <c r="F1737" s="171"/>
      <c r="G1737" s="171"/>
      <c r="H1737" s="171"/>
      <c r="I1737" s="171"/>
      <c r="J1737" s="171"/>
      <c r="K1737" s="171"/>
      <c r="L1737" s="171"/>
      <c r="M1737" s="171"/>
    </row>
    <row r="1738" spans="3:13">
      <c r="C1738" s="171"/>
      <c r="D1738" s="171"/>
      <c r="E1738" s="171"/>
      <c r="F1738" s="171"/>
      <c r="G1738" s="171"/>
      <c r="H1738" s="171"/>
      <c r="I1738" s="171"/>
      <c r="J1738" s="171"/>
      <c r="K1738" s="171"/>
      <c r="L1738" s="171"/>
      <c r="M1738" s="171"/>
    </row>
    <row r="1739" spans="3:13">
      <c r="C1739" s="171"/>
      <c r="D1739" s="171"/>
      <c r="E1739" s="171"/>
      <c r="F1739" s="171"/>
      <c r="G1739" s="171"/>
      <c r="H1739" s="171"/>
      <c r="I1739" s="171"/>
      <c r="J1739" s="171"/>
      <c r="K1739" s="171"/>
      <c r="L1739" s="171"/>
      <c r="M1739" s="171"/>
    </row>
    <row r="1740" spans="3:13">
      <c r="C1740" s="171"/>
      <c r="D1740" s="171"/>
      <c r="E1740" s="171"/>
      <c r="F1740" s="171"/>
      <c r="G1740" s="171"/>
      <c r="H1740" s="171"/>
      <c r="I1740" s="171"/>
      <c r="J1740" s="171"/>
      <c r="K1740" s="171"/>
      <c r="L1740" s="171"/>
      <c r="M1740" s="171"/>
    </row>
    <row r="1741" spans="3:13">
      <c r="C1741" s="171"/>
      <c r="D1741" s="171"/>
      <c r="E1741" s="171"/>
      <c r="F1741" s="171"/>
      <c r="G1741" s="171"/>
      <c r="H1741" s="171"/>
      <c r="I1741" s="171"/>
      <c r="J1741" s="171"/>
      <c r="K1741" s="171"/>
      <c r="L1741" s="171"/>
      <c r="M1741" s="171"/>
    </row>
    <row r="1742" spans="3:13">
      <c r="C1742" s="171"/>
      <c r="D1742" s="171"/>
      <c r="E1742" s="171"/>
      <c r="F1742" s="171"/>
      <c r="G1742" s="171"/>
      <c r="H1742" s="171"/>
      <c r="I1742" s="171"/>
      <c r="J1742" s="171"/>
      <c r="K1742" s="171"/>
      <c r="L1742" s="171"/>
      <c r="M1742" s="171"/>
    </row>
    <row r="1743" spans="3:13">
      <c r="C1743" s="171"/>
      <c r="D1743" s="171"/>
      <c r="E1743" s="171"/>
      <c r="F1743" s="171"/>
      <c r="G1743" s="171"/>
      <c r="H1743" s="171"/>
      <c r="I1743" s="171"/>
      <c r="J1743" s="171"/>
      <c r="K1743" s="171"/>
      <c r="L1743" s="171"/>
      <c r="M1743" s="171"/>
    </row>
    <row r="1744" spans="3:13">
      <c r="C1744" s="171"/>
      <c r="D1744" s="171"/>
      <c r="E1744" s="171"/>
      <c r="F1744" s="171"/>
      <c r="G1744" s="171"/>
      <c r="H1744" s="171"/>
      <c r="I1744" s="171"/>
      <c r="J1744" s="171"/>
      <c r="K1744" s="171"/>
      <c r="L1744" s="171"/>
      <c r="M1744" s="171"/>
    </row>
    <row r="1745" spans="3:13">
      <c r="C1745" s="171"/>
      <c r="D1745" s="171"/>
      <c r="E1745" s="171"/>
      <c r="F1745" s="171"/>
      <c r="G1745" s="171"/>
      <c r="H1745" s="171"/>
      <c r="I1745" s="171"/>
      <c r="J1745" s="171"/>
      <c r="K1745" s="171"/>
      <c r="L1745" s="171"/>
      <c r="M1745" s="171"/>
    </row>
    <row r="1746" spans="3:13">
      <c r="C1746" s="171"/>
      <c r="D1746" s="171"/>
      <c r="E1746" s="171"/>
      <c r="F1746" s="171"/>
      <c r="G1746" s="171"/>
      <c r="H1746" s="171"/>
      <c r="I1746" s="171"/>
      <c r="J1746" s="171"/>
      <c r="K1746" s="171"/>
      <c r="L1746" s="171"/>
      <c r="M1746" s="171"/>
    </row>
    <row r="1747" spans="3:13">
      <c r="C1747" s="171"/>
      <c r="D1747" s="171"/>
      <c r="E1747" s="171"/>
      <c r="F1747" s="171"/>
      <c r="G1747" s="171"/>
      <c r="H1747" s="171"/>
      <c r="I1747" s="171"/>
      <c r="J1747" s="171"/>
      <c r="K1747" s="171"/>
      <c r="L1747" s="171"/>
      <c r="M1747" s="171"/>
    </row>
    <row r="1748" spans="3:13">
      <c r="C1748" s="171"/>
      <c r="D1748" s="171"/>
      <c r="E1748" s="171"/>
      <c r="F1748" s="171"/>
      <c r="G1748" s="171"/>
      <c r="H1748" s="171"/>
      <c r="I1748" s="171"/>
      <c r="J1748" s="171"/>
      <c r="K1748" s="171"/>
      <c r="L1748" s="171"/>
      <c r="M1748" s="171"/>
    </row>
    <row r="1749" spans="3:13">
      <c r="C1749" s="171"/>
      <c r="D1749" s="171"/>
      <c r="E1749" s="171"/>
      <c r="F1749" s="171"/>
      <c r="G1749" s="171"/>
      <c r="H1749" s="171"/>
      <c r="I1749" s="171"/>
      <c r="J1749" s="171"/>
      <c r="K1749" s="171"/>
      <c r="L1749" s="171"/>
      <c r="M1749" s="171"/>
    </row>
    <row r="1750" spans="3:13">
      <c r="C1750" s="171"/>
      <c r="D1750" s="171"/>
      <c r="E1750" s="171"/>
      <c r="F1750" s="171"/>
      <c r="G1750" s="171"/>
      <c r="H1750" s="171"/>
      <c r="I1750" s="171"/>
      <c r="J1750" s="171"/>
      <c r="K1750" s="171"/>
      <c r="L1750" s="171"/>
      <c r="M1750" s="171"/>
    </row>
    <row r="1751" spans="3:13">
      <c r="C1751" s="171"/>
      <c r="D1751" s="171"/>
      <c r="E1751" s="171"/>
      <c r="F1751" s="171"/>
      <c r="G1751" s="171"/>
      <c r="H1751" s="171"/>
      <c r="I1751" s="171"/>
      <c r="J1751" s="171"/>
      <c r="K1751" s="171"/>
      <c r="L1751" s="171"/>
      <c r="M1751" s="171"/>
    </row>
    <row r="1752" spans="3:13">
      <c r="C1752" s="171"/>
      <c r="D1752" s="171"/>
      <c r="E1752" s="171"/>
      <c r="F1752" s="171"/>
      <c r="G1752" s="171"/>
      <c r="H1752" s="171"/>
      <c r="I1752" s="171"/>
      <c r="J1752" s="171"/>
      <c r="K1752" s="171"/>
      <c r="L1752" s="171"/>
      <c r="M1752" s="171"/>
    </row>
    <row r="1753" spans="3:13">
      <c r="C1753" s="171"/>
      <c r="D1753" s="171"/>
      <c r="E1753" s="171"/>
      <c r="F1753" s="171"/>
      <c r="G1753" s="171"/>
      <c r="H1753" s="171"/>
      <c r="I1753" s="171"/>
      <c r="J1753" s="171"/>
      <c r="K1753" s="171"/>
      <c r="L1753" s="171"/>
      <c r="M1753" s="171"/>
    </row>
    <row r="1754" spans="3:13">
      <c r="C1754" s="171"/>
      <c r="D1754" s="171"/>
      <c r="E1754" s="171"/>
      <c r="F1754" s="171"/>
      <c r="G1754" s="171"/>
      <c r="H1754" s="171"/>
      <c r="I1754" s="171"/>
      <c r="J1754" s="171"/>
      <c r="K1754" s="171"/>
      <c r="L1754" s="171"/>
      <c r="M1754" s="171"/>
    </row>
    <row r="1755" spans="3:13">
      <c r="C1755" s="171"/>
      <c r="D1755" s="171"/>
      <c r="E1755" s="171"/>
      <c r="F1755" s="171"/>
      <c r="G1755" s="171"/>
      <c r="H1755" s="171"/>
      <c r="I1755" s="171"/>
      <c r="J1755" s="171"/>
      <c r="K1755" s="171"/>
      <c r="L1755" s="171"/>
      <c r="M1755" s="171"/>
    </row>
    <row r="1756" spans="3:13">
      <c r="C1756" s="171"/>
      <c r="D1756" s="171"/>
      <c r="E1756" s="171"/>
      <c r="F1756" s="171"/>
      <c r="G1756" s="171"/>
      <c r="H1756" s="171"/>
      <c r="I1756" s="171"/>
      <c r="J1756" s="171"/>
      <c r="K1756" s="171"/>
      <c r="L1756" s="171"/>
      <c r="M1756" s="171"/>
    </row>
    <row r="1757" spans="3:13">
      <c r="C1757" s="171"/>
      <c r="D1757" s="171"/>
      <c r="E1757" s="171"/>
      <c r="F1757" s="171"/>
      <c r="G1757" s="171"/>
      <c r="H1757" s="171"/>
      <c r="I1757" s="171"/>
      <c r="J1757" s="171"/>
      <c r="K1757" s="171"/>
      <c r="L1757" s="171"/>
      <c r="M1757" s="171"/>
    </row>
    <row r="1758" spans="3:13">
      <c r="C1758" s="171"/>
      <c r="D1758" s="171"/>
      <c r="E1758" s="171"/>
      <c r="F1758" s="171"/>
      <c r="G1758" s="171"/>
      <c r="H1758" s="171"/>
      <c r="I1758" s="171"/>
      <c r="J1758" s="171"/>
      <c r="K1758" s="171"/>
      <c r="L1758" s="171"/>
      <c r="M1758" s="171"/>
    </row>
    <row r="1759" spans="3:13">
      <c r="C1759" s="171"/>
      <c r="D1759" s="171"/>
      <c r="E1759" s="171"/>
      <c r="F1759" s="171"/>
      <c r="G1759" s="171"/>
      <c r="H1759" s="171"/>
      <c r="I1759" s="171"/>
      <c r="J1759" s="171"/>
      <c r="K1759" s="171"/>
      <c r="L1759" s="171"/>
      <c r="M1759" s="171"/>
    </row>
    <row r="1760" spans="3:13">
      <c r="C1760" s="171"/>
      <c r="D1760" s="171"/>
      <c r="E1760" s="171"/>
      <c r="F1760" s="171"/>
      <c r="G1760" s="171"/>
      <c r="H1760" s="171"/>
      <c r="I1760" s="171"/>
      <c r="J1760" s="171"/>
      <c r="K1760" s="171"/>
      <c r="L1760" s="171"/>
      <c r="M1760" s="171"/>
    </row>
    <row r="1761" spans="3:13">
      <c r="C1761" s="171"/>
      <c r="D1761" s="171"/>
      <c r="E1761" s="171"/>
      <c r="F1761" s="171"/>
      <c r="G1761" s="171"/>
      <c r="H1761" s="171"/>
      <c r="I1761" s="171"/>
      <c r="J1761" s="171"/>
      <c r="K1761" s="171"/>
      <c r="L1761" s="171"/>
      <c r="M1761" s="171"/>
    </row>
    <row r="1762" spans="3:13">
      <c r="C1762" s="171"/>
      <c r="D1762" s="171"/>
      <c r="E1762" s="171"/>
      <c r="F1762" s="171"/>
      <c r="G1762" s="171"/>
      <c r="H1762" s="171"/>
      <c r="I1762" s="171"/>
      <c r="J1762" s="171"/>
      <c r="K1762" s="171"/>
      <c r="L1762" s="171"/>
      <c r="M1762" s="171"/>
    </row>
    <row r="1763" spans="3:13">
      <c r="C1763" s="171"/>
      <c r="D1763" s="171"/>
      <c r="E1763" s="171"/>
      <c r="F1763" s="171"/>
      <c r="G1763" s="171"/>
      <c r="H1763" s="171"/>
      <c r="I1763" s="171"/>
      <c r="J1763" s="171"/>
      <c r="K1763" s="171"/>
      <c r="L1763" s="171"/>
      <c r="M1763" s="171"/>
    </row>
    <row r="1764" spans="3:13">
      <c r="C1764" s="171"/>
      <c r="D1764" s="171"/>
      <c r="E1764" s="171"/>
      <c r="F1764" s="171"/>
      <c r="G1764" s="171"/>
      <c r="H1764" s="171"/>
      <c r="I1764" s="171"/>
      <c r="J1764" s="171"/>
      <c r="K1764" s="171"/>
      <c r="L1764" s="171"/>
      <c r="M1764" s="171"/>
    </row>
    <row r="1765" spans="3:13">
      <c r="C1765" s="171"/>
      <c r="D1765" s="171"/>
      <c r="E1765" s="171"/>
      <c r="F1765" s="171"/>
      <c r="G1765" s="171"/>
      <c r="H1765" s="171"/>
      <c r="I1765" s="171"/>
      <c r="J1765" s="171"/>
      <c r="K1765" s="171"/>
      <c r="L1765" s="171"/>
      <c r="M1765" s="171"/>
    </row>
    <row r="1766" spans="3:13">
      <c r="C1766" s="171"/>
      <c r="D1766" s="171"/>
      <c r="E1766" s="171"/>
      <c r="F1766" s="171"/>
      <c r="G1766" s="171"/>
      <c r="H1766" s="171"/>
      <c r="I1766" s="171"/>
      <c r="J1766" s="171"/>
      <c r="K1766" s="171"/>
      <c r="L1766" s="171"/>
      <c r="M1766" s="171"/>
    </row>
    <row r="1767" spans="3:13">
      <c r="C1767" s="171"/>
      <c r="D1767" s="171"/>
      <c r="E1767" s="171"/>
      <c r="F1767" s="171"/>
      <c r="G1767" s="171"/>
      <c r="H1767" s="171"/>
      <c r="I1767" s="171"/>
      <c r="J1767" s="171"/>
      <c r="K1767" s="171"/>
      <c r="L1767" s="171"/>
      <c r="M1767" s="171"/>
    </row>
    <row r="1768" spans="3:13">
      <c r="C1768" s="171"/>
      <c r="D1768" s="171"/>
      <c r="E1768" s="171"/>
      <c r="F1768" s="171"/>
      <c r="G1768" s="171"/>
      <c r="H1768" s="171"/>
      <c r="I1768" s="171"/>
      <c r="J1768" s="171"/>
      <c r="K1768" s="171"/>
      <c r="L1768" s="171"/>
      <c r="M1768" s="171"/>
    </row>
    <row r="1769" spans="3:13">
      <c r="C1769" s="171"/>
      <c r="D1769" s="171"/>
      <c r="E1769" s="171"/>
      <c r="F1769" s="171"/>
      <c r="G1769" s="171"/>
      <c r="H1769" s="171"/>
      <c r="I1769" s="171"/>
      <c r="J1769" s="171"/>
      <c r="K1769" s="171"/>
      <c r="L1769" s="171"/>
      <c r="M1769" s="171"/>
    </row>
    <row r="1770" spans="3:13">
      <c r="C1770" s="171"/>
      <c r="D1770" s="171"/>
      <c r="E1770" s="171"/>
      <c r="F1770" s="171"/>
      <c r="G1770" s="171"/>
      <c r="H1770" s="171"/>
      <c r="I1770" s="171"/>
      <c r="J1770" s="171"/>
      <c r="K1770" s="171"/>
      <c r="L1770" s="171"/>
      <c r="M1770" s="171"/>
    </row>
    <row r="1771" spans="3:13">
      <c r="C1771" s="171"/>
      <c r="D1771" s="171"/>
      <c r="E1771" s="171"/>
      <c r="F1771" s="171"/>
      <c r="G1771" s="171"/>
      <c r="H1771" s="171"/>
      <c r="I1771" s="171"/>
      <c r="J1771" s="171"/>
      <c r="K1771" s="171"/>
      <c r="L1771" s="171"/>
      <c r="M1771" s="171"/>
    </row>
    <row r="1772" spans="3:13">
      <c r="C1772" s="171"/>
      <c r="D1772" s="171"/>
      <c r="E1772" s="171"/>
      <c r="F1772" s="171"/>
      <c r="G1772" s="171"/>
      <c r="H1772" s="171"/>
      <c r="I1772" s="171"/>
      <c r="J1772" s="171"/>
      <c r="K1772" s="171"/>
      <c r="L1772" s="171"/>
      <c r="M1772" s="171"/>
    </row>
    <row r="1773" spans="3:13">
      <c r="C1773" s="171"/>
      <c r="D1773" s="171"/>
      <c r="E1773" s="171"/>
      <c r="F1773" s="171"/>
      <c r="G1773" s="171"/>
      <c r="H1773" s="171"/>
      <c r="I1773" s="171"/>
      <c r="J1773" s="171"/>
      <c r="K1773" s="171"/>
      <c r="L1773" s="171"/>
      <c r="M1773" s="171"/>
    </row>
    <row r="1774" spans="3:13">
      <c r="C1774" s="171"/>
      <c r="D1774" s="171"/>
      <c r="E1774" s="171"/>
      <c r="F1774" s="171"/>
      <c r="G1774" s="171"/>
      <c r="H1774" s="171"/>
      <c r="I1774" s="171"/>
      <c r="J1774" s="171"/>
      <c r="K1774" s="171"/>
      <c r="L1774" s="171"/>
      <c r="M1774" s="171"/>
    </row>
    <row r="1775" spans="3:13">
      <c r="C1775" s="171"/>
      <c r="D1775" s="171"/>
      <c r="E1775" s="171"/>
      <c r="F1775" s="171"/>
      <c r="G1775" s="171"/>
      <c r="H1775" s="171"/>
      <c r="I1775" s="171"/>
      <c r="J1775" s="171"/>
      <c r="K1775" s="171"/>
      <c r="L1775" s="171"/>
      <c r="M1775" s="171"/>
    </row>
    <row r="1776" spans="3:13">
      <c r="C1776" s="171"/>
      <c r="D1776" s="171"/>
      <c r="E1776" s="171"/>
      <c r="F1776" s="171"/>
      <c r="G1776" s="171"/>
      <c r="H1776" s="171"/>
      <c r="I1776" s="171"/>
      <c r="J1776" s="171"/>
      <c r="K1776" s="171"/>
      <c r="L1776" s="171"/>
      <c r="M1776" s="171"/>
    </row>
    <row r="1777" spans="3:13">
      <c r="C1777" s="171"/>
      <c r="D1777" s="171"/>
      <c r="E1777" s="171"/>
      <c r="F1777" s="171"/>
      <c r="G1777" s="171"/>
      <c r="H1777" s="171"/>
      <c r="I1777" s="171"/>
      <c r="J1777" s="171"/>
      <c r="K1777" s="171"/>
      <c r="L1777" s="171"/>
      <c r="M1777" s="171"/>
    </row>
    <row r="1778" spans="3:13">
      <c r="C1778" s="171"/>
      <c r="D1778" s="171"/>
      <c r="E1778" s="171"/>
      <c r="F1778" s="171"/>
      <c r="G1778" s="171"/>
      <c r="H1778" s="171"/>
      <c r="I1778" s="171"/>
      <c r="J1778" s="171"/>
      <c r="K1778" s="171"/>
      <c r="L1778" s="171"/>
      <c r="M1778" s="171"/>
    </row>
    <row r="1779" spans="3:13">
      <c r="C1779" s="171"/>
      <c r="D1779" s="171"/>
      <c r="E1779" s="171"/>
      <c r="F1779" s="171"/>
      <c r="G1779" s="171"/>
      <c r="H1779" s="171"/>
      <c r="I1779" s="171"/>
      <c r="J1779" s="171"/>
      <c r="K1779" s="171"/>
      <c r="L1779" s="171"/>
      <c r="M1779" s="171"/>
    </row>
    <row r="1780" spans="3:13">
      <c r="C1780" s="171"/>
      <c r="D1780" s="171"/>
      <c r="E1780" s="171"/>
      <c r="F1780" s="171"/>
      <c r="G1780" s="171"/>
      <c r="H1780" s="171"/>
      <c r="I1780" s="171"/>
      <c r="J1780" s="171"/>
      <c r="K1780" s="171"/>
      <c r="L1780" s="171"/>
      <c r="M1780" s="171"/>
    </row>
    <row r="1781" spans="3:13">
      <c r="C1781" s="171"/>
      <c r="D1781" s="171"/>
      <c r="E1781" s="171"/>
      <c r="F1781" s="171"/>
      <c r="G1781" s="171"/>
      <c r="H1781" s="171"/>
      <c r="I1781" s="171"/>
      <c r="J1781" s="171"/>
      <c r="K1781" s="171"/>
      <c r="L1781" s="171"/>
      <c r="M1781" s="171"/>
    </row>
    <row r="1782" spans="3:13">
      <c r="C1782" s="171"/>
      <c r="D1782" s="171"/>
      <c r="E1782" s="171"/>
      <c r="F1782" s="171"/>
      <c r="G1782" s="171"/>
      <c r="H1782" s="171"/>
      <c r="I1782" s="171"/>
      <c r="J1782" s="171"/>
      <c r="K1782" s="171"/>
      <c r="L1782" s="171"/>
      <c r="M1782" s="171"/>
    </row>
    <row r="1783" spans="3:13">
      <c r="C1783" s="171"/>
      <c r="D1783" s="171"/>
      <c r="E1783" s="171"/>
      <c r="F1783" s="171"/>
      <c r="G1783" s="171"/>
      <c r="H1783" s="171"/>
      <c r="I1783" s="171"/>
      <c r="J1783" s="171"/>
      <c r="K1783" s="171"/>
      <c r="L1783" s="171"/>
      <c r="M1783" s="171"/>
    </row>
    <row r="1784" spans="3:13">
      <c r="C1784" s="171"/>
      <c r="D1784" s="171"/>
      <c r="E1784" s="171"/>
      <c r="F1784" s="171"/>
      <c r="G1784" s="171"/>
      <c r="H1784" s="171"/>
      <c r="I1784" s="171"/>
      <c r="J1784" s="171"/>
      <c r="K1784" s="171"/>
      <c r="L1784" s="171"/>
      <c r="M1784" s="171"/>
    </row>
    <row r="1785" spans="3:13">
      <c r="C1785" s="171"/>
      <c r="D1785" s="171"/>
      <c r="E1785" s="171"/>
      <c r="F1785" s="171"/>
      <c r="G1785" s="171"/>
      <c r="H1785" s="171"/>
      <c r="I1785" s="171"/>
      <c r="J1785" s="171"/>
      <c r="K1785" s="171"/>
      <c r="L1785" s="171"/>
      <c r="M1785" s="171"/>
    </row>
    <row r="1786" spans="3:13">
      <c r="C1786" s="171"/>
      <c r="D1786" s="171"/>
      <c r="E1786" s="171"/>
      <c r="F1786" s="171"/>
      <c r="G1786" s="171"/>
      <c r="H1786" s="171"/>
      <c r="I1786" s="171"/>
      <c r="J1786" s="171"/>
      <c r="K1786" s="171"/>
      <c r="L1786" s="171"/>
      <c r="M1786" s="171"/>
    </row>
    <row r="1787" spans="3:13">
      <c r="C1787" s="171"/>
      <c r="D1787" s="171"/>
      <c r="E1787" s="171"/>
      <c r="F1787" s="171"/>
      <c r="G1787" s="171"/>
      <c r="H1787" s="171"/>
      <c r="I1787" s="171"/>
      <c r="J1787" s="171"/>
      <c r="K1787" s="171"/>
      <c r="L1787" s="171"/>
      <c r="M1787" s="171"/>
    </row>
    <row r="1788" spans="3:13">
      <c r="C1788" s="171"/>
      <c r="D1788" s="171"/>
      <c r="E1788" s="171"/>
      <c r="F1788" s="171"/>
      <c r="G1788" s="171"/>
      <c r="H1788" s="171"/>
      <c r="I1788" s="171"/>
      <c r="J1788" s="171"/>
      <c r="K1788" s="171"/>
      <c r="L1788" s="171"/>
      <c r="M1788" s="171"/>
    </row>
    <row r="1789" spans="3:13">
      <c r="C1789" s="171"/>
      <c r="D1789" s="171"/>
      <c r="E1789" s="171"/>
      <c r="F1789" s="171"/>
      <c r="G1789" s="171"/>
      <c r="H1789" s="171"/>
      <c r="I1789" s="171"/>
      <c r="J1789" s="171"/>
      <c r="K1789" s="171"/>
      <c r="L1789" s="171"/>
      <c r="M1789" s="171"/>
    </row>
    <row r="1790" spans="3:13">
      <c r="C1790" s="171"/>
      <c r="D1790" s="171"/>
      <c r="E1790" s="171"/>
      <c r="F1790" s="171"/>
      <c r="G1790" s="171"/>
      <c r="H1790" s="171"/>
      <c r="I1790" s="171"/>
      <c r="J1790" s="171"/>
      <c r="K1790" s="171"/>
      <c r="L1790" s="171"/>
      <c r="M1790" s="171"/>
    </row>
    <row r="1791" spans="3:13">
      <c r="C1791" s="171"/>
      <c r="D1791" s="171"/>
      <c r="E1791" s="171"/>
      <c r="F1791" s="171"/>
      <c r="G1791" s="171"/>
      <c r="H1791" s="171"/>
      <c r="I1791" s="171"/>
      <c r="J1791" s="171"/>
      <c r="K1791" s="171"/>
      <c r="L1791" s="171"/>
      <c r="M1791" s="171"/>
    </row>
    <row r="1792" spans="3:13">
      <c r="C1792" s="171"/>
      <c r="D1792" s="171"/>
      <c r="E1792" s="171"/>
      <c r="F1792" s="171"/>
      <c r="G1792" s="171"/>
      <c r="H1792" s="171"/>
      <c r="I1792" s="171"/>
      <c r="J1792" s="171"/>
      <c r="K1792" s="171"/>
      <c r="L1792" s="171"/>
      <c r="M1792" s="171"/>
    </row>
    <row r="1793" spans="3:13">
      <c r="C1793" s="171"/>
      <c r="D1793" s="171"/>
      <c r="E1793" s="171"/>
      <c r="F1793" s="171"/>
      <c r="G1793" s="171"/>
      <c r="H1793" s="171"/>
      <c r="I1793" s="171"/>
      <c r="J1793" s="171"/>
      <c r="K1793" s="171"/>
      <c r="L1793" s="171"/>
      <c r="M1793" s="171"/>
    </row>
    <row r="1794" spans="3:13">
      <c r="C1794" s="171"/>
      <c r="D1794" s="171"/>
      <c r="E1794" s="171"/>
      <c r="F1794" s="171"/>
      <c r="G1794" s="171"/>
      <c r="H1794" s="171"/>
      <c r="I1794" s="171"/>
      <c r="J1794" s="171"/>
      <c r="K1794" s="171"/>
      <c r="L1794" s="171"/>
      <c r="M1794" s="171"/>
    </row>
    <row r="1795" spans="3:13">
      <c r="C1795" s="171"/>
      <c r="D1795" s="171"/>
      <c r="E1795" s="171"/>
      <c r="F1795" s="171"/>
      <c r="G1795" s="171"/>
      <c r="H1795" s="171"/>
      <c r="I1795" s="171"/>
      <c r="J1795" s="171"/>
      <c r="K1795" s="171"/>
      <c r="L1795" s="171"/>
      <c r="M1795" s="171"/>
    </row>
    <row r="1796" spans="3:13">
      <c r="C1796" s="171"/>
      <c r="D1796" s="171"/>
      <c r="E1796" s="171"/>
      <c r="F1796" s="171"/>
      <c r="G1796" s="171"/>
      <c r="H1796" s="171"/>
      <c r="I1796" s="171"/>
      <c r="J1796" s="171"/>
      <c r="K1796" s="171"/>
      <c r="L1796" s="171"/>
      <c r="M1796" s="171"/>
    </row>
    <row r="1797" spans="3:13">
      <c r="C1797" s="171"/>
      <c r="D1797" s="171"/>
      <c r="E1797" s="171"/>
      <c r="F1797" s="171"/>
      <c r="G1797" s="171"/>
      <c r="H1797" s="171"/>
      <c r="I1797" s="171"/>
      <c r="J1797" s="171"/>
      <c r="K1797" s="171"/>
      <c r="L1797" s="171"/>
      <c r="M1797" s="171"/>
    </row>
    <row r="1798" spans="3:13">
      <c r="C1798" s="171"/>
      <c r="D1798" s="171"/>
      <c r="E1798" s="171"/>
      <c r="F1798" s="171"/>
      <c r="G1798" s="171"/>
      <c r="H1798" s="171"/>
      <c r="I1798" s="171"/>
      <c r="J1798" s="171"/>
      <c r="K1798" s="171"/>
      <c r="L1798" s="171"/>
      <c r="M1798" s="171"/>
    </row>
    <row r="1799" spans="3:13">
      <c r="C1799" s="171"/>
      <c r="D1799" s="171"/>
      <c r="E1799" s="171"/>
      <c r="F1799" s="171"/>
      <c r="G1799" s="171"/>
      <c r="H1799" s="171"/>
      <c r="I1799" s="171"/>
      <c r="J1799" s="171"/>
      <c r="K1799" s="171"/>
      <c r="L1799" s="171"/>
      <c r="M1799" s="171"/>
    </row>
    <row r="1800" spans="3:13">
      <c r="C1800" s="171"/>
      <c r="D1800" s="171"/>
      <c r="E1800" s="171"/>
      <c r="F1800" s="171"/>
      <c r="G1800" s="171"/>
      <c r="H1800" s="171"/>
      <c r="I1800" s="171"/>
      <c r="J1800" s="171"/>
      <c r="K1800" s="171"/>
      <c r="L1800" s="171"/>
      <c r="M1800" s="171"/>
    </row>
    <row r="1801" spans="3:13">
      <c r="C1801" s="171"/>
      <c r="D1801" s="171"/>
      <c r="E1801" s="171"/>
      <c r="F1801" s="171"/>
      <c r="G1801" s="171"/>
      <c r="H1801" s="171"/>
      <c r="I1801" s="171"/>
      <c r="J1801" s="171"/>
      <c r="K1801" s="171"/>
      <c r="L1801" s="171"/>
      <c r="M1801" s="171"/>
    </row>
    <row r="1802" spans="3:13">
      <c r="C1802" s="171"/>
      <c r="D1802" s="171"/>
      <c r="E1802" s="171"/>
      <c r="F1802" s="171"/>
      <c r="G1802" s="171"/>
      <c r="H1802" s="171"/>
      <c r="I1802" s="171"/>
      <c r="J1802" s="171"/>
      <c r="K1802" s="171"/>
      <c r="L1802" s="171"/>
      <c r="M1802" s="171"/>
    </row>
    <row r="1803" spans="3:13">
      <c r="C1803" s="171"/>
      <c r="D1803" s="171"/>
      <c r="E1803" s="171"/>
      <c r="F1803" s="171"/>
      <c r="G1803" s="171"/>
      <c r="H1803" s="171"/>
      <c r="I1803" s="171"/>
      <c r="J1803" s="171"/>
      <c r="K1803" s="171"/>
      <c r="L1803" s="171"/>
      <c r="M1803" s="171"/>
    </row>
    <row r="1804" spans="3:13">
      <c r="C1804" s="171"/>
      <c r="D1804" s="171"/>
      <c r="E1804" s="171"/>
      <c r="F1804" s="171"/>
      <c r="G1804" s="171"/>
      <c r="H1804" s="171"/>
      <c r="I1804" s="171"/>
      <c r="J1804" s="171"/>
      <c r="K1804" s="171"/>
      <c r="L1804" s="171"/>
      <c r="M1804" s="171"/>
    </row>
    <row r="1805" spans="3:13">
      <c r="C1805" s="171"/>
      <c r="D1805" s="171"/>
      <c r="E1805" s="171"/>
      <c r="F1805" s="171"/>
      <c r="G1805" s="171"/>
      <c r="H1805" s="171"/>
      <c r="I1805" s="171"/>
      <c r="J1805" s="171"/>
      <c r="K1805" s="171"/>
      <c r="L1805" s="171"/>
      <c r="M1805" s="171"/>
    </row>
    <row r="1806" spans="3:13">
      <c r="C1806" s="171"/>
      <c r="D1806" s="171"/>
      <c r="E1806" s="171"/>
      <c r="F1806" s="171"/>
      <c r="G1806" s="171"/>
      <c r="H1806" s="171"/>
      <c r="I1806" s="171"/>
      <c r="J1806" s="171"/>
      <c r="K1806" s="171"/>
      <c r="L1806" s="171"/>
      <c r="M1806" s="171"/>
    </row>
    <row r="1807" spans="3:13">
      <c r="C1807" s="171"/>
      <c r="D1807" s="171"/>
      <c r="E1807" s="171"/>
      <c r="F1807" s="171"/>
      <c r="G1807" s="171"/>
      <c r="H1807" s="171"/>
      <c r="I1807" s="171"/>
      <c r="J1807" s="171"/>
      <c r="K1807" s="171"/>
      <c r="L1807" s="171"/>
      <c r="M1807" s="171"/>
    </row>
    <row r="1808" spans="3:13">
      <c r="C1808" s="171"/>
      <c r="D1808" s="171"/>
      <c r="E1808" s="171"/>
      <c r="F1808" s="171"/>
      <c r="G1808" s="171"/>
      <c r="H1808" s="171"/>
      <c r="I1808" s="171"/>
      <c r="J1808" s="171"/>
      <c r="K1808" s="171"/>
      <c r="L1808" s="171"/>
      <c r="M1808" s="171"/>
    </row>
    <row r="1809" spans="3:13">
      <c r="C1809" s="171"/>
      <c r="D1809" s="171"/>
      <c r="E1809" s="171"/>
      <c r="F1809" s="171"/>
      <c r="G1809" s="171"/>
      <c r="H1809" s="171"/>
      <c r="I1809" s="171"/>
      <c r="J1809" s="171"/>
      <c r="K1809" s="171"/>
      <c r="L1809" s="171"/>
      <c r="M1809" s="171"/>
    </row>
    <row r="1810" spans="3:13">
      <c r="C1810" s="171"/>
      <c r="D1810" s="171"/>
      <c r="E1810" s="171"/>
      <c r="F1810" s="171"/>
      <c r="G1810" s="171"/>
      <c r="H1810" s="171"/>
      <c r="I1810" s="171"/>
      <c r="J1810" s="171"/>
      <c r="K1810" s="171"/>
      <c r="L1810" s="171"/>
      <c r="M1810" s="171"/>
    </row>
    <row r="1811" spans="3:13">
      <c r="C1811" s="171"/>
      <c r="D1811" s="171"/>
      <c r="E1811" s="171"/>
      <c r="F1811" s="171"/>
      <c r="G1811" s="171"/>
      <c r="H1811" s="171"/>
      <c r="I1811" s="171"/>
      <c r="J1811" s="171"/>
      <c r="K1811" s="171"/>
      <c r="L1811" s="171"/>
      <c r="M1811" s="171"/>
    </row>
    <row r="1812" spans="3:13">
      <c r="C1812" s="171"/>
      <c r="D1812" s="171"/>
      <c r="E1812" s="171"/>
      <c r="F1812" s="171"/>
      <c r="G1812" s="171"/>
      <c r="H1812" s="171"/>
      <c r="I1812" s="171"/>
      <c r="J1812" s="171"/>
      <c r="K1812" s="171"/>
      <c r="L1812" s="171"/>
      <c r="M1812" s="171"/>
    </row>
    <row r="1813" spans="3:13">
      <c r="C1813" s="171"/>
      <c r="D1813" s="171"/>
      <c r="E1813" s="171"/>
      <c r="F1813" s="171"/>
      <c r="G1813" s="171"/>
      <c r="H1813" s="171"/>
      <c r="I1813" s="171"/>
      <c r="J1813" s="171"/>
      <c r="K1813" s="171"/>
      <c r="L1813" s="171"/>
      <c r="M1813" s="171"/>
    </row>
    <row r="1814" spans="3:13">
      <c r="C1814" s="171"/>
      <c r="D1814" s="171"/>
      <c r="E1814" s="171"/>
      <c r="F1814" s="171"/>
      <c r="G1814" s="171"/>
      <c r="H1814" s="171"/>
      <c r="I1814" s="171"/>
      <c r="J1814" s="171"/>
      <c r="K1814" s="171"/>
      <c r="L1814" s="171"/>
      <c r="M1814" s="171"/>
    </row>
    <row r="1815" spans="3:13">
      <c r="C1815" s="171"/>
      <c r="D1815" s="171"/>
      <c r="E1815" s="171"/>
      <c r="F1815" s="171"/>
      <c r="G1815" s="171"/>
      <c r="H1815" s="171"/>
      <c r="I1815" s="171"/>
      <c r="J1815" s="171"/>
      <c r="K1815" s="171"/>
      <c r="L1815" s="171"/>
      <c r="M1815" s="171"/>
    </row>
    <row r="1816" spans="3:13">
      <c r="C1816" s="171"/>
      <c r="D1816" s="171"/>
      <c r="E1816" s="171"/>
      <c r="F1816" s="171"/>
      <c r="G1816" s="171"/>
      <c r="H1816" s="171"/>
      <c r="I1816" s="171"/>
      <c r="J1816" s="171"/>
      <c r="K1816" s="171"/>
      <c r="L1816" s="171"/>
      <c r="M1816" s="171"/>
    </row>
    <row r="1817" spans="3:13">
      <c r="C1817" s="171"/>
      <c r="D1817" s="171"/>
      <c r="E1817" s="171"/>
      <c r="F1817" s="171"/>
      <c r="G1817" s="171"/>
      <c r="H1817" s="171"/>
      <c r="I1817" s="171"/>
      <c r="J1817" s="171"/>
      <c r="K1817" s="171"/>
      <c r="L1817" s="171"/>
      <c r="M1817" s="171"/>
    </row>
    <row r="1818" spans="3:13">
      <c r="C1818" s="171"/>
      <c r="D1818" s="171"/>
      <c r="E1818" s="171"/>
      <c r="F1818" s="171"/>
      <c r="G1818" s="171"/>
      <c r="H1818" s="171"/>
      <c r="I1818" s="171"/>
      <c r="J1818" s="171"/>
      <c r="K1818" s="171"/>
      <c r="L1818" s="171"/>
      <c r="M1818" s="171"/>
    </row>
    <row r="1819" spans="3:13">
      <c r="C1819" s="171"/>
      <c r="D1819" s="171"/>
      <c r="E1819" s="171"/>
      <c r="F1819" s="171"/>
      <c r="G1819" s="171"/>
      <c r="H1819" s="171"/>
      <c r="I1819" s="171"/>
      <c r="J1819" s="171"/>
      <c r="K1819" s="171"/>
      <c r="L1819" s="171"/>
      <c r="M1819" s="171"/>
    </row>
    <row r="1820" spans="3:13">
      <c r="C1820" s="171"/>
      <c r="D1820" s="171"/>
      <c r="E1820" s="171"/>
      <c r="F1820" s="171"/>
      <c r="G1820" s="171"/>
      <c r="H1820" s="171"/>
      <c r="I1820" s="171"/>
      <c r="J1820" s="171"/>
      <c r="K1820" s="171"/>
      <c r="L1820" s="171"/>
      <c r="M1820" s="171"/>
    </row>
    <row r="1821" spans="3:13">
      <c r="C1821" s="171"/>
      <c r="D1821" s="171"/>
      <c r="E1821" s="171"/>
      <c r="F1821" s="171"/>
      <c r="G1821" s="171"/>
      <c r="H1821" s="171"/>
      <c r="I1821" s="171"/>
      <c r="J1821" s="171"/>
      <c r="K1821" s="171"/>
      <c r="L1821" s="171"/>
      <c r="M1821" s="171"/>
    </row>
    <row r="1822" spans="3:13">
      <c r="C1822" s="171"/>
      <c r="D1822" s="171"/>
      <c r="E1822" s="171"/>
      <c r="F1822" s="171"/>
      <c r="G1822" s="171"/>
      <c r="H1822" s="171"/>
      <c r="I1822" s="171"/>
      <c r="J1822" s="171"/>
      <c r="K1822" s="171"/>
      <c r="L1822" s="171"/>
      <c r="M1822" s="171"/>
    </row>
    <row r="1823" spans="3:13">
      <c r="C1823" s="171"/>
      <c r="D1823" s="171"/>
      <c r="E1823" s="171"/>
      <c r="F1823" s="171"/>
      <c r="G1823" s="171"/>
      <c r="H1823" s="171"/>
      <c r="I1823" s="171"/>
      <c r="J1823" s="171"/>
      <c r="K1823" s="171"/>
      <c r="L1823" s="171"/>
      <c r="M1823" s="171"/>
    </row>
    <row r="1824" spans="3:13">
      <c r="C1824" s="171"/>
      <c r="D1824" s="171"/>
      <c r="E1824" s="171"/>
      <c r="F1824" s="171"/>
      <c r="G1824" s="171"/>
      <c r="H1824" s="171"/>
      <c r="I1824" s="171"/>
      <c r="J1824" s="171"/>
      <c r="K1824" s="171"/>
      <c r="L1824" s="171"/>
      <c r="M1824" s="171"/>
    </row>
    <row r="1825" spans="3:13">
      <c r="C1825" s="171"/>
      <c r="D1825" s="171"/>
      <c r="E1825" s="171"/>
      <c r="F1825" s="171"/>
      <c r="G1825" s="171"/>
      <c r="H1825" s="171"/>
      <c r="I1825" s="171"/>
      <c r="J1825" s="171"/>
      <c r="K1825" s="171"/>
      <c r="L1825" s="171"/>
      <c r="M1825" s="171"/>
    </row>
    <row r="1826" spans="3:13">
      <c r="C1826" s="171"/>
      <c r="D1826" s="171"/>
      <c r="E1826" s="171"/>
      <c r="F1826" s="171"/>
      <c r="G1826" s="171"/>
      <c r="H1826" s="171"/>
      <c r="I1826" s="171"/>
      <c r="J1826" s="171"/>
      <c r="K1826" s="171"/>
      <c r="L1826" s="171"/>
      <c r="M1826" s="171"/>
    </row>
    <row r="1827" spans="3:13">
      <c r="C1827" s="171"/>
      <c r="D1827" s="171"/>
      <c r="E1827" s="171"/>
      <c r="F1827" s="171"/>
      <c r="G1827" s="171"/>
      <c r="H1827" s="171"/>
      <c r="I1827" s="171"/>
      <c r="J1827" s="171"/>
      <c r="K1827" s="171"/>
      <c r="L1827" s="171"/>
      <c r="M1827" s="171"/>
    </row>
    <row r="1828" spans="3:13">
      <c r="C1828" s="171"/>
      <c r="D1828" s="171"/>
      <c r="E1828" s="171"/>
      <c r="F1828" s="171"/>
      <c r="G1828" s="171"/>
      <c r="H1828" s="171"/>
      <c r="I1828" s="171"/>
      <c r="J1828" s="171"/>
      <c r="K1828" s="171"/>
      <c r="L1828" s="171"/>
      <c r="M1828" s="171"/>
    </row>
    <row r="1829" spans="3:13">
      <c r="C1829" s="171"/>
      <c r="D1829" s="171"/>
      <c r="E1829" s="171"/>
      <c r="F1829" s="171"/>
      <c r="G1829" s="171"/>
      <c r="H1829" s="171"/>
      <c r="I1829" s="171"/>
      <c r="J1829" s="171"/>
      <c r="K1829" s="171"/>
      <c r="L1829" s="171"/>
      <c r="M1829" s="171"/>
    </row>
    <row r="1830" spans="3:13">
      <c r="C1830" s="171"/>
      <c r="D1830" s="171"/>
      <c r="E1830" s="171"/>
      <c r="F1830" s="171"/>
      <c r="G1830" s="171"/>
      <c r="H1830" s="171"/>
      <c r="I1830" s="171"/>
      <c r="J1830" s="171"/>
      <c r="K1830" s="171"/>
      <c r="L1830" s="171"/>
      <c r="M1830" s="171"/>
    </row>
    <row r="1831" spans="3:13">
      <c r="C1831" s="171"/>
      <c r="D1831" s="171"/>
      <c r="E1831" s="171"/>
      <c r="F1831" s="171"/>
      <c r="G1831" s="171"/>
      <c r="H1831" s="171"/>
      <c r="I1831" s="171"/>
      <c r="J1831" s="171"/>
      <c r="K1831" s="171"/>
      <c r="L1831" s="171"/>
      <c r="M1831" s="171"/>
    </row>
    <row r="1832" spans="3:13">
      <c r="C1832" s="171"/>
      <c r="D1832" s="171"/>
      <c r="E1832" s="171"/>
      <c r="F1832" s="171"/>
      <c r="G1832" s="171"/>
      <c r="H1832" s="171"/>
      <c r="I1832" s="171"/>
      <c r="J1832" s="171"/>
      <c r="K1832" s="171"/>
      <c r="L1832" s="171"/>
      <c r="M1832" s="171"/>
    </row>
    <row r="1833" spans="3:13">
      <c r="C1833" s="171"/>
      <c r="D1833" s="171"/>
      <c r="E1833" s="171"/>
      <c r="F1833" s="171"/>
      <c r="G1833" s="171"/>
      <c r="H1833" s="171"/>
      <c r="I1833" s="171"/>
      <c r="J1833" s="171"/>
      <c r="K1833" s="171"/>
      <c r="L1833" s="171"/>
      <c r="M1833" s="171"/>
    </row>
    <row r="1834" spans="3:13">
      <c r="C1834" s="171"/>
      <c r="D1834" s="171"/>
      <c r="E1834" s="171"/>
      <c r="F1834" s="171"/>
      <c r="G1834" s="171"/>
      <c r="H1834" s="171"/>
      <c r="I1834" s="171"/>
      <c r="J1834" s="171"/>
      <c r="K1834" s="171"/>
      <c r="L1834" s="171"/>
      <c r="M1834" s="171"/>
    </row>
    <row r="1835" spans="3:13">
      <c r="C1835" s="171"/>
      <c r="D1835" s="171"/>
      <c r="E1835" s="171"/>
      <c r="F1835" s="171"/>
      <c r="G1835" s="171"/>
      <c r="H1835" s="171"/>
      <c r="I1835" s="171"/>
      <c r="J1835" s="171"/>
      <c r="K1835" s="171"/>
      <c r="L1835" s="171"/>
      <c r="M1835" s="171"/>
    </row>
    <row r="1836" spans="3:13">
      <c r="C1836" s="171"/>
      <c r="D1836" s="171"/>
      <c r="E1836" s="171"/>
      <c r="F1836" s="171"/>
      <c r="G1836" s="171"/>
      <c r="H1836" s="171"/>
      <c r="I1836" s="171"/>
      <c r="J1836" s="171"/>
      <c r="K1836" s="171"/>
      <c r="L1836" s="171"/>
      <c r="M1836" s="171"/>
    </row>
    <row r="1837" spans="3:13">
      <c r="C1837" s="171"/>
      <c r="D1837" s="171"/>
      <c r="E1837" s="171"/>
      <c r="F1837" s="171"/>
      <c r="G1837" s="171"/>
      <c r="H1837" s="171"/>
      <c r="I1837" s="171"/>
      <c r="J1837" s="171"/>
      <c r="K1837" s="171"/>
      <c r="L1837" s="171"/>
      <c r="M1837" s="171"/>
    </row>
    <row r="1838" spans="3:13">
      <c r="C1838" s="171"/>
      <c r="D1838" s="171"/>
      <c r="E1838" s="171"/>
      <c r="F1838" s="171"/>
      <c r="G1838" s="171"/>
      <c r="H1838" s="171"/>
      <c r="I1838" s="171"/>
      <c r="J1838" s="171"/>
      <c r="K1838" s="171"/>
      <c r="L1838" s="171"/>
      <c r="M1838" s="171"/>
    </row>
    <row r="1839" spans="3:13">
      <c r="C1839" s="171"/>
      <c r="D1839" s="171"/>
      <c r="E1839" s="171"/>
      <c r="F1839" s="171"/>
      <c r="G1839" s="171"/>
      <c r="H1839" s="171"/>
      <c r="I1839" s="171"/>
      <c r="J1839" s="171"/>
      <c r="K1839" s="171"/>
      <c r="L1839" s="171"/>
      <c r="M1839" s="171"/>
    </row>
    <row r="1840" spans="3:13">
      <c r="C1840" s="171"/>
      <c r="D1840" s="171"/>
      <c r="E1840" s="171"/>
      <c r="F1840" s="171"/>
      <c r="G1840" s="171"/>
      <c r="H1840" s="171"/>
      <c r="I1840" s="171"/>
      <c r="J1840" s="171"/>
      <c r="K1840" s="171"/>
      <c r="L1840" s="171"/>
      <c r="M1840" s="171"/>
    </row>
    <row r="1841" spans="3:13">
      <c r="C1841" s="171"/>
      <c r="D1841" s="171"/>
      <c r="E1841" s="171"/>
      <c r="F1841" s="171"/>
      <c r="G1841" s="171"/>
      <c r="H1841" s="171"/>
      <c r="I1841" s="171"/>
      <c r="J1841" s="171"/>
      <c r="K1841" s="171"/>
      <c r="L1841" s="171"/>
      <c r="M1841" s="171"/>
    </row>
    <row r="1842" spans="3:13">
      <c r="C1842" s="171"/>
      <c r="D1842" s="171"/>
      <c r="E1842" s="171"/>
      <c r="F1842" s="171"/>
      <c r="G1842" s="171"/>
      <c r="H1842" s="171"/>
      <c r="I1842" s="171"/>
      <c r="J1842" s="171"/>
      <c r="K1842" s="171"/>
      <c r="L1842" s="171"/>
      <c r="M1842" s="171"/>
    </row>
    <row r="1843" spans="3:13">
      <c r="C1843" s="171"/>
      <c r="D1843" s="171"/>
      <c r="E1843" s="171"/>
      <c r="F1843" s="171"/>
      <c r="G1843" s="171"/>
      <c r="H1843" s="171"/>
      <c r="I1843" s="171"/>
      <c r="J1843" s="171"/>
      <c r="K1843" s="171"/>
      <c r="L1843" s="171"/>
      <c r="M1843" s="171"/>
    </row>
    <row r="1844" spans="3:13">
      <c r="C1844" s="171"/>
      <c r="D1844" s="171"/>
      <c r="E1844" s="171"/>
      <c r="F1844" s="171"/>
      <c r="G1844" s="171"/>
      <c r="H1844" s="171"/>
      <c r="I1844" s="171"/>
      <c r="J1844" s="171"/>
      <c r="K1844" s="171"/>
      <c r="L1844" s="171"/>
      <c r="M1844" s="171"/>
    </row>
    <row r="1845" spans="3:13">
      <c r="C1845" s="171"/>
      <c r="D1845" s="171"/>
      <c r="E1845" s="171"/>
      <c r="F1845" s="171"/>
      <c r="G1845" s="171"/>
      <c r="H1845" s="171"/>
      <c r="I1845" s="171"/>
      <c r="J1845" s="171"/>
      <c r="K1845" s="171"/>
      <c r="L1845" s="171"/>
      <c r="M1845" s="171"/>
    </row>
    <row r="1846" spans="3:13">
      <c r="C1846" s="171"/>
      <c r="D1846" s="171"/>
      <c r="E1846" s="171"/>
      <c r="F1846" s="171"/>
      <c r="G1846" s="171"/>
      <c r="H1846" s="171"/>
      <c r="I1846" s="171"/>
      <c r="J1846" s="171"/>
      <c r="K1846" s="171"/>
      <c r="L1846" s="171"/>
      <c r="M1846" s="171"/>
    </row>
    <row r="1847" spans="3:13">
      <c r="C1847" s="171"/>
      <c r="D1847" s="171"/>
      <c r="E1847" s="171"/>
      <c r="F1847" s="171"/>
      <c r="G1847" s="171"/>
      <c r="H1847" s="171"/>
      <c r="I1847" s="171"/>
      <c r="J1847" s="171"/>
      <c r="K1847" s="171"/>
      <c r="L1847" s="171"/>
      <c r="M1847" s="171"/>
    </row>
    <row r="1848" spans="3:13">
      <c r="C1848" s="171"/>
      <c r="D1848" s="171"/>
      <c r="E1848" s="171"/>
      <c r="F1848" s="171"/>
      <c r="G1848" s="171"/>
      <c r="H1848" s="171"/>
      <c r="I1848" s="171"/>
      <c r="J1848" s="171"/>
      <c r="K1848" s="171"/>
      <c r="L1848" s="171"/>
      <c r="M1848" s="171"/>
    </row>
    <row r="1849" spans="3:13">
      <c r="C1849" s="171"/>
      <c r="D1849" s="171"/>
      <c r="E1849" s="171"/>
      <c r="F1849" s="171"/>
      <c r="G1849" s="171"/>
      <c r="H1849" s="171"/>
      <c r="I1849" s="171"/>
      <c r="J1849" s="171"/>
      <c r="K1849" s="171"/>
      <c r="L1849" s="171"/>
      <c r="M1849" s="171"/>
    </row>
    <row r="1850" spans="3:13">
      <c r="C1850" s="171"/>
      <c r="D1850" s="171"/>
      <c r="E1850" s="171"/>
      <c r="F1850" s="171"/>
      <c r="G1850" s="171"/>
      <c r="H1850" s="171"/>
      <c r="I1850" s="171"/>
      <c r="J1850" s="171"/>
      <c r="K1850" s="171"/>
      <c r="L1850" s="171"/>
      <c r="M1850" s="171"/>
    </row>
    <row r="1851" spans="3:13">
      <c r="C1851" s="171"/>
      <c r="D1851" s="171"/>
      <c r="E1851" s="171"/>
      <c r="F1851" s="171"/>
      <c r="G1851" s="171"/>
      <c r="H1851" s="171"/>
      <c r="I1851" s="171"/>
      <c r="J1851" s="171"/>
      <c r="K1851" s="171"/>
      <c r="L1851" s="171"/>
      <c r="M1851" s="171"/>
    </row>
    <row r="1852" spans="3:13">
      <c r="C1852" s="171"/>
      <c r="D1852" s="171"/>
      <c r="E1852" s="171"/>
      <c r="F1852" s="171"/>
      <c r="G1852" s="171"/>
      <c r="H1852" s="171"/>
      <c r="I1852" s="171"/>
      <c r="J1852" s="171"/>
      <c r="K1852" s="171"/>
      <c r="L1852" s="171"/>
      <c r="M1852" s="171"/>
    </row>
    <row r="1853" spans="3:13">
      <c r="C1853" s="171"/>
      <c r="D1853" s="171"/>
      <c r="E1853" s="171"/>
      <c r="F1853" s="171"/>
      <c r="G1853" s="171"/>
      <c r="H1853" s="171"/>
      <c r="I1853" s="171"/>
      <c r="J1853" s="171"/>
      <c r="K1853" s="171"/>
      <c r="L1853" s="171"/>
      <c r="M1853" s="171"/>
    </row>
    <row r="1854" spans="3:13">
      <c r="C1854" s="171"/>
      <c r="D1854" s="171"/>
      <c r="E1854" s="171"/>
      <c r="F1854" s="171"/>
      <c r="G1854" s="171"/>
      <c r="H1854" s="171"/>
      <c r="I1854" s="171"/>
      <c r="J1854" s="171"/>
      <c r="K1854" s="171"/>
      <c r="L1854" s="171"/>
      <c r="M1854" s="171"/>
    </row>
    <row r="1855" spans="3:13">
      <c r="C1855" s="171"/>
      <c r="D1855" s="171"/>
      <c r="E1855" s="171"/>
      <c r="F1855" s="171"/>
      <c r="G1855" s="171"/>
      <c r="H1855" s="171"/>
      <c r="I1855" s="171"/>
      <c r="J1855" s="171"/>
      <c r="K1855" s="171"/>
      <c r="L1855" s="171"/>
      <c r="M1855" s="171"/>
    </row>
    <row r="1856" spans="3:13">
      <c r="C1856" s="171"/>
      <c r="D1856" s="171"/>
      <c r="E1856" s="171"/>
      <c r="F1856" s="171"/>
      <c r="G1856" s="171"/>
      <c r="H1856" s="171"/>
      <c r="I1856" s="171"/>
      <c r="J1856" s="171"/>
      <c r="K1856" s="171"/>
      <c r="L1856" s="171"/>
      <c r="M1856" s="171"/>
    </row>
    <row r="1857" spans="3:13">
      <c r="C1857" s="171"/>
      <c r="D1857" s="171"/>
      <c r="E1857" s="171"/>
      <c r="F1857" s="171"/>
      <c r="G1857" s="171"/>
      <c r="H1857" s="171"/>
      <c r="I1857" s="171"/>
      <c r="J1857" s="171"/>
      <c r="K1857" s="171"/>
      <c r="L1857" s="171"/>
      <c r="M1857" s="171"/>
    </row>
    <row r="1858" spans="3:13">
      <c r="C1858" s="171"/>
      <c r="D1858" s="171"/>
      <c r="E1858" s="171"/>
      <c r="F1858" s="171"/>
      <c r="G1858" s="171"/>
      <c r="H1858" s="171"/>
      <c r="I1858" s="171"/>
      <c r="J1858" s="171"/>
      <c r="K1858" s="171"/>
      <c r="L1858" s="171"/>
      <c r="M1858" s="171"/>
    </row>
    <row r="1859" spans="3:13">
      <c r="C1859" s="171"/>
      <c r="D1859" s="171"/>
      <c r="E1859" s="171"/>
      <c r="F1859" s="171"/>
      <c r="G1859" s="171"/>
      <c r="H1859" s="171"/>
      <c r="I1859" s="171"/>
      <c r="J1859" s="171"/>
      <c r="K1859" s="171"/>
      <c r="L1859" s="171"/>
      <c r="M1859" s="171"/>
    </row>
    <row r="1860" spans="3:13">
      <c r="C1860" s="171"/>
      <c r="D1860" s="171"/>
      <c r="E1860" s="171"/>
      <c r="F1860" s="171"/>
      <c r="G1860" s="171"/>
      <c r="H1860" s="171"/>
      <c r="I1860" s="171"/>
      <c r="J1860" s="171"/>
      <c r="K1860" s="171"/>
      <c r="L1860" s="171"/>
      <c r="M1860" s="171"/>
    </row>
    <row r="1861" spans="3:13">
      <c r="C1861" s="171"/>
      <c r="D1861" s="171"/>
      <c r="E1861" s="171"/>
      <c r="F1861" s="171"/>
      <c r="G1861" s="171"/>
      <c r="H1861" s="171"/>
      <c r="I1861" s="171"/>
      <c r="J1861" s="171"/>
      <c r="K1861" s="171"/>
      <c r="L1861" s="171"/>
      <c r="M1861" s="171"/>
    </row>
    <row r="1862" spans="3:13">
      <c r="C1862" s="171"/>
      <c r="D1862" s="171"/>
      <c r="E1862" s="171"/>
      <c r="F1862" s="171"/>
      <c r="G1862" s="171"/>
      <c r="H1862" s="171"/>
      <c r="I1862" s="171"/>
      <c r="J1862" s="171"/>
      <c r="K1862" s="171"/>
      <c r="L1862" s="171"/>
      <c r="M1862" s="171"/>
    </row>
    <row r="1863" spans="3:13">
      <c r="C1863" s="171"/>
      <c r="D1863" s="171"/>
      <c r="E1863" s="171"/>
      <c r="F1863" s="171"/>
      <c r="G1863" s="171"/>
      <c r="H1863" s="171"/>
      <c r="I1863" s="171"/>
      <c r="J1863" s="171"/>
      <c r="K1863" s="171"/>
      <c r="L1863" s="171"/>
      <c r="M1863" s="171"/>
    </row>
    <row r="1864" spans="3:13">
      <c r="C1864" s="171"/>
      <c r="D1864" s="171"/>
      <c r="E1864" s="171"/>
      <c r="F1864" s="171"/>
      <c r="G1864" s="171"/>
      <c r="H1864" s="171"/>
      <c r="I1864" s="171"/>
      <c r="J1864" s="171"/>
      <c r="K1864" s="171"/>
      <c r="L1864" s="171"/>
      <c r="M1864" s="171"/>
    </row>
    <row r="1865" spans="3:13">
      <c r="C1865" s="171"/>
      <c r="D1865" s="171"/>
      <c r="E1865" s="171"/>
      <c r="F1865" s="171"/>
      <c r="G1865" s="171"/>
      <c r="H1865" s="171"/>
      <c r="I1865" s="171"/>
      <c r="J1865" s="171"/>
      <c r="K1865" s="171"/>
      <c r="L1865" s="171"/>
      <c r="M1865" s="171"/>
    </row>
    <row r="1866" spans="3:13">
      <c r="C1866" s="171"/>
      <c r="D1866" s="171"/>
      <c r="E1866" s="171"/>
      <c r="F1866" s="171"/>
      <c r="G1866" s="171"/>
      <c r="H1866" s="171"/>
      <c r="I1866" s="171"/>
      <c r="J1866" s="171"/>
      <c r="K1866" s="171"/>
      <c r="L1866" s="171"/>
      <c r="M1866" s="171"/>
    </row>
    <row r="1867" spans="3:13">
      <c r="C1867" s="171"/>
      <c r="D1867" s="171"/>
      <c r="E1867" s="171"/>
      <c r="F1867" s="171"/>
      <c r="G1867" s="171"/>
      <c r="H1867" s="171"/>
      <c r="I1867" s="171"/>
      <c r="J1867" s="171"/>
      <c r="K1867" s="171"/>
      <c r="L1867" s="171"/>
      <c r="M1867" s="171"/>
    </row>
    <row r="1868" spans="3:13">
      <c r="C1868" s="171"/>
      <c r="D1868" s="171"/>
      <c r="E1868" s="171"/>
      <c r="F1868" s="171"/>
      <c r="G1868" s="171"/>
      <c r="H1868" s="171"/>
      <c r="I1868" s="171"/>
      <c r="J1868" s="171"/>
      <c r="K1868" s="171"/>
      <c r="L1868" s="171"/>
      <c r="M1868" s="171"/>
    </row>
    <row r="1869" spans="3:13">
      <c r="C1869" s="171"/>
      <c r="D1869" s="171"/>
      <c r="E1869" s="171"/>
      <c r="F1869" s="171"/>
      <c r="G1869" s="171"/>
      <c r="H1869" s="171"/>
      <c r="I1869" s="171"/>
      <c r="J1869" s="171"/>
      <c r="K1869" s="171"/>
      <c r="L1869" s="171"/>
      <c r="M1869" s="171"/>
    </row>
    <row r="1870" spans="3:13">
      <c r="C1870" s="171"/>
      <c r="D1870" s="171"/>
      <c r="E1870" s="171"/>
      <c r="F1870" s="171"/>
      <c r="G1870" s="171"/>
      <c r="H1870" s="171"/>
      <c r="I1870" s="171"/>
      <c r="J1870" s="171"/>
      <c r="K1870" s="171"/>
      <c r="L1870" s="171"/>
      <c r="M1870" s="171"/>
    </row>
    <row r="1871" spans="3:13">
      <c r="C1871" s="171"/>
      <c r="D1871" s="171"/>
      <c r="E1871" s="171"/>
      <c r="F1871" s="171"/>
      <c r="G1871" s="171"/>
      <c r="H1871" s="171"/>
      <c r="I1871" s="171"/>
      <c r="J1871" s="171"/>
      <c r="K1871" s="171"/>
      <c r="L1871" s="171"/>
      <c r="M1871" s="171"/>
    </row>
    <row r="1872" spans="3:13">
      <c r="C1872" s="171"/>
      <c r="D1872" s="171"/>
      <c r="E1872" s="171"/>
      <c r="F1872" s="171"/>
      <c r="G1872" s="171"/>
      <c r="H1872" s="171"/>
      <c r="I1872" s="171"/>
      <c r="J1872" s="171"/>
      <c r="K1872" s="171"/>
      <c r="L1872" s="171"/>
      <c r="M1872" s="171"/>
    </row>
    <row r="1873" spans="3:13">
      <c r="C1873" s="171"/>
      <c r="D1873" s="171"/>
      <c r="E1873" s="171"/>
      <c r="F1873" s="171"/>
      <c r="G1873" s="171"/>
      <c r="H1873" s="171"/>
      <c r="I1873" s="171"/>
      <c r="J1873" s="171"/>
      <c r="K1873" s="171"/>
      <c r="L1873" s="171"/>
      <c r="M1873" s="171"/>
    </row>
    <row r="1874" spans="3:13">
      <c r="C1874" s="171"/>
      <c r="D1874" s="171"/>
      <c r="E1874" s="171"/>
      <c r="F1874" s="171"/>
      <c r="G1874" s="171"/>
      <c r="H1874" s="171"/>
      <c r="I1874" s="171"/>
      <c r="J1874" s="171"/>
      <c r="K1874" s="171"/>
      <c r="L1874" s="171"/>
      <c r="M1874" s="171"/>
    </row>
    <row r="1875" spans="3:13">
      <c r="C1875" s="171"/>
      <c r="D1875" s="171"/>
      <c r="E1875" s="171"/>
      <c r="F1875" s="171"/>
      <c r="G1875" s="171"/>
      <c r="H1875" s="171"/>
      <c r="I1875" s="171"/>
      <c r="J1875" s="171"/>
      <c r="K1875" s="171"/>
      <c r="L1875" s="171"/>
      <c r="M1875" s="171"/>
    </row>
    <row r="1876" spans="3:13">
      <c r="C1876" s="171"/>
      <c r="D1876" s="171"/>
      <c r="E1876" s="171"/>
      <c r="F1876" s="171"/>
      <c r="G1876" s="171"/>
      <c r="H1876" s="171"/>
      <c r="I1876" s="171"/>
      <c r="J1876" s="171"/>
      <c r="K1876" s="171"/>
      <c r="L1876" s="171"/>
      <c r="M1876" s="171"/>
    </row>
    <row r="1877" spans="3:13">
      <c r="C1877" s="171"/>
      <c r="D1877" s="171"/>
      <c r="E1877" s="171"/>
      <c r="F1877" s="171"/>
      <c r="G1877" s="171"/>
      <c r="H1877" s="171"/>
      <c r="I1877" s="171"/>
      <c r="J1877" s="171"/>
      <c r="K1877" s="171"/>
      <c r="L1877" s="171"/>
      <c r="M1877" s="171"/>
    </row>
    <row r="1878" spans="3:13">
      <c r="C1878" s="171"/>
      <c r="D1878" s="171"/>
      <c r="E1878" s="171"/>
      <c r="F1878" s="171"/>
      <c r="G1878" s="171"/>
      <c r="H1878" s="171"/>
      <c r="I1878" s="171"/>
      <c r="J1878" s="171"/>
      <c r="K1878" s="171"/>
      <c r="L1878" s="171"/>
      <c r="M1878" s="171"/>
    </row>
    <row r="1879" spans="3:13">
      <c r="C1879" s="171"/>
      <c r="D1879" s="171"/>
      <c r="E1879" s="171"/>
      <c r="F1879" s="171"/>
      <c r="G1879" s="171"/>
      <c r="H1879" s="171"/>
      <c r="I1879" s="171"/>
      <c r="J1879" s="171"/>
      <c r="K1879" s="171"/>
      <c r="L1879" s="171"/>
      <c r="M1879" s="171"/>
    </row>
    <row r="1880" spans="3:13">
      <c r="C1880" s="171"/>
      <c r="D1880" s="171"/>
      <c r="E1880" s="171"/>
      <c r="F1880" s="171"/>
      <c r="G1880" s="171"/>
      <c r="H1880" s="171"/>
      <c r="I1880" s="171"/>
      <c r="J1880" s="171"/>
      <c r="K1880" s="171"/>
      <c r="L1880" s="171"/>
      <c r="M1880" s="171"/>
    </row>
    <row r="1881" spans="3:13">
      <c r="C1881" s="171"/>
      <c r="D1881" s="171"/>
      <c r="E1881" s="171"/>
      <c r="F1881" s="171"/>
      <c r="G1881" s="171"/>
      <c r="H1881" s="171"/>
      <c r="I1881" s="171"/>
      <c r="J1881" s="171"/>
      <c r="K1881" s="171"/>
      <c r="L1881" s="171"/>
      <c r="M1881" s="171"/>
    </row>
    <row r="1882" spans="3:13">
      <c r="C1882" s="171"/>
      <c r="D1882" s="171"/>
      <c r="E1882" s="171"/>
      <c r="F1882" s="171"/>
      <c r="G1882" s="171"/>
      <c r="H1882" s="171"/>
      <c r="I1882" s="171"/>
      <c r="J1882" s="171"/>
      <c r="K1882" s="171"/>
      <c r="L1882" s="171"/>
      <c r="M1882" s="171"/>
    </row>
    <row r="1883" spans="3:13">
      <c r="C1883" s="171"/>
      <c r="D1883" s="171"/>
      <c r="E1883" s="171"/>
      <c r="F1883" s="171"/>
      <c r="G1883" s="171"/>
      <c r="H1883" s="171"/>
      <c r="I1883" s="171"/>
      <c r="J1883" s="171"/>
      <c r="K1883" s="171"/>
      <c r="L1883" s="171"/>
      <c r="M1883" s="171"/>
    </row>
    <row r="1884" spans="3:13">
      <c r="C1884" s="171"/>
      <c r="D1884" s="171"/>
      <c r="E1884" s="171"/>
      <c r="F1884" s="171"/>
      <c r="G1884" s="171"/>
      <c r="H1884" s="171"/>
      <c r="I1884" s="171"/>
      <c r="J1884" s="171"/>
      <c r="K1884" s="171"/>
      <c r="L1884" s="171"/>
      <c r="M1884" s="171"/>
    </row>
    <row r="1885" spans="3:13">
      <c r="C1885" s="171"/>
      <c r="D1885" s="171"/>
      <c r="E1885" s="171"/>
      <c r="F1885" s="171"/>
      <c r="G1885" s="171"/>
      <c r="H1885" s="171"/>
      <c r="I1885" s="171"/>
      <c r="J1885" s="171"/>
      <c r="K1885" s="171"/>
      <c r="L1885" s="171"/>
      <c r="M1885" s="171"/>
    </row>
    <row r="1886" spans="3:13">
      <c r="C1886" s="171"/>
      <c r="D1886" s="171"/>
      <c r="E1886" s="171"/>
      <c r="F1886" s="171"/>
      <c r="G1886" s="171"/>
      <c r="H1886" s="171"/>
      <c r="I1886" s="171"/>
      <c r="J1886" s="171"/>
      <c r="K1886" s="171"/>
      <c r="L1886" s="171"/>
      <c r="M1886" s="171"/>
    </row>
    <row r="1887" spans="3:13">
      <c r="C1887" s="171"/>
      <c r="D1887" s="171"/>
      <c r="E1887" s="171"/>
      <c r="F1887" s="171"/>
      <c r="G1887" s="171"/>
      <c r="H1887" s="171"/>
      <c r="I1887" s="171"/>
      <c r="J1887" s="171"/>
      <c r="K1887" s="171"/>
      <c r="L1887" s="171"/>
      <c r="M1887" s="171"/>
    </row>
    <row r="1888" spans="3:13">
      <c r="C1888" s="171"/>
      <c r="D1888" s="171"/>
      <c r="E1888" s="171"/>
      <c r="F1888" s="171"/>
      <c r="G1888" s="171"/>
      <c r="H1888" s="171"/>
      <c r="I1888" s="171"/>
      <c r="J1888" s="171"/>
      <c r="K1888" s="171"/>
      <c r="L1888" s="171"/>
      <c r="M1888" s="171"/>
    </row>
    <row r="1889" spans="3:13">
      <c r="C1889" s="171"/>
      <c r="D1889" s="171"/>
      <c r="E1889" s="171"/>
      <c r="F1889" s="171"/>
      <c r="G1889" s="171"/>
      <c r="H1889" s="171"/>
      <c r="I1889" s="171"/>
      <c r="J1889" s="171"/>
      <c r="K1889" s="171"/>
      <c r="L1889" s="171"/>
      <c r="M1889" s="171"/>
    </row>
    <row r="1890" spans="3:13">
      <c r="C1890" s="171"/>
      <c r="D1890" s="171"/>
      <c r="E1890" s="171"/>
      <c r="F1890" s="171"/>
      <c r="G1890" s="171"/>
      <c r="H1890" s="171"/>
      <c r="I1890" s="171"/>
      <c r="J1890" s="171"/>
      <c r="K1890" s="171"/>
      <c r="L1890" s="171"/>
      <c r="M1890" s="171"/>
    </row>
    <row r="1891" spans="3:13">
      <c r="C1891" s="171"/>
      <c r="D1891" s="171"/>
      <c r="E1891" s="171"/>
      <c r="F1891" s="171"/>
      <c r="G1891" s="171"/>
      <c r="H1891" s="171"/>
      <c r="I1891" s="171"/>
      <c r="J1891" s="171"/>
      <c r="K1891" s="171"/>
      <c r="L1891" s="171"/>
      <c r="M1891" s="171"/>
    </row>
    <row r="1892" spans="3:13">
      <c r="C1892" s="171"/>
      <c r="D1892" s="171"/>
      <c r="E1892" s="171"/>
      <c r="F1892" s="171"/>
      <c r="G1892" s="171"/>
      <c r="H1892" s="171"/>
      <c r="I1892" s="171"/>
      <c r="J1892" s="171"/>
      <c r="K1892" s="171"/>
      <c r="L1892" s="171"/>
      <c r="M1892" s="171"/>
    </row>
    <row r="1893" spans="3:13">
      <c r="C1893" s="171"/>
      <c r="D1893" s="171"/>
      <c r="E1893" s="171"/>
      <c r="F1893" s="171"/>
      <c r="G1893" s="171"/>
      <c r="H1893" s="171"/>
      <c r="I1893" s="171"/>
      <c r="J1893" s="171"/>
      <c r="K1893" s="171"/>
      <c r="L1893" s="171"/>
      <c r="M1893" s="171"/>
    </row>
    <row r="1894" spans="3:13">
      <c r="C1894" s="171"/>
      <c r="D1894" s="171"/>
      <c r="E1894" s="171"/>
      <c r="F1894" s="171"/>
      <c r="G1894" s="171"/>
      <c r="H1894" s="171"/>
      <c r="I1894" s="171"/>
      <c r="J1894" s="171"/>
      <c r="K1894" s="171"/>
      <c r="L1894" s="171"/>
      <c r="M1894" s="171"/>
    </row>
    <row r="1895" spans="3:13">
      <c r="C1895" s="171"/>
      <c r="D1895" s="171"/>
      <c r="E1895" s="171"/>
      <c r="F1895" s="171"/>
      <c r="G1895" s="171"/>
      <c r="H1895" s="171"/>
      <c r="I1895" s="171"/>
      <c r="J1895" s="171"/>
      <c r="K1895" s="171"/>
      <c r="L1895" s="171"/>
      <c r="M1895" s="171"/>
    </row>
    <row r="1896" spans="3:13">
      <c r="C1896" s="171"/>
      <c r="D1896" s="171"/>
      <c r="E1896" s="171"/>
      <c r="F1896" s="171"/>
      <c r="G1896" s="171"/>
      <c r="H1896" s="171"/>
      <c r="I1896" s="171"/>
      <c r="J1896" s="171"/>
      <c r="K1896" s="171"/>
      <c r="L1896" s="171"/>
      <c r="M1896" s="171"/>
    </row>
    <row r="1897" spans="3:13">
      <c r="C1897" s="171"/>
      <c r="D1897" s="171"/>
      <c r="E1897" s="171"/>
      <c r="F1897" s="171"/>
      <c r="G1897" s="171"/>
      <c r="H1897" s="171"/>
      <c r="I1897" s="171"/>
      <c r="J1897" s="171"/>
      <c r="K1897" s="171"/>
      <c r="L1897" s="171"/>
      <c r="M1897" s="171"/>
    </row>
    <row r="1898" spans="3:13">
      <c r="C1898" s="171"/>
      <c r="D1898" s="171"/>
      <c r="E1898" s="171"/>
      <c r="F1898" s="171"/>
      <c r="G1898" s="171"/>
      <c r="H1898" s="171"/>
      <c r="I1898" s="171"/>
      <c r="J1898" s="171"/>
      <c r="K1898" s="171"/>
      <c r="L1898" s="171"/>
      <c r="M1898" s="171"/>
    </row>
    <row r="1899" spans="3:13">
      <c r="C1899" s="171"/>
      <c r="D1899" s="171"/>
      <c r="E1899" s="171"/>
      <c r="F1899" s="171"/>
      <c r="G1899" s="171"/>
      <c r="H1899" s="171"/>
      <c r="I1899" s="171"/>
      <c r="J1899" s="171"/>
      <c r="K1899" s="171"/>
      <c r="L1899" s="171"/>
      <c r="M1899" s="171"/>
    </row>
    <row r="1900" spans="3:13">
      <c r="C1900" s="171"/>
      <c r="D1900" s="171"/>
      <c r="E1900" s="171"/>
      <c r="F1900" s="171"/>
      <c r="G1900" s="171"/>
      <c r="H1900" s="171"/>
      <c r="I1900" s="171"/>
      <c r="J1900" s="171"/>
      <c r="K1900" s="171"/>
      <c r="L1900" s="171"/>
      <c r="M1900" s="171"/>
    </row>
    <row r="1901" spans="3:13">
      <c r="C1901" s="171"/>
      <c r="D1901" s="171"/>
      <c r="E1901" s="171"/>
      <c r="F1901" s="171"/>
      <c r="G1901" s="171"/>
      <c r="H1901" s="171"/>
      <c r="I1901" s="171"/>
      <c r="J1901" s="171"/>
      <c r="K1901" s="171"/>
      <c r="L1901" s="171"/>
      <c r="M1901" s="171"/>
    </row>
    <row r="1902" spans="3:13">
      <c r="C1902" s="171"/>
      <c r="D1902" s="171"/>
      <c r="E1902" s="171"/>
      <c r="F1902" s="171"/>
      <c r="G1902" s="171"/>
      <c r="H1902" s="171"/>
      <c r="I1902" s="171"/>
      <c r="J1902" s="171"/>
      <c r="K1902" s="171"/>
      <c r="L1902" s="171"/>
      <c r="M1902" s="171"/>
    </row>
    <row r="1903" spans="3:13">
      <c r="C1903" s="171"/>
      <c r="D1903" s="171"/>
      <c r="E1903" s="171"/>
      <c r="F1903" s="171"/>
      <c r="G1903" s="171"/>
      <c r="H1903" s="171"/>
      <c r="I1903" s="171"/>
      <c r="J1903" s="171"/>
      <c r="K1903" s="171"/>
      <c r="L1903" s="171"/>
      <c r="M1903" s="171"/>
    </row>
    <row r="1904" spans="3:13">
      <c r="C1904" s="171"/>
      <c r="D1904" s="171"/>
      <c r="E1904" s="171"/>
      <c r="F1904" s="171"/>
      <c r="G1904" s="171"/>
      <c r="H1904" s="171"/>
      <c r="I1904" s="171"/>
      <c r="J1904" s="171"/>
      <c r="K1904" s="171"/>
      <c r="L1904" s="171"/>
      <c r="M1904" s="171"/>
    </row>
    <row r="1905" spans="3:13">
      <c r="C1905" s="171"/>
      <c r="D1905" s="171"/>
      <c r="E1905" s="171"/>
      <c r="F1905" s="171"/>
      <c r="G1905" s="171"/>
      <c r="H1905" s="171"/>
      <c r="I1905" s="171"/>
      <c r="J1905" s="171"/>
      <c r="K1905" s="171"/>
      <c r="L1905" s="171"/>
      <c r="M1905" s="171"/>
    </row>
    <row r="1906" spans="3:13">
      <c r="C1906" s="171"/>
      <c r="D1906" s="171"/>
      <c r="E1906" s="171"/>
      <c r="F1906" s="171"/>
      <c r="G1906" s="171"/>
      <c r="H1906" s="171"/>
      <c r="I1906" s="171"/>
      <c r="J1906" s="171"/>
      <c r="K1906" s="171"/>
      <c r="L1906" s="171"/>
      <c r="M1906" s="171"/>
    </row>
    <row r="1907" spans="3:13">
      <c r="C1907" s="171"/>
      <c r="D1907" s="171"/>
      <c r="E1907" s="171"/>
      <c r="F1907" s="171"/>
      <c r="G1907" s="171"/>
      <c r="H1907" s="171"/>
      <c r="I1907" s="171"/>
      <c r="J1907" s="171"/>
      <c r="K1907" s="171"/>
      <c r="L1907" s="171"/>
      <c r="M1907" s="171"/>
    </row>
    <row r="1908" spans="3:13">
      <c r="C1908" s="171"/>
      <c r="D1908" s="171"/>
      <c r="E1908" s="171"/>
      <c r="F1908" s="171"/>
      <c r="G1908" s="171"/>
      <c r="H1908" s="171"/>
      <c r="I1908" s="171"/>
      <c r="J1908" s="171"/>
      <c r="K1908" s="171"/>
      <c r="L1908" s="171"/>
      <c r="M1908" s="171"/>
    </row>
    <row r="1909" spans="3:13">
      <c r="C1909" s="171"/>
      <c r="D1909" s="171"/>
      <c r="E1909" s="171"/>
      <c r="F1909" s="171"/>
      <c r="G1909" s="171"/>
      <c r="H1909" s="171"/>
      <c r="I1909" s="171"/>
      <c r="J1909" s="171"/>
      <c r="K1909" s="171"/>
      <c r="L1909" s="171"/>
      <c r="M1909" s="171"/>
    </row>
    <row r="1910" spans="3:13">
      <c r="C1910" s="171"/>
      <c r="D1910" s="171"/>
      <c r="E1910" s="171"/>
      <c r="F1910" s="171"/>
      <c r="G1910" s="171"/>
      <c r="H1910" s="171"/>
      <c r="I1910" s="171"/>
      <c r="J1910" s="171"/>
      <c r="K1910" s="171"/>
      <c r="L1910" s="171"/>
      <c r="M1910" s="171"/>
    </row>
    <row r="1911" spans="3:13">
      <c r="C1911" s="171"/>
      <c r="D1911" s="171"/>
      <c r="E1911" s="171"/>
      <c r="F1911" s="171"/>
      <c r="G1911" s="171"/>
      <c r="H1911" s="171"/>
      <c r="I1911" s="171"/>
      <c r="J1911" s="171"/>
      <c r="K1911" s="171"/>
      <c r="L1911" s="171"/>
      <c r="M1911" s="171"/>
    </row>
    <row r="1912" spans="3:13">
      <c r="C1912" s="171"/>
      <c r="D1912" s="171"/>
      <c r="E1912" s="171"/>
      <c r="F1912" s="171"/>
      <c r="G1912" s="171"/>
      <c r="H1912" s="171"/>
      <c r="I1912" s="171"/>
      <c r="J1912" s="171"/>
      <c r="K1912" s="171"/>
      <c r="L1912" s="171"/>
      <c r="M1912" s="171"/>
    </row>
    <row r="1913" spans="3:13">
      <c r="C1913" s="171"/>
      <c r="D1913" s="171"/>
      <c r="E1913" s="171"/>
      <c r="F1913" s="171"/>
      <c r="G1913" s="171"/>
      <c r="H1913" s="171"/>
      <c r="I1913" s="171"/>
      <c r="J1913" s="171"/>
      <c r="K1913" s="171"/>
      <c r="L1913" s="171"/>
      <c r="M1913" s="171"/>
    </row>
    <row r="1914" spans="3:13">
      <c r="C1914" s="171"/>
      <c r="D1914" s="171"/>
      <c r="E1914" s="171"/>
      <c r="F1914" s="171"/>
      <c r="G1914" s="171"/>
      <c r="H1914" s="171"/>
      <c r="I1914" s="171"/>
      <c r="J1914" s="171"/>
      <c r="K1914" s="171"/>
      <c r="L1914" s="171"/>
      <c r="M1914" s="171"/>
    </row>
    <row r="1915" spans="3:13">
      <c r="C1915" s="171"/>
      <c r="D1915" s="171"/>
      <c r="E1915" s="171"/>
      <c r="F1915" s="171"/>
      <c r="G1915" s="171"/>
      <c r="H1915" s="171"/>
      <c r="I1915" s="171"/>
      <c r="J1915" s="171"/>
      <c r="K1915" s="171"/>
      <c r="L1915" s="171"/>
      <c r="M1915" s="171"/>
    </row>
    <row r="1916" spans="3:13">
      <c r="C1916" s="171"/>
      <c r="D1916" s="171"/>
      <c r="E1916" s="171"/>
      <c r="F1916" s="171"/>
      <c r="G1916" s="171"/>
      <c r="H1916" s="171"/>
      <c r="I1916" s="171"/>
      <c r="J1916" s="171"/>
      <c r="K1916" s="171"/>
      <c r="L1916" s="171"/>
      <c r="M1916" s="171"/>
    </row>
    <row r="1917" spans="3:13">
      <c r="C1917" s="171"/>
      <c r="D1917" s="171"/>
      <c r="E1917" s="171"/>
      <c r="F1917" s="171"/>
      <c r="G1917" s="171"/>
      <c r="H1917" s="171"/>
      <c r="I1917" s="171"/>
      <c r="J1917" s="171"/>
      <c r="K1917" s="171"/>
      <c r="L1917" s="171"/>
      <c r="M1917" s="171"/>
    </row>
    <row r="1918" spans="3:13">
      <c r="C1918" s="171"/>
      <c r="D1918" s="171"/>
      <c r="E1918" s="171"/>
      <c r="F1918" s="171"/>
      <c r="G1918" s="171"/>
      <c r="H1918" s="171"/>
      <c r="I1918" s="171"/>
      <c r="J1918" s="171"/>
      <c r="K1918" s="171"/>
      <c r="L1918" s="171"/>
      <c r="M1918" s="171"/>
    </row>
    <row r="1919" spans="3:13">
      <c r="C1919" s="171"/>
      <c r="D1919" s="171"/>
      <c r="E1919" s="171"/>
      <c r="F1919" s="171"/>
      <c r="G1919" s="171"/>
      <c r="H1919" s="171"/>
      <c r="I1919" s="171"/>
      <c r="J1919" s="171"/>
      <c r="K1919" s="171"/>
      <c r="L1919" s="171"/>
      <c r="M1919" s="171"/>
    </row>
    <row r="1920" spans="3:13">
      <c r="C1920" s="171"/>
      <c r="D1920" s="171"/>
      <c r="E1920" s="171"/>
      <c r="F1920" s="171"/>
      <c r="G1920" s="171"/>
      <c r="H1920" s="171"/>
      <c r="I1920" s="171"/>
      <c r="J1920" s="171"/>
      <c r="K1920" s="171"/>
      <c r="L1920" s="171"/>
      <c r="M1920" s="171"/>
    </row>
    <row r="1921" spans="3:13">
      <c r="C1921" s="171"/>
      <c r="D1921" s="171"/>
      <c r="E1921" s="171"/>
      <c r="F1921" s="171"/>
      <c r="G1921" s="171"/>
      <c r="H1921" s="171"/>
      <c r="I1921" s="171"/>
      <c r="J1921" s="171"/>
      <c r="K1921" s="171"/>
      <c r="L1921" s="171"/>
      <c r="M1921" s="171"/>
    </row>
    <row r="1922" spans="3:13">
      <c r="C1922" s="171"/>
      <c r="D1922" s="171"/>
      <c r="E1922" s="171"/>
      <c r="F1922" s="171"/>
      <c r="G1922" s="171"/>
      <c r="H1922" s="171"/>
      <c r="I1922" s="171"/>
      <c r="J1922" s="171"/>
      <c r="K1922" s="171"/>
      <c r="L1922" s="171"/>
      <c r="M1922" s="171"/>
    </row>
    <row r="1923" spans="3:13">
      <c r="C1923" s="171"/>
      <c r="D1923" s="171"/>
      <c r="E1923" s="171"/>
      <c r="F1923" s="171"/>
      <c r="G1923" s="171"/>
      <c r="H1923" s="171"/>
      <c r="I1923" s="171"/>
      <c r="J1923" s="171"/>
      <c r="K1923" s="171"/>
      <c r="L1923" s="171"/>
      <c r="M1923" s="171"/>
    </row>
    <row r="1924" spans="3:13">
      <c r="C1924" s="171"/>
      <c r="D1924" s="171"/>
      <c r="E1924" s="171"/>
      <c r="F1924" s="171"/>
      <c r="G1924" s="171"/>
      <c r="H1924" s="171"/>
      <c r="I1924" s="171"/>
      <c r="J1924" s="171"/>
      <c r="K1924" s="171"/>
      <c r="L1924" s="171"/>
      <c r="M1924" s="171"/>
    </row>
    <row r="1925" spans="3:13">
      <c r="C1925" s="171"/>
      <c r="D1925" s="171"/>
      <c r="E1925" s="171"/>
      <c r="F1925" s="171"/>
      <c r="G1925" s="171"/>
      <c r="H1925" s="171"/>
      <c r="I1925" s="171"/>
      <c r="J1925" s="171"/>
      <c r="K1925" s="171"/>
      <c r="L1925" s="171"/>
      <c r="M1925" s="171"/>
    </row>
    <row r="1926" spans="3:13">
      <c r="C1926" s="171"/>
      <c r="D1926" s="171"/>
      <c r="E1926" s="171"/>
      <c r="F1926" s="171"/>
      <c r="G1926" s="171"/>
      <c r="H1926" s="171"/>
      <c r="I1926" s="171"/>
      <c r="J1926" s="171"/>
      <c r="K1926" s="171"/>
      <c r="L1926" s="171"/>
      <c r="M1926" s="171"/>
    </row>
    <row r="1927" spans="3:13">
      <c r="C1927" s="171"/>
      <c r="D1927" s="171"/>
      <c r="E1927" s="171"/>
      <c r="F1927" s="171"/>
      <c r="G1927" s="171"/>
      <c r="H1927" s="171"/>
      <c r="I1927" s="171"/>
      <c r="J1927" s="171"/>
      <c r="K1927" s="171"/>
      <c r="L1927" s="171"/>
      <c r="M1927" s="171"/>
    </row>
    <row r="1928" spans="3:13">
      <c r="C1928" s="171"/>
      <c r="D1928" s="171"/>
      <c r="E1928" s="171"/>
      <c r="F1928" s="171"/>
      <c r="G1928" s="171"/>
      <c r="H1928" s="171"/>
      <c r="I1928" s="171"/>
      <c r="J1928" s="171"/>
      <c r="K1928" s="171"/>
      <c r="L1928" s="171"/>
      <c r="M1928" s="171"/>
    </row>
    <row r="1929" spans="3:13">
      <c r="C1929" s="171"/>
      <c r="D1929" s="171"/>
      <c r="E1929" s="171"/>
      <c r="F1929" s="171"/>
      <c r="G1929" s="171"/>
      <c r="H1929" s="171"/>
      <c r="I1929" s="171"/>
      <c r="J1929" s="171"/>
      <c r="K1929" s="171"/>
      <c r="L1929" s="171"/>
      <c r="M1929" s="171"/>
    </row>
    <row r="1930" spans="3:13">
      <c r="C1930" s="171"/>
      <c r="D1930" s="171"/>
      <c r="E1930" s="171"/>
      <c r="F1930" s="171"/>
      <c r="G1930" s="171"/>
      <c r="H1930" s="171"/>
      <c r="I1930" s="171"/>
      <c r="J1930" s="171"/>
      <c r="K1930" s="171"/>
      <c r="L1930" s="171"/>
      <c r="M1930" s="171"/>
    </row>
    <row r="1931" spans="3:13">
      <c r="C1931" s="171"/>
      <c r="D1931" s="171"/>
      <c r="E1931" s="171"/>
      <c r="F1931" s="171"/>
      <c r="G1931" s="171"/>
      <c r="H1931" s="171"/>
      <c r="I1931" s="171"/>
      <c r="J1931" s="171"/>
      <c r="K1931" s="171"/>
      <c r="L1931" s="171"/>
      <c r="M1931" s="171"/>
    </row>
    <row r="1932" spans="3:13">
      <c r="C1932" s="171"/>
      <c r="D1932" s="171"/>
      <c r="E1932" s="171"/>
      <c r="F1932" s="171"/>
      <c r="G1932" s="171"/>
      <c r="H1932" s="171"/>
      <c r="I1932" s="171"/>
      <c r="J1932" s="171"/>
      <c r="K1932" s="171"/>
      <c r="L1932" s="171"/>
      <c r="M1932" s="171"/>
    </row>
    <row r="1933" spans="3:13">
      <c r="C1933" s="171"/>
      <c r="D1933" s="171"/>
      <c r="E1933" s="171"/>
      <c r="F1933" s="171"/>
      <c r="G1933" s="171"/>
      <c r="H1933" s="171"/>
      <c r="I1933" s="171"/>
      <c r="J1933" s="171"/>
      <c r="K1933" s="171"/>
      <c r="L1933" s="171"/>
      <c r="M1933" s="171"/>
    </row>
    <row r="1934" spans="3:13">
      <c r="C1934" s="171"/>
      <c r="D1934" s="171"/>
      <c r="E1934" s="171"/>
      <c r="F1934" s="171"/>
      <c r="G1934" s="171"/>
      <c r="H1934" s="171"/>
      <c r="I1934" s="171"/>
      <c r="J1934" s="171"/>
      <c r="K1934" s="171"/>
      <c r="L1934" s="171"/>
      <c r="M1934" s="171"/>
    </row>
    <row r="1935" spans="3:13">
      <c r="C1935" s="171"/>
      <c r="D1935" s="171"/>
      <c r="E1935" s="171"/>
      <c r="F1935" s="171"/>
      <c r="G1935" s="171"/>
      <c r="H1935" s="171"/>
      <c r="I1935" s="171"/>
      <c r="J1935" s="171"/>
      <c r="K1935" s="171"/>
      <c r="L1935" s="171"/>
      <c r="M1935" s="171"/>
    </row>
    <row r="1936" spans="3:13">
      <c r="C1936" s="171"/>
      <c r="D1936" s="171"/>
      <c r="E1936" s="171"/>
      <c r="F1936" s="171"/>
      <c r="G1936" s="171"/>
      <c r="H1936" s="171"/>
      <c r="I1936" s="171"/>
      <c r="J1936" s="171"/>
      <c r="K1936" s="171"/>
      <c r="L1936" s="171"/>
      <c r="M1936" s="171"/>
    </row>
    <row r="1937" spans="3:13">
      <c r="C1937" s="171"/>
      <c r="D1937" s="171"/>
      <c r="E1937" s="171"/>
      <c r="F1937" s="171"/>
      <c r="G1937" s="171"/>
      <c r="H1937" s="171"/>
      <c r="I1937" s="171"/>
      <c r="J1937" s="171"/>
      <c r="K1937" s="171"/>
      <c r="L1937" s="171"/>
      <c r="M1937" s="171"/>
    </row>
    <row r="1938" spans="3:13">
      <c r="C1938" s="171"/>
      <c r="D1938" s="171"/>
      <c r="E1938" s="171"/>
      <c r="F1938" s="171"/>
      <c r="G1938" s="171"/>
      <c r="H1938" s="171"/>
      <c r="I1938" s="171"/>
      <c r="J1938" s="171"/>
      <c r="K1938" s="171"/>
      <c r="L1938" s="171"/>
      <c r="M1938" s="171"/>
    </row>
    <row r="1939" spans="3:13">
      <c r="C1939" s="171"/>
      <c r="D1939" s="171"/>
      <c r="E1939" s="171"/>
      <c r="F1939" s="171"/>
      <c r="G1939" s="171"/>
      <c r="H1939" s="171"/>
      <c r="I1939" s="171"/>
      <c r="J1939" s="171"/>
      <c r="K1939" s="171"/>
      <c r="L1939" s="171"/>
      <c r="M1939" s="171"/>
    </row>
    <row r="1940" spans="3:13">
      <c r="C1940" s="171"/>
      <c r="D1940" s="171"/>
      <c r="E1940" s="171"/>
      <c r="F1940" s="171"/>
      <c r="G1940" s="171"/>
      <c r="H1940" s="171"/>
      <c r="I1940" s="171"/>
      <c r="J1940" s="171"/>
      <c r="K1940" s="171"/>
      <c r="L1940" s="171"/>
      <c r="M1940" s="171"/>
    </row>
    <row r="1941" spans="3:13">
      <c r="C1941" s="171"/>
      <c r="D1941" s="171"/>
      <c r="E1941" s="171"/>
      <c r="F1941" s="171"/>
      <c r="G1941" s="171"/>
      <c r="H1941" s="171"/>
      <c r="I1941" s="171"/>
      <c r="J1941" s="171"/>
      <c r="K1941" s="171"/>
      <c r="L1941" s="171"/>
      <c r="M1941" s="171"/>
    </row>
    <row r="1942" spans="3:13">
      <c r="C1942" s="171"/>
      <c r="D1942" s="171"/>
      <c r="E1942" s="171"/>
      <c r="F1942" s="171"/>
      <c r="G1942" s="171"/>
      <c r="H1942" s="171"/>
      <c r="I1942" s="171"/>
      <c r="J1942" s="171"/>
      <c r="K1942" s="171"/>
      <c r="L1942" s="171"/>
      <c r="M1942" s="171"/>
    </row>
    <row r="1943" spans="3:13">
      <c r="C1943" s="171"/>
      <c r="D1943" s="171"/>
      <c r="E1943" s="171"/>
      <c r="F1943" s="171"/>
      <c r="G1943" s="171"/>
      <c r="H1943" s="171"/>
      <c r="I1943" s="171"/>
      <c r="J1943" s="171"/>
      <c r="K1943" s="171"/>
      <c r="L1943" s="171"/>
      <c r="M1943" s="171"/>
    </row>
    <row r="1944" spans="3:13">
      <c r="C1944" s="171"/>
      <c r="D1944" s="171"/>
      <c r="E1944" s="171"/>
      <c r="F1944" s="171"/>
      <c r="G1944" s="171"/>
      <c r="H1944" s="171"/>
      <c r="I1944" s="171"/>
      <c r="J1944" s="171"/>
      <c r="K1944" s="171"/>
      <c r="L1944" s="171"/>
      <c r="M1944" s="171"/>
    </row>
    <row r="1945" spans="3:13">
      <c r="C1945" s="171"/>
      <c r="D1945" s="171"/>
      <c r="E1945" s="171"/>
      <c r="F1945" s="171"/>
      <c r="G1945" s="171"/>
      <c r="H1945" s="171"/>
      <c r="I1945" s="171"/>
      <c r="J1945" s="171"/>
      <c r="K1945" s="171"/>
      <c r="L1945" s="171"/>
      <c r="M1945" s="171"/>
    </row>
    <row r="1946" spans="3:13">
      <c r="C1946" s="171"/>
      <c r="D1946" s="171"/>
      <c r="E1946" s="171"/>
      <c r="F1946" s="171"/>
      <c r="G1946" s="171"/>
      <c r="H1946" s="171"/>
      <c r="I1946" s="171"/>
      <c r="J1946" s="171"/>
      <c r="K1946" s="171"/>
      <c r="L1946" s="171"/>
      <c r="M1946" s="171"/>
    </row>
    <row r="1947" spans="3:13">
      <c r="C1947" s="171"/>
      <c r="D1947" s="171"/>
      <c r="E1947" s="171"/>
      <c r="F1947" s="171"/>
      <c r="G1947" s="171"/>
      <c r="H1947" s="171"/>
      <c r="I1947" s="171"/>
      <c r="J1947" s="171"/>
      <c r="K1947" s="171"/>
      <c r="L1947" s="171"/>
      <c r="M1947" s="171"/>
    </row>
    <row r="1948" spans="3:13">
      <c r="C1948" s="171"/>
      <c r="D1948" s="171"/>
      <c r="E1948" s="171"/>
      <c r="F1948" s="171"/>
      <c r="G1948" s="171"/>
      <c r="H1948" s="171"/>
      <c r="I1948" s="171"/>
      <c r="J1948" s="171"/>
      <c r="K1948" s="171"/>
      <c r="L1948" s="171"/>
      <c r="M1948" s="171"/>
    </row>
    <row r="1949" spans="3:13">
      <c r="C1949" s="171"/>
      <c r="D1949" s="171"/>
      <c r="E1949" s="171"/>
      <c r="F1949" s="171"/>
      <c r="G1949" s="171"/>
      <c r="H1949" s="171"/>
      <c r="I1949" s="171"/>
      <c r="J1949" s="171"/>
      <c r="K1949" s="171"/>
      <c r="L1949" s="171"/>
      <c r="M1949" s="171"/>
    </row>
    <row r="1950" spans="3:13">
      <c r="C1950" s="171"/>
      <c r="D1950" s="171"/>
      <c r="E1950" s="171"/>
      <c r="F1950" s="171"/>
      <c r="G1950" s="171"/>
      <c r="H1950" s="171"/>
      <c r="I1950" s="171"/>
      <c r="J1950" s="171"/>
      <c r="K1950" s="171"/>
      <c r="L1950" s="171"/>
      <c r="M1950" s="171"/>
    </row>
    <row r="1951" spans="3:13">
      <c r="C1951" s="171"/>
      <c r="D1951" s="171"/>
      <c r="E1951" s="171"/>
      <c r="F1951" s="171"/>
      <c r="G1951" s="171"/>
      <c r="H1951" s="171"/>
      <c r="I1951" s="171"/>
      <c r="J1951" s="171"/>
      <c r="K1951" s="171"/>
      <c r="L1951" s="171"/>
      <c r="M1951" s="171"/>
    </row>
    <row r="1952" spans="3:13">
      <c r="C1952" s="171"/>
      <c r="D1952" s="171"/>
      <c r="E1952" s="171"/>
      <c r="F1952" s="171"/>
      <c r="G1952" s="171"/>
      <c r="H1952" s="171"/>
      <c r="I1952" s="171"/>
      <c r="J1952" s="171"/>
      <c r="K1952" s="171"/>
      <c r="L1952" s="171"/>
      <c r="M1952" s="171"/>
    </row>
    <row r="1953" spans="3:13">
      <c r="C1953" s="171"/>
      <c r="D1953" s="171"/>
      <c r="E1953" s="171"/>
      <c r="F1953" s="171"/>
      <c r="G1953" s="171"/>
      <c r="H1953" s="171"/>
      <c r="I1953" s="171"/>
      <c r="J1953" s="171"/>
      <c r="K1953" s="171"/>
      <c r="L1953" s="171"/>
      <c r="M1953" s="171"/>
    </row>
    <row r="1954" spans="3:13">
      <c r="C1954" s="171"/>
      <c r="D1954" s="171"/>
      <c r="E1954" s="171"/>
      <c r="F1954" s="171"/>
      <c r="G1954" s="171"/>
      <c r="H1954" s="171"/>
      <c r="I1954" s="171"/>
      <c r="J1954" s="171"/>
      <c r="K1954" s="171"/>
      <c r="L1954" s="171"/>
      <c r="M1954" s="171"/>
    </row>
    <row r="1955" spans="3:13">
      <c r="C1955" s="171"/>
      <c r="D1955" s="171"/>
      <c r="E1955" s="171"/>
      <c r="F1955" s="171"/>
      <c r="G1955" s="171"/>
      <c r="H1955" s="171"/>
      <c r="I1955" s="171"/>
      <c r="J1955" s="171"/>
      <c r="K1955" s="171"/>
      <c r="L1955" s="171"/>
      <c r="M1955" s="171"/>
    </row>
    <row r="1956" spans="3:13">
      <c r="C1956" s="171"/>
      <c r="D1956" s="171"/>
      <c r="E1956" s="171"/>
      <c r="F1956" s="171"/>
      <c r="G1956" s="171"/>
      <c r="H1956" s="171"/>
      <c r="I1956" s="171"/>
      <c r="J1956" s="171"/>
      <c r="K1956" s="171"/>
      <c r="L1956" s="171"/>
      <c r="M1956" s="171"/>
    </row>
    <row r="1957" spans="3:13">
      <c r="C1957" s="171"/>
      <c r="D1957" s="171"/>
      <c r="E1957" s="171"/>
      <c r="F1957" s="171"/>
      <c r="G1957" s="171"/>
      <c r="H1957" s="171"/>
      <c r="I1957" s="171"/>
      <c r="J1957" s="171"/>
      <c r="K1957" s="171"/>
      <c r="L1957" s="171"/>
      <c r="M1957" s="171"/>
    </row>
    <row r="1958" spans="3:13">
      <c r="C1958" s="171"/>
      <c r="D1958" s="171"/>
      <c r="E1958" s="171"/>
      <c r="F1958" s="171"/>
      <c r="G1958" s="171"/>
      <c r="H1958" s="171"/>
      <c r="I1958" s="171"/>
      <c r="J1958" s="171"/>
      <c r="K1958" s="171"/>
      <c r="L1958" s="171"/>
      <c r="M1958" s="171"/>
    </row>
    <row r="1959" spans="3:13">
      <c r="C1959" s="171"/>
      <c r="D1959" s="171"/>
      <c r="E1959" s="171"/>
      <c r="F1959" s="171"/>
      <c r="G1959" s="171"/>
      <c r="H1959" s="171"/>
      <c r="I1959" s="171"/>
      <c r="J1959" s="171"/>
      <c r="K1959" s="171"/>
      <c r="L1959" s="171"/>
      <c r="M1959" s="171"/>
    </row>
    <row r="1960" spans="3:13">
      <c r="C1960" s="171"/>
      <c r="D1960" s="171"/>
      <c r="E1960" s="171"/>
      <c r="F1960" s="171"/>
      <c r="G1960" s="171"/>
      <c r="H1960" s="171"/>
      <c r="I1960" s="171"/>
      <c r="J1960" s="171"/>
      <c r="K1960" s="171"/>
      <c r="L1960" s="171"/>
      <c r="M1960" s="171"/>
    </row>
    <row r="1961" spans="3:13">
      <c r="C1961" s="171"/>
      <c r="D1961" s="171"/>
      <c r="E1961" s="171"/>
      <c r="F1961" s="171"/>
      <c r="G1961" s="171"/>
      <c r="H1961" s="171"/>
      <c r="I1961" s="171"/>
      <c r="J1961" s="171"/>
      <c r="K1961" s="171"/>
      <c r="L1961" s="171"/>
      <c r="M1961" s="171"/>
    </row>
    <row r="1962" spans="3:13">
      <c r="C1962" s="171"/>
      <c r="D1962" s="171"/>
      <c r="E1962" s="171"/>
      <c r="F1962" s="171"/>
      <c r="G1962" s="171"/>
      <c r="H1962" s="171"/>
      <c r="I1962" s="171"/>
      <c r="J1962" s="171"/>
      <c r="K1962" s="171"/>
      <c r="L1962" s="171"/>
      <c r="M1962" s="171"/>
    </row>
    <row r="1963" spans="3:13">
      <c r="C1963" s="171"/>
      <c r="D1963" s="171"/>
      <c r="E1963" s="171"/>
      <c r="F1963" s="171"/>
      <c r="G1963" s="171"/>
      <c r="H1963" s="171"/>
      <c r="I1963" s="171"/>
      <c r="J1963" s="171"/>
      <c r="K1963" s="171"/>
      <c r="L1963" s="171"/>
      <c r="M1963" s="171"/>
    </row>
    <row r="1964" spans="3:13">
      <c r="C1964" s="171"/>
      <c r="D1964" s="171"/>
      <c r="E1964" s="171"/>
      <c r="F1964" s="171"/>
      <c r="G1964" s="171"/>
      <c r="H1964" s="171"/>
      <c r="I1964" s="171"/>
      <c r="J1964" s="171"/>
      <c r="K1964" s="171"/>
      <c r="L1964" s="171"/>
      <c r="M1964" s="171"/>
    </row>
    <row r="1965" spans="3:13">
      <c r="C1965" s="171"/>
      <c r="D1965" s="171"/>
      <c r="E1965" s="171"/>
      <c r="F1965" s="171"/>
      <c r="G1965" s="171"/>
      <c r="H1965" s="171"/>
      <c r="I1965" s="171"/>
      <c r="J1965" s="171"/>
      <c r="K1965" s="171"/>
      <c r="L1965" s="171"/>
      <c r="M1965" s="171"/>
    </row>
    <row r="1966" spans="3:13">
      <c r="C1966" s="171"/>
      <c r="D1966" s="171"/>
      <c r="E1966" s="171"/>
      <c r="F1966" s="171"/>
      <c r="G1966" s="171"/>
      <c r="H1966" s="171"/>
      <c r="I1966" s="171"/>
      <c r="J1966" s="171"/>
      <c r="K1966" s="171"/>
      <c r="L1966" s="171"/>
      <c r="M1966" s="171"/>
    </row>
    <row r="1967" spans="3:13">
      <c r="C1967" s="171"/>
      <c r="D1967" s="171"/>
      <c r="E1967" s="171"/>
      <c r="F1967" s="171"/>
      <c r="G1967" s="171"/>
      <c r="H1967" s="171"/>
      <c r="I1967" s="171"/>
      <c r="J1967" s="171"/>
      <c r="K1967" s="171"/>
      <c r="L1967" s="171"/>
      <c r="M1967" s="171"/>
    </row>
    <row r="1968" spans="3:13">
      <c r="C1968" s="171"/>
      <c r="D1968" s="171"/>
      <c r="E1968" s="171"/>
      <c r="F1968" s="171"/>
      <c r="G1968" s="171"/>
      <c r="H1968" s="171"/>
      <c r="I1968" s="171"/>
      <c r="J1968" s="171"/>
      <c r="K1968" s="171"/>
      <c r="L1968" s="171"/>
      <c r="M1968" s="171"/>
    </row>
    <row r="1969" spans="3:13">
      <c r="C1969" s="171"/>
      <c r="D1969" s="171"/>
      <c r="E1969" s="171"/>
      <c r="F1969" s="171"/>
      <c r="G1969" s="171"/>
      <c r="H1969" s="171"/>
      <c r="I1969" s="171"/>
      <c r="J1969" s="171"/>
      <c r="K1969" s="171"/>
      <c r="L1969" s="171"/>
      <c r="M1969" s="171"/>
    </row>
    <row r="1970" spans="3:13">
      <c r="C1970" s="171"/>
      <c r="D1970" s="171"/>
      <c r="E1970" s="171"/>
      <c r="F1970" s="171"/>
      <c r="G1970" s="171"/>
      <c r="H1970" s="171"/>
      <c r="I1970" s="171"/>
      <c r="J1970" s="171"/>
      <c r="K1970" s="171"/>
      <c r="L1970" s="171"/>
      <c r="M1970" s="171"/>
    </row>
    <row r="1971" spans="3:13">
      <c r="C1971" s="171"/>
      <c r="D1971" s="171"/>
      <c r="E1971" s="171"/>
      <c r="F1971" s="171"/>
      <c r="G1971" s="171"/>
      <c r="H1971" s="171"/>
      <c r="I1971" s="171"/>
      <c r="J1971" s="171"/>
      <c r="K1971" s="171"/>
      <c r="L1971" s="171"/>
      <c r="M1971" s="171"/>
    </row>
    <row r="1972" spans="3:13">
      <c r="C1972" s="171"/>
      <c r="D1972" s="171"/>
      <c r="E1972" s="171"/>
      <c r="F1972" s="171"/>
      <c r="G1972" s="171"/>
      <c r="H1972" s="171"/>
      <c r="I1972" s="171"/>
      <c r="J1972" s="171"/>
      <c r="K1972" s="171"/>
      <c r="L1972" s="171"/>
      <c r="M1972" s="171"/>
    </row>
    <row r="1973" spans="3:13">
      <c r="C1973" s="171"/>
      <c r="D1973" s="171"/>
      <c r="E1973" s="171"/>
      <c r="F1973" s="171"/>
      <c r="G1973" s="171"/>
      <c r="H1973" s="171"/>
      <c r="I1973" s="171"/>
      <c r="J1973" s="171"/>
      <c r="K1973" s="171"/>
      <c r="L1973" s="171"/>
      <c r="M1973" s="171"/>
    </row>
    <row r="1974" spans="3:13">
      <c r="C1974" s="171"/>
      <c r="D1974" s="171"/>
      <c r="E1974" s="171"/>
      <c r="F1974" s="171"/>
      <c r="G1974" s="171"/>
      <c r="H1974" s="171"/>
      <c r="I1974" s="171"/>
      <c r="J1974" s="171"/>
      <c r="K1974" s="171"/>
      <c r="L1974" s="171"/>
      <c r="M1974" s="171"/>
    </row>
    <row r="1975" spans="3:13">
      <c r="C1975" s="171"/>
      <c r="D1975" s="171"/>
      <c r="E1975" s="171"/>
      <c r="F1975" s="171"/>
      <c r="G1975" s="171"/>
      <c r="H1975" s="171"/>
      <c r="I1975" s="171"/>
      <c r="J1975" s="171"/>
      <c r="K1975" s="171"/>
      <c r="L1975" s="171"/>
      <c r="M1975" s="171"/>
    </row>
    <row r="1976" spans="3:13">
      <c r="C1976" s="171"/>
      <c r="D1976" s="171"/>
      <c r="E1976" s="171"/>
      <c r="F1976" s="171"/>
      <c r="G1976" s="171"/>
      <c r="H1976" s="171"/>
      <c r="I1976" s="171"/>
      <c r="J1976" s="171"/>
      <c r="K1976" s="171"/>
      <c r="L1976" s="171"/>
      <c r="M1976" s="171"/>
    </row>
    <row r="1977" spans="3:13">
      <c r="C1977" s="171"/>
      <c r="D1977" s="171"/>
      <c r="E1977" s="171"/>
      <c r="F1977" s="171"/>
      <c r="G1977" s="171"/>
      <c r="H1977" s="171"/>
      <c r="I1977" s="171"/>
      <c r="J1977" s="171"/>
      <c r="K1977" s="171"/>
      <c r="L1977" s="171"/>
      <c r="M1977" s="171"/>
    </row>
    <row r="1978" spans="3:13">
      <c r="C1978" s="171"/>
      <c r="D1978" s="171"/>
      <c r="E1978" s="171"/>
      <c r="F1978" s="171"/>
      <c r="G1978" s="171"/>
      <c r="H1978" s="171"/>
      <c r="I1978" s="171"/>
      <c r="J1978" s="171"/>
      <c r="K1978" s="171"/>
      <c r="L1978" s="171"/>
      <c r="M1978" s="171"/>
    </row>
    <row r="1979" spans="3:13">
      <c r="C1979" s="171"/>
      <c r="D1979" s="171"/>
      <c r="E1979" s="171"/>
      <c r="F1979" s="171"/>
      <c r="G1979" s="171"/>
      <c r="H1979" s="171"/>
      <c r="I1979" s="171"/>
      <c r="J1979" s="171"/>
      <c r="K1979" s="171"/>
      <c r="L1979" s="171"/>
      <c r="M1979" s="171"/>
    </row>
    <row r="1980" spans="3:13">
      <c r="C1980" s="171"/>
      <c r="D1980" s="171"/>
      <c r="E1980" s="171"/>
      <c r="F1980" s="171"/>
      <c r="G1980" s="171"/>
      <c r="H1980" s="171"/>
      <c r="I1980" s="171"/>
      <c r="J1980" s="171"/>
      <c r="K1980" s="171"/>
      <c r="L1980" s="171"/>
      <c r="M1980" s="171"/>
    </row>
    <row r="1981" spans="3:13">
      <c r="C1981" s="171"/>
      <c r="D1981" s="171"/>
      <c r="E1981" s="171"/>
      <c r="F1981" s="171"/>
      <c r="G1981" s="171"/>
      <c r="H1981" s="171"/>
      <c r="I1981" s="171"/>
      <c r="J1981" s="171"/>
      <c r="K1981" s="171"/>
      <c r="L1981" s="171"/>
      <c r="M1981" s="171"/>
    </row>
    <row r="1982" spans="3:13">
      <c r="C1982" s="171"/>
      <c r="D1982" s="171"/>
      <c r="E1982" s="171"/>
      <c r="F1982" s="171"/>
      <c r="G1982" s="171"/>
      <c r="H1982" s="171"/>
      <c r="I1982" s="171"/>
      <c r="J1982" s="171"/>
      <c r="K1982" s="171"/>
      <c r="L1982" s="171"/>
      <c r="M1982" s="171"/>
    </row>
    <row r="1983" spans="3:13">
      <c r="C1983" s="171"/>
      <c r="D1983" s="171"/>
      <c r="E1983" s="171"/>
      <c r="F1983" s="171"/>
      <c r="G1983" s="171"/>
      <c r="H1983" s="171"/>
      <c r="I1983" s="171"/>
      <c r="J1983" s="171"/>
      <c r="K1983" s="171"/>
      <c r="L1983" s="171"/>
      <c r="M1983" s="171"/>
    </row>
    <row r="1984" spans="3:13">
      <c r="C1984" s="171"/>
      <c r="D1984" s="171"/>
      <c r="E1984" s="171"/>
      <c r="F1984" s="171"/>
      <c r="G1984" s="171"/>
      <c r="H1984" s="171"/>
      <c r="I1984" s="171"/>
      <c r="J1984" s="171"/>
      <c r="K1984" s="171"/>
      <c r="L1984" s="171"/>
      <c r="M1984" s="171"/>
    </row>
    <row r="1985" spans="3:13">
      <c r="C1985" s="171"/>
      <c r="D1985" s="171"/>
      <c r="E1985" s="171"/>
      <c r="F1985" s="171"/>
      <c r="G1985" s="171"/>
      <c r="H1985" s="171"/>
      <c r="I1985" s="171"/>
      <c r="J1985" s="171"/>
      <c r="K1985" s="171"/>
      <c r="L1985" s="171"/>
      <c r="M1985" s="171"/>
    </row>
    <row r="1986" spans="3:13">
      <c r="C1986" s="171"/>
      <c r="D1986" s="171"/>
      <c r="E1986" s="171"/>
      <c r="F1986" s="171"/>
      <c r="G1986" s="171"/>
      <c r="H1986" s="171"/>
      <c r="I1986" s="171"/>
      <c r="J1986" s="171"/>
      <c r="K1986" s="171"/>
      <c r="L1986" s="171"/>
      <c r="M1986" s="171"/>
    </row>
    <row r="1987" spans="3:13">
      <c r="C1987" s="171"/>
      <c r="D1987" s="171"/>
      <c r="E1987" s="171"/>
      <c r="F1987" s="171"/>
      <c r="G1987" s="171"/>
      <c r="H1987" s="171"/>
      <c r="I1987" s="171"/>
      <c r="J1987" s="171"/>
      <c r="K1987" s="171"/>
      <c r="L1987" s="171"/>
      <c r="M1987" s="171"/>
    </row>
    <row r="1988" spans="3:13">
      <c r="C1988" s="171"/>
      <c r="D1988" s="171"/>
      <c r="E1988" s="171"/>
      <c r="F1988" s="171"/>
      <c r="G1988" s="171"/>
      <c r="H1988" s="171"/>
      <c r="I1988" s="171"/>
      <c r="J1988" s="171"/>
      <c r="K1988" s="171"/>
      <c r="L1988" s="171"/>
      <c r="M1988" s="171"/>
    </row>
    <row r="1989" spans="3:13">
      <c r="C1989" s="171"/>
      <c r="D1989" s="171"/>
      <c r="E1989" s="171"/>
      <c r="F1989" s="171"/>
      <c r="G1989" s="171"/>
      <c r="H1989" s="171"/>
      <c r="I1989" s="171"/>
      <c r="J1989" s="171"/>
      <c r="K1989" s="171"/>
      <c r="L1989" s="171"/>
      <c r="M1989" s="171"/>
    </row>
    <row r="1990" spans="3:13">
      <c r="C1990" s="171"/>
      <c r="D1990" s="171"/>
      <c r="E1990" s="171"/>
      <c r="F1990" s="171"/>
      <c r="G1990" s="171"/>
      <c r="H1990" s="171"/>
      <c r="I1990" s="171"/>
      <c r="J1990" s="171"/>
      <c r="K1990" s="171"/>
      <c r="L1990" s="171"/>
      <c r="M1990" s="171"/>
    </row>
    <row r="1991" spans="3:13">
      <c r="C1991" s="171"/>
      <c r="D1991" s="171"/>
      <c r="E1991" s="171"/>
      <c r="F1991" s="171"/>
      <c r="G1991" s="171"/>
      <c r="H1991" s="171"/>
      <c r="I1991" s="171"/>
      <c r="J1991" s="171"/>
      <c r="K1991" s="171"/>
      <c r="L1991" s="171"/>
      <c r="M1991" s="171"/>
    </row>
    <row r="1992" spans="3:13">
      <c r="C1992" s="171"/>
      <c r="D1992" s="171"/>
      <c r="E1992" s="171"/>
      <c r="F1992" s="171"/>
      <c r="G1992" s="171"/>
      <c r="H1992" s="171"/>
      <c r="I1992" s="171"/>
      <c r="J1992" s="171"/>
      <c r="K1992" s="171"/>
      <c r="L1992" s="171"/>
      <c r="M1992" s="171"/>
    </row>
    <row r="1993" spans="3:13">
      <c r="C1993" s="171"/>
      <c r="D1993" s="171"/>
      <c r="E1993" s="171"/>
      <c r="F1993" s="171"/>
      <c r="G1993" s="171"/>
      <c r="H1993" s="171"/>
      <c r="I1993" s="171"/>
      <c r="J1993" s="171"/>
      <c r="K1993" s="171"/>
      <c r="L1993" s="171"/>
      <c r="M1993" s="171"/>
    </row>
    <row r="1994" spans="3:13">
      <c r="C1994" s="171"/>
      <c r="D1994" s="171"/>
      <c r="E1994" s="171"/>
      <c r="F1994" s="171"/>
      <c r="G1994" s="171"/>
      <c r="H1994" s="171"/>
      <c r="I1994" s="171"/>
      <c r="J1994" s="171"/>
      <c r="K1994" s="171"/>
      <c r="L1994" s="171"/>
      <c r="M1994" s="171"/>
    </row>
    <row r="1995" spans="3:13">
      <c r="C1995" s="171"/>
      <c r="D1995" s="171"/>
      <c r="E1995" s="171"/>
      <c r="F1995" s="171"/>
      <c r="G1995" s="171"/>
      <c r="H1995" s="171"/>
      <c r="I1995" s="171"/>
      <c r="J1995" s="171"/>
      <c r="K1995" s="171"/>
      <c r="L1995" s="171"/>
      <c r="M1995" s="171"/>
    </row>
    <row r="1996" spans="3:13">
      <c r="C1996" s="171"/>
      <c r="D1996" s="171"/>
      <c r="E1996" s="171"/>
      <c r="F1996" s="171"/>
      <c r="G1996" s="171"/>
      <c r="H1996" s="171"/>
      <c r="I1996" s="171"/>
      <c r="J1996" s="171"/>
      <c r="K1996" s="171"/>
      <c r="L1996" s="171"/>
      <c r="M1996" s="171"/>
    </row>
    <row r="1997" spans="3:13">
      <c r="C1997" s="171"/>
      <c r="D1997" s="171"/>
      <c r="E1997" s="171"/>
      <c r="F1997" s="171"/>
      <c r="G1997" s="171"/>
      <c r="H1997" s="171"/>
      <c r="I1997" s="171"/>
      <c r="J1997" s="171"/>
      <c r="K1997" s="171"/>
      <c r="L1997" s="171"/>
      <c r="M1997" s="171"/>
    </row>
    <row r="1998" spans="3:13">
      <c r="C1998" s="171"/>
      <c r="D1998" s="171"/>
      <c r="E1998" s="171"/>
      <c r="F1998" s="171"/>
      <c r="G1998" s="171"/>
      <c r="H1998" s="171"/>
      <c r="I1998" s="171"/>
      <c r="J1998" s="171"/>
      <c r="K1998" s="171"/>
      <c r="L1998" s="171"/>
      <c r="M1998" s="171"/>
    </row>
    <row r="1999" spans="3:13">
      <c r="C1999" s="171"/>
      <c r="D1999" s="171"/>
      <c r="E1999" s="171"/>
      <c r="F1999" s="171"/>
      <c r="G1999" s="171"/>
      <c r="H1999" s="171"/>
      <c r="I1999" s="171"/>
      <c r="J1999" s="171"/>
      <c r="K1999" s="171"/>
      <c r="L1999" s="171"/>
      <c r="M1999" s="171"/>
    </row>
    <row r="2000" spans="3:13">
      <c r="C2000" s="171"/>
      <c r="D2000" s="171"/>
      <c r="E2000" s="171"/>
      <c r="F2000" s="171"/>
      <c r="G2000" s="171"/>
      <c r="H2000" s="171"/>
      <c r="I2000" s="171"/>
      <c r="J2000" s="171"/>
      <c r="K2000" s="171"/>
      <c r="L2000" s="171"/>
      <c r="M2000" s="171"/>
    </row>
    <row r="2001" spans="3:13">
      <c r="C2001" s="171"/>
      <c r="D2001" s="171"/>
      <c r="E2001" s="171"/>
      <c r="F2001" s="171"/>
      <c r="G2001" s="171"/>
      <c r="H2001" s="171"/>
      <c r="I2001" s="171"/>
      <c r="J2001" s="171"/>
      <c r="K2001" s="171"/>
      <c r="L2001" s="171"/>
      <c r="M2001" s="171"/>
    </row>
    <row r="2002" spans="3:13">
      <c r="C2002" s="171"/>
      <c r="D2002" s="171"/>
      <c r="E2002" s="171"/>
      <c r="F2002" s="171"/>
      <c r="G2002" s="171"/>
      <c r="H2002" s="171"/>
      <c r="I2002" s="171"/>
      <c r="J2002" s="171"/>
      <c r="K2002" s="171"/>
      <c r="L2002" s="171"/>
      <c r="M2002" s="171"/>
    </row>
    <row r="2003" spans="3:13">
      <c r="C2003" s="171"/>
      <c r="D2003" s="171"/>
      <c r="E2003" s="171"/>
      <c r="F2003" s="171"/>
      <c r="G2003" s="171"/>
      <c r="H2003" s="171"/>
      <c r="I2003" s="171"/>
      <c r="J2003" s="171"/>
      <c r="K2003" s="171"/>
      <c r="L2003" s="171"/>
      <c r="M2003" s="171"/>
    </row>
    <row r="2004" spans="3:13">
      <c r="C2004" s="171"/>
      <c r="D2004" s="171"/>
      <c r="E2004" s="171"/>
      <c r="F2004" s="171"/>
      <c r="G2004" s="171"/>
      <c r="H2004" s="171"/>
      <c r="I2004" s="171"/>
      <c r="J2004" s="171"/>
      <c r="K2004" s="171"/>
      <c r="L2004" s="171"/>
      <c r="M2004" s="171"/>
    </row>
    <row r="2005" spans="3:13">
      <c r="C2005" s="171"/>
      <c r="D2005" s="171"/>
      <c r="E2005" s="171"/>
      <c r="F2005" s="171"/>
      <c r="G2005" s="171"/>
      <c r="H2005" s="171"/>
      <c r="I2005" s="171"/>
      <c r="J2005" s="171"/>
      <c r="K2005" s="171"/>
      <c r="L2005" s="171"/>
      <c r="M2005" s="171"/>
    </row>
    <row r="2006" spans="3:13">
      <c r="C2006" s="171"/>
      <c r="D2006" s="171"/>
      <c r="E2006" s="171"/>
      <c r="F2006" s="171"/>
      <c r="G2006" s="171"/>
      <c r="H2006" s="171"/>
      <c r="I2006" s="171"/>
      <c r="J2006" s="171"/>
      <c r="K2006" s="171"/>
      <c r="L2006" s="171"/>
      <c r="M2006" s="171"/>
    </row>
    <row r="2007" spans="3:13">
      <c r="C2007" s="171"/>
      <c r="D2007" s="171"/>
      <c r="E2007" s="171"/>
      <c r="F2007" s="171"/>
      <c r="G2007" s="171"/>
      <c r="H2007" s="171"/>
      <c r="I2007" s="171"/>
      <c r="J2007" s="171"/>
      <c r="K2007" s="171"/>
      <c r="L2007" s="171"/>
      <c r="M2007" s="171"/>
    </row>
    <row r="2008" spans="3:13">
      <c r="C2008" s="171"/>
      <c r="D2008" s="171"/>
      <c r="E2008" s="171"/>
      <c r="F2008" s="171"/>
      <c r="G2008" s="171"/>
      <c r="H2008" s="171"/>
      <c r="I2008" s="171"/>
      <c r="J2008" s="171"/>
      <c r="K2008" s="171"/>
      <c r="L2008" s="171"/>
      <c r="M2008" s="171"/>
    </row>
    <row r="2009" spans="3:13">
      <c r="C2009" s="171"/>
      <c r="D2009" s="171"/>
      <c r="E2009" s="171"/>
      <c r="F2009" s="171"/>
      <c r="G2009" s="171"/>
      <c r="H2009" s="171"/>
      <c r="I2009" s="171"/>
      <c r="J2009" s="171"/>
      <c r="K2009" s="171"/>
      <c r="L2009" s="171"/>
      <c r="M2009" s="171"/>
    </row>
    <row r="2010" spans="3:13">
      <c r="C2010" s="171"/>
      <c r="D2010" s="171"/>
      <c r="E2010" s="171"/>
      <c r="F2010" s="171"/>
      <c r="G2010" s="171"/>
      <c r="H2010" s="171"/>
      <c r="I2010" s="171"/>
      <c r="J2010" s="171"/>
      <c r="K2010" s="171"/>
      <c r="L2010" s="171"/>
      <c r="M2010" s="171"/>
    </row>
    <row r="2011" spans="3:13">
      <c r="C2011" s="171"/>
      <c r="D2011" s="171"/>
      <c r="E2011" s="171"/>
      <c r="F2011" s="171"/>
      <c r="G2011" s="171"/>
      <c r="H2011" s="171"/>
      <c r="I2011" s="171"/>
      <c r="J2011" s="171"/>
      <c r="K2011" s="171"/>
      <c r="L2011" s="171"/>
      <c r="M2011" s="171"/>
    </row>
    <row r="2012" spans="3:13">
      <c r="C2012" s="171"/>
      <c r="D2012" s="171"/>
      <c r="E2012" s="171"/>
      <c r="F2012" s="171"/>
      <c r="G2012" s="171"/>
      <c r="H2012" s="171"/>
      <c r="I2012" s="171"/>
      <c r="J2012" s="171"/>
      <c r="K2012" s="171"/>
      <c r="L2012" s="171"/>
      <c r="M2012" s="171"/>
    </row>
    <row r="2013" spans="3:13">
      <c r="C2013" s="171"/>
      <c r="D2013" s="171"/>
      <c r="E2013" s="171"/>
      <c r="F2013" s="171"/>
      <c r="G2013" s="171"/>
      <c r="H2013" s="171"/>
      <c r="I2013" s="171"/>
      <c r="J2013" s="171"/>
      <c r="K2013" s="171"/>
      <c r="L2013" s="171"/>
      <c r="M2013" s="171"/>
    </row>
    <row r="2014" spans="3:13">
      <c r="C2014" s="171"/>
      <c r="D2014" s="171"/>
      <c r="E2014" s="171"/>
      <c r="F2014" s="171"/>
      <c r="G2014" s="171"/>
      <c r="H2014" s="171"/>
      <c r="I2014" s="171"/>
      <c r="J2014" s="171"/>
      <c r="K2014" s="171"/>
      <c r="L2014" s="171"/>
      <c r="M2014" s="171"/>
    </row>
    <row r="2015" spans="3:13">
      <c r="C2015" s="171"/>
      <c r="D2015" s="171"/>
      <c r="E2015" s="171"/>
      <c r="F2015" s="171"/>
      <c r="G2015" s="171"/>
      <c r="H2015" s="171"/>
      <c r="I2015" s="171"/>
      <c r="J2015" s="171"/>
      <c r="K2015" s="171"/>
      <c r="L2015" s="171"/>
      <c r="M2015" s="171"/>
    </row>
    <row r="2016" spans="3:13">
      <c r="C2016" s="171"/>
      <c r="D2016" s="171"/>
      <c r="E2016" s="171"/>
      <c r="F2016" s="171"/>
      <c r="G2016" s="171"/>
      <c r="H2016" s="171"/>
      <c r="I2016" s="171"/>
      <c r="J2016" s="171"/>
      <c r="K2016" s="171"/>
      <c r="L2016" s="171"/>
      <c r="M2016" s="171"/>
    </row>
    <row r="2017" spans="3:13">
      <c r="C2017" s="171"/>
      <c r="D2017" s="171"/>
      <c r="E2017" s="171"/>
      <c r="F2017" s="171"/>
      <c r="G2017" s="171"/>
      <c r="H2017" s="171"/>
      <c r="I2017" s="171"/>
      <c r="J2017" s="171"/>
      <c r="K2017" s="171"/>
      <c r="L2017" s="171"/>
      <c r="M2017" s="171"/>
    </row>
    <row r="2018" spans="3:13">
      <c r="C2018" s="171"/>
      <c r="D2018" s="171"/>
      <c r="E2018" s="171"/>
      <c r="F2018" s="171"/>
      <c r="G2018" s="171"/>
      <c r="H2018" s="171"/>
      <c r="I2018" s="171"/>
      <c r="J2018" s="171"/>
      <c r="K2018" s="171"/>
      <c r="L2018" s="171"/>
      <c r="M2018" s="171"/>
    </row>
    <row r="2019" spans="3:13">
      <c r="C2019" s="171"/>
      <c r="D2019" s="171"/>
      <c r="E2019" s="171"/>
      <c r="F2019" s="171"/>
      <c r="G2019" s="171"/>
      <c r="H2019" s="171"/>
      <c r="I2019" s="171"/>
      <c r="J2019" s="171"/>
      <c r="K2019" s="171"/>
      <c r="L2019" s="171"/>
      <c r="M2019" s="171"/>
    </row>
    <row r="2020" spans="3:13">
      <c r="C2020" s="171"/>
      <c r="D2020" s="171"/>
      <c r="E2020" s="171"/>
      <c r="F2020" s="171"/>
      <c r="G2020" s="171"/>
      <c r="H2020" s="171"/>
      <c r="I2020" s="171"/>
      <c r="J2020" s="171"/>
      <c r="K2020" s="171"/>
      <c r="L2020" s="171"/>
      <c r="M2020" s="171"/>
    </row>
    <row r="2021" spans="3:13">
      <c r="C2021" s="171"/>
      <c r="D2021" s="171"/>
      <c r="E2021" s="171"/>
      <c r="F2021" s="171"/>
      <c r="G2021" s="171"/>
      <c r="H2021" s="171"/>
      <c r="I2021" s="171"/>
      <c r="J2021" s="171"/>
      <c r="K2021" s="171"/>
      <c r="L2021" s="171"/>
      <c r="M2021" s="171"/>
    </row>
    <row r="2022" spans="3:13">
      <c r="C2022" s="171"/>
      <c r="D2022" s="171"/>
      <c r="E2022" s="171"/>
      <c r="F2022" s="171"/>
      <c r="G2022" s="171"/>
      <c r="H2022" s="171"/>
      <c r="I2022" s="171"/>
      <c r="J2022" s="171"/>
      <c r="K2022" s="171"/>
      <c r="L2022" s="171"/>
      <c r="M2022" s="171"/>
    </row>
    <row r="2023" spans="3:13">
      <c r="C2023" s="171"/>
      <c r="D2023" s="171"/>
      <c r="E2023" s="171"/>
      <c r="F2023" s="171"/>
      <c r="G2023" s="171"/>
      <c r="H2023" s="171"/>
      <c r="I2023" s="171"/>
      <c r="J2023" s="171"/>
      <c r="K2023" s="171"/>
      <c r="L2023" s="171"/>
      <c r="M2023" s="171"/>
    </row>
    <row r="2024" spans="3:13">
      <c r="C2024" s="171"/>
      <c r="D2024" s="171"/>
      <c r="E2024" s="171"/>
      <c r="F2024" s="171"/>
      <c r="G2024" s="171"/>
      <c r="H2024" s="171"/>
      <c r="I2024" s="171"/>
      <c r="J2024" s="171"/>
      <c r="K2024" s="171"/>
      <c r="L2024" s="171"/>
      <c r="M2024" s="171"/>
    </row>
    <row r="2025" spans="3:13">
      <c r="C2025" s="171"/>
      <c r="D2025" s="171"/>
      <c r="E2025" s="171"/>
      <c r="F2025" s="171"/>
      <c r="G2025" s="171"/>
      <c r="H2025" s="171"/>
      <c r="I2025" s="171"/>
      <c r="J2025" s="171"/>
      <c r="K2025" s="171"/>
      <c r="L2025" s="171"/>
      <c r="M2025" s="171"/>
    </row>
    <row r="2026" spans="3:13">
      <c r="C2026" s="171"/>
      <c r="D2026" s="171"/>
      <c r="E2026" s="171"/>
      <c r="F2026" s="171"/>
      <c r="G2026" s="171"/>
      <c r="H2026" s="171"/>
      <c r="I2026" s="171"/>
      <c r="J2026" s="171"/>
      <c r="K2026" s="171"/>
      <c r="L2026" s="171"/>
      <c r="M2026" s="171"/>
    </row>
    <row r="2027" spans="3:13">
      <c r="C2027" s="171"/>
      <c r="D2027" s="171"/>
      <c r="E2027" s="171"/>
      <c r="F2027" s="171"/>
      <c r="G2027" s="171"/>
      <c r="H2027" s="171"/>
      <c r="I2027" s="171"/>
      <c r="J2027" s="171"/>
      <c r="K2027" s="171"/>
      <c r="L2027" s="171"/>
      <c r="M2027" s="171"/>
    </row>
    <row r="2028" spans="3:13">
      <c r="C2028" s="171"/>
      <c r="D2028" s="171"/>
      <c r="E2028" s="171"/>
      <c r="F2028" s="171"/>
      <c r="G2028" s="171"/>
      <c r="H2028" s="171"/>
      <c r="I2028" s="171"/>
      <c r="J2028" s="171"/>
      <c r="K2028" s="171"/>
      <c r="L2028" s="171"/>
      <c r="M2028" s="171"/>
    </row>
    <row r="2029" spans="3:13">
      <c r="C2029" s="171"/>
      <c r="D2029" s="171"/>
      <c r="E2029" s="171"/>
      <c r="F2029" s="171"/>
      <c r="G2029" s="171"/>
      <c r="H2029" s="171"/>
      <c r="I2029" s="171"/>
      <c r="J2029" s="171"/>
      <c r="K2029" s="171"/>
      <c r="L2029" s="171"/>
      <c r="M2029" s="171"/>
    </row>
    <row r="2030" spans="3:13">
      <c r="C2030" s="171"/>
      <c r="D2030" s="171"/>
      <c r="E2030" s="171"/>
      <c r="F2030" s="171"/>
      <c r="G2030" s="171"/>
      <c r="H2030" s="171"/>
      <c r="I2030" s="171"/>
      <c r="J2030" s="171"/>
      <c r="K2030" s="171"/>
      <c r="L2030" s="171"/>
      <c r="M2030" s="171"/>
    </row>
    <row r="2031" spans="3:13">
      <c r="C2031" s="171"/>
      <c r="D2031" s="171"/>
      <c r="E2031" s="171"/>
      <c r="F2031" s="171"/>
      <c r="G2031" s="171"/>
      <c r="H2031" s="171"/>
      <c r="I2031" s="171"/>
      <c r="J2031" s="171"/>
      <c r="K2031" s="171"/>
      <c r="L2031" s="171"/>
      <c r="M2031" s="171"/>
    </row>
    <row r="2032" spans="3:13">
      <c r="C2032" s="171"/>
      <c r="D2032" s="171"/>
      <c r="E2032" s="171"/>
      <c r="F2032" s="171"/>
      <c r="G2032" s="171"/>
      <c r="H2032" s="171"/>
      <c r="I2032" s="171"/>
      <c r="J2032" s="171"/>
      <c r="K2032" s="171"/>
      <c r="L2032" s="171"/>
      <c r="M2032" s="171"/>
    </row>
    <row r="2033" spans="3:13">
      <c r="C2033" s="171"/>
      <c r="D2033" s="171"/>
      <c r="E2033" s="171"/>
      <c r="F2033" s="171"/>
      <c r="G2033" s="171"/>
      <c r="H2033" s="171"/>
      <c r="I2033" s="171"/>
      <c r="J2033" s="171"/>
      <c r="K2033" s="171"/>
      <c r="L2033" s="171"/>
      <c r="M2033" s="171"/>
    </row>
    <row r="2034" spans="3:13">
      <c r="C2034" s="171"/>
      <c r="D2034" s="171"/>
      <c r="E2034" s="171"/>
      <c r="F2034" s="171"/>
      <c r="G2034" s="171"/>
      <c r="H2034" s="171"/>
      <c r="I2034" s="171"/>
      <c r="J2034" s="171"/>
      <c r="K2034" s="171"/>
      <c r="L2034" s="171"/>
      <c r="M2034" s="171"/>
    </row>
    <row r="2035" spans="3:13">
      <c r="C2035" s="171"/>
      <c r="D2035" s="171"/>
      <c r="E2035" s="171"/>
      <c r="F2035" s="171"/>
      <c r="G2035" s="171"/>
      <c r="H2035" s="171"/>
      <c r="I2035" s="171"/>
      <c r="J2035" s="171"/>
      <c r="K2035" s="171"/>
      <c r="L2035" s="171"/>
      <c r="M2035" s="171"/>
    </row>
    <row r="2036" spans="3:13">
      <c r="C2036" s="171"/>
      <c r="D2036" s="171"/>
      <c r="E2036" s="171"/>
      <c r="F2036" s="171"/>
      <c r="G2036" s="171"/>
      <c r="H2036" s="171"/>
      <c r="I2036" s="171"/>
      <c r="J2036" s="171"/>
      <c r="K2036" s="171"/>
      <c r="L2036" s="171"/>
      <c r="M2036" s="171"/>
    </row>
    <row r="2037" spans="3:13">
      <c r="C2037" s="171"/>
      <c r="D2037" s="171"/>
      <c r="E2037" s="171"/>
      <c r="F2037" s="171"/>
      <c r="G2037" s="171"/>
      <c r="H2037" s="171"/>
      <c r="I2037" s="171"/>
      <c r="J2037" s="171"/>
      <c r="K2037" s="171"/>
      <c r="L2037" s="171"/>
      <c r="M2037" s="171"/>
    </row>
    <row r="2038" spans="3:13">
      <c r="C2038" s="171"/>
      <c r="D2038" s="171"/>
      <c r="E2038" s="171"/>
      <c r="F2038" s="171"/>
      <c r="G2038" s="171"/>
      <c r="H2038" s="171"/>
      <c r="I2038" s="171"/>
      <c r="J2038" s="171"/>
      <c r="K2038" s="171"/>
      <c r="L2038" s="171"/>
      <c r="M2038" s="171"/>
    </row>
    <row r="2039" spans="3:13">
      <c r="C2039" s="171"/>
      <c r="D2039" s="171"/>
      <c r="E2039" s="171"/>
      <c r="F2039" s="171"/>
      <c r="G2039" s="171"/>
      <c r="H2039" s="171"/>
      <c r="I2039" s="171"/>
      <c r="J2039" s="171"/>
      <c r="K2039" s="171"/>
      <c r="L2039" s="171"/>
      <c r="M2039" s="171"/>
    </row>
    <row r="2040" spans="3:13">
      <c r="C2040" s="171"/>
      <c r="D2040" s="171"/>
      <c r="E2040" s="171"/>
      <c r="F2040" s="171"/>
      <c r="G2040" s="171"/>
      <c r="H2040" s="171"/>
      <c r="I2040" s="171"/>
      <c r="J2040" s="171"/>
      <c r="K2040" s="171"/>
      <c r="L2040" s="171"/>
      <c r="M2040" s="171"/>
    </row>
    <row r="2041" spans="3:13">
      <c r="C2041" s="171"/>
      <c r="D2041" s="171"/>
      <c r="E2041" s="171"/>
      <c r="F2041" s="171"/>
      <c r="G2041" s="171"/>
      <c r="H2041" s="171"/>
      <c r="I2041" s="171"/>
      <c r="J2041" s="171"/>
      <c r="K2041" s="171"/>
      <c r="L2041" s="171"/>
      <c r="M2041" s="171"/>
    </row>
    <row r="2042" spans="3:13">
      <c r="C2042" s="171"/>
      <c r="D2042" s="171"/>
      <c r="E2042" s="171"/>
      <c r="F2042" s="171"/>
      <c r="G2042" s="171"/>
      <c r="H2042" s="171"/>
      <c r="I2042" s="171"/>
      <c r="J2042" s="171"/>
      <c r="K2042" s="171"/>
      <c r="L2042" s="171"/>
      <c r="M2042" s="171"/>
    </row>
    <row r="2043" spans="3:13">
      <c r="C2043" s="171"/>
      <c r="D2043" s="171"/>
      <c r="E2043" s="171"/>
      <c r="F2043" s="171"/>
      <c r="G2043" s="171"/>
      <c r="H2043" s="171"/>
      <c r="I2043" s="171"/>
      <c r="J2043" s="171"/>
      <c r="K2043" s="171"/>
      <c r="L2043" s="171"/>
      <c r="M2043" s="171"/>
    </row>
    <row r="2044" spans="3:13">
      <c r="C2044" s="171"/>
      <c r="D2044" s="171"/>
      <c r="E2044" s="171"/>
      <c r="F2044" s="171"/>
      <c r="G2044" s="171"/>
      <c r="H2044" s="171"/>
      <c r="I2044" s="171"/>
      <c r="J2044" s="171"/>
      <c r="K2044" s="171"/>
      <c r="L2044" s="171"/>
      <c r="M2044" s="171"/>
    </row>
    <row r="2045" spans="3:13">
      <c r="C2045" s="171"/>
      <c r="D2045" s="171"/>
      <c r="E2045" s="171"/>
      <c r="F2045" s="171"/>
      <c r="G2045" s="171"/>
      <c r="H2045" s="171"/>
      <c r="I2045" s="171"/>
      <c r="J2045" s="171"/>
      <c r="K2045" s="171"/>
      <c r="L2045" s="171"/>
      <c r="M2045" s="171"/>
    </row>
    <row r="2046" spans="3:13">
      <c r="C2046" s="171"/>
      <c r="D2046" s="171"/>
      <c r="E2046" s="171"/>
      <c r="F2046" s="171"/>
      <c r="G2046" s="171"/>
      <c r="H2046" s="171"/>
      <c r="I2046" s="171"/>
      <c r="J2046" s="171"/>
      <c r="K2046" s="171"/>
      <c r="L2046" s="171"/>
      <c r="M2046" s="171"/>
    </row>
    <row r="2047" spans="3:13">
      <c r="C2047" s="171"/>
      <c r="D2047" s="171"/>
      <c r="E2047" s="171"/>
      <c r="F2047" s="171"/>
      <c r="G2047" s="171"/>
      <c r="H2047" s="171"/>
      <c r="I2047" s="171"/>
      <c r="J2047" s="171"/>
      <c r="K2047" s="171"/>
      <c r="L2047" s="171"/>
      <c r="M2047" s="171"/>
    </row>
    <row r="2048" spans="3:13">
      <c r="C2048" s="171"/>
      <c r="D2048" s="171"/>
      <c r="E2048" s="171"/>
      <c r="F2048" s="171"/>
      <c r="G2048" s="171"/>
      <c r="H2048" s="171"/>
      <c r="I2048" s="171"/>
      <c r="J2048" s="171"/>
      <c r="K2048" s="171"/>
      <c r="L2048" s="171"/>
      <c r="M2048" s="171"/>
    </row>
    <row r="2049" spans="3:13">
      <c r="C2049" s="171"/>
      <c r="D2049" s="171"/>
      <c r="E2049" s="171"/>
      <c r="F2049" s="171"/>
      <c r="G2049" s="171"/>
      <c r="H2049" s="171"/>
      <c r="I2049" s="171"/>
      <c r="J2049" s="171"/>
      <c r="K2049" s="171"/>
      <c r="L2049" s="171"/>
      <c r="M2049" s="171"/>
    </row>
    <row r="2050" spans="3:13">
      <c r="C2050" s="171"/>
      <c r="D2050" s="171"/>
      <c r="E2050" s="171"/>
      <c r="F2050" s="171"/>
      <c r="G2050" s="171"/>
      <c r="H2050" s="171"/>
      <c r="I2050" s="171"/>
      <c r="J2050" s="171"/>
      <c r="K2050" s="171"/>
      <c r="L2050" s="171"/>
      <c r="M2050" s="171"/>
    </row>
    <row r="2051" spans="3:13">
      <c r="C2051" s="171"/>
      <c r="D2051" s="171"/>
      <c r="E2051" s="171"/>
      <c r="F2051" s="171"/>
      <c r="G2051" s="171"/>
      <c r="H2051" s="171"/>
      <c r="I2051" s="171"/>
      <c r="J2051" s="171"/>
      <c r="K2051" s="171"/>
      <c r="L2051" s="171"/>
      <c r="M2051" s="171"/>
    </row>
    <row r="2052" spans="3:13">
      <c r="C2052" s="171"/>
      <c r="D2052" s="171"/>
      <c r="E2052" s="171"/>
      <c r="F2052" s="171"/>
      <c r="G2052" s="171"/>
      <c r="H2052" s="171"/>
      <c r="I2052" s="171"/>
      <c r="J2052" s="171"/>
      <c r="K2052" s="171"/>
      <c r="L2052" s="171"/>
      <c r="M2052" s="171"/>
    </row>
    <row r="2053" spans="3:13">
      <c r="C2053" s="171"/>
      <c r="D2053" s="171"/>
      <c r="E2053" s="171"/>
      <c r="F2053" s="171"/>
      <c r="G2053" s="171"/>
      <c r="H2053" s="171"/>
      <c r="I2053" s="171"/>
      <c r="J2053" s="171"/>
      <c r="K2053" s="171"/>
      <c r="L2053" s="171"/>
      <c r="M2053" s="171"/>
    </row>
    <row r="2054" spans="3:13">
      <c r="C2054" s="171"/>
      <c r="D2054" s="171"/>
      <c r="E2054" s="171"/>
      <c r="F2054" s="171"/>
      <c r="G2054" s="171"/>
      <c r="H2054" s="171"/>
      <c r="I2054" s="171"/>
      <c r="J2054" s="171"/>
      <c r="K2054" s="171"/>
      <c r="L2054" s="171"/>
      <c r="M2054" s="171"/>
    </row>
    <row r="2055" spans="3:13">
      <c r="C2055" s="171"/>
      <c r="D2055" s="171"/>
      <c r="E2055" s="171"/>
      <c r="F2055" s="171"/>
      <c r="G2055" s="171"/>
      <c r="H2055" s="171"/>
      <c r="I2055" s="171"/>
      <c r="J2055" s="171"/>
      <c r="K2055" s="171"/>
      <c r="L2055" s="171"/>
      <c r="M2055" s="171"/>
    </row>
    <row r="2056" spans="3:13">
      <c r="C2056" s="171"/>
      <c r="D2056" s="171"/>
      <c r="E2056" s="171"/>
      <c r="F2056" s="171"/>
      <c r="G2056" s="171"/>
      <c r="H2056" s="171"/>
      <c r="I2056" s="171"/>
      <c r="J2056" s="171"/>
      <c r="K2056" s="171"/>
      <c r="L2056" s="171"/>
      <c r="M2056" s="171"/>
    </row>
    <row r="2057" spans="3:13">
      <c r="C2057" s="171"/>
      <c r="D2057" s="171"/>
      <c r="E2057" s="171"/>
      <c r="F2057" s="171"/>
      <c r="G2057" s="171"/>
      <c r="H2057" s="171"/>
      <c r="I2057" s="171"/>
      <c r="J2057" s="171"/>
      <c r="K2057" s="171"/>
      <c r="L2057" s="171"/>
      <c r="M2057" s="171"/>
    </row>
    <row r="2058" spans="3:13">
      <c r="C2058" s="171"/>
      <c r="D2058" s="171"/>
      <c r="E2058" s="171"/>
      <c r="F2058" s="171"/>
      <c r="G2058" s="171"/>
      <c r="H2058" s="171"/>
      <c r="I2058" s="171"/>
      <c r="J2058" s="171"/>
      <c r="K2058" s="171"/>
      <c r="L2058" s="171"/>
      <c r="M2058" s="171"/>
    </row>
    <row r="2059" spans="3:13">
      <c r="C2059" s="171"/>
      <c r="D2059" s="171"/>
      <c r="E2059" s="171"/>
      <c r="F2059" s="171"/>
      <c r="G2059" s="171"/>
      <c r="H2059" s="171"/>
      <c r="I2059" s="171"/>
      <c r="J2059" s="171"/>
      <c r="K2059" s="171"/>
      <c r="L2059" s="171"/>
      <c r="M2059" s="171"/>
    </row>
    <row r="2060" spans="3:13">
      <c r="C2060" s="171"/>
      <c r="D2060" s="171"/>
      <c r="E2060" s="171"/>
      <c r="F2060" s="171"/>
      <c r="G2060" s="171"/>
      <c r="H2060" s="171"/>
      <c r="I2060" s="171"/>
      <c r="J2060" s="171"/>
      <c r="K2060" s="171"/>
      <c r="L2060" s="171"/>
      <c r="M2060" s="171"/>
    </row>
    <row r="2061" spans="3:13">
      <c r="C2061" s="171"/>
      <c r="D2061" s="171"/>
      <c r="E2061" s="171"/>
      <c r="F2061" s="171"/>
      <c r="G2061" s="171"/>
      <c r="H2061" s="171"/>
      <c r="I2061" s="171"/>
      <c r="J2061" s="171"/>
      <c r="K2061" s="171"/>
      <c r="L2061" s="171"/>
      <c r="M2061" s="171"/>
    </row>
    <row r="2062" spans="3:13">
      <c r="C2062" s="171"/>
      <c r="D2062" s="171"/>
      <c r="E2062" s="171"/>
      <c r="F2062" s="171"/>
      <c r="G2062" s="171"/>
      <c r="H2062" s="171"/>
      <c r="I2062" s="171"/>
      <c r="J2062" s="171"/>
      <c r="K2062" s="171"/>
      <c r="L2062" s="171"/>
      <c r="M2062" s="171"/>
    </row>
    <row r="2063" spans="3:13">
      <c r="C2063" s="171"/>
      <c r="D2063" s="171"/>
      <c r="E2063" s="171"/>
      <c r="F2063" s="171"/>
      <c r="G2063" s="171"/>
      <c r="H2063" s="171"/>
      <c r="I2063" s="171"/>
      <c r="J2063" s="171"/>
      <c r="K2063" s="171"/>
      <c r="L2063" s="171"/>
      <c r="M2063" s="171"/>
    </row>
    <row r="2064" spans="3:13">
      <c r="C2064" s="171"/>
      <c r="D2064" s="171"/>
      <c r="E2064" s="171"/>
      <c r="F2064" s="171"/>
      <c r="G2064" s="171"/>
      <c r="H2064" s="171"/>
      <c r="I2064" s="171"/>
      <c r="J2064" s="171"/>
      <c r="K2064" s="171"/>
      <c r="L2064" s="171"/>
      <c r="M2064" s="171"/>
    </row>
    <row r="2065" spans="3:13">
      <c r="C2065" s="171"/>
      <c r="D2065" s="171"/>
      <c r="E2065" s="171"/>
      <c r="F2065" s="171"/>
      <c r="G2065" s="171"/>
      <c r="H2065" s="171"/>
      <c r="I2065" s="171"/>
      <c r="J2065" s="171"/>
      <c r="K2065" s="171"/>
      <c r="L2065" s="171"/>
      <c r="M2065" s="171"/>
    </row>
    <row r="2066" spans="3:13">
      <c r="C2066" s="171"/>
      <c r="D2066" s="171"/>
      <c r="E2066" s="171"/>
      <c r="F2066" s="171"/>
      <c r="G2066" s="171"/>
      <c r="H2066" s="171"/>
      <c r="I2066" s="171"/>
      <c r="J2066" s="171"/>
      <c r="K2066" s="171"/>
      <c r="L2066" s="171"/>
      <c r="M2066" s="171"/>
    </row>
    <row r="2067" spans="3:13">
      <c r="C2067" s="171"/>
      <c r="D2067" s="171"/>
      <c r="E2067" s="171"/>
      <c r="F2067" s="171"/>
      <c r="G2067" s="171"/>
      <c r="H2067" s="171"/>
      <c r="I2067" s="171"/>
      <c r="J2067" s="171"/>
      <c r="K2067" s="171"/>
      <c r="L2067" s="171"/>
      <c r="M2067" s="171"/>
    </row>
    <row r="2068" spans="3:13">
      <c r="C2068" s="171"/>
      <c r="D2068" s="171"/>
      <c r="E2068" s="171"/>
      <c r="F2068" s="171"/>
      <c r="G2068" s="171"/>
      <c r="H2068" s="171"/>
      <c r="I2068" s="171"/>
      <c r="J2068" s="171"/>
      <c r="K2068" s="171"/>
      <c r="L2068" s="171"/>
      <c r="M2068" s="171"/>
    </row>
    <row r="2069" spans="3:13">
      <c r="C2069" s="171"/>
      <c r="D2069" s="171"/>
      <c r="E2069" s="171"/>
      <c r="F2069" s="171"/>
      <c r="G2069" s="171"/>
      <c r="H2069" s="171"/>
      <c r="I2069" s="171"/>
      <c r="J2069" s="171"/>
      <c r="K2069" s="171"/>
      <c r="L2069" s="171"/>
      <c r="M2069" s="171"/>
    </row>
    <row r="2070" spans="3:13">
      <c r="C2070" s="171"/>
      <c r="D2070" s="171"/>
      <c r="E2070" s="171"/>
      <c r="F2070" s="171"/>
      <c r="G2070" s="171"/>
      <c r="H2070" s="171"/>
      <c r="I2070" s="171"/>
      <c r="J2070" s="171"/>
      <c r="K2070" s="171"/>
      <c r="L2070" s="171"/>
      <c r="M2070" s="171"/>
    </row>
    <row r="2071" spans="3:13">
      <c r="C2071" s="171"/>
      <c r="D2071" s="171"/>
      <c r="E2071" s="171"/>
      <c r="F2071" s="171"/>
      <c r="G2071" s="171"/>
      <c r="H2071" s="171"/>
      <c r="I2071" s="171"/>
      <c r="J2071" s="171"/>
      <c r="K2071" s="171"/>
      <c r="L2071" s="171"/>
      <c r="M2071" s="171"/>
    </row>
    <row r="2072" spans="3:13">
      <c r="C2072" s="171"/>
      <c r="D2072" s="171"/>
      <c r="E2072" s="171"/>
      <c r="F2072" s="171"/>
      <c r="G2072" s="171"/>
      <c r="H2072" s="171"/>
      <c r="I2072" s="171"/>
      <c r="J2072" s="171"/>
      <c r="K2072" s="171"/>
      <c r="L2072" s="171"/>
      <c r="M2072" s="171"/>
    </row>
    <row r="2073" spans="3:13">
      <c r="C2073" s="171"/>
      <c r="D2073" s="171"/>
      <c r="E2073" s="171"/>
      <c r="F2073" s="171"/>
      <c r="G2073" s="171"/>
      <c r="H2073" s="171"/>
      <c r="I2073" s="171"/>
      <c r="J2073" s="171"/>
      <c r="K2073" s="171"/>
      <c r="L2073" s="171"/>
      <c r="M2073" s="171"/>
    </row>
    <row r="2074" spans="3:13">
      <c r="C2074" s="171"/>
      <c r="D2074" s="171"/>
      <c r="E2074" s="171"/>
      <c r="F2074" s="171"/>
      <c r="G2074" s="171"/>
      <c r="H2074" s="171"/>
      <c r="I2074" s="171"/>
      <c r="J2074" s="171"/>
      <c r="K2074" s="171"/>
      <c r="L2074" s="171"/>
      <c r="M2074" s="171"/>
    </row>
    <row r="2075" spans="3:13">
      <c r="C2075" s="171"/>
      <c r="D2075" s="171"/>
      <c r="E2075" s="171"/>
      <c r="F2075" s="171"/>
      <c r="G2075" s="171"/>
      <c r="H2075" s="171"/>
      <c r="I2075" s="171"/>
      <c r="J2075" s="171"/>
      <c r="K2075" s="171"/>
      <c r="L2075" s="171"/>
      <c r="M2075" s="171"/>
    </row>
    <row r="2076" spans="3:13">
      <c r="C2076" s="171"/>
      <c r="D2076" s="171"/>
      <c r="E2076" s="171"/>
      <c r="F2076" s="171"/>
      <c r="G2076" s="171"/>
      <c r="H2076" s="171"/>
      <c r="I2076" s="171"/>
      <c r="J2076" s="171"/>
      <c r="K2076" s="171"/>
      <c r="L2076" s="171"/>
      <c r="M2076" s="171"/>
    </row>
    <row r="2077" spans="3:13">
      <c r="C2077" s="171"/>
      <c r="D2077" s="171"/>
      <c r="E2077" s="171"/>
      <c r="F2077" s="171"/>
      <c r="G2077" s="171"/>
      <c r="H2077" s="171"/>
      <c r="I2077" s="171"/>
      <c r="J2077" s="171"/>
      <c r="K2077" s="171"/>
      <c r="L2077" s="171"/>
      <c r="M2077" s="171"/>
    </row>
    <row r="2078" spans="3:13">
      <c r="C2078" s="171"/>
      <c r="D2078" s="171"/>
      <c r="E2078" s="171"/>
      <c r="F2078" s="171"/>
      <c r="G2078" s="171"/>
      <c r="H2078" s="171"/>
      <c r="I2078" s="171"/>
      <c r="J2078" s="171"/>
      <c r="K2078" s="171"/>
      <c r="L2078" s="171"/>
      <c r="M2078" s="171"/>
    </row>
    <row r="2079" spans="3:13">
      <c r="C2079" s="171"/>
      <c r="D2079" s="171"/>
      <c r="E2079" s="171"/>
      <c r="F2079" s="171"/>
      <c r="G2079" s="171"/>
      <c r="H2079" s="171"/>
      <c r="I2079" s="171"/>
      <c r="J2079" s="171"/>
      <c r="K2079" s="171"/>
      <c r="L2079" s="171"/>
      <c r="M2079" s="171"/>
    </row>
    <row r="2080" spans="3:13">
      <c r="C2080" s="171"/>
      <c r="D2080" s="171"/>
      <c r="E2080" s="171"/>
      <c r="F2080" s="171"/>
      <c r="G2080" s="171"/>
      <c r="H2080" s="171"/>
      <c r="I2080" s="171"/>
      <c r="J2080" s="171"/>
      <c r="K2080" s="171"/>
      <c r="L2080" s="171"/>
      <c r="M2080" s="171"/>
    </row>
    <row r="2081" spans="3:13">
      <c r="C2081" s="171"/>
      <c r="D2081" s="171"/>
      <c r="E2081" s="171"/>
      <c r="F2081" s="171"/>
      <c r="G2081" s="171"/>
      <c r="H2081" s="171"/>
      <c r="I2081" s="171"/>
      <c r="J2081" s="171"/>
      <c r="K2081" s="171"/>
      <c r="L2081" s="171"/>
      <c r="M2081" s="171"/>
    </row>
    <row r="2082" spans="3:13">
      <c r="C2082" s="171"/>
      <c r="D2082" s="171"/>
      <c r="E2082" s="171"/>
      <c r="F2082" s="171"/>
      <c r="G2082" s="171"/>
      <c r="H2082" s="171"/>
      <c r="I2082" s="171"/>
      <c r="J2082" s="171"/>
      <c r="K2082" s="171"/>
      <c r="L2082" s="171"/>
      <c r="M2082" s="171"/>
    </row>
    <row r="2083" spans="3:13">
      <c r="C2083" s="171"/>
      <c r="D2083" s="171"/>
      <c r="E2083" s="171"/>
      <c r="F2083" s="171"/>
      <c r="G2083" s="171"/>
      <c r="H2083" s="171"/>
      <c r="I2083" s="171"/>
      <c r="J2083" s="171"/>
      <c r="K2083" s="171"/>
      <c r="L2083" s="171"/>
      <c r="M2083" s="171"/>
    </row>
    <row r="2084" spans="3:13">
      <c r="C2084" s="171"/>
      <c r="D2084" s="171"/>
      <c r="E2084" s="171"/>
      <c r="F2084" s="171"/>
      <c r="G2084" s="171"/>
      <c r="H2084" s="171"/>
      <c r="I2084" s="171"/>
      <c r="J2084" s="171"/>
      <c r="K2084" s="171"/>
      <c r="L2084" s="171"/>
      <c r="M2084" s="171"/>
    </row>
    <row r="2085" spans="3:13">
      <c r="C2085" s="171"/>
      <c r="D2085" s="171"/>
      <c r="E2085" s="171"/>
      <c r="F2085" s="171"/>
      <c r="G2085" s="171"/>
      <c r="H2085" s="171"/>
      <c r="I2085" s="171"/>
      <c r="J2085" s="171"/>
      <c r="K2085" s="171"/>
      <c r="L2085" s="171"/>
      <c r="M2085" s="171"/>
    </row>
    <row r="2086" spans="3:13">
      <c r="C2086" s="171"/>
      <c r="D2086" s="171"/>
      <c r="E2086" s="171"/>
      <c r="F2086" s="171"/>
      <c r="G2086" s="171"/>
      <c r="H2086" s="171"/>
      <c r="I2086" s="171"/>
      <c r="J2086" s="171"/>
      <c r="K2086" s="171"/>
      <c r="L2086" s="171"/>
      <c r="M2086" s="171"/>
    </row>
    <row r="2087" spans="3:13">
      <c r="C2087" s="171"/>
      <c r="D2087" s="171"/>
      <c r="E2087" s="171"/>
      <c r="F2087" s="171"/>
      <c r="G2087" s="171"/>
      <c r="H2087" s="171"/>
      <c r="I2087" s="171"/>
      <c r="J2087" s="171"/>
      <c r="K2087" s="171"/>
      <c r="L2087" s="171"/>
      <c r="M2087" s="171"/>
    </row>
    <row r="2088" spans="3:13">
      <c r="C2088" s="171"/>
      <c r="D2088" s="171"/>
      <c r="E2088" s="171"/>
      <c r="F2088" s="171"/>
      <c r="G2088" s="171"/>
      <c r="H2088" s="171"/>
      <c r="I2088" s="171"/>
      <c r="J2088" s="171"/>
      <c r="K2088" s="171"/>
      <c r="L2088" s="171"/>
      <c r="M2088" s="171"/>
    </row>
    <row r="2089" spans="3:13">
      <c r="C2089" s="171"/>
      <c r="D2089" s="171"/>
      <c r="E2089" s="171"/>
      <c r="F2089" s="171"/>
      <c r="G2089" s="171"/>
      <c r="H2089" s="171"/>
      <c r="I2089" s="171"/>
      <c r="J2089" s="171"/>
      <c r="K2089" s="171"/>
      <c r="L2089" s="171"/>
      <c r="M2089" s="171"/>
    </row>
    <row r="2090" spans="3:13">
      <c r="C2090" s="171"/>
      <c r="D2090" s="171"/>
      <c r="E2090" s="171"/>
      <c r="F2090" s="171"/>
      <c r="G2090" s="171"/>
      <c r="H2090" s="171"/>
      <c r="I2090" s="171"/>
      <c r="J2090" s="171"/>
      <c r="K2090" s="171"/>
      <c r="L2090" s="171"/>
      <c r="M2090" s="171"/>
    </row>
    <row r="2091" spans="3:13">
      <c r="C2091" s="171"/>
      <c r="D2091" s="171"/>
      <c r="E2091" s="171"/>
      <c r="F2091" s="171"/>
      <c r="G2091" s="171"/>
      <c r="H2091" s="171"/>
      <c r="I2091" s="171"/>
      <c r="J2091" s="171"/>
      <c r="K2091" s="171"/>
      <c r="L2091" s="171"/>
      <c r="M2091" s="171"/>
    </row>
    <row r="2092" spans="3:13">
      <c r="C2092" s="171"/>
      <c r="D2092" s="171"/>
      <c r="E2092" s="171"/>
      <c r="F2092" s="171"/>
      <c r="G2092" s="171"/>
      <c r="H2092" s="171"/>
      <c r="I2092" s="171"/>
      <c r="J2092" s="171"/>
      <c r="K2092" s="171"/>
      <c r="L2092" s="171"/>
      <c r="M2092" s="171"/>
    </row>
    <row r="2093" spans="3:13">
      <c r="C2093" s="171"/>
      <c r="D2093" s="171"/>
      <c r="E2093" s="171"/>
      <c r="F2093" s="171"/>
      <c r="G2093" s="171"/>
      <c r="H2093" s="171"/>
      <c r="I2093" s="171"/>
      <c r="J2093" s="171"/>
      <c r="K2093" s="171"/>
      <c r="L2093" s="171"/>
      <c r="M2093" s="171"/>
    </row>
    <row r="2094" spans="3:13">
      <c r="C2094" s="171"/>
      <c r="D2094" s="171"/>
      <c r="E2094" s="171"/>
      <c r="F2094" s="171"/>
      <c r="G2094" s="171"/>
      <c r="H2094" s="171"/>
      <c r="I2094" s="171"/>
      <c r="J2094" s="171"/>
      <c r="K2094" s="171"/>
      <c r="L2094" s="171"/>
      <c r="M2094" s="171"/>
    </row>
    <row r="2095" spans="3:13">
      <c r="C2095" s="171"/>
      <c r="D2095" s="171"/>
      <c r="E2095" s="171"/>
      <c r="F2095" s="171"/>
      <c r="G2095" s="171"/>
      <c r="H2095" s="171"/>
      <c r="I2095" s="171"/>
      <c r="J2095" s="171"/>
      <c r="K2095" s="171"/>
      <c r="L2095" s="171"/>
      <c r="M2095" s="171"/>
    </row>
    <row r="2096" spans="3:13">
      <c r="C2096" s="171"/>
      <c r="D2096" s="171"/>
      <c r="E2096" s="171"/>
      <c r="F2096" s="171"/>
      <c r="G2096" s="171"/>
      <c r="H2096" s="171"/>
      <c r="I2096" s="171"/>
      <c r="J2096" s="171"/>
      <c r="K2096" s="171"/>
      <c r="L2096" s="171"/>
      <c r="M2096" s="171"/>
    </row>
    <row r="2097" spans="3:13">
      <c r="C2097" s="171"/>
      <c r="D2097" s="171"/>
      <c r="E2097" s="171"/>
      <c r="F2097" s="171"/>
      <c r="G2097" s="171"/>
      <c r="H2097" s="171"/>
      <c r="I2097" s="171"/>
      <c r="J2097" s="171"/>
      <c r="K2097" s="171"/>
      <c r="L2097" s="171"/>
      <c r="M2097" s="171"/>
    </row>
    <row r="2098" spans="3:13">
      <c r="C2098" s="171"/>
      <c r="D2098" s="171"/>
      <c r="E2098" s="171"/>
      <c r="F2098" s="171"/>
      <c r="G2098" s="171"/>
      <c r="H2098" s="171"/>
      <c r="I2098" s="171"/>
      <c r="J2098" s="171"/>
      <c r="K2098" s="171"/>
      <c r="L2098" s="171"/>
      <c r="M2098" s="171"/>
    </row>
    <row r="2099" spans="3:13">
      <c r="C2099" s="171"/>
      <c r="D2099" s="171"/>
      <c r="E2099" s="171"/>
      <c r="F2099" s="171"/>
      <c r="G2099" s="171"/>
      <c r="H2099" s="171"/>
      <c r="I2099" s="171"/>
      <c r="J2099" s="171"/>
      <c r="K2099" s="171"/>
      <c r="L2099" s="171"/>
      <c r="M2099" s="171"/>
    </row>
    <row r="2100" spans="3:13">
      <c r="C2100" s="171"/>
      <c r="D2100" s="171"/>
      <c r="E2100" s="171"/>
      <c r="F2100" s="171"/>
      <c r="G2100" s="171"/>
      <c r="H2100" s="171"/>
      <c r="I2100" s="171"/>
      <c r="J2100" s="171"/>
      <c r="K2100" s="171"/>
      <c r="L2100" s="171"/>
      <c r="M2100" s="171"/>
    </row>
    <row r="2101" spans="3:13">
      <c r="C2101" s="171"/>
      <c r="D2101" s="171"/>
      <c r="E2101" s="171"/>
      <c r="F2101" s="171"/>
      <c r="G2101" s="171"/>
      <c r="H2101" s="171"/>
      <c r="I2101" s="171"/>
      <c r="J2101" s="171"/>
      <c r="K2101" s="171"/>
      <c r="L2101" s="171"/>
      <c r="M2101" s="171"/>
    </row>
    <row r="2102" spans="3:13">
      <c r="C2102" s="171"/>
      <c r="D2102" s="171"/>
      <c r="E2102" s="171"/>
      <c r="F2102" s="171"/>
      <c r="G2102" s="171"/>
      <c r="H2102" s="171"/>
      <c r="I2102" s="171"/>
      <c r="J2102" s="171"/>
      <c r="K2102" s="171"/>
      <c r="L2102" s="171"/>
      <c r="M2102" s="171"/>
    </row>
    <row r="2103" spans="3:13">
      <c r="C2103" s="171"/>
      <c r="D2103" s="171"/>
      <c r="E2103" s="171"/>
      <c r="F2103" s="171"/>
      <c r="G2103" s="171"/>
      <c r="H2103" s="171"/>
      <c r="I2103" s="171"/>
      <c r="J2103" s="171"/>
      <c r="K2103" s="171"/>
      <c r="L2103" s="171"/>
      <c r="M2103" s="171"/>
    </row>
    <row r="2104" spans="3:13">
      <c r="C2104" s="171"/>
      <c r="D2104" s="171"/>
      <c r="E2104" s="171"/>
      <c r="F2104" s="171"/>
      <c r="G2104" s="171"/>
      <c r="H2104" s="171"/>
      <c r="I2104" s="171"/>
      <c r="J2104" s="171"/>
      <c r="K2104" s="171"/>
      <c r="L2104" s="171"/>
      <c r="M2104" s="171"/>
    </row>
    <row r="2105" spans="3:13">
      <c r="C2105" s="171"/>
      <c r="D2105" s="171"/>
      <c r="E2105" s="171"/>
      <c r="F2105" s="171"/>
      <c r="G2105" s="171"/>
      <c r="H2105" s="171"/>
      <c r="I2105" s="171"/>
      <c r="J2105" s="171"/>
      <c r="K2105" s="171"/>
      <c r="L2105" s="171"/>
      <c r="M2105" s="171"/>
    </row>
    <row r="2106" spans="3:13">
      <c r="C2106" s="171"/>
      <c r="D2106" s="171"/>
      <c r="E2106" s="171"/>
      <c r="F2106" s="171"/>
      <c r="G2106" s="171"/>
      <c r="H2106" s="171"/>
      <c r="I2106" s="171"/>
      <c r="J2106" s="171"/>
      <c r="K2106" s="171"/>
      <c r="L2106" s="171"/>
      <c r="M2106" s="171"/>
    </row>
    <row r="2107" spans="3:13">
      <c r="C2107" s="171"/>
      <c r="D2107" s="171"/>
      <c r="E2107" s="171"/>
      <c r="F2107" s="171"/>
      <c r="G2107" s="171"/>
      <c r="H2107" s="171"/>
      <c r="I2107" s="171"/>
      <c r="J2107" s="171"/>
      <c r="K2107" s="171"/>
      <c r="L2107" s="171"/>
      <c r="M2107" s="171"/>
    </row>
    <row r="2108" spans="3:13">
      <c r="C2108" s="171"/>
      <c r="D2108" s="171"/>
      <c r="E2108" s="171"/>
      <c r="F2108" s="171"/>
      <c r="G2108" s="171"/>
      <c r="H2108" s="171"/>
      <c r="I2108" s="171"/>
      <c r="J2108" s="171"/>
      <c r="K2108" s="171"/>
      <c r="L2108" s="171"/>
      <c r="M2108" s="171"/>
    </row>
    <row r="2109" spans="3:13">
      <c r="C2109" s="171"/>
      <c r="D2109" s="171"/>
      <c r="E2109" s="171"/>
      <c r="F2109" s="171"/>
      <c r="G2109" s="171"/>
      <c r="H2109" s="171"/>
      <c r="I2109" s="171"/>
      <c r="J2109" s="171"/>
      <c r="K2109" s="171"/>
      <c r="L2109" s="171"/>
      <c r="M2109" s="171"/>
    </row>
    <row r="2110" spans="3:13">
      <c r="C2110" s="171"/>
      <c r="D2110" s="171"/>
      <c r="E2110" s="171"/>
      <c r="F2110" s="171"/>
      <c r="G2110" s="171"/>
      <c r="H2110" s="171"/>
      <c r="I2110" s="171"/>
      <c r="J2110" s="171"/>
      <c r="K2110" s="171"/>
      <c r="L2110" s="171"/>
      <c r="M2110" s="171"/>
    </row>
    <row r="2111" spans="3:13">
      <c r="C2111" s="171"/>
      <c r="D2111" s="171"/>
      <c r="E2111" s="171"/>
      <c r="F2111" s="171"/>
      <c r="G2111" s="171"/>
      <c r="H2111" s="171"/>
      <c r="I2111" s="171"/>
      <c r="J2111" s="171"/>
      <c r="K2111" s="171"/>
      <c r="L2111" s="171"/>
      <c r="M2111" s="171"/>
    </row>
    <row r="2112" spans="3:13">
      <c r="C2112" s="171"/>
      <c r="D2112" s="171"/>
      <c r="E2112" s="171"/>
      <c r="F2112" s="171"/>
      <c r="G2112" s="171"/>
      <c r="H2112" s="171"/>
      <c r="I2112" s="171"/>
      <c r="J2112" s="171"/>
      <c r="K2112" s="171"/>
      <c r="L2112" s="171"/>
      <c r="M2112" s="171"/>
    </row>
    <row r="2113" spans="3:13">
      <c r="C2113" s="171"/>
      <c r="D2113" s="171"/>
      <c r="E2113" s="171"/>
      <c r="F2113" s="171"/>
      <c r="G2113" s="171"/>
      <c r="H2113" s="171"/>
      <c r="I2113" s="171"/>
      <c r="J2113" s="171"/>
      <c r="K2113" s="171"/>
      <c r="L2113" s="171"/>
      <c r="M2113" s="171"/>
    </row>
    <row r="2114" spans="3:13">
      <c r="C2114" s="171"/>
      <c r="D2114" s="171"/>
      <c r="E2114" s="171"/>
      <c r="F2114" s="171"/>
      <c r="G2114" s="171"/>
      <c r="H2114" s="171"/>
      <c r="I2114" s="171"/>
      <c r="J2114" s="171"/>
      <c r="K2114" s="171"/>
      <c r="L2114" s="171"/>
      <c r="M2114" s="171"/>
    </row>
    <row r="2115" spans="3:13">
      <c r="C2115" s="171"/>
      <c r="D2115" s="171"/>
      <c r="E2115" s="171"/>
      <c r="F2115" s="171"/>
      <c r="G2115" s="171"/>
      <c r="H2115" s="171"/>
      <c r="I2115" s="171"/>
      <c r="J2115" s="171"/>
      <c r="K2115" s="171"/>
      <c r="L2115" s="171"/>
      <c r="M2115" s="171"/>
    </row>
    <row r="2116" spans="3:13">
      <c r="C2116" s="171"/>
      <c r="D2116" s="171"/>
      <c r="E2116" s="171"/>
      <c r="F2116" s="171"/>
      <c r="G2116" s="171"/>
      <c r="H2116" s="171"/>
      <c r="I2116" s="171"/>
      <c r="J2116" s="171"/>
      <c r="K2116" s="171"/>
      <c r="L2116" s="171"/>
      <c r="M2116" s="171"/>
    </row>
    <row r="2117" spans="3:13">
      <c r="C2117" s="171"/>
      <c r="D2117" s="171"/>
      <c r="E2117" s="171"/>
      <c r="F2117" s="171"/>
      <c r="G2117" s="171"/>
      <c r="H2117" s="171"/>
      <c r="I2117" s="171"/>
      <c r="J2117" s="171"/>
      <c r="K2117" s="171"/>
      <c r="L2117" s="171"/>
      <c r="M2117" s="171"/>
    </row>
    <row r="2118" spans="3:13">
      <c r="C2118" s="171"/>
      <c r="D2118" s="171"/>
      <c r="E2118" s="171"/>
      <c r="F2118" s="171"/>
      <c r="G2118" s="171"/>
      <c r="H2118" s="171"/>
      <c r="I2118" s="171"/>
      <c r="J2118" s="171"/>
      <c r="K2118" s="171"/>
      <c r="L2118" s="171"/>
      <c r="M2118" s="171"/>
    </row>
    <row r="2119" spans="3:13">
      <c r="C2119" s="171"/>
      <c r="D2119" s="171"/>
      <c r="E2119" s="171"/>
      <c r="F2119" s="171"/>
      <c r="G2119" s="171"/>
      <c r="H2119" s="171"/>
      <c r="I2119" s="171"/>
      <c r="J2119" s="171"/>
      <c r="K2119" s="171"/>
      <c r="L2119" s="171"/>
      <c r="M2119" s="171"/>
    </row>
    <row r="2120" spans="3:13">
      <c r="C2120" s="171"/>
      <c r="D2120" s="171"/>
      <c r="E2120" s="171"/>
      <c r="F2120" s="171"/>
      <c r="G2120" s="171"/>
      <c r="H2120" s="171"/>
      <c r="I2120" s="171"/>
      <c r="J2120" s="171"/>
      <c r="K2120" s="171"/>
      <c r="L2120" s="171"/>
      <c r="M2120" s="171"/>
    </row>
    <row r="2121" spans="3:13">
      <c r="C2121" s="171"/>
      <c r="D2121" s="171"/>
      <c r="E2121" s="171"/>
      <c r="F2121" s="171"/>
      <c r="G2121" s="171"/>
      <c r="H2121" s="171"/>
      <c r="I2121" s="171"/>
      <c r="J2121" s="171"/>
      <c r="K2121" s="171"/>
      <c r="L2121" s="171"/>
      <c r="M2121" s="171"/>
    </row>
    <row r="2122" spans="3:13">
      <c r="C2122" s="171"/>
      <c r="D2122" s="171"/>
      <c r="E2122" s="171"/>
      <c r="F2122" s="171"/>
      <c r="G2122" s="171"/>
      <c r="H2122" s="171"/>
      <c r="I2122" s="171"/>
      <c r="J2122" s="171"/>
      <c r="K2122" s="171"/>
      <c r="L2122" s="171"/>
      <c r="M2122" s="171"/>
    </row>
    <row r="2123" spans="3:13">
      <c r="C2123" s="171"/>
      <c r="D2123" s="171"/>
      <c r="E2123" s="171"/>
      <c r="F2123" s="171"/>
      <c r="G2123" s="171"/>
      <c r="H2123" s="171"/>
      <c r="I2123" s="171"/>
      <c r="J2123" s="171"/>
      <c r="K2123" s="171"/>
      <c r="L2123" s="171"/>
      <c r="M2123" s="171"/>
    </row>
    <row r="2124" spans="3:13">
      <c r="C2124" s="171"/>
      <c r="D2124" s="171"/>
      <c r="E2124" s="171"/>
      <c r="F2124" s="171"/>
      <c r="G2124" s="171"/>
      <c r="H2124" s="171"/>
      <c r="I2124" s="171"/>
      <c r="J2124" s="171"/>
      <c r="K2124" s="171"/>
      <c r="L2124" s="171"/>
      <c r="M2124" s="171"/>
    </row>
    <row r="2125" spans="3:13">
      <c r="C2125" s="171"/>
      <c r="D2125" s="171"/>
      <c r="E2125" s="171"/>
      <c r="F2125" s="171"/>
      <c r="G2125" s="171"/>
      <c r="H2125" s="171"/>
      <c r="I2125" s="171"/>
      <c r="J2125" s="171"/>
      <c r="K2125" s="171"/>
      <c r="L2125" s="171"/>
      <c r="M2125" s="171"/>
    </row>
    <row r="2126" spans="3:13">
      <c r="C2126" s="171"/>
      <c r="D2126" s="171"/>
      <c r="E2126" s="171"/>
      <c r="F2126" s="171"/>
      <c r="G2126" s="171"/>
      <c r="H2126" s="171"/>
      <c r="I2126" s="171"/>
      <c r="J2126" s="171"/>
      <c r="K2126" s="171"/>
      <c r="L2126" s="171"/>
      <c r="M2126" s="171"/>
    </row>
    <row r="2127" spans="3:13">
      <c r="C2127" s="171"/>
      <c r="D2127" s="171"/>
      <c r="E2127" s="171"/>
      <c r="F2127" s="171"/>
      <c r="G2127" s="171"/>
      <c r="H2127" s="171"/>
      <c r="I2127" s="171"/>
      <c r="J2127" s="171"/>
      <c r="K2127" s="171"/>
      <c r="L2127" s="171"/>
      <c r="M2127" s="171"/>
    </row>
    <row r="2128" spans="3:13">
      <c r="C2128" s="171"/>
      <c r="D2128" s="171"/>
      <c r="E2128" s="171"/>
      <c r="F2128" s="171"/>
      <c r="G2128" s="171"/>
      <c r="H2128" s="171"/>
      <c r="I2128" s="171"/>
      <c r="J2128" s="171"/>
      <c r="K2128" s="171"/>
      <c r="L2128" s="171"/>
      <c r="M2128" s="171"/>
    </row>
    <row r="2129" spans="3:13">
      <c r="C2129" s="171"/>
      <c r="D2129" s="171"/>
      <c r="E2129" s="171"/>
      <c r="F2129" s="171"/>
      <c r="G2129" s="171"/>
      <c r="H2129" s="171"/>
      <c r="I2129" s="171"/>
      <c r="J2129" s="171"/>
      <c r="K2129" s="171"/>
      <c r="L2129" s="171"/>
      <c r="M2129" s="171"/>
    </row>
    <row r="2130" spans="3:13">
      <c r="C2130" s="171"/>
      <c r="D2130" s="171"/>
      <c r="E2130" s="171"/>
      <c r="F2130" s="171"/>
      <c r="G2130" s="171"/>
      <c r="H2130" s="171"/>
      <c r="I2130" s="171"/>
      <c r="J2130" s="171"/>
      <c r="K2130" s="171"/>
      <c r="L2130" s="171"/>
      <c r="M2130" s="171"/>
    </row>
    <row r="2131" spans="3:13">
      <c r="C2131" s="171"/>
      <c r="D2131" s="171"/>
      <c r="E2131" s="171"/>
      <c r="F2131" s="171"/>
      <c r="G2131" s="171"/>
      <c r="H2131" s="171"/>
      <c r="I2131" s="171"/>
      <c r="J2131" s="171"/>
      <c r="K2131" s="171"/>
      <c r="L2131" s="171"/>
      <c r="M2131" s="171"/>
    </row>
    <row r="2132" spans="3:13">
      <c r="C2132" s="171"/>
      <c r="D2132" s="171"/>
      <c r="E2132" s="171"/>
      <c r="F2132" s="171"/>
      <c r="G2132" s="171"/>
      <c r="H2132" s="171"/>
      <c r="I2132" s="171"/>
      <c r="J2132" s="171"/>
      <c r="K2132" s="171"/>
      <c r="L2132" s="171"/>
      <c r="M2132" s="171"/>
    </row>
    <row r="2133" spans="3:13">
      <c r="C2133" s="171"/>
      <c r="D2133" s="171"/>
      <c r="E2133" s="171"/>
      <c r="F2133" s="171"/>
      <c r="G2133" s="171"/>
      <c r="H2133" s="171"/>
      <c r="I2133" s="171"/>
      <c r="J2133" s="171"/>
      <c r="K2133" s="171"/>
      <c r="L2133" s="171"/>
      <c r="M2133" s="171"/>
    </row>
    <row r="2134" spans="3:13">
      <c r="C2134" s="171"/>
      <c r="D2134" s="171"/>
      <c r="E2134" s="171"/>
      <c r="F2134" s="171"/>
      <c r="G2134" s="171"/>
      <c r="H2134" s="171"/>
      <c r="I2134" s="171"/>
      <c r="J2134" s="171"/>
      <c r="K2134" s="171"/>
      <c r="L2134" s="171"/>
      <c r="M2134" s="171"/>
    </row>
    <row r="2135" spans="3:13">
      <c r="C2135" s="171"/>
      <c r="D2135" s="171"/>
      <c r="E2135" s="171"/>
      <c r="F2135" s="171"/>
      <c r="G2135" s="171"/>
      <c r="H2135" s="171"/>
      <c r="I2135" s="171"/>
      <c r="J2135" s="171"/>
      <c r="K2135" s="171"/>
      <c r="L2135" s="171"/>
      <c r="M2135" s="171"/>
    </row>
    <row r="2136" spans="3:13">
      <c r="C2136" s="171"/>
      <c r="D2136" s="171"/>
      <c r="E2136" s="171"/>
      <c r="F2136" s="171"/>
      <c r="G2136" s="171"/>
      <c r="H2136" s="171"/>
      <c r="I2136" s="171"/>
      <c r="J2136" s="171"/>
      <c r="K2136" s="171"/>
      <c r="L2136" s="171"/>
      <c r="M2136" s="171"/>
    </row>
    <row r="2137" spans="3:13">
      <c r="C2137" s="171"/>
      <c r="D2137" s="171"/>
      <c r="E2137" s="171"/>
      <c r="F2137" s="171"/>
      <c r="G2137" s="171"/>
      <c r="H2137" s="171"/>
      <c r="I2137" s="171"/>
      <c r="J2137" s="171"/>
      <c r="K2137" s="171"/>
      <c r="L2137" s="171"/>
      <c r="M2137" s="171"/>
    </row>
    <row r="2138" spans="3:13">
      <c r="C2138" s="171"/>
      <c r="D2138" s="171"/>
      <c r="E2138" s="171"/>
      <c r="F2138" s="171"/>
      <c r="G2138" s="171"/>
      <c r="H2138" s="171"/>
      <c r="I2138" s="171"/>
      <c r="J2138" s="171"/>
      <c r="K2138" s="171"/>
      <c r="L2138" s="171"/>
      <c r="M2138" s="171"/>
    </row>
    <row r="2139" spans="3:13">
      <c r="C2139" s="171"/>
      <c r="D2139" s="171"/>
      <c r="E2139" s="171"/>
      <c r="F2139" s="171"/>
      <c r="G2139" s="171"/>
      <c r="H2139" s="171"/>
      <c r="I2139" s="171"/>
      <c r="J2139" s="171"/>
      <c r="K2139" s="171"/>
      <c r="L2139" s="171"/>
      <c r="M2139" s="171"/>
    </row>
    <row r="2140" spans="3:13">
      <c r="C2140" s="171"/>
      <c r="D2140" s="171"/>
      <c r="E2140" s="171"/>
      <c r="F2140" s="171"/>
      <c r="G2140" s="171"/>
      <c r="H2140" s="171"/>
      <c r="I2140" s="171"/>
      <c r="J2140" s="171"/>
      <c r="K2140" s="171"/>
      <c r="L2140" s="171"/>
      <c r="M2140" s="171"/>
    </row>
    <row r="2141" spans="3:13">
      <c r="C2141" s="171"/>
      <c r="D2141" s="171"/>
      <c r="E2141" s="171"/>
      <c r="F2141" s="171"/>
      <c r="G2141" s="171"/>
      <c r="H2141" s="171"/>
      <c r="I2141" s="171"/>
      <c r="J2141" s="171"/>
      <c r="K2141" s="171"/>
      <c r="L2141" s="171"/>
      <c r="M2141" s="171"/>
    </row>
    <row r="2142" spans="3:13">
      <c r="C2142" s="171"/>
      <c r="D2142" s="171"/>
      <c r="E2142" s="171"/>
      <c r="F2142" s="171"/>
      <c r="G2142" s="171"/>
      <c r="H2142" s="171"/>
      <c r="I2142" s="171"/>
      <c r="J2142" s="171"/>
      <c r="K2142" s="171"/>
      <c r="L2142" s="171"/>
      <c r="M2142" s="171"/>
    </row>
    <row r="2143" spans="3:13">
      <c r="C2143" s="171"/>
      <c r="D2143" s="171"/>
      <c r="E2143" s="171"/>
      <c r="F2143" s="171"/>
      <c r="G2143" s="171"/>
      <c r="H2143" s="171"/>
      <c r="I2143" s="171"/>
      <c r="J2143" s="171"/>
      <c r="K2143" s="171"/>
      <c r="L2143" s="171"/>
      <c r="M2143" s="171"/>
    </row>
    <row r="2144" spans="3:13">
      <c r="C2144" s="171"/>
      <c r="D2144" s="171"/>
      <c r="E2144" s="171"/>
      <c r="F2144" s="171"/>
      <c r="G2144" s="171"/>
      <c r="H2144" s="171"/>
      <c r="I2144" s="171"/>
      <c r="J2144" s="171"/>
      <c r="K2144" s="171"/>
      <c r="L2144" s="171"/>
      <c r="M2144" s="171"/>
    </row>
    <row r="2145" spans="3:13">
      <c r="C2145" s="171"/>
      <c r="D2145" s="171"/>
      <c r="E2145" s="171"/>
      <c r="F2145" s="171"/>
      <c r="G2145" s="171"/>
      <c r="H2145" s="171"/>
      <c r="I2145" s="171"/>
      <c r="J2145" s="171"/>
      <c r="K2145" s="171"/>
      <c r="L2145" s="171"/>
      <c r="M2145" s="171"/>
    </row>
    <row r="2146" spans="3:13">
      <c r="C2146" s="171"/>
      <c r="D2146" s="171"/>
      <c r="E2146" s="171"/>
      <c r="F2146" s="171"/>
      <c r="G2146" s="171"/>
      <c r="H2146" s="171"/>
      <c r="I2146" s="171"/>
      <c r="J2146" s="171"/>
      <c r="K2146" s="171"/>
      <c r="L2146" s="171"/>
      <c r="M2146" s="171"/>
    </row>
    <row r="2147" spans="3:13">
      <c r="C2147" s="171"/>
      <c r="D2147" s="171"/>
      <c r="E2147" s="171"/>
      <c r="F2147" s="171"/>
      <c r="G2147" s="171"/>
      <c r="H2147" s="171"/>
      <c r="I2147" s="171"/>
      <c r="J2147" s="171"/>
      <c r="K2147" s="171"/>
      <c r="L2147" s="171"/>
      <c r="M2147" s="171"/>
    </row>
    <row r="2148" spans="3:13">
      <c r="C2148" s="171"/>
      <c r="D2148" s="171"/>
      <c r="E2148" s="171"/>
      <c r="F2148" s="171"/>
      <c r="G2148" s="171"/>
      <c r="H2148" s="171"/>
      <c r="I2148" s="171"/>
      <c r="J2148" s="171"/>
      <c r="K2148" s="171"/>
      <c r="L2148" s="171"/>
      <c r="M2148" s="171"/>
    </row>
    <row r="2149" spans="3:13">
      <c r="C2149" s="171"/>
      <c r="D2149" s="171"/>
      <c r="E2149" s="171"/>
      <c r="F2149" s="171"/>
      <c r="G2149" s="171"/>
      <c r="H2149" s="171"/>
      <c r="I2149" s="171"/>
      <c r="J2149" s="171"/>
      <c r="K2149" s="171"/>
      <c r="L2149" s="171"/>
      <c r="M2149" s="171"/>
    </row>
    <row r="2150" spans="3:13">
      <c r="C2150" s="171"/>
      <c r="D2150" s="171"/>
      <c r="E2150" s="171"/>
      <c r="F2150" s="171"/>
      <c r="G2150" s="171"/>
      <c r="H2150" s="171"/>
      <c r="I2150" s="171"/>
      <c r="J2150" s="171"/>
      <c r="K2150" s="171"/>
      <c r="L2150" s="171"/>
      <c r="M2150" s="171"/>
    </row>
    <row r="2151" spans="3:13">
      <c r="C2151" s="171"/>
      <c r="D2151" s="171"/>
      <c r="E2151" s="171"/>
      <c r="F2151" s="171"/>
      <c r="G2151" s="171"/>
      <c r="H2151" s="171"/>
      <c r="I2151" s="171"/>
      <c r="J2151" s="171"/>
      <c r="K2151" s="171"/>
      <c r="L2151" s="171"/>
      <c r="M2151" s="171"/>
    </row>
    <row r="2152" spans="3:13">
      <c r="C2152" s="171"/>
      <c r="D2152" s="171"/>
      <c r="E2152" s="171"/>
      <c r="F2152" s="171"/>
      <c r="G2152" s="171"/>
      <c r="H2152" s="171"/>
      <c r="I2152" s="171"/>
      <c r="J2152" s="171"/>
      <c r="K2152" s="171"/>
      <c r="L2152" s="171"/>
      <c r="M2152" s="171"/>
    </row>
    <row r="2153" spans="3:13">
      <c r="C2153" s="171"/>
      <c r="D2153" s="171"/>
      <c r="E2153" s="171"/>
      <c r="F2153" s="171"/>
      <c r="G2153" s="171"/>
      <c r="H2153" s="171"/>
      <c r="I2153" s="171"/>
      <c r="J2153" s="171"/>
      <c r="K2153" s="171"/>
      <c r="L2153" s="171"/>
      <c r="M2153" s="171"/>
    </row>
    <row r="2154" spans="3:13">
      <c r="C2154" s="171"/>
      <c r="D2154" s="171"/>
      <c r="E2154" s="171"/>
      <c r="F2154" s="171"/>
      <c r="G2154" s="171"/>
      <c r="H2154" s="171"/>
      <c r="I2154" s="171"/>
      <c r="J2154" s="171"/>
      <c r="K2154" s="171"/>
      <c r="L2154" s="171"/>
      <c r="M2154" s="171"/>
    </row>
    <row r="2155" spans="3:13">
      <c r="C2155" s="171"/>
      <c r="D2155" s="171"/>
      <c r="E2155" s="171"/>
      <c r="F2155" s="171"/>
      <c r="G2155" s="171"/>
      <c r="H2155" s="171"/>
      <c r="I2155" s="171"/>
      <c r="J2155" s="171"/>
      <c r="K2155" s="171"/>
      <c r="L2155" s="171"/>
      <c r="M2155" s="171"/>
    </row>
    <row r="2156" spans="3:13">
      <c r="C2156" s="171"/>
      <c r="D2156" s="171"/>
      <c r="E2156" s="171"/>
      <c r="F2156" s="171"/>
      <c r="G2156" s="171"/>
      <c r="H2156" s="171"/>
      <c r="I2156" s="171"/>
      <c r="J2156" s="171"/>
      <c r="K2156" s="171"/>
      <c r="L2156" s="171"/>
      <c r="M2156" s="171"/>
    </row>
    <row r="2157" spans="3:13">
      <c r="C2157" s="171"/>
      <c r="D2157" s="171"/>
      <c r="E2157" s="171"/>
      <c r="F2157" s="171"/>
      <c r="G2157" s="171"/>
      <c r="H2157" s="171"/>
      <c r="I2157" s="171"/>
      <c r="J2157" s="171"/>
      <c r="K2157" s="171"/>
      <c r="L2157" s="171"/>
      <c r="M2157" s="171"/>
    </row>
    <row r="2158" spans="3:13">
      <c r="C2158" s="171"/>
      <c r="D2158" s="171"/>
      <c r="E2158" s="171"/>
      <c r="F2158" s="171"/>
      <c r="G2158" s="171"/>
      <c r="H2158" s="171"/>
      <c r="I2158" s="171"/>
      <c r="J2158" s="171"/>
      <c r="K2158" s="171"/>
      <c r="L2158" s="171"/>
      <c r="M2158" s="171"/>
    </row>
    <row r="2159" spans="3:13">
      <c r="C2159" s="171"/>
      <c r="D2159" s="171"/>
      <c r="E2159" s="171"/>
      <c r="F2159" s="171"/>
      <c r="G2159" s="171"/>
      <c r="H2159" s="171"/>
      <c r="I2159" s="171"/>
      <c r="J2159" s="171"/>
      <c r="K2159" s="171"/>
      <c r="L2159" s="171"/>
      <c r="M2159" s="171"/>
    </row>
    <row r="2160" spans="3:13">
      <c r="C2160" s="171"/>
      <c r="D2160" s="171"/>
      <c r="E2160" s="171"/>
      <c r="F2160" s="171"/>
      <c r="G2160" s="171"/>
      <c r="H2160" s="171"/>
      <c r="I2160" s="171"/>
      <c r="J2160" s="171"/>
      <c r="K2160" s="171"/>
      <c r="L2160" s="171"/>
      <c r="M2160" s="171"/>
    </row>
    <row r="2161" spans="3:13">
      <c r="C2161" s="171"/>
      <c r="D2161" s="171"/>
      <c r="E2161" s="171"/>
      <c r="F2161" s="171"/>
      <c r="G2161" s="171"/>
      <c r="H2161" s="171"/>
      <c r="I2161" s="171"/>
      <c r="J2161" s="171"/>
      <c r="K2161" s="171"/>
      <c r="L2161" s="171"/>
      <c r="M2161" s="171"/>
    </row>
    <row r="2162" spans="3:13">
      <c r="C2162" s="171"/>
      <c r="D2162" s="171"/>
      <c r="E2162" s="171"/>
      <c r="F2162" s="171"/>
      <c r="G2162" s="171"/>
      <c r="H2162" s="171"/>
      <c r="I2162" s="171"/>
      <c r="J2162" s="171"/>
      <c r="K2162" s="171"/>
      <c r="L2162" s="171"/>
      <c r="M2162" s="171"/>
    </row>
    <row r="2163" spans="3:13">
      <c r="C2163" s="171"/>
      <c r="D2163" s="171"/>
      <c r="E2163" s="171"/>
      <c r="F2163" s="171"/>
      <c r="G2163" s="171"/>
      <c r="H2163" s="171"/>
      <c r="I2163" s="171"/>
      <c r="J2163" s="171"/>
      <c r="K2163" s="171"/>
      <c r="L2163" s="171"/>
      <c r="M2163" s="171"/>
    </row>
    <row r="2164" spans="3:13">
      <c r="C2164" s="171"/>
      <c r="D2164" s="171"/>
      <c r="E2164" s="171"/>
      <c r="F2164" s="171"/>
      <c r="G2164" s="171"/>
      <c r="H2164" s="171"/>
      <c r="I2164" s="171"/>
      <c r="J2164" s="171"/>
      <c r="K2164" s="171"/>
      <c r="L2164" s="171"/>
      <c r="M2164" s="171"/>
    </row>
    <row r="2165" spans="3:13">
      <c r="C2165" s="171"/>
      <c r="D2165" s="171"/>
      <c r="E2165" s="171"/>
      <c r="F2165" s="171"/>
      <c r="G2165" s="171"/>
      <c r="H2165" s="171"/>
      <c r="I2165" s="171"/>
      <c r="J2165" s="171"/>
      <c r="K2165" s="171"/>
      <c r="L2165" s="171"/>
      <c r="M2165" s="171"/>
    </row>
    <row r="2166" spans="3:13">
      <c r="C2166" s="171"/>
      <c r="D2166" s="171"/>
      <c r="E2166" s="171"/>
      <c r="F2166" s="171"/>
      <c r="G2166" s="171"/>
      <c r="H2166" s="171"/>
      <c r="I2166" s="171"/>
      <c r="J2166" s="171"/>
      <c r="K2166" s="171"/>
      <c r="L2166" s="171"/>
      <c r="M2166" s="171"/>
    </row>
    <row r="2167" spans="3:13">
      <c r="C2167" s="171"/>
      <c r="D2167" s="171"/>
      <c r="E2167" s="171"/>
      <c r="F2167" s="171"/>
      <c r="G2167" s="171"/>
      <c r="H2167" s="171"/>
      <c r="I2167" s="171"/>
      <c r="J2167" s="171"/>
      <c r="K2167" s="171"/>
      <c r="L2167" s="171"/>
      <c r="M2167" s="171"/>
    </row>
    <row r="2168" spans="3:13">
      <c r="C2168" s="171"/>
      <c r="D2168" s="171"/>
      <c r="E2168" s="171"/>
      <c r="F2168" s="171"/>
      <c r="G2168" s="171"/>
      <c r="H2168" s="171"/>
      <c r="I2168" s="171"/>
      <c r="J2168" s="171"/>
      <c r="K2168" s="171"/>
      <c r="L2168" s="171"/>
      <c r="M2168" s="171"/>
    </row>
    <row r="2169" spans="3:13">
      <c r="C2169" s="171"/>
      <c r="D2169" s="171"/>
      <c r="E2169" s="171"/>
      <c r="F2169" s="171"/>
      <c r="G2169" s="171"/>
      <c r="H2169" s="171"/>
      <c r="I2169" s="171"/>
      <c r="J2169" s="171"/>
      <c r="K2169" s="171"/>
      <c r="L2169" s="171"/>
      <c r="M2169" s="171"/>
    </row>
    <row r="2170" spans="3:13">
      <c r="C2170" s="171"/>
      <c r="D2170" s="171"/>
      <c r="E2170" s="171"/>
      <c r="F2170" s="171"/>
      <c r="G2170" s="171"/>
      <c r="H2170" s="171"/>
      <c r="I2170" s="171"/>
      <c r="J2170" s="171"/>
      <c r="K2170" s="171"/>
      <c r="L2170" s="171"/>
      <c r="M2170" s="171"/>
    </row>
    <row r="2171" spans="3:13">
      <c r="C2171" s="171"/>
      <c r="D2171" s="171"/>
      <c r="E2171" s="171"/>
      <c r="F2171" s="171"/>
      <c r="G2171" s="171"/>
      <c r="H2171" s="171"/>
      <c r="I2171" s="171"/>
      <c r="J2171" s="171"/>
      <c r="K2171" s="171"/>
      <c r="L2171" s="171"/>
      <c r="M2171" s="171"/>
    </row>
    <row r="2172" spans="3:13">
      <c r="C2172" s="171"/>
      <c r="D2172" s="171"/>
      <c r="E2172" s="171"/>
      <c r="F2172" s="171"/>
      <c r="G2172" s="171"/>
      <c r="H2172" s="171"/>
      <c r="I2172" s="171"/>
      <c r="J2172" s="171"/>
      <c r="K2172" s="171"/>
      <c r="L2172" s="171"/>
      <c r="M2172" s="171"/>
    </row>
    <row r="2173" spans="3:13">
      <c r="C2173" s="171"/>
      <c r="D2173" s="171"/>
      <c r="E2173" s="171"/>
      <c r="F2173" s="171"/>
      <c r="G2173" s="171"/>
      <c r="H2173" s="171"/>
      <c r="I2173" s="171"/>
      <c r="J2173" s="171"/>
      <c r="K2173" s="171"/>
      <c r="L2173" s="171"/>
      <c r="M2173" s="171"/>
    </row>
    <row r="2174" spans="3:13">
      <c r="C2174" s="171"/>
      <c r="D2174" s="171"/>
      <c r="E2174" s="171"/>
      <c r="F2174" s="171"/>
      <c r="G2174" s="171"/>
      <c r="H2174" s="171"/>
      <c r="I2174" s="171"/>
      <c r="J2174" s="171"/>
      <c r="K2174" s="171"/>
      <c r="L2174" s="171"/>
      <c r="M2174" s="171"/>
    </row>
    <row r="2175" spans="3:13">
      <c r="C2175" s="171"/>
      <c r="D2175" s="171"/>
      <c r="E2175" s="171"/>
      <c r="F2175" s="171"/>
      <c r="G2175" s="171"/>
      <c r="H2175" s="171"/>
      <c r="I2175" s="171"/>
      <c r="J2175" s="171"/>
      <c r="K2175" s="171"/>
      <c r="L2175" s="171"/>
      <c r="M2175" s="171"/>
    </row>
    <row r="2176" spans="3:13">
      <c r="C2176" s="171"/>
      <c r="D2176" s="171"/>
      <c r="E2176" s="171"/>
      <c r="F2176" s="171"/>
      <c r="G2176" s="171"/>
      <c r="H2176" s="171"/>
      <c r="I2176" s="171"/>
      <c r="J2176" s="171"/>
      <c r="K2176" s="171"/>
      <c r="L2176" s="171"/>
      <c r="M2176" s="171"/>
    </row>
    <row r="2177" spans="3:13">
      <c r="C2177" s="171"/>
      <c r="D2177" s="171"/>
      <c r="E2177" s="171"/>
      <c r="F2177" s="171"/>
      <c r="G2177" s="171"/>
      <c r="H2177" s="171"/>
      <c r="I2177" s="171"/>
      <c r="J2177" s="171"/>
      <c r="K2177" s="171"/>
      <c r="L2177" s="171"/>
      <c r="M2177" s="171"/>
    </row>
    <row r="2178" spans="3:13">
      <c r="C2178" s="171"/>
      <c r="D2178" s="171"/>
      <c r="E2178" s="171"/>
      <c r="F2178" s="171"/>
      <c r="G2178" s="171"/>
      <c r="H2178" s="171"/>
      <c r="I2178" s="171"/>
      <c r="J2178" s="171"/>
      <c r="K2178" s="171"/>
      <c r="L2178" s="171"/>
      <c r="M2178" s="171"/>
    </row>
    <row r="2179" spans="3:13">
      <c r="C2179" s="171"/>
      <c r="D2179" s="171"/>
      <c r="E2179" s="171"/>
      <c r="F2179" s="171"/>
      <c r="G2179" s="171"/>
      <c r="H2179" s="171"/>
      <c r="I2179" s="171"/>
      <c r="J2179" s="171"/>
      <c r="K2179" s="171"/>
      <c r="L2179" s="171"/>
      <c r="M2179" s="171"/>
    </row>
    <row r="2180" spans="3:13">
      <c r="C2180" s="171"/>
      <c r="D2180" s="171"/>
      <c r="E2180" s="171"/>
      <c r="F2180" s="171"/>
      <c r="G2180" s="171"/>
      <c r="H2180" s="171"/>
      <c r="I2180" s="171"/>
      <c r="J2180" s="171"/>
      <c r="K2180" s="171"/>
      <c r="L2180" s="171"/>
      <c r="M2180" s="171"/>
    </row>
    <row r="2181" spans="3:13">
      <c r="C2181" s="171"/>
      <c r="D2181" s="171"/>
      <c r="E2181" s="171"/>
      <c r="F2181" s="171"/>
      <c r="G2181" s="171"/>
      <c r="H2181" s="171"/>
      <c r="I2181" s="171"/>
      <c r="J2181" s="171"/>
      <c r="K2181" s="171"/>
      <c r="L2181" s="171"/>
      <c r="M2181" s="171"/>
    </row>
    <row r="2182" spans="3:13">
      <c r="C2182" s="171"/>
      <c r="D2182" s="171"/>
      <c r="E2182" s="171"/>
      <c r="F2182" s="171"/>
      <c r="G2182" s="171"/>
      <c r="H2182" s="171"/>
      <c r="I2182" s="171"/>
      <c r="J2182" s="171"/>
      <c r="K2182" s="171"/>
      <c r="L2182" s="171"/>
      <c r="M2182" s="171"/>
    </row>
    <row r="2183" spans="3:13">
      <c r="C2183" s="171"/>
      <c r="D2183" s="171"/>
      <c r="E2183" s="171"/>
      <c r="F2183" s="171"/>
      <c r="G2183" s="171"/>
      <c r="H2183" s="171"/>
      <c r="I2183" s="171"/>
      <c r="J2183" s="171"/>
      <c r="K2183" s="171"/>
      <c r="L2183" s="171"/>
      <c r="M2183" s="171"/>
    </row>
    <row r="2184" spans="3:13">
      <c r="C2184" s="171"/>
      <c r="D2184" s="171"/>
      <c r="E2184" s="171"/>
      <c r="F2184" s="171"/>
      <c r="G2184" s="171"/>
      <c r="H2184" s="171"/>
      <c r="I2184" s="171"/>
      <c r="J2184" s="171"/>
      <c r="K2184" s="171"/>
      <c r="L2184" s="171"/>
      <c r="M2184" s="171"/>
    </row>
    <row r="2185" spans="3:13">
      <c r="C2185" s="171"/>
      <c r="D2185" s="171"/>
      <c r="E2185" s="171"/>
      <c r="F2185" s="171"/>
      <c r="G2185" s="171"/>
      <c r="H2185" s="171"/>
      <c r="I2185" s="171"/>
      <c r="J2185" s="171"/>
      <c r="K2185" s="171"/>
      <c r="L2185" s="171"/>
      <c r="M2185" s="171"/>
    </row>
    <row r="2186" spans="3:13">
      <c r="C2186" s="171"/>
      <c r="D2186" s="171"/>
      <c r="E2186" s="171"/>
      <c r="F2186" s="171"/>
      <c r="G2186" s="171"/>
      <c r="H2186" s="171"/>
      <c r="I2186" s="171"/>
      <c r="J2186" s="171"/>
      <c r="K2186" s="171"/>
      <c r="L2186" s="171"/>
      <c r="M2186" s="171"/>
    </row>
    <row r="2187" spans="3:13">
      <c r="C2187" s="171"/>
      <c r="D2187" s="171"/>
      <c r="E2187" s="171"/>
      <c r="F2187" s="171"/>
      <c r="G2187" s="171"/>
      <c r="H2187" s="171"/>
      <c r="I2187" s="171"/>
      <c r="J2187" s="171"/>
      <c r="K2187" s="171"/>
      <c r="L2187" s="171"/>
      <c r="M2187" s="171"/>
    </row>
    <row r="2188" spans="3:13">
      <c r="C2188" s="171"/>
      <c r="D2188" s="171"/>
      <c r="E2188" s="171"/>
      <c r="F2188" s="171"/>
      <c r="G2188" s="171"/>
      <c r="H2188" s="171"/>
      <c r="I2188" s="171"/>
      <c r="J2188" s="171"/>
      <c r="K2188" s="171"/>
      <c r="L2188" s="171"/>
      <c r="M2188" s="171"/>
    </row>
    <row r="2189" spans="3:13">
      <c r="C2189" s="171"/>
      <c r="D2189" s="171"/>
      <c r="E2189" s="171"/>
      <c r="F2189" s="171"/>
      <c r="G2189" s="171"/>
      <c r="H2189" s="171"/>
      <c r="I2189" s="171"/>
      <c r="J2189" s="171"/>
      <c r="K2189" s="171"/>
      <c r="L2189" s="171"/>
      <c r="M2189" s="171"/>
    </row>
    <row r="2190" spans="3:13">
      <c r="C2190" s="171"/>
      <c r="D2190" s="171"/>
      <c r="E2190" s="171"/>
      <c r="F2190" s="171"/>
      <c r="G2190" s="171"/>
      <c r="H2190" s="171"/>
      <c r="I2190" s="171"/>
      <c r="J2190" s="171"/>
      <c r="K2190" s="171"/>
      <c r="L2190" s="171"/>
      <c r="M2190" s="171"/>
    </row>
    <row r="2191" spans="3:13">
      <c r="C2191" s="171"/>
      <c r="D2191" s="171"/>
      <c r="E2191" s="171"/>
      <c r="F2191" s="171"/>
      <c r="G2191" s="171"/>
      <c r="H2191" s="171"/>
      <c r="I2191" s="171"/>
      <c r="J2191" s="171"/>
      <c r="K2191" s="171"/>
      <c r="L2191" s="171"/>
      <c r="M2191" s="171"/>
    </row>
    <row r="2192" spans="3:13">
      <c r="C2192" s="171"/>
      <c r="D2192" s="171"/>
      <c r="E2192" s="171"/>
      <c r="F2192" s="171"/>
      <c r="G2192" s="171"/>
      <c r="H2192" s="171"/>
      <c r="I2192" s="171"/>
      <c r="J2192" s="171"/>
      <c r="K2192" s="171"/>
      <c r="L2192" s="171"/>
      <c r="M2192" s="171"/>
    </row>
    <row r="2193" spans="3:13">
      <c r="C2193" s="171"/>
      <c r="D2193" s="171"/>
      <c r="E2193" s="171"/>
      <c r="F2193" s="171"/>
      <c r="G2193" s="171"/>
      <c r="H2193" s="171"/>
      <c r="I2193" s="171"/>
      <c r="J2193" s="171"/>
      <c r="K2193" s="171"/>
      <c r="L2193" s="171"/>
      <c r="M2193" s="171"/>
    </row>
    <row r="2194" spans="3:13">
      <c r="C2194" s="171"/>
      <c r="D2194" s="171"/>
      <c r="E2194" s="171"/>
      <c r="F2194" s="171"/>
      <c r="G2194" s="171"/>
      <c r="H2194" s="171"/>
      <c r="I2194" s="171"/>
      <c r="J2194" s="171"/>
      <c r="K2194" s="171"/>
      <c r="L2194" s="171"/>
      <c r="M2194" s="171"/>
    </row>
    <row r="2195" spans="3:13">
      <c r="C2195" s="171"/>
      <c r="D2195" s="171"/>
      <c r="E2195" s="171"/>
      <c r="F2195" s="171"/>
      <c r="G2195" s="171"/>
      <c r="H2195" s="171"/>
      <c r="I2195" s="171"/>
      <c r="J2195" s="171"/>
      <c r="K2195" s="171"/>
      <c r="L2195" s="171"/>
      <c r="M2195" s="171"/>
    </row>
    <row r="2196" spans="3:13">
      <c r="C2196" s="171"/>
      <c r="D2196" s="171"/>
      <c r="E2196" s="171"/>
      <c r="F2196" s="171"/>
      <c r="G2196" s="171"/>
      <c r="H2196" s="171"/>
      <c r="I2196" s="171"/>
      <c r="J2196" s="171"/>
      <c r="K2196" s="171"/>
      <c r="L2196" s="171"/>
      <c r="M2196" s="171"/>
    </row>
    <row r="2197" spans="3:13">
      <c r="C2197" s="171"/>
      <c r="D2197" s="171"/>
      <c r="E2197" s="171"/>
      <c r="F2197" s="171"/>
      <c r="G2197" s="171"/>
      <c r="H2197" s="171"/>
      <c r="I2197" s="171"/>
      <c r="J2197" s="171"/>
      <c r="K2197" s="171"/>
      <c r="L2197" s="171"/>
      <c r="M2197" s="171"/>
    </row>
    <row r="2198" spans="3:13">
      <c r="C2198" s="171"/>
      <c r="D2198" s="171"/>
      <c r="E2198" s="171"/>
      <c r="F2198" s="171"/>
      <c r="G2198" s="171"/>
      <c r="H2198" s="171"/>
      <c r="I2198" s="171"/>
      <c r="J2198" s="171"/>
      <c r="K2198" s="171"/>
      <c r="L2198" s="171"/>
      <c r="M2198" s="171"/>
    </row>
    <row r="2199" spans="3:13">
      <c r="C2199" s="171"/>
      <c r="D2199" s="171"/>
      <c r="E2199" s="171"/>
      <c r="F2199" s="171"/>
      <c r="G2199" s="171"/>
      <c r="H2199" s="171"/>
      <c r="I2199" s="171"/>
      <c r="J2199" s="171"/>
      <c r="K2199" s="171"/>
      <c r="L2199" s="171"/>
      <c r="M2199" s="171"/>
    </row>
    <row r="2200" spans="3:13">
      <c r="C2200" s="171"/>
      <c r="D2200" s="171"/>
      <c r="E2200" s="171"/>
      <c r="F2200" s="171"/>
      <c r="G2200" s="171"/>
      <c r="H2200" s="171"/>
      <c r="I2200" s="171"/>
      <c r="J2200" s="171"/>
      <c r="K2200" s="171"/>
      <c r="L2200" s="171"/>
      <c r="M2200" s="171"/>
    </row>
    <row r="2201" spans="3:13">
      <c r="C2201" s="171"/>
      <c r="D2201" s="171"/>
      <c r="E2201" s="171"/>
      <c r="F2201" s="171"/>
      <c r="G2201" s="171"/>
      <c r="H2201" s="171"/>
      <c r="I2201" s="171"/>
      <c r="J2201" s="171"/>
      <c r="K2201" s="171"/>
      <c r="L2201" s="171"/>
      <c r="M2201" s="171"/>
    </row>
    <row r="2202" spans="3:13">
      <c r="C2202" s="171"/>
      <c r="D2202" s="171"/>
      <c r="E2202" s="171"/>
      <c r="F2202" s="171"/>
      <c r="G2202" s="171"/>
      <c r="H2202" s="171"/>
      <c r="I2202" s="171"/>
      <c r="J2202" s="171"/>
      <c r="K2202" s="171"/>
      <c r="L2202" s="171"/>
      <c r="M2202" s="171"/>
    </row>
    <row r="2203" spans="3:13">
      <c r="C2203" s="171"/>
      <c r="D2203" s="171"/>
      <c r="E2203" s="171"/>
      <c r="F2203" s="171"/>
      <c r="G2203" s="171"/>
      <c r="H2203" s="171"/>
      <c r="I2203" s="171"/>
      <c r="J2203" s="171"/>
      <c r="K2203" s="171"/>
      <c r="L2203" s="171"/>
      <c r="M2203" s="171"/>
    </row>
    <row r="2204" spans="3:13">
      <c r="C2204" s="171"/>
      <c r="D2204" s="171"/>
      <c r="E2204" s="171"/>
      <c r="F2204" s="171"/>
      <c r="G2204" s="171"/>
      <c r="H2204" s="171"/>
      <c r="I2204" s="171"/>
      <c r="J2204" s="171"/>
      <c r="K2204" s="171"/>
      <c r="L2204" s="171"/>
      <c r="M2204" s="171"/>
    </row>
    <row r="2205" spans="3:13">
      <c r="C2205" s="171"/>
      <c r="D2205" s="171"/>
      <c r="E2205" s="171"/>
      <c r="F2205" s="171"/>
      <c r="G2205" s="171"/>
      <c r="H2205" s="171"/>
      <c r="I2205" s="171"/>
      <c r="J2205" s="171"/>
      <c r="K2205" s="171"/>
      <c r="L2205" s="171"/>
      <c r="M2205" s="171"/>
    </row>
    <row r="2206" spans="3:13">
      <c r="C2206" s="171"/>
      <c r="D2206" s="171"/>
      <c r="E2206" s="171"/>
      <c r="F2206" s="171"/>
      <c r="G2206" s="171"/>
      <c r="H2206" s="171"/>
      <c r="I2206" s="171"/>
      <c r="J2206" s="171"/>
      <c r="K2206" s="171"/>
      <c r="L2206" s="171"/>
      <c r="M2206" s="171"/>
    </row>
    <row r="2207" spans="3:13">
      <c r="C2207" s="171"/>
      <c r="D2207" s="171"/>
      <c r="E2207" s="171"/>
      <c r="F2207" s="171"/>
      <c r="G2207" s="171"/>
      <c r="H2207" s="171"/>
      <c r="I2207" s="171"/>
      <c r="J2207" s="171"/>
      <c r="K2207" s="171"/>
      <c r="L2207" s="171"/>
      <c r="M2207" s="171"/>
    </row>
    <row r="2208" spans="3:13">
      <c r="C2208" s="171"/>
      <c r="D2208" s="171"/>
      <c r="E2208" s="171"/>
      <c r="F2208" s="171"/>
      <c r="G2208" s="171"/>
      <c r="H2208" s="171"/>
      <c r="I2208" s="171"/>
      <c r="J2208" s="171"/>
      <c r="K2208" s="171"/>
      <c r="L2208" s="171"/>
      <c r="M2208" s="171"/>
    </row>
    <row r="2209" spans="3:13">
      <c r="C2209" s="171"/>
      <c r="D2209" s="171"/>
      <c r="E2209" s="171"/>
      <c r="F2209" s="171"/>
      <c r="G2209" s="171"/>
      <c r="H2209" s="171"/>
      <c r="I2209" s="171"/>
      <c r="J2209" s="171"/>
      <c r="K2209" s="171"/>
      <c r="L2209" s="171"/>
      <c r="M2209" s="171"/>
    </row>
    <row r="2210" spans="3:13">
      <c r="C2210" s="171"/>
      <c r="D2210" s="171"/>
      <c r="E2210" s="171"/>
      <c r="F2210" s="171"/>
      <c r="G2210" s="171"/>
      <c r="H2210" s="171"/>
      <c r="I2210" s="171"/>
      <c r="J2210" s="171"/>
      <c r="K2210" s="171"/>
      <c r="L2210" s="171"/>
      <c r="M2210" s="171"/>
    </row>
    <row r="2211" spans="3:13">
      <c r="C2211" s="171"/>
      <c r="D2211" s="171"/>
      <c r="E2211" s="171"/>
      <c r="F2211" s="171"/>
      <c r="G2211" s="171"/>
      <c r="H2211" s="171"/>
      <c r="I2211" s="171"/>
      <c r="J2211" s="171"/>
      <c r="K2211" s="171"/>
      <c r="L2211" s="171"/>
      <c r="M2211" s="171"/>
    </row>
    <row r="2212" spans="3:13">
      <c r="C2212" s="171"/>
      <c r="D2212" s="171"/>
      <c r="E2212" s="171"/>
      <c r="F2212" s="171"/>
      <c r="G2212" s="171"/>
      <c r="H2212" s="171"/>
      <c r="I2212" s="171"/>
      <c r="J2212" s="171"/>
      <c r="K2212" s="171"/>
      <c r="L2212" s="171"/>
      <c r="M2212" s="171"/>
    </row>
    <row r="2213" spans="3:13">
      <c r="C2213" s="171"/>
      <c r="D2213" s="171"/>
      <c r="E2213" s="171"/>
      <c r="F2213" s="171"/>
      <c r="G2213" s="171"/>
      <c r="H2213" s="171"/>
      <c r="I2213" s="171"/>
      <c r="J2213" s="171"/>
      <c r="K2213" s="171"/>
      <c r="L2213" s="171"/>
      <c r="M2213" s="171"/>
    </row>
    <row r="2214" spans="3:13">
      <c r="C2214" s="171"/>
      <c r="D2214" s="171"/>
      <c r="E2214" s="171"/>
      <c r="F2214" s="171"/>
      <c r="G2214" s="171"/>
      <c r="H2214" s="171"/>
      <c r="I2214" s="171"/>
      <c r="J2214" s="171"/>
      <c r="K2214" s="171"/>
      <c r="L2214" s="171"/>
      <c r="M2214" s="171"/>
    </row>
    <row r="2215" spans="3:13">
      <c r="C2215" s="171"/>
      <c r="D2215" s="171"/>
      <c r="E2215" s="171"/>
      <c r="F2215" s="171"/>
      <c r="G2215" s="171"/>
      <c r="H2215" s="171"/>
      <c r="I2215" s="171"/>
      <c r="J2215" s="171"/>
      <c r="K2215" s="171"/>
      <c r="L2215" s="171"/>
      <c r="M2215" s="171"/>
    </row>
    <row r="2216" spans="3:13">
      <c r="C2216" s="171"/>
      <c r="D2216" s="171"/>
      <c r="E2216" s="171"/>
      <c r="F2216" s="171"/>
      <c r="G2216" s="171"/>
      <c r="H2216" s="171"/>
      <c r="I2216" s="171"/>
      <c r="J2216" s="171"/>
      <c r="K2216" s="171"/>
      <c r="L2216" s="171"/>
      <c r="M2216" s="171"/>
    </row>
    <row r="2217" spans="3:13">
      <c r="C2217" s="171"/>
      <c r="D2217" s="171"/>
      <c r="E2217" s="171"/>
      <c r="F2217" s="171"/>
      <c r="G2217" s="171"/>
      <c r="H2217" s="171"/>
      <c r="I2217" s="171"/>
      <c r="J2217" s="171"/>
      <c r="K2217" s="171"/>
      <c r="L2217" s="171"/>
      <c r="M2217" s="171"/>
    </row>
    <row r="2218" spans="3:13">
      <c r="C2218" s="171"/>
      <c r="D2218" s="171"/>
      <c r="E2218" s="171"/>
      <c r="F2218" s="171"/>
      <c r="G2218" s="171"/>
      <c r="H2218" s="171"/>
      <c r="I2218" s="171"/>
      <c r="J2218" s="171"/>
      <c r="K2218" s="171"/>
      <c r="L2218" s="171"/>
      <c r="M2218" s="171"/>
    </row>
    <row r="2219" spans="3:13">
      <c r="C2219" s="171"/>
      <c r="D2219" s="171"/>
      <c r="E2219" s="171"/>
      <c r="F2219" s="171"/>
      <c r="G2219" s="171"/>
      <c r="H2219" s="171"/>
      <c r="I2219" s="171"/>
      <c r="J2219" s="171"/>
      <c r="K2219" s="171"/>
      <c r="L2219" s="171"/>
      <c r="M2219" s="171"/>
    </row>
    <row r="2220" spans="3:13">
      <c r="C2220" s="171"/>
      <c r="D2220" s="171"/>
      <c r="E2220" s="171"/>
      <c r="F2220" s="171"/>
      <c r="G2220" s="171"/>
      <c r="H2220" s="171"/>
      <c r="I2220" s="171"/>
      <c r="J2220" s="171"/>
      <c r="K2220" s="171"/>
      <c r="L2220" s="171"/>
      <c r="M2220" s="171"/>
    </row>
    <row r="2221" spans="3:13">
      <c r="C2221" s="171"/>
      <c r="D2221" s="171"/>
      <c r="E2221" s="171"/>
      <c r="F2221" s="171"/>
      <c r="G2221" s="171"/>
      <c r="H2221" s="171"/>
      <c r="I2221" s="171"/>
      <c r="J2221" s="171"/>
      <c r="K2221" s="171"/>
      <c r="L2221" s="171"/>
      <c r="M2221" s="171"/>
    </row>
    <row r="2222" spans="3:13">
      <c r="C2222" s="171"/>
      <c r="D2222" s="171"/>
      <c r="E2222" s="171"/>
      <c r="F2222" s="171"/>
      <c r="G2222" s="171"/>
      <c r="H2222" s="171"/>
      <c r="I2222" s="171"/>
      <c r="J2222" s="171"/>
      <c r="K2222" s="171"/>
      <c r="L2222" s="171"/>
      <c r="M2222" s="171"/>
    </row>
    <row r="2223" spans="3:13">
      <c r="C2223" s="171"/>
      <c r="D2223" s="171"/>
      <c r="E2223" s="171"/>
      <c r="F2223" s="171"/>
      <c r="G2223" s="171"/>
      <c r="H2223" s="171"/>
      <c r="I2223" s="171"/>
      <c r="J2223" s="171"/>
      <c r="K2223" s="171"/>
      <c r="L2223" s="171"/>
      <c r="M2223" s="171"/>
    </row>
    <row r="2224" spans="3:13">
      <c r="C2224" s="171"/>
      <c r="D2224" s="171"/>
      <c r="E2224" s="171"/>
      <c r="F2224" s="171"/>
      <c r="G2224" s="171"/>
      <c r="H2224" s="171"/>
      <c r="I2224" s="171"/>
      <c r="J2224" s="171"/>
      <c r="K2224" s="171"/>
      <c r="L2224" s="171"/>
      <c r="M2224" s="171"/>
    </row>
    <row r="2225" spans="3:13">
      <c r="C2225" s="171"/>
      <c r="D2225" s="171"/>
      <c r="E2225" s="171"/>
      <c r="F2225" s="171"/>
      <c r="G2225" s="171"/>
      <c r="H2225" s="171"/>
      <c r="I2225" s="171"/>
      <c r="J2225" s="171"/>
      <c r="K2225" s="171"/>
      <c r="L2225" s="171"/>
      <c r="M2225" s="171"/>
    </row>
    <row r="2226" spans="3:13">
      <c r="C2226" s="171"/>
      <c r="D2226" s="171"/>
      <c r="E2226" s="171"/>
      <c r="F2226" s="171"/>
      <c r="G2226" s="171"/>
      <c r="H2226" s="171"/>
      <c r="I2226" s="171"/>
      <c r="J2226" s="171"/>
      <c r="K2226" s="171"/>
      <c r="L2226" s="171"/>
      <c r="M2226" s="171"/>
    </row>
    <row r="2227" spans="3:13">
      <c r="C2227" s="171"/>
      <c r="D2227" s="171"/>
      <c r="E2227" s="171"/>
      <c r="F2227" s="171"/>
      <c r="G2227" s="171"/>
      <c r="H2227" s="171"/>
      <c r="I2227" s="171"/>
      <c r="J2227" s="171"/>
      <c r="K2227" s="171"/>
      <c r="L2227" s="171"/>
      <c r="M2227" s="171"/>
    </row>
    <row r="2228" spans="3:13">
      <c r="C2228" s="171"/>
      <c r="D2228" s="171"/>
      <c r="E2228" s="171"/>
      <c r="F2228" s="171"/>
      <c r="G2228" s="171"/>
      <c r="H2228" s="171"/>
      <c r="I2228" s="171"/>
      <c r="J2228" s="171"/>
      <c r="K2228" s="171"/>
      <c r="L2228" s="171"/>
      <c r="M2228" s="171"/>
    </row>
    <row r="2229" spans="3:13">
      <c r="C2229" s="171"/>
      <c r="D2229" s="171"/>
      <c r="E2229" s="171"/>
      <c r="F2229" s="171"/>
      <c r="G2229" s="171"/>
      <c r="H2229" s="171"/>
      <c r="I2229" s="171"/>
      <c r="J2229" s="171"/>
      <c r="K2229" s="171"/>
      <c r="L2229" s="171"/>
      <c r="M2229" s="171"/>
    </row>
    <row r="2230" spans="3:13">
      <c r="C2230" s="171"/>
      <c r="D2230" s="171"/>
      <c r="E2230" s="171"/>
      <c r="F2230" s="171"/>
      <c r="G2230" s="171"/>
      <c r="H2230" s="171"/>
      <c r="I2230" s="171"/>
      <c r="J2230" s="171"/>
      <c r="K2230" s="171"/>
      <c r="L2230" s="171"/>
      <c r="M2230" s="171"/>
    </row>
    <row r="2231" spans="3:13">
      <c r="C2231" s="171"/>
      <c r="D2231" s="171"/>
      <c r="E2231" s="171"/>
      <c r="F2231" s="171"/>
      <c r="G2231" s="171"/>
      <c r="H2231" s="171"/>
      <c r="I2231" s="171"/>
      <c r="J2231" s="171"/>
      <c r="K2231" s="171"/>
      <c r="L2231" s="171"/>
      <c r="M2231" s="171"/>
    </row>
    <row r="2232" spans="3:13">
      <c r="C2232" s="171"/>
      <c r="D2232" s="171"/>
      <c r="E2232" s="171"/>
      <c r="F2232" s="171"/>
      <c r="G2232" s="171"/>
      <c r="H2232" s="171"/>
      <c r="I2232" s="171"/>
      <c r="J2232" s="171"/>
      <c r="K2232" s="171"/>
      <c r="L2232" s="171"/>
      <c r="M2232" s="171"/>
    </row>
    <row r="2233" spans="3:13">
      <c r="C2233" s="171"/>
      <c r="D2233" s="171"/>
      <c r="E2233" s="171"/>
      <c r="F2233" s="171"/>
      <c r="G2233" s="171"/>
      <c r="H2233" s="171"/>
      <c r="I2233" s="171"/>
      <c r="J2233" s="171"/>
      <c r="K2233" s="171"/>
      <c r="L2233" s="171"/>
      <c r="M2233" s="171"/>
    </row>
    <row r="2234" spans="3:13">
      <c r="C2234" s="171"/>
      <c r="D2234" s="171"/>
      <c r="E2234" s="171"/>
      <c r="F2234" s="171"/>
      <c r="G2234" s="171"/>
      <c r="H2234" s="171"/>
      <c r="I2234" s="171"/>
      <c r="J2234" s="171"/>
      <c r="K2234" s="171"/>
      <c r="L2234" s="171"/>
      <c r="M2234" s="171"/>
    </row>
    <row r="2235" spans="3:13">
      <c r="C2235" s="171"/>
      <c r="D2235" s="171"/>
      <c r="E2235" s="171"/>
      <c r="F2235" s="171"/>
      <c r="G2235" s="171"/>
      <c r="H2235" s="171"/>
      <c r="I2235" s="171"/>
      <c r="J2235" s="171"/>
      <c r="K2235" s="171"/>
      <c r="L2235" s="171"/>
      <c r="M2235" s="171"/>
    </row>
    <row r="2236" spans="3:13">
      <c r="C2236" s="171"/>
      <c r="D2236" s="171"/>
      <c r="E2236" s="171"/>
      <c r="F2236" s="171"/>
      <c r="G2236" s="171"/>
      <c r="H2236" s="171"/>
      <c r="I2236" s="171"/>
      <c r="J2236" s="171"/>
      <c r="K2236" s="171"/>
      <c r="L2236" s="171"/>
      <c r="M2236" s="171"/>
    </row>
    <row r="2237" spans="3:13">
      <c r="C2237" s="171"/>
      <c r="D2237" s="171"/>
      <c r="E2237" s="171"/>
      <c r="F2237" s="171"/>
      <c r="G2237" s="171"/>
      <c r="H2237" s="171"/>
      <c r="I2237" s="171"/>
      <c r="J2237" s="171"/>
      <c r="K2237" s="171"/>
      <c r="L2237" s="171"/>
      <c r="M2237" s="171"/>
    </row>
    <row r="2238" spans="3:13">
      <c r="C2238" s="171"/>
      <c r="D2238" s="171"/>
      <c r="E2238" s="171"/>
      <c r="F2238" s="171"/>
      <c r="G2238" s="171"/>
      <c r="H2238" s="171"/>
      <c r="I2238" s="171"/>
      <c r="J2238" s="171"/>
      <c r="K2238" s="171"/>
      <c r="L2238" s="171"/>
      <c r="M2238" s="171"/>
    </row>
    <row r="2239" spans="3:13">
      <c r="C2239" s="171"/>
      <c r="D2239" s="171"/>
      <c r="E2239" s="171"/>
      <c r="F2239" s="171"/>
      <c r="G2239" s="171"/>
      <c r="H2239" s="171"/>
      <c r="I2239" s="171"/>
      <c r="J2239" s="171"/>
      <c r="K2239" s="171"/>
      <c r="L2239" s="171"/>
      <c r="M2239" s="171"/>
    </row>
    <row r="2240" spans="3:13">
      <c r="C2240" s="171"/>
      <c r="D2240" s="171"/>
      <c r="E2240" s="171"/>
      <c r="F2240" s="171"/>
      <c r="G2240" s="171"/>
      <c r="H2240" s="171"/>
      <c r="I2240" s="171"/>
      <c r="J2240" s="171"/>
      <c r="K2240" s="171"/>
      <c r="L2240" s="171"/>
      <c r="M2240" s="171"/>
    </row>
    <row r="2241" spans="3:13">
      <c r="C2241" s="171"/>
      <c r="D2241" s="171"/>
      <c r="E2241" s="171"/>
      <c r="F2241" s="171"/>
      <c r="G2241" s="171"/>
      <c r="H2241" s="171"/>
      <c r="I2241" s="171"/>
      <c r="J2241" s="171"/>
      <c r="K2241" s="171"/>
      <c r="L2241" s="171"/>
      <c r="M2241" s="171"/>
    </row>
    <row r="2242" spans="3:13">
      <c r="C2242" s="171"/>
      <c r="D2242" s="171"/>
      <c r="E2242" s="171"/>
      <c r="F2242" s="171"/>
      <c r="G2242" s="171"/>
      <c r="H2242" s="171"/>
      <c r="I2242" s="171"/>
      <c r="J2242" s="171"/>
      <c r="K2242" s="171"/>
      <c r="L2242" s="171"/>
      <c r="M2242" s="171"/>
    </row>
    <row r="2243" spans="3:13">
      <c r="C2243" s="171"/>
      <c r="D2243" s="171"/>
      <c r="E2243" s="171"/>
      <c r="F2243" s="171"/>
      <c r="G2243" s="171"/>
      <c r="H2243" s="171"/>
      <c r="I2243" s="171"/>
      <c r="J2243" s="171"/>
      <c r="K2243" s="171"/>
      <c r="L2243" s="171"/>
      <c r="M2243" s="171"/>
    </row>
    <row r="2244" spans="3:13">
      <c r="C2244" s="171"/>
      <c r="D2244" s="171"/>
      <c r="E2244" s="171"/>
      <c r="F2244" s="171"/>
      <c r="G2244" s="171"/>
      <c r="H2244" s="171"/>
      <c r="I2244" s="171"/>
      <c r="J2244" s="171"/>
      <c r="K2244" s="171"/>
      <c r="L2244" s="171"/>
      <c r="M2244" s="171"/>
    </row>
    <row r="2245" spans="3:13">
      <c r="C2245" s="171"/>
      <c r="D2245" s="171"/>
      <c r="E2245" s="171"/>
      <c r="F2245" s="171"/>
      <c r="G2245" s="171"/>
      <c r="H2245" s="171"/>
      <c r="I2245" s="171"/>
      <c r="J2245" s="171"/>
      <c r="K2245" s="171"/>
      <c r="L2245" s="171"/>
      <c r="M2245" s="171"/>
    </row>
    <row r="2246" spans="3:13">
      <c r="C2246" s="171"/>
      <c r="D2246" s="171"/>
      <c r="E2246" s="171"/>
      <c r="F2246" s="171"/>
      <c r="G2246" s="171"/>
      <c r="H2246" s="171"/>
      <c r="I2246" s="171"/>
      <c r="J2246" s="171"/>
      <c r="K2246" s="171"/>
      <c r="L2246" s="171"/>
      <c r="M2246" s="171"/>
    </row>
    <row r="2247" spans="3:13">
      <c r="C2247" s="171"/>
      <c r="D2247" s="171"/>
      <c r="E2247" s="171"/>
      <c r="F2247" s="171"/>
      <c r="G2247" s="171"/>
      <c r="H2247" s="171"/>
      <c r="I2247" s="171"/>
      <c r="J2247" s="171"/>
      <c r="K2247" s="171"/>
      <c r="L2247" s="171"/>
      <c r="M2247" s="171"/>
    </row>
    <row r="2248" spans="3:13">
      <c r="C2248" s="171"/>
      <c r="D2248" s="171"/>
      <c r="E2248" s="171"/>
      <c r="F2248" s="171"/>
      <c r="G2248" s="171"/>
      <c r="H2248" s="171"/>
      <c r="I2248" s="171"/>
      <c r="J2248" s="171"/>
      <c r="K2248" s="171"/>
      <c r="L2248" s="171"/>
      <c r="M2248" s="171"/>
    </row>
    <row r="2249" spans="3:13">
      <c r="C2249" s="171"/>
      <c r="D2249" s="171"/>
      <c r="E2249" s="171"/>
      <c r="F2249" s="171"/>
      <c r="G2249" s="171"/>
      <c r="H2249" s="171"/>
      <c r="I2249" s="171"/>
      <c r="J2249" s="171"/>
      <c r="K2249" s="171"/>
      <c r="L2249" s="171"/>
      <c r="M2249" s="171"/>
    </row>
    <row r="2250" spans="3:13">
      <c r="C2250" s="171"/>
      <c r="D2250" s="171"/>
      <c r="E2250" s="171"/>
      <c r="F2250" s="171"/>
      <c r="G2250" s="171"/>
      <c r="H2250" s="171"/>
      <c r="I2250" s="171"/>
      <c r="J2250" s="171"/>
      <c r="K2250" s="171"/>
      <c r="L2250" s="171"/>
      <c r="M2250" s="171"/>
    </row>
    <row r="2251" spans="3:13">
      <c r="C2251" s="171"/>
      <c r="D2251" s="171"/>
      <c r="E2251" s="171"/>
      <c r="F2251" s="171"/>
      <c r="G2251" s="171"/>
      <c r="H2251" s="171"/>
      <c r="I2251" s="171"/>
      <c r="J2251" s="171"/>
      <c r="K2251" s="171"/>
      <c r="L2251" s="171"/>
      <c r="M2251" s="171"/>
    </row>
    <row r="2252" spans="3:13">
      <c r="C2252" s="171"/>
      <c r="D2252" s="171"/>
      <c r="E2252" s="171"/>
      <c r="F2252" s="171"/>
      <c r="G2252" s="171"/>
      <c r="H2252" s="171"/>
      <c r="I2252" s="171"/>
      <c r="J2252" s="171"/>
      <c r="K2252" s="171"/>
      <c r="L2252" s="171"/>
      <c r="M2252" s="171"/>
    </row>
    <row r="2253" spans="3:13">
      <c r="C2253" s="171"/>
      <c r="D2253" s="171"/>
      <c r="E2253" s="171"/>
      <c r="F2253" s="171"/>
      <c r="G2253" s="171"/>
      <c r="H2253" s="171"/>
      <c r="I2253" s="171"/>
      <c r="J2253" s="171"/>
      <c r="K2253" s="171"/>
      <c r="L2253" s="171"/>
      <c r="M2253" s="171"/>
    </row>
    <row r="2254" spans="3:13">
      <c r="C2254" s="171"/>
      <c r="D2254" s="171"/>
      <c r="E2254" s="171"/>
      <c r="F2254" s="171"/>
      <c r="G2254" s="171"/>
      <c r="H2254" s="171"/>
      <c r="I2254" s="171"/>
      <c r="J2254" s="171"/>
      <c r="K2254" s="171"/>
      <c r="L2254" s="171"/>
      <c r="M2254" s="171"/>
    </row>
    <row r="2255" spans="3:13">
      <c r="C2255" s="171"/>
      <c r="D2255" s="171"/>
      <c r="E2255" s="171"/>
      <c r="F2255" s="171"/>
      <c r="G2255" s="171"/>
      <c r="H2255" s="171"/>
      <c r="I2255" s="171"/>
      <c r="J2255" s="171"/>
      <c r="K2255" s="171"/>
      <c r="L2255" s="171"/>
      <c r="M2255" s="171"/>
    </row>
    <row r="2256" spans="3:13">
      <c r="C2256" s="171"/>
      <c r="D2256" s="171"/>
      <c r="E2256" s="171"/>
      <c r="F2256" s="171"/>
      <c r="G2256" s="171"/>
      <c r="H2256" s="171"/>
      <c r="I2256" s="171"/>
      <c r="J2256" s="171"/>
      <c r="K2256" s="171"/>
      <c r="L2256" s="171"/>
      <c r="M2256" s="171"/>
    </row>
    <row r="2257" spans="3:13">
      <c r="C2257" s="171"/>
      <c r="D2257" s="171"/>
      <c r="E2257" s="171"/>
      <c r="F2257" s="171"/>
      <c r="G2257" s="171"/>
      <c r="H2257" s="171"/>
      <c r="I2257" s="171"/>
      <c r="J2257" s="171"/>
      <c r="K2257" s="171"/>
      <c r="L2257" s="171"/>
      <c r="M2257" s="171"/>
    </row>
    <row r="2258" spans="3:13">
      <c r="C2258" s="171"/>
      <c r="D2258" s="171"/>
      <c r="E2258" s="171"/>
      <c r="F2258" s="171"/>
      <c r="G2258" s="171"/>
      <c r="H2258" s="171"/>
      <c r="I2258" s="171"/>
      <c r="J2258" s="171"/>
      <c r="K2258" s="171"/>
      <c r="L2258" s="171"/>
      <c r="M2258" s="171"/>
    </row>
    <row r="2259" spans="3:13">
      <c r="C2259" s="171"/>
      <c r="D2259" s="171"/>
      <c r="E2259" s="171"/>
      <c r="F2259" s="171"/>
      <c r="G2259" s="171"/>
      <c r="H2259" s="171"/>
      <c r="I2259" s="171"/>
      <c r="J2259" s="171"/>
      <c r="K2259" s="171"/>
      <c r="L2259" s="171"/>
      <c r="M2259" s="171"/>
    </row>
    <row r="2260" spans="3:13">
      <c r="C2260" s="171"/>
      <c r="D2260" s="171"/>
      <c r="E2260" s="171"/>
      <c r="F2260" s="171"/>
      <c r="G2260" s="171"/>
      <c r="H2260" s="171"/>
      <c r="I2260" s="171"/>
      <c r="J2260" s="171"/>
      <c r="K2260" s="171"/>
      <c r="L2260" s="171"/>
      <c r="M2260" s="171"/>
    </row>
    <row r="2261" spans="3:13">
      <c r="C2261" s="171"/>
      <c r="D2261" s="171"/>
      <c r="E2261" s="171"/>
      <c r="F2261" s="171"/>
      <c r="G2261" s="171"/>
      <c r="H2261" s="171"/>
      <c r="I2261" s="171"/>
      <c r="J2261" s="171"/>
      <c r="K2261" s="171"/>
      <c r="L2261" s="171"/>
      <c r="M2261" s="171"/>
    </row>
    <row r="2262" spans="3:13">
      <c r="C2262" s="171"/>
      <c r="D2262" s="171"/>
      <c r="E2262" s="171"/>
      <c r="F2262" s="171"/>
      <c r="G2262" s="171"/>
      <c r="H2262" s="171"/>
      <c r="I2262" s="171"/>
      <c r="J2262" s="171"/>
      <c r="K2262" s="171"/>
      <c r="L2262" s="171"/>
      <c r="M2262" s="171"/>
    </row>
    <row r="2263" spans="3:13">
      <c r="C2263" s="171"/>
      <c r="D2263" s="171"/>
      <c r="E2263" s="171"/>
      <c r="F2263" s="171"/>
      <c r="G2263" s="171"/>
      <c r="H2263" s="171"/>
      <c r="I2263" s="171"/>
      <c r="J2263" s="171"/>
      <c r="K2263" s="171"/>
      <c r="L2263" s="171"/>
      <c r="M2263" s="171"/>
    </row>
    <row r="2264" spans="3:13">
      <c r="C2264" s="171"/>
      <c r="D2264" s="171"/>
      <c r="E2264" s="171"/>
      <c r="F2264" s="171"/>
      <c r="G2264" s="171"/>
      <c r="H2264" s="171"/>
      <c r="I2264" s="171"/>
      <c r="J2264" s="171"/>
      <c r="K2264" s="171"/>
      <c r="L2264" s="171"/>
      <c r="M2264" s="171"/>
    </row>
    <row r="2265" spans="3:13">
      <c r="C2265" s="171"/>
      <c r="D2265" s="171"/>
      <c r="E2265" s="171"/>
      <c r="F2265" s="171"/>
      <c r="G2265" s="171"/>
      <c r="H2265" s="171"/>
      <c r="I2265" s="171"/>
      <c r="J2265" s="171"/>
      <c r="K2265" s="171"/>
      <c r="L2265" s="171"/>
      <c r="M2265" s="171"/>
    </row>
    <row r="2266" spans="3:13">
      <c r="C2266" s="171"/>
      <c r="D2266" s="171"/>
      <c r="E2266" s="171"/>
      <c r="F2266" s="171"/>
      <c r="G2266" s="171"/>
      <c r="H2266" s="171"/>
      <c r="I2266" s="171"/>
      <c r="J2266" s="171"/>
      <c r="K2266" s="171"/>
      <c r="L2266" s="171"/>
      <c r="M2266" s="171"/>
    </row>
    <row r="2267" spans="3:13">
      <c r="C2267" s="171"/>
      <c r="D2267" s="171"/>
      <c r="E2267" s="171"/>
      <c r="F2267" s="171"/>
      <c r="G2267" s="171"/>
      <c r="H2267" s="171"/>
      <c r="I2267" s="171"/>
      <c r="J2267" s="171"/>
      <c r="K2267" s="171"/>
      <c r="L2267" s="171"/>
      <c r="M2267" s="171"/>
    </row>
    <row r="2268" spans="3:13">
      <c r="C2268" s="171"/>
      <c r="D2268" s="171"/>
      <c r="E2268" s="171"/>
      <c r="F2268" s="171"/>
      <c r="G2268" s="171"/>
      <c r="H2268" s="171"/>
      <c r="I2268" s="171"/>
      <c r="J2268" s="171"/>
      <c r="K2268" s="171"/>
      <c r="L2268" s="171"/>
      <c r="M2268" s="171"/>
    </row>
    <row r="2269" spans="3:13">
      <c r="C2269" s="171"/>
      <c r="D2269" s="171"/>
      <c r="E2269" s="171"/>
      <c r="F2269" s="171"/>
      <c r="G2269" s="171"/>
      <c r="H2269" s="171"/>
      <c r="I2269" s="171"/>
      <c r="J2269" s="171"/>
      <c r="K2269" s="171"/>
      <c r="L2269" s="171"/>
      <c r="M2269" s="171"/>
    </row>
    <row r="2270" spans="3:13">
      <c r="C2270" s="171"/>
      <c r="D2270" s="171"/>
      <c r="E2270" s="171"/>
      <c r="F2270" s="171"/>
      <c r="G2270" s="171"/>
      <c r="H2270" s="171"/>
      <c r="I2270" s="171"/>
      <c r="J2270" s="171"/>
      <c r="K2270" s="171"/>
      <c r="L2270" s="171"/>
      <c r="M2270" s="171"/>
    </row>
    <row r="2271" spans="3:13">
      <c r="C2271" s="171"/>
      <c r="D2271" s="171"/>
      <c r="E2271" s="171"/>
      <c r="F2271" s="171"/>
      <c r="G2271" s="171"/>
      <c r="H2271" s="171"/>
      <c r="I2271" s="171"/>
      <c r="J2271" s="171"/>
      <c r="K2271" s="171"/>
      <c r="L2271" s="171"/>
      <c r="M2271" s="171"/>
    </row>
    <row r="2272" spans="3:13">
      <c r="C2272" s="171"/>
      <c r="D2272" s="171"/>
      <c r="E2272" s="171"/>
      <c r="F2272" s="171"/>
      <c r="G2272" s="171"/>
      <c r="H2272" s="171"/>
      <c r="I2272" s="171"/>
      <c r="J2272" s="171"/>
      <c r="K2272" s="171"/>
      <c r="L2272" s="171"/>
      <c r="M2272" s="171"/>
    </row>
    <row r="2273" spans="3:13">
      <c r="C2273" s="171"/>
      <c r="D2273" s="171"/>
      <c r="E2273" s="171"/>
      <c r="F2273" s="171"/>
      <c r="G2273" s="171"/>
      <c r="H2273" s="171"/>
      <c r="I2273" s="171"/>
      <c r="J2273" s="171"/>
      <c r="K2273" s="171"/>
      <c r="L2273" s="171"/>
      <c r="M2273" s="171"/>
    </row>
    <row r="2274" spans="3:13">
      <c r="C2274" s="171"/>
      <c r="D2274" s="171"/>
      <c r="E2274" s="171"/>
      <c r="F2274" s="171"/>
      <c r="G2274" s="171"/>
      <c r="H2274" s="171"/>
      <c r="I2274" s="171"/>
      <c r="J2274" s="171"/>
      <c r="K2274" s="171"/>
      <c r="L2274" s="171"/>
      <c r="M2274" s="171"/>
    </row>
    <row r="2275" spans="3:13">
      <c r="C2275" s="171"/>
      <c r="D2275" s="171"/>
      <c r="E2275" s="171"/>
      <c r="F2275" s="171"/>
      <c r="G2275" s="171"/>
      <c r="H2275" s="171"/>
      <c r="I2275" s="171"/>
      <c r="J2275" s="171"/>
      <c r="K2275" s="171"/>
      <c r="L2275" s="171"/>
      <c r="M2275" s="171"/>
    </row>
    <row r="2276" spans="3:13">
      <c r="C2276" s="171"/>
      <c r="D2276" s="171"/>
      <c r="E2276" s="171"/>
      <c r="F2276" s="171"/>
      <c r="G2276" s="171"/>
      <c r="H2276" s="171"/>
      <c r="I2276" s="171"/>
      <c r="J2276" s="171"/>
      <c r="K2276" s="171"/>
      <c r="L2276" s="171"/>
      <c r="M2276" s="171"/>
    </row>
    <row r="2277" spans="3:13">
      <c r="C2277" s="171"/>
      <c r="D2277" s="171"/>
      <c r="E2277" s="171"/>
      <c r="F2277" s="171"/>
      <c r="G2277" s="171"/>
      <c r="H2277" s="171"/>
      <c r="I2277" s="171"/>
      <c r="J2277" s="171"/>
      <c r="K2277" s="171"/>
      <c r="L2277" s="171"/>
      <c r="M2277" s="171"/>
    </row>
    <row r="2278" spans="3:13">
      <c r="C2278" s="171"/>
      <c r="D2278" s="171"/>
      <c r="E2278" s="171"/>
      <c r="F2278" s="171"/>
      <c r="G2278" s="171"/>
      <c r="H2278" s="171"/>
      <c r="I2278" s="171"/>
      <c r="J2278" s="171"/>
      <c r="K2278" s="171"/>
      <c r="L2278" s="171"/>
      <c r="M2278" s="171"/>
    </row>
    <row r="2279" spans="3:13">
      <c r="C2279" s="171"/>
      <c r="D2279" s="171"/>
      <c r="E2279" s="171"/>
      <c r="F2279" s="171"/>
      <c r="G2279" s="171"/>
      <c r="H2279" s="171"/>
      <c r="I2279" s="171"/>
      <c r="J2279" s="171"/>
      <c r="K2279" s="171"/>
      <c r="L2279" s="171"/>
      <c r="M2279" s="171"/>
    </row>
    <row r="2280" spans="3:13">
      <c r="C2280" s="171"/>
      <c r="D2280" s="171"/>
      <c r="E2280" s="171"/>
      <c r="F2280" s="171"/>
      <c r="G2280" s="171"/>
      <c r="H2280" s="171"/>
      <c r="I2280" s="171"/>
      <c r="J2280" s="171"/>
      <c r="K2280" s="171"/>
      <c r="L2280" s="171"/>
      <c r="M2280" s="171"/>
    </row>
    <row r="2281" spans="3:13">
      <c r="C2281" s="171"/>
      <c r="D2281" s="171"/>
      <c r="E2281" s="171"/>
      <c r="F2281" s="171"/>
      <c r="G2281" s="171"/>
      <c r="H2281" s="171"/>
      <c r="I2281" s="171"/>
      <c r="J2281" s="171"/>
      <c r="K2281" s="171"/>
      <c r="L2281" s="171"/>
      <c r="M2281" s="171"/>
    </row>
    <row r="2282" spans="3:13">
      <c r="C2282" s="171"/>
      <c r="D2282" s="171"/>
      <c r="E2282" s="171"/>
      <c r="F2282" s="171"/>
      <c r="G2282" s="171"/>
      <c r="H2282" s="171"/>
      <c r="I2282" s="171"/>
      <c r="J2282" s="171"/>
      <c r="K2282" s="171"/>
      <c r="L2282" s="171"/>
      <c r="M2282" s="171"/>
    </row>
    <row r="2283" spans="3:13">
      <c r="C2283" s="171"/>
      <c r="D2283" s="171"/>
      <c r="E2283" s="171"/>
      <c r="F2283" s="171"/>
      <c r="G2283" s="171"/>
      <c r="H2283" s="171"/>
      <c r="I2283" s="171"/>
      <c r="J2283" s="171"/>
      <c r="K2283" s="171"/>
      <c r="L2283" s="171"/>
      <c r="M2283" s="171"/>
    </row>
    <row r="2284" spans="3:13">
      <c r="C2284" s="171"/>
      <c r="D2284" s="171"/>
      <c r="E2284" s="171"/>
      <c r="F2284" s="171"/>
      <c r="G2284" s="171"/>
      <c r="H2284" s="171"/>
      <c r="I2284" s="171"/>
      <c r="J2284" s="171"/>
      <c r="K2284" s="171"/>
      <c r="L2284" s="171"/>
      <c r="M2284" s="171"/>
    </row>
    <row r="2285" spans="3:13">
      <c r="C2285" s="171"/>
      <c r="D2285" s="171"/>
      <c r="E2285" s="171"/>
      <c r="F2285" s="171"/>
      <c r="G2285" s="171"/>
      <c r="H2285" s="171"/>
      <c r="I2285" s="171"/>
      <c r="J2285" s="171"/>
      <c r="K2285" s="171"/>
      <c r="L2285" s="171"/>
      <c r="M2285" s="171"/>
    </row>
    <row r="2286" spans="3:13">
      <c r="C2286" s="171"/>
      <c r="D2286" s="171"/>
      <c r="E2286" s="171"/>
      <c r="F2286" s="171"/>
      <c r="G2286" s="171"/>
      <c r="H2286" s="171"/>
      <c r="I2286" s="171"/>
      <c r="J2286" s="171"/>
      <c r="K2286" s="171"/>
      <c r="L2286" s="171"/>
      <c r="M2286" s="171"/>
    </row>
    <row r="2287" spans="3:13">
      <c r="C2287" s="171"/>
      <c r="D2287" s="171"/>
      <c r="E2287" s="171"/>
      <c r="F2287" s="171"/>
      <c r="G2287" s="171"/>
      <c r="H2287" s="171"/>
      <c r="I2287" s="171"/>
      <c r="J2287" s="171"/>
      <c r="K2287" s="171"/>
      <c r="L2287" s="171"/>
      <c r="M2287" s="171"/>
    </row>
    <row r="2288" spans="3:13">
      <c r="C2288" s="171"/>
      <c r="D2288" s="171"/>
      <c r="E2288" s="171"/>
      <c r="F2288" s="171"/>
      <c r="G2288" s="171"/>
      <c r="H2288" s="171"/>
      <c r="I2288" s="171"/>
      <c r="J2288" s="171"/>
      <c r="K2288" s="171"/>
      <c r="L2288" s="171"/>
      <c r="M2288" s="171"/>
    </row>
    <row r="2289" spans="3:13">
      <c r="C2289" s="171"/>
      <c r="D2289" s="171"/>
      <c r="E2289" s="171"/>
      <c r="F2289" s="171"/>
      <c r="G2289" s="171"/>
      <c r="H2289" s="171"/>
      <c r="I2289" s="171"/>
      <c r="J2289" s="171"/>
      <c r="K2289" s="171"/>
      <c r="L2289" s="171"/>
      <c r="M2289" s="171"/>
    </row>
    <row r="2290" spans="3:13">
      <c r="C2290" s="171"/>
      <c r="D2290" s="171"/>
      <c r="E2290" s="171"/>
      <c r="F2290" s="171"/>
      <c r="G2290" s="171"/>
      <c r="H2290" s="171"/>
      <c r="I2290" s="171"/>
      <c r="J2290" s="171"/>
      <c r="K2290" s="171"/>
      <c r="L2290" s="171"/>
      <c r="M2290" s="171"/>
    </row>
    <row r="2291" spans="3:13">
      <c r="C2291" s="171"/>
      <c r="D2291" s="171"/>
      <c r="E2291" s="171"/>
      <c r="F2291" s="171"/>
      <c r="G2291" s="171"/>
      <c r="H2291" s="171"/>
      <c r="I2291" s="171"/>
      <c r="J2291" s="171"/>
      <c r="K2291" s="171"/>
      <c r="L2291" s="171"/>
      <c r="M2291" s="171"/>
    </row>
    <row r="2292" spans="3:13">
      <c r="C2292" s="171"/>
      <c r="D2292" s="171"/>
      <c r="E2292" s="171"/>
      <c r="F2292" s="171"/>
      <c r="G2292" s="171"/>
      <c r="H2292" s="171"/>
      <c r="I2292" s="171"/>
      <c r="J2292" s="171"/>
      <c r="K2292" s="171"/>
      <c r="L2292" s="171"/>
      <c r="M2292" s="171"/>
    </row>
    <row r="2293" spans="3:13">
      <c r="C2293" s="171"/>
      <c r="D2293" s="171"/>
      <c r="E2293" s="171"/>
      <c r="F2293" s="171"/>
      <c r="G2293" s="171"/>
      <c r="H2293" s="171"/>
      <c r="I2293" s="171"/>
      <c r="J2293" s="171"/>
      <c r="K2293" s="171"/>
      <c r="L2293" s="171"/>
      <c r="M2293" s="171"/>
    </row>
    <row r="2294" spans="3:13">
      <c r="C2294" s="171"/>
      <c r="D2294" s="171"/>
      <c r="E2294" s="171"/>
      <c r="F2294" s="171"/>
      <c r="G2294" s="171"/>
      <c r="H2294" s="171"/>
      <c r="I2294" s="171"/>
      <c r="J2294" s="171"/>
      <c r="K2294" s="171"/>
      <c r="L2294" s="171"/>
      <c r="M2294" s="171"/>
    </row>
    <row r="2295" spans="3:13">
      <c r="C2295" s="171"/>
      <c r="D2295" s="171"/>
      <c r="E2295" s="171"/>
      <c r="F2295" s="171"/>
      <c r="G2295" s="171"/>
      <c r="H2295" s="171"/>
      <c r="I2295" s="171"/>
      <c r="J2295" s="171"/>
      <c r="K2295" s="171"/>
      <c r="L2295" s="171"/>
      <c r="M2295" s="171"/>
    </row>
    <row r="2296" spans="3:13">
      <c r="C2296" s="171"/>
      <c r="D2296" s="171"/>
      <c r="E2296" s="171"/>
      <c r="F2296" s="171"/>
      <c r="G2296" s="171"/>
      <c r="H2296" s="171"/>
      <c r="I2296" s="171"/>
      <c r="J2296" s="171"/>
      <c r="K2296" s="171"/>
      <c r="L2296" s="171"/>
      <c r="M2296" s="171"/>
    </row>
    <row r="2297" spans="3:13">
      <c r="C2297" s="171"/>
      <c r="D2297" s="171"/>
      <c r="E2297" s="171"/>
      <c r="F2297" s="171"/>
      <c r="G2297" s="171"/>
      <c r="H2297" s="171"/>
      <c r="I2297" s="171"/>
      <c r="J2297" s="171"/>
      <c r="K2297" s="171"/>
      <c r="L2297" s="171"/>
      <c r="M2297" s="171"/>
    </row>
    <row r="2298" spans="3:13">
      <c r="C2298" s="171"/>
      <c r="D2298" s="171"/>
      <c r="E2298" s="171"/>
      <c r="F2298" s="171"/>
      <c r="G2298" s="171"/>
      <c r="H2298" s="171"/>
      <c r="I2298" s="171"/>
      <c r="J2298" s="171"/>
      <c r="K2298" s="171"/>
      <c r="L2298" s="171"/>
      <c r="M2298" s="171"/>
    </row>
    <row r="2299" spans="3:13">
      <c r="C2299" s="171"/>
      <c r="D2299" s="171"/>
      <c r="E2299" s="171"/>
      <c r="F2299" s="171"/>
      <c r="G2299" s="171"/>
      <c r="H2299" s="171"/>
      <c r="I2299" s="171"/>
      <c r="J2299" s="171"/>
      <c r="K2299" s="171"/>
      <c r="L2299" s="171"/>
      <c r="M2299" s="171"/>
    </row>
    <row r="2300" spans="3:13">
      <c r="C2300" s="171"/>
      <c r="D2300" s="171"/>
      <c r="E2300" s="171"/>
      <c r="F2300" s="171"/>
      <c r="G2300" s="171"/>
      <c r="H2300" s="171"/>
      <c r="I2300" s="171"/>
      <c r="J2300" s="171"/>
      <c r="K2300" s="171"/>
      <c r="L2300" s="171"/>
      <c r="M2300" s="171"/>
    </row>
    <row r="2301" spans="3:13">
      <c r="C2301" s="171"/>
      <c r="D2301" s="171"/>
      <c r="E2301" s="171"/>
      <c r="F2301" s="171"/>
      <c r="G2301" s="171"/>
      <c r="H2301" s="171"/>
      <c r="I2301" s="171"/>
      <c r="J2301" s="171"/>
      <c r="K2301" s="171"/>
      <c r="L2301" s="171"/>
      <c r="M2301" s="171"/>
    </row>
    <row r="2302" spans="3:13">
      <c r="C2302" s="171"/>
      <c r="D2302" s="171"/>
      <c r="E2302" s="171"/>
      <c r="F2302" s="171"/>
      <c r="G2302" s="171"/>
      <c r="H2302" s="171"/>
      <c r="I2302" s="171"/>
      <c r="J2302" s="171"/>
      <c r="K2302" s="171"/>
      <c r="L2302" s="171"/>
      <c r="M2302" s="171"/>
    </row>
    <row r="2303" spans="3:13">
      <c r="C2303" s="171"/>
      <c r="D2303" s="171"/>
      <c r="E2303" s="171"/>
      <c r="F2303" s="171"/>
      <c r="G2303" s="171"/>
      <c r="H2303" s="171"/>
      <c r="I2303" s="171"/>
      <c r="J2303" s="171"/>
      <c r="K2303" s="171"/>
      <c r="L2303" s="171"/>
      <c r="M2303" s="171"/>
    </row>
    <row r="2304" spans="3:13">
      <c r="C2304" s="171"/>
      <c r="D2304" s="171"/>
      <c r="E2304" s="171"/>
      <c r="F2304" s="171"/>
      <c r="G2304" s="171"/>
      <c r="H2304" s="171"/>
      <c r="I2304" s="171"/>
      <c r="J2304" s="171"/>
      <c r="K2304" s="171"/>
      <c r="L2304" s="171"/>
      <c r="M2304" s="171"/>
    </row>
    <row r="2305" spans="3:13">
      <c r="C2305" s="171"/>
      <c r="D2305" s="171"/>
      <c r="E2305" s="171"/>
      <c r="F2305" s="171"/>
      <c r="G2305" s="171"/>
      <c r="H2305" s="171"/>
      <c r="I2305" s="171"/>
      <c r="J2305" s="171"/>
      <c r="K2305" s="171"/>
      <c r="L2305" s="171"/>
      <c r="M2305" s="171"/>
    </row>
    <row r="2306" spans="3:13">
      <c r="C2306" s="171"/>
      <c r="D2306" s="171"/>
      <c r="E2306" s="171"/>
      <c r="F2306" s="171"/>
      <c r="G2306" s="171"/>
      <c r="H2306" s="171"/>
      <c r="I2306" s="171"/>
      <c r="J2306" s="171"/>
      <c r="K2306" s="171"/>
      <c r="L2306" s="171"/>
      <c r="M2306" s="171"/>
    </row>
    <row r="2307" spans="3:13">
      <c r="C2307" s="171"/>
      <c r="D2307" s="171"/>
      <c r="E2307" s="171"/>
      <c r="F2307" s="171"/>
      <c r="G2307" s="171"/>
      <c r="H2307" s="171"/>
      <c r="I2307" s="171"/>
      <c r="J2307" s="171"/>
      <c r="K2307" s="171"/>
      <c r="L2307" s="171"/>
      <c r="M2307" s="171"/>
    </row>
    <row r="2308" spans="3:13">
      <c r="C2308" s="171"/>
      <c r="D2308" s="171"/>
      <c r="E2308" s="171"/>
      <c r="F2308" s="171"/>
      <c r="G2308" s="171"/>
      <c r="H2308" s="171"/>
      <c r="I2308" s="171"/>
      <c r="J2308" s="171"/>
      <c r="K2308" s="171"/>
      <c r="L2308" s="171"/>
      <c r="M2308" s="171"/>
    </row>
    <row r="2309" spans="3:13">
      <c r="C2309" s="171"/>
      <c r="D2309" s="171"/>
      <c r="E2309" s="171"/>
      <c r="F2309" s="171"/>
      <c r="G2309" s="171"/>
      <c r="H2309" s="171"/>
      <c r="I2309" s="171"/>
      <c r="J2309" s="171"/>
      <c r="K2309" s="171"/>
      <c r="L2309" s="171"/>
      <c r="M2309" s="171"/>
    </row>
    <row r="2310" spans="3:13">
      <c r="C2310" s="171"/>
      <c r="D2310" s="171"/>
      <c r="E2310" s="171"/>
      <c r="F2310" s="171"/>
      <c r="G2310" s="171"/>
      <c r="H2310" s="171"/>
      <c r="I2310" s="171"/>
      <c r="J2310" s="171"/>
      <c r="K2310" s="171"/>
      <c r="L2310" s="171"/>
      <c r="M2310" s="171"/>
    </row>
    <row r="2311" spans="3:13">
      <c r="C2311" s="171"/>
      <c r="D2311" s="171"/>
      <c r="E2311" s="171"/>
      <c r="F2311" s="171"/>
      <c r="G2311" s="171"/>
      <c r="H2311" s="171"/>
      <c r="I2311" s="171"/>
      <c r="J2311" s="171"/>
      <c r="K2311" s="171"/>
      <c r="L2311" s="171"/>
      <c r="M2311" s="171"/>
    </row>
    <row r="2312" spans="3:13">
      <c r="C2312" s="171"/>
      <c r="D2312" s="171"/>
      <c r="E2312" s="171"/>
      <c r="F2312" s="171"/>
      <c r="G2312" s="171"/>
      <c r="H2312" s="171"/>
      <c r="I2312" s="171"/>
      <c r="J2312" s="171"/>
      <c r="K2312" s="171"/>
      <c r="L2312" s="171"/>
      <c r="M2312" s="171"/>
    </row>
    <row r="2313" spans="3:13">
      <c r="C2313" s="171"/>
      <c r="D2313" s="171"/>
      <c r="E2313" s="171"/>
      <c r="F2313" s="171"/>
      <c r="G2313" s="171"/>
      <c r="H2313" s="171"/>
      <c r="I2313" s="171"/>
      <c r="J2313" s="171"/>
      <c r="K2313" s="171"/>
      <c r="L2313" s="171"/>
      <c r="M2313" s="171"/>
    </row>
    <row r="2314" spans="3:13">
      <c r="C2314" s="171"/>
      <c r="D2314" s="171"/>
      <c r="E2314" s="171"/>
      <c r="F2314" s="171"/>
      <c r="G2314" s="171"/>
      <c r="H2314" s="171"/>
      <c r="I2314" s="171"/>
      <c r="J2314" s="171"/>
      <c r="K2314" s="171"/>
      <c r="L2314" s="171"/>
      <c r="M2314" s="171"/>
    </row>
    <row r="2315" spans="3:13">
      <c r="C2315" s="171"/>
      <c r="D2315" s="171"/>
      <c r="E2315" s="171"/>
      <c r="F2315" s="171"/>
      <c r="G2315" s="171"/>
      <c r="H2315" s="171"/>
      <c r="I2315" s="171"/>
      <c r="J2315" s="171"/>
      <c r="K2315" s="171"/>
      <c r="L2315" s="171"/>
      <c r="M2315" s="171"/>
    </row>
    <row r="2316" spans="3:13">
      <c r="C2316" s="171"/>
      <c r="D2316" s="171"/>
      <c r="E2316" s="171"/>
      <c r="F2316" s="171"/>
      <c r="G2316" s="171"/>
      <c r="H2316" s="171"/>
      <c r="I2316" s="171"/>
      <c r="J2316" s="171"/>
      <c r="K2316" s="171"/>
      <c r="L2316" s="171"/>
      <c r="M2316" s="171"/>
    </row>
    <row r="2317" spans="3:13">
      <c r="C2317" s="171"/>
      <c r="D2317" s="171"/>
      <c r="E2317" s="171"/>
      <c r="F2317" s="171"/>
      <c r="G2317" s="171"/>
      <c r="H2317" s="171"/>
      <c r="I2317" s="171"/>
      <c r="J2317" s="171"/>
      <c r="K2317" s="171"/>
      <c r="L2317" s="171"/>
      <c r="M2317" s="171"/>
    </row>
    <row r="2318" spans="3:13">
      <c r="C2318" s="171"/>
      <c r="D2318" s="171"/>
      <c r="E2318" s="171"/>
      <c r="F2318" s="171"/>
      <c r="G2318" s="171"/>
      <c r="H2318" s="171"/>
      <c r="I2318" s="171"/>
      <c r="J2318" s="171"/>
      <c r="K2318" s="171"/>
      <c r="L2318" s="171"/>
      <c r="M2318" s="171"/>
    </row>
    <row r="2319" spans="3:13">
      <c r="C2319" s="171"/>
      <c r="D2319" s="171"/>
      <c r="E2319" s="171"/>
      <c r="F2319" s="171"/>
      <c r="G2319" s="171"/>
      <c r="H2319" s="171"/>
      <c r="I2319" s="171"/>
      <c r="J2319" s="171"/>
      <c r="K2319" s="171"/>
      <c r="L2319" s="171"/>
      <c r="M2319" s="171"/>
    </row>
    <row r="2320" spans="3:13">
      <c r="C2320" s="171"/>
      <c r="D2320" s="171"/>
      <c r="E2320" s="171"/>
      <c r="F2320" s="171"/>
      <c r="G2320" s="171"/>
      <c r="H2320" s="171"/>
      <c r="I2320" s="171"/>
      <c r="J2320" s="171"/>
      <c r="K2320" s="171"/>
      <c r="L2320" s="171"/>
      <c r="M2320" s="171"/>
    </row>
    <row r="2321" spans="3:13">
      <c r="C2321" s="171"/>
      <c r="D2321" s="171"/>
      <c r="E2321" s="171"/>
      <c r="F2321" s="171"/>
      <c r="G2321" s="171"/>
      <c r="H2321" s="171"/>
      <c r="I2321" s="171"/>
      <c r="J2321" s="171"/>
      <c r="K2321" s="171"/>
      <c r="L2321" s="171"/>
      <c r="M2321" s="171"/>
    </row>
    <row r="2322" spans="3:13">
      <c r="C2322" s="171"/>
      <c r="D2322" s="171"/>
      <c r="E2322" s="171"/>
      <c r="F2322" s="171"/>
      <c r="G2322" s="171"/>
      <c r="H2322" s="171"/>
      <c r="I2322" s="171"/>
      <c r="J2322" s="171"/>
      <c r="K2322" s="171"/>
      <c r="L2322" s="171"/>
      <c r="M2322" s="171"/>
    </row>
    <row r="2323" spans="3:13">
      <c r="C2323" s="171"/>
      <c r="D2323" s="171"/>
      <c r="E2323" s="171"/>
      <c r="F2323" s="171"/>
      <c r="G2323" s="171"/>
      <c r="H2323" s="171"/>
      <c r="I2323" s="171"/>
      <c r="J2323" s="171"/>
      <c r="K2323" s="171"/>
      <c r="L2323" s="171"/>
      <c r="M2323" s="171"/>
    </row>
    <row r="2324" spans="3:13">
      <c r="C2324" s="171"/>
      <c r="D2324" s="171"/>
      <c r="E2324" s="171"/>
      <c r="F2324" s="171"/>
      <c r="G2324" s="171"/>
      <c r="H2324" s="171"/>
      <c r="I2324" s="171"/>
      <c r="J2324" s="171"/>
      <c r="K2324" s="171"/>
      <c r="L2324" s="171"/>
      <c r="M2324" s="171"/>
    </row>
    <row r="2325" spans="3:13">
      <c r="C2325" s="171"/>
      <c r="D2325" s="171"/>
      <c r="E2325" s="171"/>
      <c r="F2325" s="171"/>
      <c r="G2325" s="171"/>
      <c r="H2325" s="171"/>
      <c r="I2325" s="171"/>
      <c r="J2325" s="171"/>
      <c r="K2325" s="171"/>
      <c r="L2325" s="171"/>
      <c r="M2325" s="171"/>
    </row>
    <row r="2326" spans="3:13">
      <c r="C2326" s="171"/>
      <c r="D2326" s="171"/>
      <c r="E2326" s="171"/>
      <c r="F2326" s="171"/>
      <c r="G2326" s="171"/>
      <c r="H2326" s="171"/>
      <c r="I2326" s="171"/>
      <c r="J2326" s="171"/>
      <c r="K2326" s="171"/>
      <c r="L2326" s="171"/>
      <c r="M2326" s="171"/>
    </row>
    <row r="2327" spans="3:13">
      <c r="C2327" s="171"/>
      <c r="D2327" s="171"/>
      <c r="E2327" s="171"/>
      <c r="F2327" s="171"/>
      <c r="G2327" s="171"/>
      <c r="H2327" s="171"/>
      <c r="I2327" s="171"/>
      <c r="J2327" s="171"/>
      <c r="K2327" s="171"/>
      <c r="L2327" s="171"/>
      <c r="M2327" s="171"/>
    </row>
    <row r="2328" spans="3:13">
      <c r="C2328" s="171"/>
      <c r="D2328" s="171"/>
      <c r="E2328" s="171"/>
      <c r="F2328" s="171"/>
      <c r="G2328" s="171"/>
      <c r="H2328" s="171"/>
      <c r="I2328" s="171"/>
      <c r="J2328" s="171"/>
      <c r="K2328" s="171"/>
      <c r="L2328" s="171"/>
      <c r="M2328" s="171"/>
    </row>
    <row r="2329" spans="3:13">
      <c r="C2329" s="171"/>
      <c r="D2329" s="171"/>
      <c r="E2329" s="171"/>
      <c r="F2329" s="171"/>
      <c r="G2329" s="171"/>
      <c r="H2329" s="171"/>
      <c r="I2329" s="171"/>
      <c r="J2329" s="171"/>
      <c r="K2329" s="171"/>
      <c r="L2329" s="171"/>
      <c r="M2329" s="171"/>
    </row>
    <row r="2330" spans="3:13">
      <c r="C2330" s="171"/>
      <c r="D2330" s="171"/>
      <c r="E2330" s="171"/>
      <c r="F2330" s="171"/>
      <c r="G2330" s="171"/>
      <c r="H2330" s="171"/>
      <c r="I2330" s="171"/>
      <c r="J2330" s="171"/>
      <c r="K2330" s="171"/>
      <c r="L2330" s="171"/>
      <c r="M2330" s="171"/>
    </row>
    <row r="2331" spans="3:13">
      <c r="C2331" s="171"/>
      <c r="D2331" s="171"/>
      <c r="E2331" s="171"/>
      <c r="F2331" s="171"/>
      <c r="G2331" s="171"/>
      <c r="H2331" s="171"/>
      <c r="I2331" s="171"/>
      <c r="J2331" s="171"/>
      <c r="K2331" s="171"/>
      <c r="L2331" s="171"/>
      <c r="M2331" s="171"/>
    </row>
    <row r="2332" spans="3:13">
      <c r="C2332" s="171"/>
      <c r="D2332" s="171"/>
      <c r="E2332" s="171"/>
      <c r="F2332" s="171"/>
      <c r="G2332" s="171"/>
      <c r="H2332" s="171"/>
      <c r="I2332" s="171"/>
      <c r="J2332" s="171"/>
      <c r="K2332" s="171"/>
      <c r="L2332" s="171"/>
      <c r="M2332" s="171"/>
    </row>
    <row r="2333" spans="3:13">
      <c r="C2333" s="171"/>
      <c r="D2333" s="171"/>
      <c r="E2333" s="171"/>
      <c r="F2333" s="171"/>
      <c r="G2333" s="171"/>
      <c r="H2333" s="171"/>
      <c r="I2333" s="171"/>
      <c r="J2333" s="171"/>
      <c r="K2333" s="171"/>
      <c r="L2333" s="171"/>
      <c r="M2333" s="171"/>
    </row>
    <row r="2334" spans="3:13">
      <c r="C2334" s="171"/>
      <c r="D2334" s="171"/>
      <c r="E2334" s="171"/>
      <c r="F2334" s="171"/>
      <c r="G2334" s="171"/>
      <c r="H2334" s="171"/>
      <c r="I2334" s="171"/>
      <c r="J2334" s="171"/>
      <c r="K2334" s="171"/>
      <c r="L2334" s="171"/>
      <c r="M2334" s="171"/>
    </row>
    <row r="2335" spans="3:13">
      <c r="C2335" s="171"/>
      <c r="D2335" s="171"/>
      <c r="E2335" s="171"/>
      <c r="F2335" s="171"/>
      <c r="G2335" s="171"/>
      <c r="H2335" s="171"/>
      <c r="I2335" s="171"/>
      <c r="J2335" s="171"/>
      <c r="K2335" s="171"/>
      <c r="L2335" s="171"/>
      <c r="M2335" s="171"/>
    </row>
    <row r="2336" spans="3:13">
      <c r="C2336" s="171"/>
      <c r="D2336" s="171"/>
      <c r="E2336" s="171"/>
      <c r="F2336" s="171"/>
      <c r="G2336" s="171"/>
      <c r="H2336" s="171"/>
      <c r="I2336" s="171"/>
      <c r="J2336" s="171"/>
      <c r="K2336" s="171"/>
      <c r="L2336" s="171"/>
      <c r="M2336" s="171"/>
    </row>
    <row r="2337" spans="3:13">
      <c r="C2337" s="171"/>
      <c r="D2337" s="171"/>
      <c r="E2337" s="171"/>
      <c r="F2337" s="171"/>
      <c r="G2337" s="171"/>
      <c r="H2337" s="171"/>
      <c r="I2337" s="171"/>
      <c r="J2337" s="171"/>
      <c r="K2337" s="171"/>
      <c r="L2337" s="171"/>
      <c r="M2337" s="171"/>
    </row>
    <row r="2338" spans="3:13">
      <c r="C2338" s="171"/>
      <c r="D2338" s="171"/>
      <c r="E2338" s="171"/>
      <c r="F2338" s="171"/>
      <c r="G2338" s="171"/>
      <c r="H2338" s="171"/>
      <c r="I2338" s="171"/>
      <c r="J2338" s="171"/>
      <c r="K2338" s="171"/>
      <c r="L2338" s="171"/>
      <c r="M2338" s="171"/>
    </row>
    <row r="2339" spans="3:13">
      <c r="C2339" s="171"/>
      <c r="D2339" s="171"/>
      <c r="E2339" s="171"/>
      <c r="F2339" s="171"/>
      <c r="G2339" s="171"/>
      <c r="H2339" s="171"/>
      <c r="I2339" s="171"/>
      <c r="J2339" s="171"/>
      <c r="K2339" s="171"/>
      <c r="L2339" s="171"/>
      <c r="M2339" s="171"/>
    </row>
    <row r="2340" spans="3:13">
      <c r="C2340" s="171"/>
      <c r="D2340" s="171"/>
      <c r="E2340" s="171"/>
      <c r="F2340" s="171"/>
      <c r="G2340" s="171"/>
      <c r="H2340" s="171"/>
      <c r="I2340" s="171"/>
      <c r="J2340" s="171"/>
      <c r="K2340" s="171"/>
      <c r="L2340" s="171"/>
      <c r="M2340" s="171"/>
    </row>
    <row r="2341" spans="3:13">
      <c r="C2341" s="171"/>
      <c r="D2341" s="171"/>
      <c r="E2341" s="171"/>
      <c r="F2341" s="171"/>
      <c r="G2341" s="171"/>
      <c r="H2341" s="171"/>
      <c r="I2341" s="171"/>
      <c r="J2341" s="171"/>
      <c r="K2341" s="171"/>
      <c r="L2341" s="171"/>
      <c r="M2341" s="171"/>
    </row>
    <row r="2342" spans="3:13">
      <c r="C2342" s="171"/>
      <c r="D2342" s="171"/>
      <c r="E2342" s="171"/>
      <c r="F2342" s="171"/>
      <c r="G2342" s="171"/>
      <c r="H2342" s="171"/>
      <c r="I2342" s="171"/>
      <c r="J2342" s="171"/>
      <c r="K2342" s="171"/>
      <c r="L2342" s="171"/>
      <c r="M2342" s="171"/>
    </row>
    <row r="2343" spans="3:13">
      <c r="C2343" s="171"/>
      <c r="D2343" s="171"/>
      <c r="E2343" s="171"/>
      <c r="F2343" s="171"/>
      <c r="G2343" s="171"/>
      <c r="H2343" s="171"/>
      <c r="I2343" s="171"/>
      <c r="J2343" s="171"/>
      <c r="K2343" s="171"/>
      <c r="L2343" s="171"/>
      <c r="M2343" s="171"/>
    </row>
    <row r="2344" spans="3:13">
      <c r="C2344" s="171"/>
      <c r="D2344" s="171"/>
      <c r="E2344" s="171"/>
      <c r="F2344" s="171"/>
      <c r="G2344" s="171"/>
      <c r="H2344" s="171"/>
      <c r="I2344" s="171"/>
      <c r="J2344" s="171"/>
      <c r="K2344" s="171"/>
      <c r="L2344" s="171"/>
      <c r="M2344" s="171"/>
    </row>
    <row r="2345" spans="3:13">
      <c r="C2345" s="171"/>
      <c r="D2345" s="171"/>
      <c r="E2345" s="171"/>
      <c r="F2345" s="171"/>
      <c r="G2345" s="171"/>
      <c r="H2345" s="171"/>
      <c r="I2345" s="171"/>
      <c r="J2345" s="171"/>
      <c r="K2345" s="171"/>
      <c r="L2345" s="171"/>
      <c r="M2345" s="171"/>
    </row>
    <row r="2346" spans="3:13">
      <c r="C2346" s="171"/>
      <c r="D2346" s="171"/>
      <c r="E2346" s="171"/>
      <c r="F2346" s="171"/>
      <c r="G2346" s="171"/>
      <c r="H2346" s="171"/>
      <c r="I2346" s="171"/>
      <c r="J2346" s="171"/>
      <c r="K2346" s="171"/>
      <c r="L2346" s="171"/>
      <c r="M2346" s="171"/>
    </row>
    <row r="2347" spans="3:13">
      <c r="C2347" s="171"/>
      <c r="D2347" s="171"/>
      <c r="E2347" s="171"/>
      <c r="F2347" s="171"/>
      <c r="G2347" s="171"/>
      <c r="H2347" s="171"/>
      <c r="I2347" s="171"/>
      <c r="J2347" s="171"/>
      <c r="K2347" s="171"/>
      <c r="L2347" s="171"/>
      <c r="M2347" s="171"/>
    </row>
    <row r="2348" spans="3:13">
      <c r="C2348" s="171"/>
      <c r="D2348" s="171"/>
      <c r="E2348" s="171"/>
      <c r="F2348" s="171"/>
      <c r="G2348" s="171"/>
      <c r="H2348" s="171"/>
      <c r="I2348" s="171"/>
      <c r="J2348" s="171"/>
      <c r="K2348" s="171"/>
      <c r="L2348" s="171"/>
      <c r="M2348" s="171"/>
    </row>
    <row r="2349" spans="3:13">
      <c r="C2349" s="171"/>
      <c r="D2349" s="171"/>
      <c r="E2349" s="171"/>
      <c r="F2349" s="171"/>
      <c r="G2349" s="171"/>
      <c r="H2349" s="171"/>
      <c r="I2349" s="171"/>
      <c r="J2349" s="171"/>
      <c r="K2349" s="171"/>
      <c r="L2349" s="171"/>
      <c r="M2349" s="171"/>
    </row>
    <row r="2350" spans="3:13">
      <c r="C2350" s="171"/>
      <c r="D2350" s="171"/>
      <c r="E2350" s="171"/>
      <c r="F2350" s="171"/>
      <c r="G2350" s="171"/>
      <c r="H2350" s="171"/>
      <c r="I2350" s="171"/>
      <c r="J2350" s="171"/>
      <c r="K2350" s="171"/>
      <c r="L2350" s="171"/>
      <c r="M2350" s="171"/>
    </row>
    <row r="2351" spans="3:13">
      <c r="C2351" s="171"/>
      <c r="D2351" s="171"/>
      <c r="E2351" s="171"/>
      <c r="F2351" s="171"/>
      <c r="G2351" s="171"/>
      <c r="H2351" s="171"/>
      <c r="I2351" s="171"/>
      <c r="J2351" s="171"/>
      <c r="K2351" s="171"/>
      <c r="L2351" s="171"/>
      <c r="M2351" s="171"/>
    </row>
    <row r="2352" spans="3:13">
      <c r="C2352" s="171"/>
      <c r="D2352" s="171"/>
      <c r="E2352" s="171"/>
      <c r="F2352" s="171"/>
      <c r="G2352" s="171"/>
      <c r="H2352" s="171"/>
      <c r="I2352" s="171"/>
      <c r="J2352" s="171"/>
      <c r="K2352" s="171"/>
      <c r="L2352" s="171"/>
      <c r="M2352" s="171"/>
    </row>
    <row r="2353" spans="3:13">
      <c r="C2353" s="171"/>
      <c r="D2353" s="171"/>
      <c r="E2353" s="171"/>
      <c r="F2353" s="171"/>
      <c r="G2353" s="171"/>
      <c r="H2353" s="171"/>
      <c r="I2353" s="171"/>
      <c r="J2353" s="171"/>
      <c r="K2353" s="171"/>
      <c r="L2353" s="171"/>
      <c r="M2353" s="171"/>
    </row>
    <row r="2354" spans="3:13">
      <c r="C2354" s="171"/>
      <c r="D2354" s="171"/>
      <c r="E2354" s="171"/>
      <c r="F2354" s="171"/>
      <c r="G2354" s="171"/>
      <c r="H2354" s="171"/>
      <c r="I2354" s="171"/>
      <c r="J2354" s="171"/>
      <c r="K2354" s="171"/>
      <c r="L2354" s="171"/>
      <c r="M2354" s="171"/>
    </row>
    <row r="2355" spans="3:13">
      <c r="C2355" s="171"/>
      <c r="D2355" s="171"/>
      <c r="E2355" s="171"/>
      <c r="F2355" s="171"/>
      <c r="G2355" s="171"/>
      <c r="H2355" s="171"/>
      <c r="I2355" s="171"/>
      <c r="J2355" s="171"/>
      <c r="K2355" s="171"/>
      <c r="L2355" s="171"/>
      <c r="M2355" s="171"/>
    </row>
    <row r="2356" spans="3:13">
      <c r="C2356" s="171"/>
      <c r="D2356" s="171"/>
      <c r="E2356" s="171"/>
      <c r="F2356" s="171"/>
      <c r="G2356" s="171"/>
      <c r="H2356" s="171"/>
      <c r="I2356" s="171"/>
      <c r="J2356" s="171"/>
      <c r="K2356" s="171"/>
      <c r="L2356" s="171"/>
      <c r="M2356" s="171"/>
    </row>
    <row r="2357" spans="3:13">
      <c r="C2357" s="171"/>
      <c r="D2357" s="171"/>
      <c r="E2357" s="171"/>
      <c r="F2357" s="171"/>
      <c r="G2357" s="171"/>
      <c r="H2357" s="171"/>
      <c r="I2357" s="171"/>
      <c r="J2357" s="171"/>
      <c r="K2357" s="171"/>
      <c r="L2357" s="171"/>
      <c r="M2357" s="171"/>
    </row>
    <row r="2358" spans="3:13">
      <c r="C2358" s="171"/>
      <c r="D2358" s="171"/>
      <c r="E2358" s="171"/>
      <c r="F2358" s="171"/>
      <c r="G2358" s="171"/>
      <c r="H2358" s="171"/>
      <c r="I2358" s="171"/>
      <c r="J2358" s="171"/>
      <c r="K2358" s="171"/>
      <c r="L2358" s="171"/>
      <c r="M2358" s="171"/>
    </row>
    <row r="2359" spans="3:13">
      <c r="C2359" s="171"/>
      <c r="D2359" s="171"/>
      <c r="E2359" s="171"/>
      <c r="F2359" s="171"/>
      <c r="G2359" s="171"/>
      <c r="H2359" s="171"/>
      <c r="I2359" s="171"/>
      <c r="J2359" s="171"/>
      <c r="K2359" s="171"/>
      <c r="L2359" s="171"/>
      <c r="M2359" s="171"/>
    </row>
    <row r="2360" spans="3:13">
      <c r="C2360" s="171"/>
      <c r="D2360" s="171"/>
      <c r="E2360" s="171"/>
      <c r="F2360" s="171"/>
      <c r="G2360" s="171"/>
      <c r="H2360" s="171"/>
      <c r="I2360" s="171"/>
      <c r="J2360" s="171"/>
      <c r="K2360" s="171"/>
      <c r="L2360" s="171"/>
      <c r="M2360" s="171"/>
    </row>
    <row r="2361" spans="3:13">
      <c r="C2361" s="171"/>
      <c r="D2361" s="171"/>
      <c r="E2361" s="171"/>
      <c r="F2361" s="171"/>
      <c r="G2361" s="171"/>
      <c r="H2361" s="171"/>
      <c r="I2361" s="171"/>
      <c r="J2361" s="171"/>
      <c r="K2361" s="171"/>
      <c r="L2361" s="171"/>
      <c r="M2361" s="171"/>
    </row>
    <row r="2362" spans="3:13">
      <c r="C2362" s="171"/>
      <c r="D2362" s="171"/>
      <c r="E2362" s="171"/>
      <c r="F2362" s="171"/>
      <c r="G2362" s="171"/>
      <c r="H2362" s="171"/>
      <c r="I2362" s="171"/>
      <c r="J2362" s="171"/>
      <c r="K2362" s="171"/>
      <c r="L2362" s="171"/>
      <c r="M2362" s="171"/>
    </row>
    <row r="2363" spans="3:13">
      <c r="C2363" s="171"/>
      <c r="D2363" s="171"/>
      <c r="E2363" s="171"/>
      <c r="F2363" s="171"/>
      <c r="G2363" s="171"/>
      <c r="H2363" s="171"/>
      <c r="I2363" s="171"/>
      <c r="J2363" s="171"/>
      <c r="K2363" s="171"/>
      <c r="L2363" s="171"/>
      <c r="M2363" s="171"/>
    </row>
    <row r="2364" spans="3:13">
      <c r="C2364" s="171"/>
      <c r="D2364" s="171"/>
      <c r="E2364" s="171"/>
      <c r="F2364" s="171"/>
      <c r="G2364" s="171"/>
      <c r="H2364" s="171"/>
      <c r="I2364" s="171"/>
      <c r="J2364" s="171"/>
      <c r="K2364" s="171"/>
      <c r="L2364" s="171"/>
      <c r="M2364" s="171"/>
    </row>
    <row r="2365" spans="3:13">
      <c r="C2365" s="171"/>
      <c r="D2365" s="171"/>
      <c r="E2365" s="171"/>
      <c r="F2365" s="171"/>
      <c r="G2365" s="171"/>
      <c r="H2365" s="171"/>
      <c r="I2365" s="171"/>
      <c r="J2365" s="171"/>
      <c r="K2365" s="171"/>
      <c r="L2365" s="171"/>
      <c r="M2365" s="171"/>
    </row>
    <row r="2366" spans="3:13">
      <c r="C2366" s="171"/>
      <c r="D2366" s="171"/>
      <c r="E2366" s="171"/>
      <c r="F2366" s="171"/>
      <c r="G2366" s="171"/>
      <c r="H2366" s="171"/>
      <c r="I2366" s="171"/>
      <c r="J2366" s="171"/>
      <c r="K2366" s="171"/>
      <c r="L2366" s="171"/>
      <c r="M2366" s="171"/>
    </row>
    <row r="2367" spans="3:13">
      <c r="C2367" s="171"/>
      <c r="D2367" s="171"/>
      <c r="E2367" s="171"/>
      <c r="F2367" s="171"/>
      <c r="G2367" s="171"/>
      <c r="H2367" s="171"/>
      <c r="I2367" s="171"/>
      <c r="J2367" s="171"/>
      <c r="K2367" s="171"/>
      <c r="L2367" s="171"/>
      <c r="M2367" s="171"/>
    </row>
    <row r="2368" spans="3:13">
      <c r="C2368" s="171"/>
      <c r="D2368" s="171"/>
      <c r="E2368" s="171"/>
      <c r="F2368" s="171"/>
      <c r="G2368" s="171"/>
      <c r="H2368" s="171"/>
      <c r="I2368" s="171"/>
      <c r="J2368" s="171"/>
      <c r="K2368" s="171"/>
      <c r="L2368" s="171"/>
      <c r="M2368" s="171"/>
    </row>
    <row r="2369" spans="3:13">
      <c r="C2369" s="171"/>
      <c r="D2369" s="171"/>
      <c r="E2369" s="171"/>
      <c r="F2369" s="171"/>
      <c r="G2369" s="171"/>
      <c r="H2369" s="171"/>
      <c r="I2369" s="171"/>
      <c r="J2369" s="171"/>
      <c r="K2369" s="171"/>
      <c r="L2369" s="171"/>
      <c r="M2369" s="171"/>
    </row>
    <row r="2370" spans="3:13">
      <c r="C2370" s="171"/>
      <c r="D2370" s="171"/>
      <c r="E2370" s="171"/>
      <c r="F2370" s="171"/>
      <c r="G2370" s="171"/>
      <c r="H2370" s="171"/>
      <c r="I2370" s="171"/>
      <c r="J2370" s="171"/>
      <c r="K2370" s="171"/>
      <c r="L2370" s="171"/>
      <c r="M2370" s="171"/>
    </row>
    <row r="2371" spans="3:13">
      <c r="C2371" s="171"/>
      <c r="D2371" s="171"/>
      <c r="E2371" s="171"/>
      <c r="F2371" s="171"/>
      <c r="G2371" s="171"/>
      <c r="H2371" s="171"/>
      <c r="I2371" s="171"/>
      <c r="J2371" s="171"/>
      <c r="K2371" s="171"/>
      <c r="L2371" s="171"/>
      <c r="M2371" s="171"/>
    </row>
    <row r="2372" spans="3:13">
      <c r="C2372" s="171"/>
      <c r="D2372" s="171"/>
      <c r="E2372" s="171"/>
      <c r="F2372" s="171"/>
      <c r="G2372" s="171"/>
      <c r="H2372" s="171"/>
      <c r="I2372" s="171"/>
      <c r="J2372" s="171"/>
      <c r="K2372" s="171"/>
      <c r="L2372" s="171"/>
      <c r="M2372" s="171"/>
    </row>
    <row r="2373" spans="3:13">
      <c r="C2373" s="171"/>
      <c r="D2373" s="171"/>
      <c r="E2373" s="171"/>
      <c r="F2373" s="171"/>
      <c r="G2373" s="171"/>
      <c r="H2373" s="171"/>
      <c r="I2373" s="171"/>
      <c r="J2373" s="171"/>
      <c r="K2373" s="171"/>
      <c r="L2373" s="171"/>
      <c r="M2373" s="171"/>
    </row>
    <row r="2374" spans="3:13">
      <c r="C2374" s="171"/>
      <c r="D2374" s="171"/>
      <c r="E2374" s="171"/>
      <c r="F2374" s="171"/>
      <c r="G2374" s="171"/>
      <c r="H2374" s="171"/>
      <c r="I2374" s="171"/>
      <c r="J2374" s="171"/>
      <c r="K2374" s="171"/>
      <c r="L2374" s="171"/>
      <c r="M2374" s="171"/>
    </row>
    <row r="2375" spans="3:13">
      <c r="C2375" s="171"/>
      <c r="D2375" s="171"/>
      <c r="E2375" s="171"/>
      <c r="F2375" s="171"/>
      <c r="G2375" s="171"/>
      <c r="H2375" s="171"/>
      <c r="I2375" s="171"/>
      <c r="J2375" s="171"/>
      <c r="K2375" s="171"/>
      <c r="L2375" s="171"/>
      <c r="M2375" s="171"/>
    </row>
    <row r="2376" spans="3:13">
      <c r="C2376" s="171"/>
      <c r="D2376" s="171"/>
      <c r="E2376" s="171"/>
      <c r="F2376" s="171"/>
      <c r="G2376" s="171"/>
      <c r="H2376" s="171"/>
      <c r="I2376" s="171"/>
      <c r="J2376" s="171"/>
      <c r="K2376" s="171"/>
      <c r="L2376" s="171"/>
      <c r="M2376" s="171"/>
    </row>
    <row r="2377" spans="3:13">
      <c r="C2377" s="171"/>
      <c r="D2377" s="171"/>
      <c r="E2377" s="171"/>
      <c r="F2377" s="171"/>
      <c r="G2377" s="171"/>
      <c r="H2377" s="171"/>
      <c r="I2377" s="171"/>
      <c r="J2377" s="171"/>
      <c r="K2377" s="171"/>
      <c r="L2377" s="171"/>
      <c r="M2377" s="171"/>
    </row>
    <row r="2378" spans="3:13">
      <c r="C2378" s="171"/>
      <c r="D2378" s="171"/>
      <c r="E2378" s="171"/>
      <c r="F2378" s="171"/>
      <c r="G2378" s="171"/>
      <c r="H2378" s="171"/>
      <c r="I2378" s="171"/>
      <c r="J2378" s="171"/>
      <c r="K2378" s="171"/>
      <c r="L2378" s="171"/>
      <c r="M2378" s="171"/>
    </row>
    <row r="2379" spans="3:13">
      <c r="C2379" s="171"/>
      <c r="D2379" s="171"/>
      <c r="E2379" s="171"/>
      <c r="F2379" s="171"/>
      <c r="G2379" s="171"/>
      <c r="H2379" s="171"/>
      <c r="I2379" s="171"/>
      <c r="J2379" s="171"/>
      <c r="K2379" s="171"/>
      <c r="L2379" s="171"/>
      <c r="M2379" s="171"/>
    </row>
    <row r="2380" spans="3:13">
      <c r="C2380" s="171"/>
      <c r="D2380" s="171"/>
      <c r="E2380" s="171"/>
      <c r="F2380" s="171"/>
      <c r="G2380" s="171"/>
      <c r="H2380" s="171"/>
      <c r="I2380" s="171"/>
      <c r="J2380" s="171"/>
      <c r="K2380" s="171"/>
      <c r="L2380" s="171"/>
      <c r="M2380" s="171"/>
    </row>
  </sheetData>
  <sheetProtection formatCells="0" formatColumns="0" formatRows="0" insertColumns="0" insertRows="0" deleteColumns="0" deleteRows="0" selectLockedCells="1"/>
  <mergeCells count="90">
    <mergeCell ref="C94:I94"/>
    <mergeCell ref="C95:I95"/>
    <mergeCell ref="C96:I96"/>
    <mergeCell ref="C97:I97"/>
    <mergeCell ref="C98:I98"/>
    <mergeCell ref="C93:I93"/>
    <mergeCell ref="B82:I82"/>
    <mergeCell ref="L82:L88"/>
    <mergeCell ref="M82:M88"/>
    <mergeCell ref="C84:F84"/>
    <mergeCell ref="G84:H84"/>
    <mergeCell ref="C85:F85"/>
    <mergeCell ref="G85:H85"/>
    <mergeCell ref="C86:F86"/>
    <mergeCell ref="G86:H86"/>
    <mergeCell ref="C87:F87"/>
    <mergeCell ref="G87:H87"/>
    <mergeCell ref="B88:F88"/>
    <mergeCell ref="G88:H88"/>
    <mergeCell ref="B90:F90"/>
    <mergeCell ref="G90:H90"/>
    <mergeCell ref="B72:I72"/>
    <mergeCell ref="L73:L80"/>
    <mergeCell ref="M73:M80"/>
    <mergeCell ref="C74:H74"/>
    <mergeCell ref="C75:H75"/>
    <mergeCell ref="C76:H76"/>
    <mergeCell ref="C77:H77"/>
    <mergeCell ref="C78:H78"/>
    <mergeCell ref="C79:H79"/>
    <mergeCell ref="C80:H80"/>
    <mergeCell ref="B62:I62"/>
    <mergeCell ref="L62:L70"/>
    <mergeCell ref="M62:M70"/>
    <mergeCell ref="C64:F64"/>
    <mergeCell ref="C65:F65"/>
    <mergeCell ref="C66:F66"/>
    <mergeCell ref="C67:F67"/>
    <mergeCell ref="C68:F68"/>
    <mergeCell ref="C69:F69"/>
    <mergeCell ref="C70:H70"/>
    <mergeCell ref="B52:I52"/>
    <mergeCell ref="L52:L60"/>
    <mergeCell ref="M52:M60"/>
    <mergeCell ref="C54:H54"/>
    <mergeCell ref="C55:H55"/>
    <mergeCell ref="C56:H56"/>
    <mergeCell ref="C57:H57"/>
    <mergeCell ref="C58:H58"/>
    <mergeCell ref="C59:H59"/>
    <mergeCell ref="C60:H60"/>
    <mergeCell ref="B42:I42"/>
    <mergeCell ref="M42:M50"/>
    <mergeCell ref="C44:H44"/>
    <mergeCell ref="C45:H45"/>
    <mergeCell ref="C46:H46"/>
    <mergeCell ref="C47:H47"/>
    <mergeCell ref="C48:H48"/>
    <mergeCell ref="C49:H49"/>
    <mergeCell ref="C50:H50"/>
    <mergeCell ref="L42:L50"/>
    <mergeCell ref="B22:I22"/>
    <mergeCell ref="L22:L30"/>
    <mergeCell ref="M22:M30"/>
    <mergeCell ref="C30:H30"/>
    <mergeCell ref="B32:I32"/>
    <mergeCell ref="L32:L40"/>
    <mergeCell ref="M32:M40"/>
    <mergeCell ref="C34:H34"/>
    <mergeCell ref="C35:H35"/>
    <mergeCell ref="C36:H36"/>
    <mergeCell ref="C37:H37"/>
    <mergeCell ref="C38:H38"/>
    <mergeCell ref="C39:H39"/>
    <mergeCell ref="C40:H40"/>
    <mergeCell ref="L13:L20"/>
    <mergeCell ref="M13:M20"/>
    <mergeCell ref="C14:F14"/>
    <mergeCell ref="C15:F15"/>
    <mergeCell ref="C16:F16"/>
    <mergeCell ref="C17:F17"/>
    <mergeCell ref="C18:F18"/>
    <mergeCell ref="C19:F19"/>
    <mergeCell ref="C20:H20"/>
    <mergeCell ref="B5:I5"/>
    <mergeCell ref="B6:I6"/>
    <mergeCell ref="L6:M6"/>
    <mergeCell ref="L8:M8"/>
    <mergeCell ref="L10:M12"/>
    <mergeCell ref="B12:I12"/>
  </mergeCells>
  <printOptions horizontalCentered="1"/>
  <pageMargins left="0.23622047244094491" right="0.24" top="0.15748031496062992" bottom="0.15748031496062992" header="0.15748031496062992" footer="0.19685039370078741"/>
  <pageSetup paperSize="9" scale="56" orientation="portrait" r:id="rId1"/>
  <headerFooter alignWithMargins="0"/>
  <colBreaks count="1" manualBreakCount="1">
    <brk id="10" max="1048575" man="1"/>
  </colBreaks>
  <legacyDrawing r:id="rId2"/>
  <legacyDrawingHF r:id="rId3"/>
</worksheet>
</file>

<file path=xl/worksheets/sheet14.xml><?xml version="1.0" encoding="utf-8"?>
<worksheet xmlns="http://schemas.openxmlformats.org/spreadsheetml/2006/main" xmlns:r="http://schemas.openxmlformats.org/officeDocument/2006/relationships">
  <sheetPr codeName="Feuil11">
    <tabColor rgb="FF00B050"/>
    <pageSetUpPr fitToPage="1"/>
  </sheetPr>
  <dimension ref="A1:BR2292"/>
  <sheetViews>
    <sheetView zoomScaleNormal="100" workbookViewId="0">
      <selection activeCell="B3" sqref="B3:I78"/>
    </sheetView>
  </sheetViews>
  <sheetFormatPr baseColWidth="10" defaultRowHeight="12.75"/>
  <cols>
    <col min="1" max="1" width="5.5703125" style="258" customWidth="1"/>
    <col min="2" max="2" width="20" style="258" customWidth="1"/>
    <col min="3" max="3" width="29.42578125" style="327" customWidth="1"/>
    <col min="4" max="4" width="15.7109375" style="327" customWidth="1"/>
    <col min="5" max="5" width="14.42578125" style="327" customWidth="1"/>
    <col min="6" max="6" width="18.28515625" style="327" customWidth="1"/>
    <col min="7" max="7" width="18.42578125" style="328" customWidth="1"/>
    <col min="8" max="8" width="11.140625" style="328" customWidth="1"/>
    <col min="9" max="9" width="14.7109375" style="328" customWidth="1"/>
    <col min="10" max="11" width="5.85546875" style="328" customWidth="1"/>
    <col min="12" max="12" width="3.85546875" style="326" customWidth="1"/>
    <col min="13" max="13" width="147.42578125" style="260" customWidth="1"/>
    <col min="14" max="14" width="4.5703125" style="258" customWidth="1"/>
    <col min="15" max="70" width="11.42578125" style="258"/>
    <col min="71" max="16384" width="11.42578125" style="287"/>
  </cols>
  <sheetData>
    <row r="1" spans="1:70" s="258" customFormat="1" ht="14.25" customHeight="1">
      <c r="C1" s="259"/>
      <c r="D1" s="259"/>
      <c r="E1" s="259"/>
      <c r="F1" s="259"/>
      <c r="G1" s="260"/>
      <c r="H1" s="260"/>
      <c r="I1" s="260"/>
      <c r="J1" s="260"/>
      <c r="K1" s="260"/>
      <c r="L1" s="261"/>
      <c r="M1" s="171"/>
    </row>
    <row r="2" spans="1:70" s="258" customFormat="1" ht="14.25" customHeight="1">
      <c r="C2" s="259"/>
      <c r="D2" s="259"/>
      <c r="E2" s="259"/>
      <c r="F2" s="259"/>
      <c r="G2" s="260"/>
      <c r="H2" s="260"/>
      <c r="I2" s="260"/>
      <c r="J2" s="260"/>
      <c r="K2" s="260"/>
      <c r="L2" s="261"/>
      <c r="M2" s="171"/>
    </row>
    <row r="3" spans="1:70" s="258" customFormat="1" ht="22.5" customHeight="1">
      <c r="C3" s="1089" t="s">
        <v>277</v>
      </c>
      <c r="D3" s="1089"/>
      <c r="E3" s="1089"/>
      <c r="F3" s="1089"/>
      <c r="G3" s="1089"/>
      <c r="H3" s="1089"/>
      <c r="I3" s="262"/>
      <c r="J3" s="262"/>
      <c r="K3" s="262"/>
      <c r="L3" s="263"/>
      <c r="M3" s="180"/>
    </row>
    <row r="4" spans="1:70" s="258" customFormat="1" ht="14.25" customHeight="1">
      <c r="C4" s="264"/>
      <c r="D4" s="264"/>
      <c r="E4" s="264"/>
      <c r="F4" s="264"/>
      <c r="G4" s="265"/>
      <c r="H4" s="265"/>
      <c r="I4" s="265"/>
      <c r="J4" s="265"/>
      <c r="K4" s="262"/>
      <c r="L4" s="266"/>
      <c r="M4" s="170"/>
    </row>
    <row r="5" spans="1:70" s="258" customFormat="1" ht="58.5" customHeight="1">
      <c r="B5" s="1090"/>
      <c r="C5" s="1090"/>
      <c r="D5" s="1090"/>
      <c r="E5" s="1090"/>
      <c r="F5" s="1091"/>
      <c r="G5" s="1091"/>
      <c r="H5" s="1091"/>
      <c r="I5" s="1091"/>
      <c r="J5" s="265"/>
      <c r="K5" s="262"/>
      <c r="L5" s="266"/>
      <c r="M5" s="171"/>
    </row>
    <row r="6" spans="1:70" s="269" customFormat="1" ht="18">
      <c r="A6" s="267"/>
      <c r="B6" s="1092"/>
      <c r="C6" s="1093"/>
      <c r="D6" s="1093"/>
      <c r="E6" s="1093"/>
      <c r="F6" s="1093"/>
      <c r="G6" s="1093"/>
      <c r="H6" s="1093"/>
      <c r="I6" s="1094"/>
      <c r="J6" s="268"/>
      <c r="K6" s="268"/>
      <c r="L6" s="1095" t="s">
        <v>278</v>
      </c>
      <c r="M6" s="1095"/>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row>
    <row r="7" spans="1:70" s="269" customFormat="1" ht="8.25" customHeight="1">
      <c r="A7" s="267"/>
      <c r="B7" s="267"/>
      <c r="C7" s="270"/>
      <c r="D7" s="270"/>
      <c r="E7" s="270"/>
      <c r="F7" s="270"/>
      <c r="G7" s="271"/>
      <c r="H7" s="271"/>
      <c r="I7" s="271"/>
      <c r="J7" s="271"/>
      <c r="K7" s="271"/>
      <c r="L7" s="272"/>
      <c r="M7" s="195"/>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row>
    <row r="8" spans="1:70" s="269" customFormat="1" ht="14.25" customHeight="1">
      <c r="A8" s="273"/>
      <c r="B8" s="274" t="s">
        <v>170</v>
      </c>
      <c r="C8" s="275" t="s">
        <v>593</v>
      </c>
      <c r="D8" s="276"/>
      <c r="E8" s="276"/>
      <c r="F8" s="276"/>
      <c r="G8" s="277"/>
      <c r="H8" s="274"/>
      <c r="I8" s="278" t="s">
        <v>593</v>
      </c>
      <c r="J8" s="279"/>
      <c r="K8" s="268"/>
      <c r="L8" s="1030"/>
      <c r="M8" s="1030"/>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row>
    <row r="9" spans="1:70" s="269" customFormat="1" ht="5.25" customHeight="1">
      <c r="A9" s="273"/>
      <c r="B9" s="280"/>
      <c r="C9" s="281"/>
      <c r="D9" s="282"/>
      <c r="E9" s="276"/>
      <c r="F9" s="276"/>
      <c r="G9" s="276"/>
      <c r="H9" s="276"/>
      <c r="I9" s="276"/>
      <c r="J9" s="279"/>
      <c r="K9" s="268"/>
      <c r="L9" s="283"/>
      <c r="M9" s="284"/>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row>
    <row r="10" spans="1:70" s="269" customFormat="1" ht="14.25" customHeight="1">
      <c r="A10" s="273"/>
      <c r="B10" s="274" t="s">
        <v>171</v>
      </c>
      <c r="C10" s="275" t="s">
        <v>593</v>
      </c>
      <c r="D10" s="276"/>
      <c r="E10" s="276"/>
      <c r="F10" s="277"/>
      <c r="G10" s="276"/>
      <c r="H10" s="276"/>
      <c r="I10" s="276"/>
      <c r="J10" s="279"/>
      <c r="K10" s="268"/>
      <c r="L10" s="1055" t="s">
        <v>279</v>
      </c>
      <c r="M10" s="1056"/>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row>
    <row r="11" spans="1:70" ht="11.25" customHeight="1">
      <c r="B11" s="285"/>
      <c r="C11" s="276"/>
      <c r="D11" s="276"/>
      <c r="E11" s="276"/>
      <c r="F11" s="276"/>
      <c r="G11" s="276"/>
      <c r="H11" s="286"/>
      <c r="I11" s="286"/>
      <c r="J11" s="271"/>
      <c r="K11" s="271"/>
      <c r="L11" s="1056"/>
      <c r="M11" s="1056"/>
    </row>
    <row r="12" spans="1:70">
      <c r="B12" s="288"/>
      <c r="C12" s="289"/>
      <c r="D12" s="289"/>
      <c r="E12" s="289"/>
      <c r="F12" s="289"/>
      <c r="G12" s="288"/>
      <c r="H12" s="290"/>
      <c r="I12" s="290"/>
      <c r="J12" s="260"/>
      <c r="K12" s="260"/>
      <c r="L12" s="1057"/>
      <c r="M12" s="1057"/>
    </row>
    <row r="13" spans="1:70" ht="12.75" customHeight="1" thickBot="1">
      <c r="B13" s="1096" t="s">
        <v>280</v>
      </c>
      <c r="C13" s="1096"/>
      <c r="D13" s="1096"/>
      <c r="E13" s="1096"/>
      <c r="F13" s="1096"/>
      <c r="G13" s="1096"/>
      <c r="H13" s="1096"/>
      <c r="I13" s="1096"/>
      <c r="J13" s="260"/>
      <c r="K13" s="260"/>
      <c r="L13" s="291"/>
      <c r="M13" s="292"/>
    </row>
    <row r="14" spans="1:70" ht="12.75" customHeight="1">
      <c r="B14" s="288"/>
      <c r="C14" s="289"/>
      <c r="D14" s="289"/>
      <c r="E14" s="289"/>
      <c r="F14" s="289"/>
      <c r="G14" s="288"/>
      <c r="H14" s="288"/>
      <c r="I14" s="293"/>
      <c r="J14" s="171"/>
      <c r="K14" s="171"/>
      <c r="L14" s="1097" t="s">
        <v>174</v>
      </c>
      <c r="M14" s="1059" t="s">
        <v>281</v>
      </c>
    </row>
    <row r="15" spans="1:70" ht="25.5">
      <c r="B15" s="294" t="s">
        <v>176</v>
      </c>
      <c r="C15" s="1100" t="s">
        <v>177</v>
      </c>
      <c r="D15" s="1101"/>
      <c r="E15" s="1101"/>
      <c r="F15" s="1102"/>
      <c r="G15" s="294" t="s">
        <v>178</v>
      </c>
      <c r="H15" s="294" t="s">
        <v>179</v>
      </c>
      <c r="I15" s="294" t="s">
        <v>180</v>
      </c>
      <c r="J15" s="171"/>
      <c r="K15" s="171"/>
      <c r="L15" s="1098"/>
      <c r="M15" s="1060"/>
    </row>
    <row r="16" spans="1:70" s="299" customFormat="1" ht="12.75" customHeight="1">
      <c r="A16" s="295"/>
      <c r="B16" s="296" t="s">
        <v>181</v>
      </c>
      <c r="C16" s="1103"/>
      <c r="D16" s="1104"/>
      <c r="E16" s="1104"/>
      <c r="F16" s="1105"/>
      <c r="G16" s="297"/>
      <c r="H16" s="298"/>
      <c r="I16" s="215">
        <f>G16*H16</f>
        <v>0</v>
      </c>
      <c r="J16" s="218"/>
      <c r="K16" s="219"/>
      <c r="L16" s="1098"/>
      <c r="M16" s="1060"/>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row>
    <row r="17" spans="1:70" s="304" customFormat="1" ht="12.75" customHeight="1">
      <c r="A17" s="300"/>
      <c r="B17" s="301" t="s">
        <v>182</v>
      </c>
      <c r="C17" s="1106"/>
      <c r="D17" s="1107"/>
      <c r="E17" s="1107"/>
      <c r="F17" s="1108"/>
      <c r="G17" s="302"/>
      <c r="H17" s="303"/>
      <c r="I17" s="215">
        <f>G17*H17</f>
        <v>0</v>
      </c>
      <c r="J17" s="226"/>
      <c r="K17" s="227"/>
      <c r="L17" s="1098"/>
      <c r="M17" s="106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row>
    <row r="18" spans="1:70" s="304" customFormat="1" ht="12.75" customHeight="1">
      <c r="A18" s="300"/>
      <c r="B18" s="301" t="s">
        <v>183</v>
      </c>
      <c r="C18" s="1109"/>
      <c r="D18" s="1110"/>
      <c r="E18" s="1110"/>
      <c r="F18" s="1111"/>
      <c r="G18" s="302"/>
      <c r="H18" s="303"/>
      <c r="I18" s="215">
        <f>G18*H18</f>
        <v>0</v>
      </c>
      <c r="J18" s="226"/>
      <c r="K18" s="227"/>
      <c r="L18" s="1098"/>
      <c r="M18" s="106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row>
    <row r="19" spans="1:70" s="304" customFormat="1" ht="12.75" customHeight="1">
      <c r="A19" s="300"/>
      <c r="B19" s="301" t="s">
        <v>185</v>
      </c>
      <c r="C19" s="1109"/>
      <c r="D19" s="1110"/>
      <c r="E19" s="1110"/>
      <c r="F19" s="1111"/>
      <c r="G19" s="302"/>
      <c r="H19" s="303"/>
      <c r="I19" s="215">
        <f>G19*H19</f>
        <v>0</v>
      </c>
      <c r="J19" s="226"/>
      <c r="K19" s="227"/>
      <c r="L19" s="1098"/>
      <c r="M19" s="106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row>
    <row r="20" spans="1:70" s="304" customFormat="1" ht="14.25" customHeight="1">
      <c r="A20" s="300"/>
      <c r="B20" s="296" t="s">
        <v>186</v>
      </c>
      <c r="C20" s="1109" t="s">
        <v>184</v>
      </c>
      <c r="D20" s="1110"/>
      <c r="E20" s="1110"/>
      <c r="F20" s="1111"/>
      <c r="G20" s="302"/>
      <c r="H20" s="303"/>
      <c r="I20" s="215">
        <f>G20*H20</f>
        <v>0</v>
      </c>
      <c r="J20" s="226"/>
      <c r="K20" s="227"/>
      <c r="L20" s="1098"/>
      <c r="M20" s="106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row>
    <row r="21" spans="1:70" ht="11.25" customHeight="1">
      <c r="B21" s="305"/>
      <c r="C21" s="1112" t="s">
        <v>187</v>
      </c>
      <c r="D21" s="1112"/>
      <c r="E21" s="1112"/>
      <c r="F21" s="1112"/>
      <c r="G21" s="1112"/>
      <c r="H21" s="1112"/>
      <c r="I21" s="215">
        <f>SUM(I16:I20)</f>
        <v>0</v>
      </c>
      <c r="J21" s="226"/>
      <c r="K21" s="227"/>
      <c r="L21" s="1099"/>
      <c r="M21" s="1061"/>
    </row>
    <row r="22" spans="1:70" ht="12.75" customHeight="1">
      <c r="B22" s="288"/>
      <c r="C22" s="289"/>
      <c r="D22" s="289"/>
      <c r="E22" s="289"/>
      <c r="F22" s="289"/>
      <c r="G22" s="288"/>
      <c r="H22" s="288"/>
      <c r="I22" s="293"/>
      <c r="J22" s="171"/>
      <c r="K22" s="171"/>
      <c r="L22" s="306"/>
      <c r="M22" s="307"/>
    </row>
    <row r="23" spans="1:70" ht="12.75" customHeight="1" thickBot="1">
      <c r="B23" s="1096" t="s">
        <v>282</v>
      </c>
      <c r="C23" s="1096"/>
      <c r="D23" s="1096"/>
      <c r="E23" s="1096"/>
      <c r="F23" s="1096"/>
      <c r="G23" s="1096"/>
      <c r="H23" s="1096"/>
      <c r="I23" s="1096"/>
      <c r="J23" s="171"/>
      <c r="K23" s="171"/>
      <c r="L23" s="1097" t="s">
        <v>189</v>
      </c>
      <c r="M23" s="1059" t="s">
        <v>190</v>
      </c>
    </row>
    <row r="24" spans="1:70" ht="12.75" customHeight="1">
      <c r="B24" s="288"/>
      <c r="C24" s="289"/>
      <c r="D24" s="289"/>
      <c r="E24" s="289"/>
      <c r="F24" s="289"/>
      <c r="G24" s="288"/>
      <c r="H24" s="288"/>
      <c r="I24" s="293"/>
      <c r="J24" s="234"/>
      <c r="K24" s="235"/>
      <c r="L24" s="1098"/>
      <c r="M24" s="1060"/>
    </row>
    <row r="25" spans="1:70" ht="36">
      <c r="B25" s="308" t="s">
        <v>176</v>
      </c>
      <c r="C25" s="308" t="s">
        <v>177</v>
      </c>
      <c r="D25" s="308" t="s">
        <v>191</v>
      </c>
      <c r="E25" s="308" t="s">
        <v>192</v>
      </c>
      <c r="F25" s="308" t="s">
        <v>193</v>
      </c>
      <c r="G25" s="308" t="s">
        <v>194</v>
      </c>
      <c r="H25" s="308" t="s">
        <v>195</v>
      </c>
      <c r="I25" s="308" t="s">
        <v>180</v>
      </c>
      <c r="J25" s="171"/>
      <c r="K25" s="171"/>
      <c r="L25" s="1098"/>
      <c r="M25" s="1060"/>
    </row>
    <row r="26" spans="1:70" s="304" customFormat="1" ht="12.75" customHeight="1">
      <c r="A26" s="300"/>
      <c r="B26" s="301" t="s">
        <v>196</v>
      </c>
      <c r="C26" s="309"/>
      <c r="D26" s="310"/>
      <c r="E26" s="302"/>
      <c r="F26" s="310"/>
      <c r="G26" s="311"/>
      <c r="H26" s="303"/>
      <c r="I26" s="215">
        <f>G26*H26</f>
        <v>0</v>
      </c>
      <c r="J26" s="226"/>
      <c r="K26" s="227"/>
      <c r="L26" s="1098"/>
      <c r="M26" s="106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row>
    <row r="27" spans="1:70" s="304" customFormat="1" ht="12.75" customHeight="1">
      <c r="A27" s="300"/>
      <c r="B27" s="301" t="s">
        <v>197</v>
      </c>
      <c r="C27" s="312"/>
      <c r="D27" s="310"/>
      <c r="E27" s="302"/>
      <c r="F27" s="310"/>
      <c r="G27" s="311"/>
      <c r="H27" s="303"/>
      <c r="I27" s="215">
        <f>G27*H27</f>
        <v>0</v>
      </c>
      <c r="J27" s="226"/>
      <c r="K27" s="227"/>
      <c r="L27" s="1098"/>
      <c r="M27" s="106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row>
    <row r="28" spans="1:70" s="304" customFormat="1" ht="12.75" customHeight="1">
      <c r="A28" s="300"/>
      <c r="B28" s="301" t="s">
        <v>198</v>
      </c>
      <c r="C28" s="312" t="s">
        <v>184</v>
      </c>
      <c r="D28" s="310" t="s">
        <v>184</v>
      </c>
      <c r="E28" s="302"/>
      <c r="F28" s="310"/>
      <c r="G28" s="311"/>
      <c r="H28" s="303"/>
      <c r="I28" s="215">
        <f>G28*H28</f>
        <v>0</v>
      </c>
      <c r="J28" s="226"/>
      <c r="K28" s="227"/>
      <c r="L28" s="1098"/>
      <c r="M28" s="106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row>
    <row r="29" spans="1:70" s="304" customFormat="1" ht="12.75" customHeight="1">
      <c r="A29" s="300"/>
      <c r="B29" s="301" t="s">
        <v>199</v>
      </c>
      <c r="C29" s="312" t="s">
        <v>184</v>
      </c>
      <c r="D29" s="310" t="s">
        <v>184</v>
      </c>
      <c r="E29" s="302"/>
      <c r="F29" s="310"/>
      <c r="G29" s="311"/>
      <c r="H29" s="303"/>
      <c r="I29" s="215">
        <f>G29*H29</f>
        <v>0</v>
      </c>
      <c r="J29" s="226"/>
      <c r="K29" s="227"/>
      <c r="L29" s="1098"/>
      <c r="M29" s="106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row>
    <row r="30" spans="1:70" s="304" customFormat="1" ht="12.75" customHeight="1">
      <c r="A30" s="300"/>
      <c r="B30" s="301" t="s">
        <v>200</v>
      </c>
      <c r="C30" s="312" t="s">
        <v>184</v>
      </c>
      <c r="D30" s="310" t="s">
        <v>184</v>
      </c>
      <c r="E30" s="302"/>
      <c r="F30" s="310"/>
      <c r="G30" s="311"/>
      <c r="H30" s="303"/>
      <c r="I30" s="215">
        <f>G30*H30</f>
        <v>0</v>
      </c>
      <c r="J30" s="226"/>
      <c r="K30" s="227"/>
      <c r="L30" s="1098"/>
      <c r="M30" s="106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row>
    <row r="31" spans="1:70" ht="12.75" customHeight="1">
      <c r="B31" s="231"/>
      <c r="C31" s="1043" t="s">
        <v>201</v>
      </c>
      <c r="D31" s="1043"/>
      <c r="E31" s="1043"/>
      <c r="F31" s="1043"/>
      <c r="G31" s="1043"/>
      <c r="H31" s="1043"/>
      <c r="I31" s="215">
        <f>SUM(I26:I30)</f>
        <v>0</v>
      </c>
      <c r="J31" s="226"/>
      <c r="K31" s="227"/>
      <c r="L31" s="1113"/>
      <c r="M31" s="1061"/>
    </row>
    <row r="32" spans="1:70" ht="12.75" customHeight="1">
      <c r="B32" s="288"/>
      <c r="C32" s="289"/>
      <c r="D32" s="289"/>
      <c r="E32" s="289"/>
      <c r="F32" s="289"/>
      <c r="G32" s="288"/>
      <c r="H32" s="288"/>
      <c r="I32" s="293"/>
      <c r="J32" s="171"/>
      <c r="K32" s="171"/>
      <c r="L32" s="306"/>
      <c r="M32" s="307"/>
    </row>
    <row r="33" spans="1:70" ht="12.75" customHeight="1" thickBot="1">
      <c r="B33" s="1096" t="s">
        <v>283</v>
      </c>
      <c r="C33" s="1096"/>
      <c r="D33" s="1096"/>
      <c r="E33" s="1096"/>
      <c r="F33" s="1096"/>
      <c r="G33" s="1096"/>
      <c r="H33" s="1096"/>
      <c r="I33" s="1096"/>
      <c r="J33" s="171"/>
      <c r="K33" s="171"/>
      <c r="L33" s="1097" t="s">
        <v>203</v>
      </c>
      <c r="M33" s="1059" t="s">
        <v>204</v>
      </c>
    </row>
    <row r="34" spans="1:70" ht="12.75" customHeight="1">
      <c r="B34" s="288"/>
      <c r="C34" s="289"/>
      <c r="D34" s="289"/>
      <c r="E34" s="289"/>
      <c r="F34" s="289"/>
      <c r="G34" s="288"/>
      <c r="H34" s="288"/>
      <c r="I34" s="293"/>
      <c r="J34" s="171"/>
      <c r="K34" s="171"/>
      <c r="L34" s="1098"/>
      <c r="M34" s="1060"/>
    </row>
    <row r="35" spans="1:70" ht="25.5">
      <c r="B35" s="294" t="s">
        <v>176</v>
      </c>
      <c r="C35" s="1100" t="s">
        <v>177</v>
      </c>
      <c r="D35" s="1101"/>
      <c r="E35" s="1101"/>
      <c r="F35" s="1101"/>
      <c r="G35" s="1114"/>
      <c r="H35" s="1115"/>
      <c r="I35" s="294" t="s">
        <v>180</v>
      </c>
      <c r="J35" s="226"/>
      <c r="K35" s="227"/>
      <c r="L35" s="1098"/>
      <c r="M35" s="1060"/>
    </row>
    <row r="36" spans="1:70" s="315" customFormat="1" ht="12.75" customHeight="1">
      <c r="A36" s="313"/>
      <c r="B36" s="301" t="s">
        <v>205</v>
      </c>
      <c r="C36" s="1109"/>
      <c r="D36" s="1110"/>
      <c r="E36" s="1110"/>
      <c r="F36" s="1110"/>
      <c r="G36" s="1110"/>
      <c r="H36" s="1111"/>
      <c r="I36" s="314">
        <v>0</v>
      </c>
      <c r="J36" s="226"/>
      <c r="K36" s="227"/>
      <c r="L36" s="1098"/>
      <c r="M36" s="1060"/>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row>
    <row r="37" spans="1:70" s="315" customFormat="1" ht="12.75" customHeight="1">
      <c r="A37" s="313"/>
      <c r="B37" s="301" t="s">
        <v>206</v>
      </c>
      <c r="C37" s="1109" t="s">
        <v>184</v>
      </c>
      <c r="D37" s="1110"/>
      <c r="E37" s="1110"/>
      <c r="F37" s="1110"/>
      <c r="G37" s="1110"/>
      <c r="H37" s="1111"/>
      <c r="I37" s="314">
        <v>0</v>
      </c>
      <c r="J37" s="226"/>
      <c r="K37" s="227"/>
      <c r="L37" s="1098"/>
      <c r="M37" s="1060"/>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row>
    <row r="38" spans="1:70" s="315" customFormat="1" ht="12.75" customHeight="1">
      <c r="A38" s="313"/>
      <c r="B38" s="301" t="s">
        <v>207</v>
      </c>
      <c r="C38" s="1109"/>
      <c r="D38" s="1110"/>
      <c r="E38" s="1110"/>
      <c r="F38" s="1110"/>
      <c r="G38" s="1110"/>
      <c r="H38" s="1111"/>
      <c r="I38" s="314">
        <v>0</v>
      </c>
      <c r="J38" s="226"/>
      <c r="K38" s="227"/>
      <c r="L38" s="1098"/>
      <c r="M38" s="1060"/>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row>
    <row r="39" spans="1:70" s="315" customFormat="1" ht="12.75" customHeight="1">
      <c r="A39" s="313"/>
      <c r="B39" s="301" t="s">
        <v>208</v>
      </c>
      <c r="C39" s="1109"/>
      <c r="D39" s="1110"/>
      <c r="E39" s="1110"/>
      <c r="F39" s="1110"/>
      <c r="G39" s="1110"/>
      <c r="H39" s="1111"/>
      <c r="I39" s="314">
        <v>0</v>
      </c>
      <c r="J39" s="226"/>
      <c r="K39" s="227"/>
      <c r="L39" s="1098"/>
      <c r="M39" s="1060"/>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row>
    <row r="40" spans="1:70" s="315" customFormat="1" ht="12.75" customHeight="1">
      <c r="A40" s="313"/>
      <c r="B40" s="301" t="s">
        <v>209</v>
      </c>
      <c r="C40" s="1109" t="s">
        <v>184</v>
      </c>
      <c r="D40" s="1110"/>
      <c r="E40" s="1110"/>
      <c r="F40" s="1110"/>
      <c r="G40" s="1110"/>
      <c r="H40" s="1111"/>
      <c r="I40" s="314">
        <v>0</v>
      </c>
      <c r="J40" s="226"/>
      <c r="K40" s="227"/>
      <c r="L40" s="1098"/>
      <c r="M40" s="1060"/>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row>
    <row r="41" spans="1:70" s="230" customFormat="1" ht="12.75" customHeight="1">
      <c r="A41" s="223"/>
      <c r="B41" s="231"/>
      <c r="C41" s="1043" t="s">
        <v>210</v>
      </c>
      <c r="D41" s="1043"/>
      <c r="E41" s="1043"/>
      <c r="F41" s="1043"/>
      <c r="G41" s="1043"/>
      <c r="H41" s="1043"/>
      <c r="I41" s="215">
        <f>SUM(I36:I40)</f>
        <v>0</v>
      </c>
      <c r="J41" s="226"/>
      <c r="K41" s="227"/>
      <c r="L41" s="1099"/>
      <c r="M41" s="1061"/>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row>
    <row r="42" spans="1:70" ht="12.75" customHeight="1">
      <c r="B42" s="288"/>
      <c r="C42" s="289"/>
      <c r="D42" s="289"/>
      <c r="E42" s="289"/>
      <c r="F42" s="289"/>
      <c r="G42" s="288"/>
      <c r="H42" s="288"/>
      <c r="I42" s="293"/>
      <c r="J42" s="171"/>
      <c r="K42" s="171"/>
      <c r="L42" s="306"/>
      <c r="M42" s="307"/>
    </row>
    <row r="43" spans="1:70" ht="12.75" customHeight="1" thickBot="1">
      <c r="B43" s="1096" t="s">
        <v>284</v>
      </c>
      <c r="C43" s="1096"/>
      <c r="D43" s="1096"/>
      <c r="E43" s="1096"/>
      <c r="F43" s="1096"/>
      <c r="G43" s="1096"/>
      <c r="H43" s="1096"/>
      <c r="I43" s="1096"/>
      <c r="J43" s="171"/>
      <c r="K43" s="171"/>
      <c r="L43" s="1097" t="s">
        <v>212</v>
      </c>
      <c r="M43" s="1059" t="s">
        <v>285</v>
      </c>
    </row>
    <row r="44" spans="1:70" ht="12.75" customHeight="1">
      <c r="B44" s="288"/>
      <c r="C44" s="289"/>
      <c r="D44" s="289"/>
      <c r="E44" s="289"/>
      <c r="F44" s="289"/>
      <c r="G44" s="288"/>
      <c r="H44" s="288"/>
      <c r="I44" s="293"/>
      <c r="J44" s="171"/>
      <c r="K44" s="171"/>
      <c r="L44" s="1098"/>
      <c r="M44" s="1060"/>
    </row>
    <row r="45" spans="1:70" ht="25.5">
      <c r="B45" s="294" t="s">
        <v>176</v>
      </c>
      <c r="C45" s="1100" t="s">
        <v>177</v>
      </c>
      <c r="D45" s="1101"/>
      <c r="E45" s="1101"/>
      <c r="F45" s="1101"/>
      <c r="G45" s="1114"/>
      <c r="H45" s="1115"/>
      <c r="I45" s="294" t="s">
        <v>180</v>
      </c>
      <c r="J45" s="171"/>
      <c r="K45" s="171"/>
      <c r="L45" s="1098"/>
      <c r="M45" s="1060"/>
    </row>
    <row r="46" spans="1:70" s="230" customFormat="1" ht="13.5">
      <c r="A46" s="316"/>
      <c r="B46" s="224" t="s">
        <v>214</v>
      </c>
      <c r="C46" s="1065" t="s">
        <v>184</v>
      </c>
      <c r="D46" s="1066"/>
      <c r="E46" s="1066"/>
      <c r="F46" s="1066"/>
      <c r="G46" s="1066"/>
      <c r="H46" s="1067"/>
      <c r="I46" s="314">
        <v>0</v>
      </c>
      <c r="J46" s="226"/>
      <c r="K46" s="227"/>
      <c r="L46" s="1098"/>
      <c r="M46" s="1060"/>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row>
    <row r="47" spans="1:70" s="230" customFormat="1" ht="12.75" customHeight="1">
      <c r="A47" s="223"/>
      <c r="B47" s="224" t="s">
        <v>215</v>
      </c>
      <c r="C47" s="1065" t="s">
        <v>184</v>
      </c>
      <c r="D47" s="1066"/>
      <c r="E47" s="1066"/>
      <c r="F47" s="1066"/>
      <c r="G47" s="1066"/>
      <c r="H47" s="1067"/>
      <c r="I47" s="314">
        <v>0</v>
      </c>
      <c r="J47" s="226"/>
      <c r="K47" s="227"/>
      <c r="L47" s="1098"/>
      <c r="M47" s="1060"/>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row>
    <row r="48" spans="1:70" s="230" customFormat="1" ht="12.75" customHeight="1">
      <c r="A48" s="223"/>
      <c r="B48" s="224" t="s">
        <v>216</v>
      </c>
      <c r="C48" s="1065" t="s">
        <v>184</v>
      </c>
      <c r="D48" s="1066"/>
      <c r="E48" s="1066"/>
      <c r="F48" s="1066"/>
      <c r="G48" s="1066"/>
      <c r="H48" s="1067"/>
      <c r="I48" s="314">
        <v>0</v>
      </c>
      <c r="J48" s="226"/>
      <c r="K48" s="227"/>
      <c r="L48" s="1098"/>
      <c r="M48" s="1060"/>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row>
    <row r="49" spans="1:70" s="230" customFormat="1" ht="12.75" customHeight="1">
      <c r="A49" s="223"/>
      <c r="B49" s="224" t="s">
        <v>217</v>
      </c>
      <c r="C49" s="1065" t="s">
        <v>184</v>
      </c>
      <c r="D49" s="1066"/>
      <c r="E49" s="1066"/>
      <c r="F49" s="1066"/>
      <c r="G49" s="1066"/>
      <c r="H49" s="1067"/>
      <c r="I49" s="314">
        <v>0</v>
      </c>
      <c r="J49" s="226"/>
      <c r="K49" s="227"/>
      <c r="L49" s="1098"/>
      <c r="M49" s="1060"/>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row>
    <row r="50" spans="1:70" s="230" customFormat="1" ht="12.75" customHeight="1">
      <c r="A50" s="223"/>
      <c r="B50" s="224" t="s">
        <v>218</v>
      </c>
      <c r="C50" s="1065" t="s">
        <v>184</v>
      </c>
      <c r="D50" s="1066"/>
      <c r="E50" s="1066"/>
      <c r="F50" s="1066"/>
      <c r="G50" s="1066"/>
      <c r="H50" s="1067"/>
      <c r="I50" s="314">
        <v>0</v>
      </c>
      <c r="J50" s="226"/>
      <c r="K50" s="227"/>
      <c r="L50" s="1098"/>
      <c r="M50" s="1060"/>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row>
    <row r="51" spans="1:70" s="230" customFormat="1" ht="12.75" customHeight="1">
      <c r="A51" s="223"/>
      <c r="B51" s="231"/>
      <c r="C51" s="1043" t="s">
        <v>219</v>
      </c>
      <c r="D51" s="1043"/>
      <c r="E51" s="1043"/>
      <c r="F51" s="1043"/>
      <c r="G51" s="1043"/>
      <c r="H51" s="1043"/>
      <c r="I51" s="215">
        <f>SUM(I46:I50)</f>
        <v>0</v>
      </c>
      <c r="J51" s="226"/>
      <c r="K51" s="227"/>
      <c r="L51" s="1099"/>
      <c r="M51" s="1061"/>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row>
    <row r="52" spans="1:70" ht="12.75" customHeight="1">
      <c r="B52" s="288"/>
      <c r="C52" s="289"/>
      <c r="D52" s="289"/>
      <c r="E52" s="289"/>
      <c r="F52" s="289"/>
      <c r="G52" s="288"/>
      <c r="H52" s="288"/>
      <c r="I52" s="293"/>
      <c r="J52" s="171"/>
      <c r="K52" s="171"/>
      <c r="L52" s="306"/>
      <c r="M52" s="307"/>
    </row>
    <row r="53" spans="1:70" ht="12.75" customHeight="1" thickBot="1">
      <c r="B53" s="1096" t="s">
        <v>286</v>
      </c>
      <c r="C53" s="1096"/>
      <c r="D53" s="1096"/>
      <c r="E53" s="1096"/>
      <c r="F53" s="1096"/>
      <c r="G53" s="1096"/>
      <c r="H53" s="1096"/>
      <c r="I53" s="1096"/>
      <c r="J53" s="171"/>
      <c r="K53" s="171"/>
      <c r="L53" s="1097" t="s">
        <v>221</v>
      </c>
      <c r="M53" s="1059" t="s">
        <v>287</v>
      </c>
    </row>
    <row r="54" spans="1:70" ht="12.75" customHeight="1">
      <c r="B54" s="288"/>
      <c r="C54" s="289"/>
      <c r="D54" s="289"/>
      <c r="E54" s="289"/>
      <c r="F54" s="289"/>
      <c r="G54" s="288"/>
      <c r="H54" s="288"/>
      <c r="I54" s="293"/>
      <c r="J54" s="171"/>
      <c r="K54" s="171"/>
      <c r="L54" s="1098"/>
      <c r="M54" s="1060"/>
    </row>
    <row r="55" spans="1:70" ht="25.5" customHeight="1">
      <c r="B55" s="294" t="s">
        <v>176</v>
      </c>
      <c r="C55" s="1100" t="s">
        <v>177</v>
      </c>
      <c r="D55" s="1101"/>
      <c r="E55" s="1101"/>
      <c r="F55" s="1101"/>
      <c r="G55" s="1114"/>
      <c r="H55" s="1115"/>
      <c r="I55" s="294" t="s">
        <v>180</v>
      </c>
      <c r="J55" s="171"/>
      <c r="K55" s="171"/>
      <c r="L55" s="1098"/>
      <c r="M55" s="1060"/>
    </row>
    <row r="56" spans="1:70" s="230" customFormat="1" ht="12.75" customHeight="1">
      <c r="A56" s="317"/>
      <c r="B56" s="224" t="s">
        <v>224</v>
      </c>
      <c r="C56" s="1065" t="s">
        <v>184</v>
      </c>
      <c r="D56" s="1066"/>
      <c r="E56" s="1066"/>
      <c r="F56" s="1066"/>
      <c r="G56" s="1066"/>
      <c r="H56" s="1067"/>
      <c r="I56" s="314">
        <v>0</v>
      </c>
      <c r="J56" s="226"/>
      <c r="K56" s="227"/>
      <c r="L56" s="1098"/>
      <c r="M56" s="1060"/>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row>
    <row r="57" spans="1:70" s="230" customFormat="1" ht="12.75" customHeight="1">
      <c r="A57" s="223"/>
      <c r="B57" s="224" t="s">
        <v>225</v>
      </c>
      <c r="C57" s="1065" t="s">
        <v>184</v>
      </c>
      <c r="D57" s="1066"/>
      <c r="E57" s="1066"/>
      <c r="F57" s="1066"/>
      <c r="G57" s="1066"/>
      <c r="H57" s="1067"/>
      <c r="I57" s="314">
        <v>0</v>
      </c>
      <c r="J57" s="226"/>
      <c r="K57" s="227"/>
      <c r="L57" s="1098"/>
      <c r="M57" s="1060"/>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row>
    <row r="58" spans="1:70" s="230" customFormat="1" ht="12.75" customHeight="1">
      <c r="A58" s="223"/>
      <c r="B58" s="224" t="s">
        <v>226</v>
      </c>
      <c r="C58" s="1065"/>
      <c r="D58" s="1066"/>
      <c r="E58" s="1066"/>
      <c r="F58" s="1066"/>
      <c r="G58" s="1066"/>
      <c r="H58" s="1067"/>
      <c r="I58" s="314">
        <v>0</v>
      </c>
      <c r="J58" s="226"/>
      <c r="K58" s="227"/>
      <c r="L58" s="1098"/>
      <c r="M58" s="1060"/>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row>
    <row r="59" spans="1:70" s="230" customFormat="1" ht="12.75" customHeight="1">
      <c r="A59" s="223"/>
      <c r="B59" s="224" t="s">
        <v>227</v>
      </c>
      <c r="C59" s="1065" t="s">
        <v>184</v>
      </c>
      <c r="D59" s="1066"/>
      <c r="E59" s="1066"/>
      <c r="F59" s="1066"/>
      <c r="G59" s="1066"/>
      <c r="H59" s="1067"/>
      <c r="I59" s="314">
        <v>0</v>
      </c>
      <c r="J59" s="226"/>
      <c r="K59" s="227"/>
      <c r="L59" s="1098"/>
      <c r="M59" s="1060"/>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row>
    <row r="60" spans="1:70" s="230" customFormat="1" ht="12.75" customHeight="1">
      <c r="A60" s="223"/>
      <c r="B60" s="224" t="s">
        <v>228</v>
      </c>
      <c r="C60" s="1065"/>
      <c r="D60" s="1066"/>
      <c r="E60" s="1066"/>
      <c r="F60" s="1066"/>
      <c r="G60" s="1066"/>
      <c r="H60" s="1067"/>
      <c r="I60" s="314">
        <v>0</v>
      </c>
      <c r="J60" s="226"/>
      <c r="K60" s="227"/>
      <c r="L60" s="1098"/>
      <c r="M60" s="1060"/>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row>
    <row r="61" spans="1:70" s="230" customFormat="1" ht="12.75" customHeight="1">
      <c r="A61" s="223"/>
      <c r="B61" s="231"/>
      <c r="C61" s="1043" t="s">
        <v>229</v>
      </c>
      <c r="D61" s="1043"/>
      <c r="E61" s="1043"/>
      <c r="F61" s="1043"/>
      <c r="G61" s="1043"/>
      <c r="H61" s="1043"/>
      <c r="I61" s="215">
        <f>SUM(I56:I60)</f>
        <v>0</v>
      </c>
      <c r="J61" s="226"/>
      <c r="K61" s="227"/>
      <c r="L61" s="1099"/>
      <c r="M61" s="1061"/>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row>
    <row r="62" spans="1:70" ht="12.75" customHeight="1">
      <c r="B62" s="288"/>
      <c r="C62" s="289"/>
      <c r="D62" s="289"/>
      <c r="E62" s="289"/>
      <c r="F62" s="289"/>
      <c r="G62" s="288"/>
      <c r="H62" s="288"/>
      <c r="I62" s="293"/>
      <c r="J62" s="171"/>
      <c r="K62" s="171"/>
      <c r="L62" s="306"/>
      <c r="M62" s="307"/>
    </row>
    <row r="63" spans="1:70" ht="12.75" customHeight="1" thickBot="1">
      <c r="B63" s="1096" t="s">
        <v>288</v>
      </c>
      <c r="C63" s="1096"/>
      <c r="D63" s="1096"/>
      <c r="E63" s="1096"/>
      <c r="F63" s="1096"/>
      <c r="G63" s="1096"/>
      <c r="H63" s="1096"/>
      <c r="I63" s="1096"/>
      <c r="J63" s="171"/>
      <c r="K63" s="171"/>
      <c r="L63" s="1116" t="s">
        <v>231</v>
      </c>
      <c r="M63" s="1119" t="s">
        <v>289</v>
      </c>
    </row>
    <row r="64" spans="1:70" ht="12.75" customHeight="1">
      <c r="B64" s="288"/>
      <c r="C64" s="289"/>
      <c r="D64" s="289"/>
      <c r="E64" s="289"/>
      <c r="F64" s="289"/>
      <c r="G64" s="288"/>
      <c r="H64" s="288"/>
      <c r="I64" s="293"/>
      <c r="J64" s="171"/>
      <c r="K64" s="171"/>
      <c r="L64" s="1117"/>
      <c r="M64" s="1120"/>
    </row>
    <row r="65" spans="1:13" ht="25.5">
      <c r="B65" s="294" t="s">
        <v>176</v>
      </c>
      <c r="C65" s="1122"/>
      <c r="D65" s="1123"/>
      <c r="E65" s="1123"/>
      <c r="F65" s="1123"/>
      <c r="G65" s="1124"/>
      <c r="H65" s="1124"/>
      <c r="I65" s="294" t="s">
        <v>180</v>
      </c>
      <c r="J65" s="171"/>
      <c r="K65" s="171"/>
      <c r="L65" s="1117"/>
      <c r="M65" s="1120"/>
    </row>
    <row r="66" spans="1:13" ht="12.75" customHeight="1">
      <c r="B66" s="318" t="s">
        <v>235</v>
      </c>
      <c r="C66" s="1125" t="s">
        <v>290</v>
      </c>
      <c r="D66" s="1125"/>
      <c r="E66" s="1125"/>
      <c r="F66" s="1125"/>
      <c r="G66" s="1126" t="s">
        <v>291</v>
      </c>
      <c r="H66" s="1127"/>
      <c r="I66" s="247">
        <f>I31*0.04</f>
        <v>0</v>
      </c>
      <c r="J66" s="226"/>
      <c r="K66" s="227"/>
      <c r="L66" s="1117"/>
      <c r="M66" s="1120"/>
    </row>
    <row r="67" spans="1:13" ht="12.75" customHeight="1">
      <c r="B67" s="318" t="s">
        <v>236</v>
      </c>
      <c r="C67" s="1125" t="s">
        <v>292</v>
      </c>
      <c r="D67" s="1125"/>
      <c r="E67" s="1125"/>
      <c r="F67" s="1125"/>
      <c r="G67" s="1128" t="s">
        <v>293</v>
      </c>
      <c r="H67" s="1129"/>
      <c r="I67" s="247">
        <f>(I21+I41+I51+I61)*0.08</f>
        <v>0</v>
      </c>
      <c r="J67" s="226"/>
      <c r="K67" s="227"/>
      <c r="L67" s="1117"/>
      <c r="M67" s="1120"/>
    </row>
    <row r="68" spans="1:13" ht="12.75" customHeight="1">
      <c r="B68" s="1130"/>
      <c r="C68" s="1131"/>
      <c r="D68" s="1131"/>
      <c r="E68" s="1131"/>
      <c r="F68" s="1132"/>
      <c r="G68" s="1134" t="s">
        <v>240</v>
      </c>
      <c r="H68" s="1129"/>
      <c r="I68" s="247">
        <f>I66+I67</f>
        <v>0</v>
      </c>
      <c r="J68" s="226"/>
      <c r="K68" s="227"/>
      <c r="L68" s="1117"/>
      <c r="M68" s="1120"/>
    </row>
    <row r="69" spans="1:13" ht="12.75" customHeight="1">
      <c r="B69" s="288"/>
      <c r="C69" s="289"/>
      <c r="D69" s="289"/>
      <c r="E69" s="289"/>
      <c r="F69" s="289"/>
      <c r="G69" s="293"/>
      <c r="H69" s="293"/>
      <c r="I69" s="319"/>
      <c r="J69" s="226"/>
      <c r="K69" s="227"/>
      <c r="L69" s="1117"/>
      <c r="M69" s="1120"/>
    </row>
    <row r="70" spans="1:13" ht="12.75" customHeight="1">
      <c r="B70" s="1135" t="s">
        <v>263</v>
      </c>
      <c r="C70" s="1136"/>
      <c r="D70" s="1136"/>
      <c r="E70" s="1136"/>
      <c r="F70" s="1137"/>
      <c r="G70" s="1138" t="s">
        <v>294</v>
      </c>
      <c r="H70" s="1139"/>
      <c r="I70" s="247">
        <f>I21+I31+I41+I51+I61+I68</f>
        <v>0</v>
      </c>
      <c r="J70" s="226"/>
      <c r="K70" s="227"/>
      <c r="L70" s="1118"/>
      <c r="M70" s="1121"/>
    </row>
    <row r="71" spans="1:13">
      <c r="B71" s="288"/>
      <c r="C71" s="289"/>
      <c r="D71" s="289"/>
      <c r="E71" s="289"/>
      <c r="F71" s="289"/>
      <c r="G71" s="288"/>
      <c r="H71" s="288"/>
      <c r="I71" s="293"/>
      <c r="J71" s="226"/>
      <c r="K71" s="227"/>
      <c r="L71" s="320"/>
      <c r="M71" s="321"/>
    </row>
    <row r="72" spans="1:13">
      <c r="B72" s="288"/>
      <c r="C72" s="289"/>
      <c r="D72" s="289"/>
      <c r="E72" s="289"/>
      <c r="F72" s="289"/>
      <c r="G72" s="288"/>
      <c r="H72" s="288"/>
      <c r="I72" s="293"/>
      <c r="J72" s="260"/>
      <c r="K72" s="260"/>
      <c r="L72" s="322"/>
    </row>
    <row r="73" spans="1:13" ht="77.25" customHeight="1">
      <c r="A73" s="300"/>
      <c r="B73" s="323" t="s">
        <v>265</v>
      </c>
      <c r="C73" s="1133" t="s">
        <v>295</v>
      </c>
      <c r="D73" s="1133"/>
      <c r="E73" s="1133"/>
      <c r="F73" s="1133"/>
      <c r="G73" s="1133"/>
      <c r="H73" s="1133"/>
      <c r="I73" s="1133"/>
      <c r="J73" s="260"/>
      <c r="K73" s="260"/>
      <c r="L73" s="322"/>
    </row>
    <row r="74" spans="1:13" ht="23.25" customHeight="1">
      <c r="A74" s="300"/>
      <c r="B74" s="323" t="s">
        <v>267</v>
      </c>
      <c r="C74" s="1133" t="s">
        <v>296</v>
      </c>
      <c r="D74" s="1133"/>
      <c r="E74" s="1133"/>
      <c r="F74" s="1133"/>
      <c r="G74" s="1133"/>
      <c r="H74" s="1133"/>
      <c r="I74" s="1133"/>
      <c r="J74" s="260"/>
      <c r="K74" s="260"/>
      <c r="L74" s="322"/>
      <c r="M74" s="324"/>
    </row>
    <row r="75" spans="1:13" ht="11.25" customHeight="1">
      <c r="A75" s="300"/>
      <c r="B75" s="323" t="s">
        <v>269</v>
      </c>
      <c r="C75" s="1133" t="s">
        <v>297</v>
      </c>
      <c r="D75" s="1133"/>
      <c r="E75" s="1133"/>
      <c r="F75" s="1133"/>
      <c r="G75" s="1133"/>
      <c r="H75" s="1133"/>
      <c r="I75" s="1133"/>
      <c r="J75" s="260"/>
      <c r="K75" s="260"/>
      <c r="L75" s="322"/>
      <c r="M75" s="324"/>
    </row>
    <row r="76" spans="1:13" ht="11.25" customHeight="1">
      <c r="A76" s="300"/>
      <c r="B76" s="323" t="s">
        <v>271</v>
      </c>
      <c r="C76" s="1133" t="s">
        <v>298</v>
      </c>
      <c r="D76" s="1133"/>
      <c r="E76" s="1133"/>
      <c r="F76" s="1133"/>
      <c r="G76" s="1133"/>
      <c r="H76" s="1133"/>
      <c r="I76" s="1133"/>
      <c r="J76" s="260"/>
      <c r="K76" s="260"/>
      <c r="L76" s="322"/>
    </row>
    <row r="77" spans="1:13" ht="11.25" customHeight="1">
      <c r="A77" s="300"/>
      <c r="B77" s="323" t="s">
        <v>273</v>
      </c>
      <c r="C77" s="1133" t="s">
        <v>299</v>
      </c>
      <c r="D77" s="1133"/>
      <c r="E77" s="1133"/>
      <c r="F77" s="1133"/>
      <c r="G77" s="1133"/>
      <c r="H77" s="1133"/>
      <c r="I77" s="1133"/>
      <c r="J77" s="260"/>
      <c r="K77" s="260"/>
      <c r="L77" s="322"/>
    </row>
    <row r="78" spans="1:13" ht="11.25" customHeight="1">
      <c r="C78" s="325"/>
      <c r="D78" s="325"/>
      <c r="E78" s="325"/>
      <c r="F78" s="259"/>
      <c r="G78" s="260"/>
      <c r="H78" s="260"/>
      <c r="I78" s="260"/>
      <c r="J78" s="260"/>
      <c r="K78" s="260"/>
      <c r="L78" s="322"/>
    </row>
    <row r="79" spans="1:13" ht="11.25" customHeight="1">
      <c r="C79" s="325"/>
      <c r="D79" s="325"/>
      <c r="E79" s="325"/>
      <c r="F79" s="259"/>
      <c r="G79" s="260"/>
      <c r="H79" s="260"/>
      <c r="I79" s="260"/>
      <c r="J79" s="260"/>
      <c r="K79" s="260"/>
      <c r="L79" s="322"/>
    </row>
    <row r="80" spans="1:13" ht="11.25" customHeight="1">
      <c r="C80" s="325"/>
      <c r="D80" s="325"/>
      <c r="E80" s="325"/>
      <c r="F80" s="259"/>
      <c r="G80" s="260"/>
      <c r="H80" s="260"/>
      <c r="I80" s="260"/>
      <c r="J80" s="260"/>
      <c r="K80" s="260"/>
      <c r="L80" s="322"/>
    </row>
    <row r="81" spans="3:12">
      <c r="C81" s="325"/>
      <c r="D81" s="325"/>
      <c r="E81" s="325"/>
      <c r="F81" s="259"/>
      <c r="G81" s="260"/>
      <c r="H81" s="260"/>
      <c r="I81" s="260"/>
      <c r="J81" s="260"/>
      <c r="K81" s="260"/>
      <c r="L81" s="322"/>
    </row>
    <row r="82" spans="3:12" ht="11.25" customHeight="1">
      <c r="C82" s="325"/>
      <c r="D82" s="325"/>
      <c r="E82" s="325"/>
      <c r="F82" s="259"/>
      <c r="G82" s="260"/>
      <c r="H82" s="260"/>
      <c r="I82" s="260"/>
      <c r="J82" s="260"/>
      <c r="K82" s="260"/>
      <c r="L82" s="322"/>
    </row>
    <row r="83" spans="3:12" ht="11.25" customHeight="1">
      <c r="C83" s="325"/>
      <c r="D83" s="325"/>
      <c r="E83" s="325"/>
      <c r="F83" s="259"/>
      <c r="G83" s="260"/>
      <c r="H83" s="260"/>
      <c r="I83" s="260"/>
      <c r="J83" s="260"/>
      <c r="K83" s="260"/>
      <c r="L83" s="322"/>
    </row>
    <row r="84" spans="3:12" ht="11.25" customHeight="1">
      <c r="C84" s="325"/>
      <c r="D84" s="325"/>
      <c r="E84" s="325"/>
      <c r="F84" s="259"/>
      <c r="G84" s="260"/>
      <c r="H84" s="260"/>
      <c r="I84" s="260"/>
      <c r="J84" s="260"/>
      <c r="K84" s="260"/>
      <c r="L84" s="322"/>
    </row>
    <row r="85" spans="3:12" ht="11.25" customHeight="1">
      <c r="C85" s="325"/>
      <c r="D85" s="325"/>
      <c r="E85" s="325"/>
      <c r="F85" s="259"/>
      <c r="G85" s="260"/>
      <c r="H85" s="260"/>
      <c r="I85" s="260"/>
      <c r="J85" s="260"/>
      <c r="K85" s="260"/>
      <c r="L85" s="322"/>
    </row>
    <row r="86" spans="3:12" ht="11.25" customHeight="1">
      <c r="C86" s="325"/>
      <c r="D86" s="325"/>
      <c r="E86" s="325"/>
      <c r="F86" s="259"/>
      <c r="G86" s="260"/>
      <c r="H86" s="260"/>
      <c r="I86" s="260"/>
      <c r="J86" s="260"/>
      <c r="K86" s="260"/>
      <c r="L86" s="322"/>
    </row>
    <row r="87" spans="3:12" ht="11.25" customHeight="1">
      <c r="C87" s="325"/>
      <c r="D87" s="325"/>
      <c r="E87" s="325"/>
      <c r="F87" s="259"/>
      <c r="G87" s="260"/>
      <c r="H87" s="260"/>
      <c r="I87" s="260"/>
      <c r="J87" s="260"/>
      <c r="K87" s="260"/>
      <c r="L87" s="322"/>
    </row>
    <row r="88" spans="3:12" ht="11.25" customHeight="1">
      <c r="C88" s="325"/>
      <c r="D88" s="325"/>
      <c r="E88" s="325"/>
      <c r="F88" s="259"/>
      <c r="G88" s="260"/>
      <c r="H88" s="260"/>
      <c r="I88" s="260"/>
      <c r="J88" s="260"/>
      <c r="K88" s="260"/>
      <c r="L88" s="322"/>
    </row>
    <row r="89" spans="3:12">
      <c r="C89" s="325"/>
      <c r="D89" s="325"/>
      <c r="E89" s="325"/>
      <c r="F89" s="259"/>
      <c r="G89" s="260"/>
      <c r="H89" s="260"/>
      <c r="I89" s="260"/>
      <c r="J89" s="260"/>
      <c r="K89" s="260"/>
      <c r="L89" s="322"/>
    </row>
    <row r="90" spans="3:12">
      <c r="C90" s="325"/>
      <c r="D90" s="325"/>
      <c r="E90" s="325"/>
      <c r="F90" s="259"/>
      <c r="G90" s="260"/>
      <c r="H90" s="260"/>
      <c r="I90" s="260"/>
      <c r="J90" s="260"/>
      <c r="K90" s="260"/>
      <c r="L90" s="322"/>
    </row>
    <row r="91" spans="3:12">
      <c r="C91" s="259"/>
      <c r="D91" s="259"/>
      <c r="E91" s="259"/>
      <c r="F91" s="259"/>
      <c r="G91" s="260"/>
      <c r="H91" s="260"/>
      <c r="I91" s="260"/>
      <c r="J91" s="260"/>
      <c r="K91" s="260"/>
    </row>
    <row r="92" spans="3:12">
      <c r="C92" s="259"/>
      <c r="D92" s="259"/>
      <c r="E92" s="259"/>
      <c r="F92" s="259"/>
      <c r="G92" s="260"/>
      <c r="H92" s="260"/>
      <c r="I92" s="260"/>
      <c r="J92" s="260"/>
      <c r="K92" s="260"/>
    </row>
    <row r="93" spans="3:12">
      <c r="C93" s="259"/>
      <c r="D93" s="259"/>
      <c r="E93" s="259"/>
      <c r="F93" s="259"/>
      <c r="G93" s="260"/>
      <c r="H93" s="260"/>
      <c r="I93" s="260"/>
      <c r="J93" s="260"/>
      <c r="K93" s="260"/>
    </row>
    <row r="94" spans="3:12">
      <c r="C94" s="259"/>
      <c r="D94" s="259"/>
      <c r="E94" s="259"/>
      <c r="F94" s="259"/>
      <c r="G94" s="260"/>
      <c r="H94" s="260"/>
      <c r="I94" s="260"/>
      <c r="J94" s="260"/>
      <c r="K94" s="260"/>
    </row>
    <row r="95" spans="3:12">
      <c r="C95" s="259"/>
      <c r="D95" s="259"/>
      <c r="E95" s="259"/>
      <c r="F95" s="259"/>
      <c r="G95" s="260"/>
      <c r="H95" s="260"/>
      <c r="I95" s="260"/>
      <c r="J95" s="260"/>
      <c r="K95" s="260"/>
    </row>
    <row r="96" spans="3:12">
      <c r="C96" s="259"/>
      <c r="D96" s="259"/>
      <c r="E96" s="259"/>
      <c r="F96" s="259"/>
      <c r="G96" s="260"/>
      <c r="H96" s="260"/>
      <c r="I96" s="260"/>
      <c r="J96" s="260"/>
      <c r="K96" s="260"/>
    </row>
    <row r="97" spans="3:11">
      <c r="C97" s="259"/>
      <c r="D97" s="259"/>
      <c r="E97" s="259"/>
      <c r="F97" s="259"/>
      <c r="G97" s="260"/>
      <c r="H97" s="260"/>
      <c r="I97" s="260"/>
      <c r="J97" s="260"/>
      <c r="K97" s="260"/>
    </row>
    <row r="98" spans="3:11">
      <c r="C98" s="259"/>
      <c r="D98" s="259"/>
      <c r="E98" s="259"/>
      <c r="F98" s="259"/>
      <c r="G98" s="260"/>
      <c r="H98" s="260"/>
      <c r="I98" s="260"/>
      <c r="J98" s="260"/>
      <c r="K98" s="260"/>
    </row>
    <row r="99" spans="3:11">
      <c r="C99" s="259"/>
      <c r="D99" s="259"/>
      <c r="E99" s="259"/>
      <c r="F99" s="259"/>
      <c r="G99" s="260"/>
      <c r="H99" s="260"/>
      <c r="I99" s="260"/>
      <c r="J99" s="260"/>
      <c r="K99" s="260"/>
    </row>
    <row r="100" spans="3:11">
      <c r="C100" s="259"/>
      <c r="D100" s="259"/>
      <c r="E100" s="259"/>
      <c r="F100" s="259"/>
      <c r="G100" s="260"/>
      <c r="H100" s="260"/>
      <c r="I100" s="260"/>
      <c r="J100" s="260"/>
      <c r="K100" s="260"/>
    </row>
    <row r="101" spans="3:11">
      <c r="C101" s="259"/>
      <c r="D101" s="259"/>
      <c r="E101" s="259"/>
      <c r="F101" s="259"/>
      <c r="G101" s="260"/>
      <c r="H101" s="260"/>
      <c r="I101" s="260"/>
      <c r="J101" s="260"/>
      <c r="K101" s="260"/>
    </row>
    <row r="102" spans="3:11">
      <c r="C102" s="259"/>
      <c r="D102" s="259"/>
      <c r="E102" s="259"/>
      <c r="F102" s="259"/>
      <c r="G102" s="260"/>
      <c r="H102" s="260"/>
      <c r="I102" s="260"/>
      <c r="J102" s="260"/>
      <c r="K102" s="260"/>
    </row>
    <row r="103" spans="3:11">
      <c r="C103" s="259"/>
      <c r="D103" s="259"/>
      <c r="E103" s="259"/>
      <c r="F103" s="259"/>
      <c r="G103" s="260"/>
      <c r="H103" s="260"/>
      <c r="I103" s="260"/>
      <c r="J103" s="260"/>
      <c r="K103" s="260"/>
    </row>
    <row r="104" spans="3:11">
      <c r="C104" s="259"/>
      <c r="D104" s="259"/>
      <c r="E104" s="259"/>
      <c r="F104" s="259"/>
      <c r="G104" s="260"/>
      <c r="H104" s="260"/>
      <c r="I104" s="260"/>
      <c r="J104" s="260"/>
      <c r="K104" s="260"/>
    </row>
    <row r="105" spans="3:11">
      <c r="C105" s="259"/>
      <c r="D105" s="259"/>
      <c r="E105" s="259"/>
      <c r="F105" s="259"/>
      <c r="G105" s="260"/>
      <c r="H105" s="260"/>
      <c r="I105" s="260"/>
      <c r="J105" s="260"/>
      <c r="K105" s="260"/>
    </row>
    <row r="106" spans="3:11">
      <c r="C106" s="259"/>
      <c r="D106" s="259"/>
      <c r="E106" s="259"/>
      <c r="F106" s="259"/>
      <c r="G106" s="260"/>
      <c r="H106" s="260"/>
      <c r="I106" s="260"/>
      <c r="J106" s="260"/>
      <c r="K106" s="260"/>
    </row>
    <row r="107" spans="3:11">
      <c r="C107" s="259"/>
      <c r="D107" s="259"/>
      <c r="E107" s="259"/>
      <c r="F107" s="259"/>
      <c r="G107" s="260"/>
      <c r="H107" s="260"/>
      <c r="I107" s="260"/>
      <c r="J107" s="260"/>
      <c r="K107" s="260"/>
    </row>
    <row r="108" spans="3:11">
      <c r="C108" s="259"/>
      <c r="D108" s="259"/>
      <c r="E108" s="259"/>
      <c r="F108" s="259"/>
      <c r="G108" s="260"/>
      <c r="H108" s="260"/>
      <c r="I108" s="260"/>
      <c r="J108" s="260"/>
      <c r="K108" s="260"/>
    </row>
    <row r="109" spans="3:11">
      <c r="C109" s="259"/>
      <c r="D109" s="259"/>
      <c r="E109" s="259"/>
      <c r="F109" s="259"/>
      <c r="G109" s="260"/>
      <c r="H109" s="260"/>
      <c r="I109" s="260"/>
      <c r="J109" s="260"/>
      <c r="K109" s="260"/>
    </row>
    <row r="110" spans="3:11">
      <c r="C110" s="259"/>
      <c r="D110" s="259"/>
      <c r="E110" s="259"/>
      <c r="F110" s="259"/>
      <c r="G110" s="260"/>
      <c r="H110" s="260"/>
      <c r="I110" s="260"/>
      <c r="J110" s="260"/>
      <c r="K110" s="260"/>
    </row>
    <row r="111" spans="3:11">
      <c r="C111" s="259"/>
      <c r="D111" s="259"/>
      <c r="E111" s="259"/>
      <c r="F111" s="259"/>
      <c r="G111" s="260"/>
      <c r="H111" s="260"/>
      <c r="I111" s="260"/>
      <c r="J111" s="260"/>
      <c r="K111" s="260"/>
    </row>
    <row r="112" spans="3:11">
      <c r="C112" s="259"/>
      <c r="D112" s="259"/>
      <c r="E112" s="259"/>
      <c r="F112" s="259"/>
      <c r="G112" s="260"/>
      <c r="H112" s="260"/>
      <c r="I112" s="260"/>
      <c r="J112" s="260"/>
      <c r="K112" s="260"/>
    </row>
    <row r="113" spans="3:11">
      <c r="C113" s="259"/>
      <c r="D113" s="259"/>
      <c r="E113" s="259"/>
      <c r="F113" s="259"/>
      <c r="G113" s="260"/>
      <c r="H113" s="260"/>
      <c r="I113" s="260"/>
      <c r="J113" s="260"/>
      <c r="K113" s="260"/>
    </row>
    <row r="114" spans="3:11">
      <c r="C114" s="259"/>
      <c r="D114" s="259"/>
      <c r="E114" s="259"/>
      <c r="F114" s="259"/>
      <c r="G114" s="260"/>
      <c r="H114" s="260"/>
      <c r="I114" s="260"/>
      <c r="J114" s="260"/>
      <c r="K114" s="260"/>
    </row>
    <row r="115" spans="3:11">
      <c r="C115" s="259"/>
      <c r="D115" s="259"/>
      <c r="E115" s="259"/>
      <c r="F115" s="259"/>
      <c r="G115" s="260"/>
      <c r="H115" s="260"/>
      <c r="I115" s="260"/>
      <c r="J115" s="260"/>
      <c r="K115" s="260"/>
    </row>
    <row r="116" spans="3:11">
      <c r="C116" s="259"/>
      <c r="D116" s="259"/>
      <c r="E116" s="259"/>
      <c r="F116" s="259"/>
      <c r="G116" s="260"/>
      <c r="H116" s="260"/>
      <c r="I116" s="260"/>
      <c r="J116" s="260"/>
      <c r="K116" s="260"/>
    </row>
    <row r="117" spans="3:11">
      <c r="C117" s="259"/>
      <c r="D117" s="259"/>
      <c r="E117" s="259"/>
      <c r="F117" s="259"/>
      <c r="G117" s="260"/>
      <c r="H117" s="260"/>
      <c r="I117" s="260"/>
      <c r="J117" s="260"/>
      <c r="K117" s="260"/>
    </row>
    <row r="118" spans="3:11">
      <c r="C118" s="259"/>
      <c r="D118" s="259"/>
      <c r="E118" s="259"/>
      <c r="F118" s="259"/>
      <c r="G118" s="260"/>
      <c r="H118" s="260"/>
      <c r="I118" s="260"/>
      <c r="J118" s="260"/>
      <c r="K118" s="260"/>
    </row>
    <row r="119" spans="3:11">
      <c r="C119" s="259"/>
      <c r="D119" s="259"/>
      <c r="E119" s="259"/>
      <c r="F119" s="259"/>
      <c r="G119" s="260"/>
      <c r="H119" s="260"/>
      <c r="I119" s="260"/>
      <c r="J119" s="260"/>
      <c r="K119" s="260"/>
    </row>
    <row r="120" spans="3:11">
      <c r="C120" s="259"/>
      <c r="D120" s="259"/>
      <c r="E120" s="259"/>
      <c r="F120" s="259"/>
      <c r="G120" s="260"/>
      <c r="H120" s="260"/>
      <c r="I120" s="260"/>
      <c r="J120" s="260"/>
      <c r="K120" s="260"/>
    </row>
    <row r="121" spans="3:11">
      <c r="C121" s="259"/>
      <c r="D121" s="259"/>
      <c r="E121" s="259"/>
      <c r="F121" s="259"/>
      <c r="G121" s="260"/>
      <c r="H121" s="260"/>
      <c r="I121" s="260"/>
      <c r="J121" s="260"/>
      <c r="K121" s="260"/>
    </row>
    <row r="122" spans="3:11">
      <c r="C122" s="259"/>
      <c r="D122" s="259"/>
      <c r="E122" s="259"/>
      <c r="F122" s="259"/>
      <c r="G122" s="260"/>
      <c r="H122" s="260"/>
      <c r="I122" s="260"/>
      <c r="J122" s="260"/>
      <c r="K122" s="260"/>
    </row>
    <row r="123" spans="3:11">
      <c r="C123" s="259"/>
      <c r="D123" s="259"/>
      <c r="E123" s="259"/>
      <c r="F123" s="259"/>
      <c r="G123" s="260"/>
      <c r="H123" s="260"/>
      <c r="I123" s="260"/>
      <c r="J123" s="260"/>
      <c r="K123" s="260"/>
    </row>
    <row r="124" spans="3:11">
      <c r="C124" s="259"/>
      <c r="D124" s="259"/>
      <c r="E124" s="259"/>
      <c r="F124" s="259"/>
      <c r="G124" s="260"/>
      <c r="H124" s="260"/>
      <c r="I124" s="260"/>
      <c r="J124" s="260"/>
      <c r="K124" s="260"/>
    </row>
    <row r="125" spans="3:11">
      <c r="C125" s="259"/>
      <c r="D125" s="259"/>
      <c r="E125" s="259"/>
      <c r="F125" s="259"/>
      <c r="G125" s="260"/>
      <c r="H125" s="260"/>
      <c r="I125" s="260"/>
      <c r="J125" s="260"/>
      <c r="K125" s="260"/>
    </row>
    <row r="126" spans="3:11">
      <c r="C126" s="259"/>
      <c r="D126" s="259"/>
      <c r="E126" s="259"/>
      <c r="F126" s="259"/>
      <c r="G126" s="260"/>
      <c r="H126" s="260"/>
      <c r="I126" s="260"/>
      <c r="J126" s="260"/>
      <c r="K126" s="260"/>
    </row>
    <row r="127" spans="3:11">
      <c r="C127" s="259"/>
      <c r="D127" s="259"/>
      <c r="E127" s="259"/>
      <c r="F127" s="259"/>
      <c r="G127" s="260"/>
      <c r="H127" s="260"/>
      <c r="I127" s="260"/>
      <c r="J127" s="260"/>
      <c r="K127" s="260"/>
    </row>
    <row r="128" spans="3:11">
      <c r="C128" s="259"/>
      <c r="D128" s="259"/>
      <c r="E128" s="259"/>
      <c r="F128" s="259"/>
      <c r="G128" s="260"/>
      <c r="H128" s="260"/>
      <c r="I128" s="260"/>
      <c r="J128" s="260"/>
      <c r="K128" s="260"/>
    </row>
    <row r="129" spans="3:11">
      <c r="C129" s="259"/>
      <c r="D129" s="259"/>
      <c r="E129" s="259"/>
      <c r="F129" s="259"/>
      <c r="G129" s="260"/>
      <c r="H129" s="260"/>
      <c r="I129" s="260"/>
      <c r="J129" s="260"/>
      <c r="K129" s="260"/>
    </row>
    <row r="130" spans="3:11">
      <c r="C130" s="259"/>
      <c r="D130" s="259"/>
      <c r="E130" s="259"/>
      <c r="F130" s="259"/>
      <c r="G130" s="260"/>
      <c r="H130" s="260"/>
      <c r="I130" s="260"/>
      <c r="J130" s="260"/>
      <c r="K130" s="260"/>
    </row>
    <row r="131" spans="3:11">
      <c r="C131" s="259"/>
      <c r="D131" s="259"/>
      <c r="E131" s="259"/>
      <c r="F131" s="259"/>
      <c r="G131" s="260"/>
      <c r="H131" s="260"/>
      <c r="I131" s="260"/>
      <c r="J131" s="260"/>
      <c r="K131" s="260"/>
    </row>
    <row r="132" spans="3:11">
      <c r="C132" s="259"/>
      <c r="D132" s="259"/>
      <c r="E132" s="259"/>
      <c r="F132" s="259"/>
      <c r="G132" s="260"/>
      <c r="H132" s="260"/>
      <c r="I132" s="260"/>
      <c r="J132" s="260"/>
      <c r="K132" s="260"/>
    </row>
    <row r="133" spans="3:11">
      <c r="C133" s="259"/>
      <c r="D133" s="259"/>
      <c r="E133" s="259"/>
      <c r="F133" s="259"/>
      <c r="G133" s="260"/>
      <c r="H133" s="260"/>
      <c r="I133" s="260"/>
      <c r="J133" s="260"/>
      <c r="K133" s="260"/>
    </row>
    <row r="134" spans="3:11">
      <c r="C134" s="259"/>
      <c r="D134" s="259"/>
      <c r="E134" s="259"/>
      <c r="F134" s="259"/>
      <c r="G134" s="260"/>
      <c r="H134" s="260"/>
      <c r="I134" s="260"/>
      <c r="J134" s="260"/>
      <c r="K134" s="260"/>
    </row>
    <row r="135" spans="3:11">
      <c r="C135" s="259"/>
      <c r="D135" s="259"/>
      <c r="E135" s="259"/>
      <c r="F135" s="259"/>
      <c r="G135" s="260"/>
      <c r="H135" s="260"/>
      <c r="I135" s="260"/>
      <c r="J135" s="260"/>
      <c r="K135" s="260"/>
    </row>
    <row r="136" spans="3:11">
      <c r="C136" s="259"/>
      <c r="D136" s="259"/>
      <c r="E136" s="259"/>
      <c r="F136" s="259"/>
      <c r="G136" s="260"/>
      <c r="H136" s="260"/>
      <c r="I136" s="260"/>
      <c r="J136" s="260"/>
      <c r="K136" s="260"/>
    </row>
    <row r="137" spans="3:11">
      <c r="C137" s="259"/>
      <c r="D137" s="259"/>
      <c r="E137" s="259"/>
      <c r="F137" s="259"/>
      <c r="G137" s="260"/>
      <c r="H137" s="260"/>
      <c r="I137" s="260"/>
      <c r="J137" s="260"/>
      <c r="K137" s="260"/>
    </row>
    <row r="138" spans="3:11">
      <c r="C138" s="259"/>
      <c r="D138" s="259"/>
      <c r="E138" s="259"/>
      <c r="F138" s="259"/>
      <c r="G138" s="260"/>
      <c r="H138" s="260"/>
      <c r="I138" s="260"/>
      <c r="J138" s="260"/>
      <c r="K138" s="260"/>
    </row>
    <row r="139" spans="3:11">
      <c r="C139" s="259"/>
      <c r="D139" s="259"/>
      <c r="E139" s="259"/>
      <c r="F139" s="259"/>
      <c r="G139" s="260"/>
      <c r="H139" s="260"/>
      <c r="I139" s="260"/>
      <c r="J139" s="260"/>
      <c r="K139" s="260"/>
    </row>
    <row r="140" spans="3:11">
      <c r="C140" s="259"/>
      <c r="D140" s="259"/>
      <c r="E140" s="259"/>
      <c r="F140" s="259"/>
      <c r="G140" s="260"/>
      <c r="H140" s="260"/>
      <c r="I140" s="260"/>
      <c r="J140" s="260"/>
      <c r="K140" s="260"/>
    </row>
    <row r="141" spans="3:11">
      <c r="C141" s="259"/>
      <c r="D141" s="259"/>
      <c r="E141" s="259"/>
      <c r="F141" s="259"/>
      <c r="G141" s="260"/>
      <c r="H141" s="260"/>
      <c r="I141" s="260"/>
      <c r="J141" s="260"/>
      <c r="K141" s="260"/>
    </row>
    <row r="142" spans="3:11">
      <c r="C142" s="259"/>
      <c r="D142" s="259"/>
      <c r="E142" s="259"/>
      <c r="F142" s="259"/>
      <c r="G142" s="260"/>
      <c r="H142" s="260"/>
      <c r="I142" s="260"/>
      <c r="J142" s="260"/>
      <c r="K142" s="260"/>
    </row>
    <row r="143" spans="3:11">
      <c r="C143" s="259"/>
      <c r="D143" s="259"/>
      <c r="E143" s="259"/>
      <c r="F143" s="259"/>
      <c r="G143" s="260"/>
      <c r="H143" s="260"/>
      <c r="I143" s="260"/>
      <c r="J143" s="260"/>
      <c r="K143" s="260"/>
    </row>
    <row r="144" spans="3:11">
      <c r="C144" s="259"/>
      <c r="D144" s="259"/>
      <c r="E144" s="259"/>
      <c r="F144" s="259"/>
      <c r="G144" s="260"/>
      <c r="H144" s="260"/>
      <c r="I144" s="260"/>
      <c r="J144" s="260"/>
      <c r="K144" s="260"/>
    </row>
    <row r="145" spans="3:11">
      <c r="C145" s="259"/>
      <c r="D145" s="259"/>
      <c r="E145" s="259"/>
      <c r="F145" s="259"/>
      <c r="G145" s="260"/>
      <c r="H145" s="260"/>
      <c r="I145" s="260"/>
      <c r="J145" s="260"/>
      <c r="K145" s="260"/>
    </row>
    <row r="146" spans="3:11">
      <c r="C146" s="259"/>
      <c r="D146" s="259"/>
      <c r="E146" s="259"/>
      <c r="F146" s="259"/>
      <c r="G146" s="260"/>
      <c r="H146" s="260"/>
      <c r="I146" s="260"/>
      <c r="J146" s="260"/>
      <c r="K146" s="260"/>
    </row>
    <row r="147" spans="3:11">
      <c r="C147" s="259"/>
      <c r="D147" s="259"/>
      <c r="E147" s="259"/>
      <c r="F147" s="259"/>
      <c r="G147" s="260"/>
      <c r="H147" s="260"/>
      <c r="I147" s="260"/>
      <c r="J147" s="260"/>
      <c r="K147" s="260"/>
    </row>
    <row r="148" spans="3:11">
      <c r="C148" s="259"/>
      <c r="D148" s="259"/>
      <c r="E148" s="259"/>
      <c r="F148" s="259"/>
      <c r="G148" s="260"/>
      <c r="H148" s="260"/>
      <c r="I148" s="260"/>
      <c r="J148" s="260"/>
      <c r="K148" s="260"/>
    </row>
    <row r="149" spans="3:11">
      <c r="C149" s="259"/>
      <c r="D149" s="259"/>
      <c r="E149" s="259"/>
      <c r="F149" s="259"/>
      <c r="G149" s="260"/>
      <c r="H149" s="260"/>
      <c r="I149" s="260"/>
      <c r="J149" s="260"/>
      <c r="K149" s="260"/>
    </row>
    <row r="150" spans="3:11">
      <c r="C150" s="259"/>
      <c r="D150" s="259"/>
      <c r="E150" s="259"/>
      <c r="F150" s="259"/>
      <c r="G150" s="260"/>
      <c r="H150" s="260"/>
      <c r="I150" s="260"/>
      <c r="J150" s="260"/>
      <c r="K150" s="260"/>
    </row>
    <row r="151" spans="3:11">
      <c r="C151" s="259"/>
      <c r="D151" s="259"/>
      <c r="E151" s="259"/>
      <c r="F151" s="259"/>
      <c r="G151" s="260"/>
      <c r="H151" s="260"/>
      <c r="I151" s="260"/>
      <c r="J151" s="260"/>
      <c r="K151" s="260"/>
    </row>
    <row r="152" spans="3:11">
      <c r="C152" s="259"/>
      <c r="D152" s="259"/>
      <c r="E152" s="259"/>
      <c r="F152" s="259"/>
      <c r="G152" s="260"/>
      <c r="H152" s="260"/>
      <c r="I152" s="260"/>
      <c r="J152" s="260"/>
      <c r="K152" s="260"/>
    </row>
    <row r="153" spans="3:11">
      <c r="C153" s="259"/>
      <c r="D153" s="259"/>
      <c r="E153" s="259"/>
      <c r="F153" s="259"/>
      <c r="G153" s="260"/>
      <c r="H153" s="260"/>
      <c r="I153" s="260"/>
      <c r="J153" s="260"/>
      <c r="K153" s="260"/>
    </row>
    <row r="154" spans="3:11">
      <c r="C154" s="259"/>
      <c r="D154" s="259"/>
      <c r="E154" s="259"/>
      <c r="F154" s="259"/>
      <c r="G154" s="260"/>
      <c r="H154" s="260"/>
      <c r="I154" s="260"/>
      <c r="J154" s="260"/>
      <c r="K154" s="260"/>
    </row>
    <row r="155" spans="3:11">
      <c r="C155" s="259"/>
      <c r="D155" s="259"/>
      <c r="E155" s="259"/>
      <c r="F155" s="259"/>
      <c r="G155" s="260"/>
      <c r="H155" s="260"/>
      <c r="I155" s="260"/>
      <c r="J155" s="260"/>
      <c r="K155" s="260"/>
    </row>
    <row r="156" spans="3:11">
      <c r="C156" s="259"/>
      <c r="D156" s="259"/>
      <c r="E156" s="259"/>
      <c r="F156" s="259"/>
      <c r="G156" s="260"/>
      <c r="H156" s="260"/>
      <c r="I156" s="260"/>
      <c r="J156" s="260"/>
      <c r="K156" s="260"/>
    </row>
    <row r="157" spans="3:11">
      <c r="C157" s="259"/>
      <c r="D157" s="259"/>
      <c r="E157" s="259"/>
      <c r="F157" s="259"/>
      <c r="G157" s="260"/>
      <c r="H157" s="260"/>
      <c r="I157" s="260"/>
      <c r="J157" s="260"/>
      <c r="K157" s="260"/>
    </row>
    <row r="158" spans="3:11">
      <c r="C158" s="259"/>
      <c r="D158" s="259"/>
      <c r="E158" s="259"/>
      <c r="F158" s="259"/>
      <c r="G158" s="260"/>
      <c r="H158" s="260"/>
      <c r="I158" s="260"/>
      <c r="J158" s="260"/>
      <c r="K158" s="260"/>
    </row>
    <row r="159" spans="3:11">
      <c r="C159" s="259"/>
      <c r="D159" s="259"/>
      <c r="E159" s="259"/>
      <c r="F159" s="259"/>
      <c r="G159" s="260"/>
      <c r="H159" s="260"/>
      <c r="I159" s="260"/>
      <c r="J159" s="260"/>
      <c r="K159" s="260"/>
    </row>
    <row r="160" spans="3:11">
      <c r="C160" s="259"/>
      <c r="D160" s="259"/>
      <c r="E160" s="259"/>
      <c r="F160" s="259"/>
      <c r="G160" s="260"/>
      <c r="H160" s="260"/>
      <c r="I160" s="260"/>
      <c r="J160" s="260"/>
      <c r="K160" s="260"/>
    </row>
    <row r="161" spans="3:11">
      <c r="C161" s="259"/>
      <c r="D161" s="259"/>
      <c r="E161" s="259"/>
      <c r="F161" s="259"/>
      <c r="G161" s="260"/>
      <c r="H161" s="260"/>
      <c r="I161" s="260"/>
      <c r="J161" s="260"/>
      <c r="K161" s="260"/>
    </row>
    <row r="162" spans="3:11">
      <c r="C162" s="259"/>
      <c r="D162" s="259"/>
      <c r="E162" s="259"/>
      <c r="F162" s="259"/>
      <c r="G162" s="260"/>
      <c r="H162" s="260"/>
      <c r="I162" s="260"/>
      <c r="J162" s="260"/>
      <c r="K162" s="260"/>
    </row>
    <row r="163" spans="3:11">
      <c r="C163" s="259"/>
      <c r="D163" s="259"/>
      <c r="E163" s="259"/>
      <c r="F163" s="259"/>
      <c r="G163" s="260"/>
      <c r="H163" s="260"/>
      <c r="I163" s="260"/>
      <c r="J163" s="260"/>
      <c r="K163" s="260"/>
    </row>
    <row r="164" spans="3:11">
      <c r="C164" s="259"/>
      <c r="D164" s="259"/>
      <c r="E164" s="259"/>
      <c r="F164" s="259"/>
      <c r="G164" s="260"/>
      <c r="H164" s="260"/>
      <c r="I164" s="260"/>
      <c r="J164" s="260"/>
      <c r="K164" s="260"/>
    </row>
    <row r="165" spans="3:11">
      <c r="C165" s="259"/>
      <c r="D165" s="259"/>
      <c r="E165" s="259"/>
      <c r="F165" s="259"/>
      <c r="G165" s="260"/>
      <c r="H165" s="260"/>
      <c r="I165" s="260"/>
      <c r="J165" s="260"/>
      <c r="K165" s="260"/>
    </row>
    <row r="166" spans="3:11">
      <c r="C166" s="259"/>
      <c r="D166" s="259"/>
      <c r="E166" s="259"/>
      <c r="F166" s="259"/>
      <c r="G166" s="260"/>
      <c r="H166" s="260"/>
      <c r="I166" s="260"/>
      <c r="J166" s="260"/>
      <c r="K166" s="260"/>
    </row>
    <row r="167" spans="3:11">
      <c r="C167" s="259"/>
      <c r="D167" s="259"/>
      <c r="E167" s="259"/>
      <c r="F167" s="259"/>
      <c r="G167" s="260"/>
      <c r="H167" s="260"/>
      <c r="I167" s="260"/>
      <c r="J167" s="260"/>
      <c r="K167" s="260"/>
    </row>
    <row r="168" spans="3:11">
      <c r="C168" s="259"/>
      <c r="D168" s="259"/>
      <c r="E168" s="259"/>
      <c r="F168" s="259"/>
      <c r="G168" s="260"/>
      <c r="H168" s="260"/>
      <c r="I168" s="260"/>
      <c r="J168" s="260"/>
      <c r="K168" s="260"/>
    </row>
    <row r="169" spans="3:11">
      <c r="C169" s="259"/>
      <c r="D169" s="259"/>
      <c r="E169" s="259"/>
      <c r="F169" s="259"/>
      <c r="G169" s="260"/>
      <c r="H169" s="260"/>
      <c r="I169" s="260"/>
      <c r="J169" s="260"/>
      <c r="K169" s="260"/>
    </row>
    <row r="170" spans="3:11">
      <c r="C170" s="259"/>
      <c r="D170" s="259"/>
      <c r="E170" s="259"/>
      <c r="F170" s="259"/>
      <c r="G170" s="260"/>
      <c r="H170" s="260"/>
      <c r="I170" s="260"/>
      <c r="J170" s="260"/>
      <c r="K170" s="260"/>
    </row>
    <row r="171" spans="3:11">
      <c r="C171" s="259"/>
      <c r="D171" s="259"/>
      <c r="E171" s="259"/>
      <c r="F171" s="259"/>
      <c r="G171" s="260"/>
      <c r="H171" s="260"/>
      <c r="I171" s="260"/>
      <c r="J171" s="260"/>
      <c r="K171" s="260"/>
    </row>
    <row r="172" spans="3:11">
      <c r="C172" s="259"/>
      <c r="D172" s="259"/>
      <c r="E172" s="259"/>
      <c r="F172" s="259"/>
      <c r="G172" s="260"/>
      <c r="H172" s="260"/>
      <c r="I172" s="260"/>
      <c r="J172" s="260"/>
      <c r="K172" s="260"/>
    </row>
    <row r="173" spans="3:11">
      <c r="C173" s="259"/>
      <c r="D173" s="259"/>
      <c r="E173" s="259"/>
      <c r="F173" s="259"/>
      <c r="G173" s="260"/>
      <c r="H173" s="260"/>
      <c r="I173" s="260"/>
      <c r="J173" s="260"/>
      <c r="K173" s="260"/>
    </row>
    <row r="174" spans="3:11">
      <c r="C174" s="259"/>
      <c r="D174" s="259"/>
      <c r="E174" s="259"/>
      <c r="F174" s="259"/>
      <c r="G174" s="260"/>
      <c r="H174" s="260"/>
      <c r="I174" s="260"/>
      <c r="J174" s="260"/>
      <c r="K174" s="260"/>
    </row>
    <row r="175" spans="3:11">
      <c r="C175" s="259"/>
      <c r="D175" s="259"/>
      <c r="E175" s="259"/>
      <c r="F175" s="259"/>
      <c r="G175" s="260"/>
      <c r="H175" s="260"/>
      <c r="I175" s="260"/>
      <c r="J175" s="260"/>
      <c r="K175" s="260"/>
    </row>
    <row r="176" spans="3:11">
      <c r="C176" s="259"/>
      <c r="D176" s="259"/>
      <c r="E176" s="259"/>
      <c r="F176" s="259"/>
      <c r="G176" s="260"/>
      <c r="H176" s="260"/>
      <c r="I176" s="260"/>
      <c r="J176" s="260"/>
      <c r="K176" s="260"/>
    </row>
    <row r="177" spans="3:11">
      <c r="C177" s="259"/>
      <c r="D177" s="259"/>
      <c r="E177" s="259"/>
      <c r="F177" s="259"/>
      <c r="G177" s="260"/>
      <c r="H177" s="260"/>
      <c r="I177" s="260"/>
      <c r="J177" s="260"/>
      <c r="K177" s="260"/>
    </row>
    <row r="178" spans="3:11">
      <c r="C178" s="259"/>
      <c r="D178" s="259"/>
      <c r="E178" s="259"/>
      <c r="F178" s="259"/>
      <c r="G178" s="260"/>
      <c r="H178" s="260"/>
      <c r="I178" s="260"/>
      <c r="J178" s="260"/>
      <c r="K178" s="260"/>
    </row>
    <row r="179" spans="3:11">
      <c r="C179" s="259"/>
      <c r="D179" s="259"/>
      <c r="E179" s="259"/>
      <c r="F179" s="259"/>
      <c r="G179" s="260"/>
      <c r="H179" s="260"/>
      <c r="I179" s="260"/>
      <c r="J179" s="260"/>
      <c r="K179" s="260"/>
    </row>
    <row r="180" spans="3:11">
      <c r="C180" s="259"/>
      <c r="D180" s="259"/>
      <c r="E180" s="259"/>
      <c r="F180" s="259"/>
      <c r="G180" s="260"/>
      <c r="H180" s="260"/>
      <c r="I180" s="260"/>
      <c r="J180" s="260"/>
      <c r="K180" s="260"/>
    </row>
    <row r="181" spans="3:11">
      <c r="C181" s="259"/>
      <c r="D181" s="259"/>
      <c r="E181" s="259"/>
      <c r="F181" s="259"/>
      <c r="G181" s="260"/>
      <c r="H181" s="260"/>
      <c r="I181" s="260"/>
      <c r="J181" s="260"/>
      <c r="K181" s="260"/>
    </row>
    <row r="182" spans="3:11">
      <c r="C182" s="259"/>
      <c r="D182" s="259"/>
      <c r="E182" s="259"/>
      <c r="F182" s="259"/>
      <c r="G182" s="260"/>
      <c r="H182" s="260"/>
      <c r="I182" s="260"/>
      <c r="J182" s="260"/>
      <c r="K182" s="260"/>
    </row>
    <row r="183" spans="3:11">
      <c r="C183" s="259"/>
      <c r="D183" s="259"/>
      <c r="E183" s="259"/>
      <c r="F183" s="259"/>
      <c r="G183" s="260"/>
      <c r="H183" s="260"/>
      <c r="I183" s="260"/>
      <c r="J183" s="260"/>
      <c r="K183" s="260"/>
    </row>
    <row r="184" spans="3:11">
      <c r="C184" s="259"/>
      <c r="D184" s="259"/>
      <c r="E184" s="259"/>
      <c r="F184" s="259"/>
      <c r="G184" s="260"/>
      <c r="H184" s="260"/>
      <c r="I184" s="260"/>
      <c r="J184" s="260"/>
      <c r="K184" s="260"/>
    </row>
    <row r="185" spans="3:11">
      <c r="C185" s="259"/>
      <c r="D185" s="259"/>
      <c r="E185" s="259"/>
      <c r="F185" s="259"/>
      <c r="G185" s="260"/>
      <c r="H185" s="260"/>
      <c r="I185" s="260"/>
      <c r="J185" s="260"/>
      <c r="K185" s="260"/>
    </row>
    <row r="186" spans="3:11">
      <c r="C186" s="259"/>
      <c r="D186" s="259"/>
      <c r="E186" s="259"/>
      <c r="F186" s="259"/>
      <c r="G186" s="260"/>
      <c r="H186" s="260"/>
      <c r="I186" s="260"/>
      <c r="J186" s="260"/>
      <c r="K186" s="260"/>
    </row>
    <row r="187" spans="3:11">
      <c r="C187" s="259"/>
      <c r="D187" s="259"/>
      <c r="E187" s="259"/>
      <c r="F187" s="259"/>
      <c r="G187" s="260"/>
      <c r="H187" s="260"/>
      <c r="I187" s="260"/>
      <c r="J187" s="260"/>
      <c r="K187" s="260"/>
    </row>
    <row r="188" spans="3:11">
      <c r="C188" s="259"/>
      <c r="D188" s="259"/>
      <c r="E188" s="259"/>
      <c r="F188" s="259"/>
      <c r="G188" s="260"/>
      <c r="H188" s="260"/>
      <c r="I188" s="260"/>
      <c r="J188" s="260"/>
      <c r="K188" s="260"/>
    </row>
    <row r="189" spans="3:11">
      <c r="C189" s="259"/>
      <c r="D189" s="259"/>
      <c r="E189" s="259"/>
      <c r="F189" s="259"/>
      <c r="G189" s="260"/>
      <c r="H189" s="260"/>
      <c r="I189" s="260"/>
      <c r="J189" s="260"/>
      <c r="K189" s="260"/>
    </row>
    <row r="190" spans="3:11">
      <c r="C190" s="259"/>
      <c r="D190" s="259"/>
      <c r="E190" s="259"/>
      <c r="F190" s="259"/>
      <c r="G190" s="260"/>
      <c r="H190" s="260"/>
      <c r="I190" s="260"/>
      <c r="J190" s="260"/>
      <c r="K190" s="260"/>
    </row>
    <row r="191" spans="3:11">
      <c r="C191" s="259"/>
      <c r="D191" s="259"/>
      <c r="E191" s="259"/>
      <c r="F191" s="259"/>
      <c r="G191" s="260"/>
      <c r="H191" s="260"/>
      <c r="I191" s="260"/>
      <c r="J191" s="260"/>
      <c r="K191" s="260"/>
    </row>
    <row r="192" spans="3:11">
      <c r="C192" s="259"/>
      <c r="D192" s="259"/>
      <c r="E192" s="259"/>
      <c r="F192" s="259"/>
      <c r="G192" s="260"/>
      <c r="H192" s="260"/>
      <c r="I192" s="260"/>
      <c r="J192" s="260"/>
      <c r="K192" s="260"/>
    </row>
    <row r="193" spans="3:11">
      <c r="C193" s="259"/>
      <c r="D193" s="259"/>
      <c r="E193" s="259"/>
      <c r="F193" s="259"/>
      <c r="G193" s="260"/>
      <c r="H193" s="260"/>
      <c r="I193" s="260"/>
      <c r="J193" s="260"/>
      <c r="K193" s="260"/>
    </row>
    <row r="194" spans="3:11">
      <c r="C194" s="259"/>
      <c r="D194" s="259"/>
      <c r="E194" s="259"/>
      <c r="F194" s="259"/>
      <c r="G194" s="260"/>
      <c r="H194" s="260"/>
      <c r="I194" s="260"/>
      <c r="J194" s="260"/>
      <c r="K194" s="260"/>
    </row>
    <row r="195" spans="3:11">
      <c r="C195" s="259"/>
      <c r="D195" s="259"/>
      <c r="E195" s="259"/>
      <c r="F195" s="259"/>
      <c r="G195" s="260"/>
      <c r="H195" s="260"/>
      <c r="I195" s="260"/>
      <c r="J195" s="260"/>
      <c r="K195" s="260"/>
    </row>
    <row r="196" spans="3:11">
      <c r="C196" s="259"/>
      <c r="D196" s="259"/>
      <c r="E196" s="259"/>
      <c r="F196" s="259"/>
      <c r="G196" s="260"/>
      <c r="H196" s="260"/>
      <c r="I196" s="260"/>
      <c r="J196" s="260"/>
      <c r="K196" s="260"/>
    </row>
    <row r="197" spans="3:11">
      <c r="C197" s="259"/>
      <c r="D197" s="259"/>
      <c r="E197" s="259"/>
      <c r="F197" s="259"/>
      <c r="G197" s="260"/>
      <c r="H197" s="260"/>
      <c r="I197" s="260"/>
      <c r="J197" s="260"/>
      <c r="K197" s="260"/>
    </row>
    <row r="198" spans="3:11">
      <c r="C198" s="259"/>
      <c r="D198" s="259"/>
      <c r="E198" s="259"/>
      <c r="F198" s="259"/>
      <c r="G198" s="260"/>
      <c r="H198" s="260"/>
      <c r="I198" s="260"/>
      <c r="J198" s="260"/>
      <c r="K198" s="260"/>
    </row>
    <row r="199" spans="3:11">
      <c r="C199" s="259"/>
      <c r="D199" s="259"/>
      <c r="E199" s="259"/>
      <c r="F199" s="259"/>
      <c r="G199" s="260"/>
      <c r="H199" s="260"/>
      <c r="I199" s="260"/>
      <c r="J199" s="260"/>
      <c r="K199" s="260"/>
    </row>
    <row r="200" spans="3:11">
      <c r="C200" s="259"/>
      <c r="D200" s="259"/>
      <c r="E200" s="259"/>
      <c r="F200" s="259"/>
      <c r="G200" s="260"/>
      <c r="H200" s="260"/>
      <c r="I200" s="260"/>
      <c r="J200" s="260"/>
      <c r="K200" s="260"/>
    </row>
    <row r="201" spans="3:11">
      <c r="C201" s="259"/>
      <c r="D201" s="259"/>
      <c r="E201" s="259"/>
      <c r="F201" s="259"/>
      <c r="G201" s="260"/>
      <c r="H201" s="260"/>
      <c r="I201" s="260"/>
      <c r="J201" s="260"/>
      <c r="K201" s="260"/>
    </row>
    <row r="202" spans="3:11">
      <c r="C202" s="259"/>
      <c r="D202" s="259"/>
      <c r="E202" s="259"/>
      <c r="F202" s="259"/>
      <c r="G202" s="260"/>
      <c r="H202" s="260"/>
      <c r="I202" s="260"/>
      <c r="J202" s="260"/>
      <c r="K202" s="260"/>
    </row>
    <row r="203" spans="3:11">
      <c r="C203" s="259"/>
      <c r="D203" s="259"/>
      <c r="E203" s="259"/>
      <c r="F203" s="259"/>
      <c r="G203" s="260"/>
      <c r="H203" s="260"/>
      <c r="I203" s="260"/>
      <c r="J203" s="260"/>
      <c r="K203" s="260"/>
    </row>
    <row r="204" spans="3:11">
      <c r="C204" s="259"/>
      <c r="D204" s="259"/>
      <c r="E204" s="259"/>
      <c r="F204" s="259"/>
      <c r="G204" s="260"/>
      <c r="H204" s="260"/>
      <c r="I204" s="260"/>
      <c r="J204" s="260"/>
      <c r="K204" s="260"/>
    </row>
    <row r="205" spans="3:11">
      <c r="C205" s="259"/>
      <c r="D205" s="259"/>
      <c r="E205" s="259"/>
      <c r="F205" s="259"/>
      <c r="G205" s="260"/>
      <c r="H205" s="260"/>
      <c r="I205" s="260"/>
      <c r="J205" s="260"/>
      <c r="K205" s="260"/>
    </row>
    <row r="206" spans="3:11">
      <c r="C206" s="259"/>
      <c r="D206" s="259"/>
      <c r="E206" s="259"/>
      <c r="F206" s="259"/>
      <c r="G206" s="260"/>
      <c r="H206" s="260"/>
      <c r="I206" s="260"/>
      <c r="J206" s="260"/>
      <c r="K206" s="260"/>
    </row>
    <row r="207" spans="3:11">
      <c r="C207" s="259"/>
      <c r="D207" s="259"/>
      <c r="E207" s="259"/>
      <c r="F207" s="259"/>
      <c r="G207" s="260"/>
      <c r="H207" s="260"/>
      <c r="I207" s="260"/>
      <c r="J207" s="260"/>
      <c r="K207" s="260"/>
    </row>
    <row r="208" spans="3:11">
      <c r="C208" s="259"/>
      <c r="D208" s="259"/>
      <c r="E208" s="259"/>
      <c r="F208" s="259"/>
      <c r="G208" s="260"/>
      <c r="H208" s="260"/>
      <c r="I208" s="260"/>
      <c r="J208" s="260"/>
      <c r="K208" s="260"/>
    </row>
    <row r="209" spans="3:11">
      <c r="C209" s="259"/>
      <c r="D209" s="259"/>
      <c r="E209" s="259"/>
      <c r="F209" s="259"/>
      <c r="G209" s="260"/>
      <c r="H209" s="260"/>
      <c r="I209" s="260"/>
      <c r="J209" s="260"/>
      <c r="K209" s="260"/>
    </row>
    <row r="210" spans="3:11">
      <c r="C210" s="259"/>
      <c r="D210" s="259"/>
      <c r="E210" s="259"/>
      <c r="F210" s="259"/>
      <c r="G210" s="260"/>
      <c r="H210" s="260"/>
      <c r="I210" s="260"/>
      <c r="J210" s="260"/>
      <c r="K210" s="260"/>
    </row>
    <row r="211" spans="3:11">
      <c r="C211" s="259"/>
      <c r="D211" s="259"/>
      <c r="E211" s="259"/>
      <c r="F211" s="259"/>
      <c r="G211" s="260"/>
      <c r="H211" s="260"/>
      <c r="I211" s="260"/>
      <c r="J211" s="260"/>
      <c r="K211" s="260"/>
    </row>
    <row r="212" spans="3:11">
      <c r="C212" s="259"/>
      <c r="D212" s="259"/>
      <c r="E212" s="259"/>
      <c r="F212" s="259"/>
      <c r="G212" s="260"/>
      <c r="H212" s="260"/>
      <c r="I212" s="260"/>
      <c r="J212" s="260"/>
      <c r="K212" s="260"/>
    </row>
    <row r="213" spans="3:11">
      <c r="C213" s="259"/>
      <c r="D213" s="259"/>
      <c r="E213" s="259"/>
      <c r="F213" s="259"/>
      <c r="G213" s="260"/>
      <c r="H213" s="260"/>
      <c r="I213" s="260"/>
      <c r="J213" s="260"/>
      <c r="K213" s="260"/>
    </row>
    <row r="214" spans="3:11">
      <c r="C214" s="259"/>
      <c r="D214" s="259"/>
      <c r="E214" s="259"/>
      <c r="F214" s="259"/>
      <c r="G214" s="260"/>
      <c r="H214" s="260"/>
      <c r="I214" s="260"/>
      <c r="J214" s="260"/>
      <c r="K214" s="260"/>
    </row>
    <row r="215" spans="3:11">
      <c r="C215" s="259"/>
      <c r="D215" s="259"/>
      <c r="E215" s="259"/>
      <c r="F215" s="259"/>
      <c r="G215" s="260"/>
      <c r="H215" s="260"/>
      <c r="I215" s="260"/>
      <c r="J215" s="260"/>
      <c r="K215" s="260"/>
    </row>
    <row r="216" spans="3:11">
      <c r="C216" s="259"/>
      <c r="D216" s="259"/>
      <c r="E216" s="259"/>
      <c r="F216" s="259"/>
      <c r="G216" s="260"/>
      <c r="H216" s="260"/>
      <c r="I216" s="260"/>
      <c r="J216" s="260"/>
      <c r="K216" s="260"/>
    </row>
    <row r="217" spans="3:11">
      <c r="C217" s="259"/>
      <c r="D217" s="259"/>
      <c r="E217" s="259"/>
      <c r="F217" s="259"/>
      <c r="G217" s="260"/>
      <c r="H217" s="260"/>
      <c r="I217" s="260"/>
      <c r="J217" s="260"/>
      <c r="K217" s="260"/>
    </row>
    <row r="218" spans="3:11">
      <c r="C218" s="259"/>
      <c r="D218" s="259"/>
      <c r="E218" s="259"/>
      <c r="F218" s="259"/>
      <c r="G218" s="260"/>
      <c r="H218" s="260"/>
      <c r="I218" s="260"/>
      <c r="J218" s="260"/>
      <c r="K218" s="260"/>
    </row>
    <row r="219" spans="3:11">
      <c r="C219" s="259"/>
      <c r="D219" s="259"/>
      <c r="E219" s="259"/>
      <c r="F219" s="259"/>
      <c r="G219" s="260"/>
      <c r="H219" s="260"/>
      <c r="I219" s="260"/>
      <c r="J219" s="260"/>
      <c r="K219" s="260"/>
    </row>
    <row r="220" spans="3:11">
      <c r="C220" s="259"/>
      <c r="D220" s="259"/>
      <c r="E220" s="259"/>
      <c r="F220" s="259"/>
      <c r="G220" s="260"/>
      <c r="H220" s="260"/>
      <c r="I220" s="260"/>
      <c r="J220" s="260"/>
      <c r="K220" s="260"/>
    </row>
    <row r="221" spans="3:11">
      <c r="C221" s="259"/>
      <c r="D221" s="259"/>
      <c r="E221" s="259"/>
      <c r="F221" s="259"/>
      <c r="G221" s="260"/>
      <c r="H221" s="260"/>
      <c r="I221" s="260"/>
      <c r="J221" s="260"/>
      <c r="K221" s="260"/>
    </row>
    <row r="222" spans="3:11">
      <c r="C222" s="259"/>
      <c r="D222" s="259"/>
      <c r="E222" s="259"/>
      <c r="F222" s="259"/>
      <c r="G222" s="260"/>
      <c r="H222" s="260"/>
      <c r="I222" s="260"/>
      <c r="J222" s="260"/>
      <c r="K222" s="260"/>
    </row>
    <row r="223" spans="3:11">
      <c r="C223" s="259"/>
      <c r="D223" s="259"/>
      <c r="E223" s="259"/>
      <c r="F223" s="259"/>
      <c r="G223" s="260"/>
      <c r="H223" s="260"/>
      <c r="I223" s="260"/>
      <c r="J223" s="260"/>
      <c r="K223" s="260"/>
    </row>
    <row r="224" spans="3:11">
      <c r="C224" s="259"/>
      <c r="D224" s="259"/>
      <c r="E224" s="259"/>
      <c r="F224" s="259"/>
      <c r="G224" s="260"/>
      <c r="H224" s="260"/>
      <c r="I224" s="260"/>
      <c r="J224" s="260"/>
      <c r="K224" s="260"/>
    </row>
    <row r="225" spans="3:11">
      <c r="C225" s="259"/>
      <c r="D225" s="259"/>
      <c r="E225" s="259"/>
      <c r="F225" s="259"/>
      <c r="G225" s="260"/>
      <c r="H225" s="260"/>
      <c r="I225" s="260"/>
      <c r="J225" s="260"/>
      <c r="K225" s="260"/>
    </row>
    <row r="226" spans="3:11">
      <c r="C226" s="259"/>
      <c r="D226" s="259"/>
      <c r="E226" s="259"/>
      <c r="F226" s="259"/>
      <c r="G226" s="260"/>
      <c r="H226" s="260"/>
      <c r="I226" s="260"/>
      <c r="J226" s="260"/>
      <c r="K226" s="260"/>
    </row>
    <row r="227" spans="3:11">
      <c r="C227" s="259"/>
      <c r="D227" s="259"/>
      <c r="E227" s="259"/>
      <c r="F227" s="259"/>
      <c r="G227" s="260"/>
      <c r="H227" s="260"/>
      <c r="I227" s="260"/>
      <c r="J227" s="260"/>
      <c r="K227" s="260"/>
    </row>
    <row r="228" spans="3:11">
      <c r="C228" s="259"/>
      <c r="D228" s="259"/>
      <c r="E228" s="259"/>
      <c r="F228" s="259"/>
      <c r="G228" s="260"/>
      <c r="H228" s="260"/>
      <c r="I228" s="260"/>
      <c r="J228" s="260"/>
      <c r="K228" s="260"/>
    </row>
    <row r="229" spans="3:11">
      <c r="C229" s="259"/>
      <c r="D229" s="259"/>
      <c r="E229" s="259"/>
      <c r="F229" s="259"/>
      <c r="G229" s="260"/>
      <c r="H229" s="260"/>
      <c r="I229" s="260"/>
      <c r="J229" s="260"/>
      <c r="K229" s="260"/>
    </row>
    <row r="230" spans="3:11">
      <c r="C230" s="259"/>
      <c r="D230" s="259"/>
      <c r="E230" s="259"/>
      <c r="F230" s="259"/>
      <c r="G230" s="260"/>
      <c r="H230" s="260"/>
      <c r="I230" s="260"/>
      <c r="J230" s="260"/>
      <c r="K230" s="260"/>
    </row>
    <row r="231" spans="3:11">
      <c r="C231" s="259"/>
      <c r="D231" s="259"/>
      <c r="E231" s="259"/>
      <c r="F231" s="259"/>
      <c r="G231" s="260"/>
      <c r="H231" s="260"/>
      <c r="I231" s="260"/>
      <c r="J231" s="260"/>
      <c r="K231" s="260"/>
    </row>
    <row r="232" spans="3:11">
      <c r="C232" s="259"/>
      <c r="D232" s="259"/>
      <c r="E232" s="259"/>
      <c r="F232" s="259"/>
      <c r="G232" s="260"/>
      <c r="H232" s="260"/>
      <c r="I232" s="260"/>
      <c r="J232" s="260"/>
      <c r="K232" s="260"/>
    </row>
    <row r="233" spans="3:11">
      <c r="C233" s="259"/>
      <c r="D233" s="259"/>
      <c r="E233" s="259"/>
      <c r="F233" s="259"/>
      <c r="G233" s="260"/>
      <c r="H233" s="260"/>
      <c r="I233" s="260"/>
      <c r="J233" s="260"/>
      <c r="K233" s="260"/>
    </row>
    <row r="234" spans="3:11">
      <c r="C234" s="259"/>
      <c r="D234" s="259"/>
      <c r="E234" s="259"/>
      <c r="F234" s="259"/>
      <c r="G234" s="260"/>
      <c r="H234" s="260"/>
      <c r="I234" s="260"/>
      <c r="J234" s="260"/>
      <c r="K234" s="260"/>
    </row>
    <row r="235" spans="3:11">
      <c r="C235" s="259"/>
      <c r="D235" s="259"/>
      <c r="E235" s="259"/>
      <c r="F235" s="259"/>
      <c r="G235" s="260"/>
      <c r="H235" s="260"/>
      <c r="I235" s="260"/>
      <c r="J235" s="260"/>
      <c r="K235" s="260"/>
    </row>
    <row r="236" spans="3:11">
      <c r="C236" s="259"/>
      <c r="D236" s="259"/>
      <c r="E236" s="259"/>
      <c r="F236" s="259"/>
      <c r="G236" s="260"/>
      <c r="H236" s="260"/>
      <c r="I236" s="260"/>
      <c r="J236" s="260"/>
      <c r="K236" s="260"/>
    </row>
    <row r="237" spans="3:11">
      <c r="C237" s="259"/>
      <c r="D237" s="259"/>
      <c r="E237" s="259"/>
      <c r="F237" s="259"/>
      <c r="G237" s="260"/>
      <c r="H237" s="260"/>
      <c r="I237" s="260"/>
      <c r="J237" s="260"/>
      <c r="K237" s="260"/>
    </row>
    <row r="238" spans="3:11">
      <c r="C238" s="259"/>
      <c r="D238" s="259"/>
      <c r="E238" s="259"/>
      <c r="F238" s="259"/>
      <c r="G238" s="260"/>
      <c r="H238" s="260"/>
      <c r="I238" s="260"/>
      <c r="J238" s="260"/>
      <c r="K238" s="260"/>
    </row>
    <row r="239" spans="3:11">
      <c r="C239" s="259"/>
      <c r="D239" s="259"/>
      <c r="E239" s="259"/>
      <c r="F239" s="259"/>
      <c r="G239" s="260"/>
      <c r="H239" s="260"/>
      <c r="I239" s="260"/>
      <c r="J239" s="260"/>
      <c r="K239" s="260"/>
    </row>
    <row r="240" spans="3:11">
      <c r="C240" s="259"/>
      <c r="D240" s="259"/>
      <c r="E240" s="259"/>
      <c r="F240" s="259"/>
      <c r="G240" s="260"/>
      <c r="H240" s="260"/>
      <c r="I240" s="260"/>
      <c r="J240" s="260"/>
      <c r="K240" s="260"/>
    </row>
    <row r="241" spans="3:11">
      <c r="C241" s="259"/>
      <c r="D241" s="259"/>
      <c r="E241" s="259"/>
      <c r="F241" s="259"/>
      <c r="G241" s="260"/>
      <c r="H241" s="260"/>
      <c r="I241" s="260"/>
      <c r="J241" s="260"/>
      <c r="K241" s="260"/>
    </row>
    <row r="242" spans="3:11">
      <c r="C242" s="259"/>
      <c r="D242" s="259"/>
      <c r="E242" s="259"/>
      <c r="F242" s="259"/>
      <c r="G242" s="260"/>
      <c r="H242" s="260"/>
      <c r="I242" s="260"/>
      <c r="J242" s="260"/>
      <c r="K242" s="260"/>
    </row>
    <row r="243" spans="3:11">
      <c r="C243" s="259"/>
      <c r="D243" s="259"/>
      <c r="E243" s="259"/>
      <c r="F243" s="259"/>
      <c r="G243" s="260"/>
      <c r="H243" s="260"/>
      <c r="I243" s="260"/>
      <c r="J243" s="260"/>
      <c r="K243" s="260"/>
    </row>
    <row r="244" spans="3:11">
      <c r="C244" s="259"/>
      <c r="D244" s="259"/>
      <c r="E244" s="259"/>
      <c r="F244" s="259"/>
      <c r="G244" s="260"/>
      <c r="H244" s="260"/>
      <c r="I244" s="260"/>
      <c r="J244" s="260"/>
      <c r="K244" s="260"/>
    </row>
    <row r="245" spans="3:11">
      <c r="C245" s="259"/>
      <c r="D245" s="259"/>
      <c r="E245" s="259"/>
      <c r="F245" s="259"/>
      <c r="G245" s="260"/>
      <c r="H245" s="260"/>
      <c r="I245" s="260"/>
      <c r="J245" s="260"/>
      <c r="K245" s="260"/>
    </row>
    <row r="246" spans="3:11">
      <c r="C246" s="259"/>
      <c r="D246" s="259"/>
      <c r="E246" s="259"/>
      <c r="F246" s="259"/>
      <c r="G246" s="260"/>
      <c r="H246" s="260"/>
      <c r="I246" s="260"/>
      <c r="J246" s="260"/>
      <c r="K246" s="260"/>
    </row>
    <row r="247" spans="3:11">
      <c r="C247" s="259"/>
      <c r="D247" s="259"/>
      <c r="E247" s="259"/>
      <c r="F247" s="259"/>
      <c r="G247" s="260"/>
      <c r="H247" s="260"/>
      <c r="I247" s="260"/>
      <c r="J247" s="260"/>
      <c r="K247" s="260"/>
    </row>
    <row r="248" spans="3:11">
      <c r="C248" s="259"/>
      <c r="D248" s="259"/>
      <c r="E248" s="259"/>
      <c r="F248" s="259"/>
      <c r="G248" s="260"/>
      <c r="H248" s="260"/>
      <c r="I248" s="260"/>
      <c r="J248" s="260"/>
      <c r="K248" s="260"/>
    </row>
    <row r="249" spans="3:11">
      <c r="C249" s="259"/>
      <c r="D249" s="259"/>
      <c r="E249" s="259"/>
      <c r="F249" s="259"/>
      <c r="G249" s="260"/>
      <c r="H249" s="260"/>
      <c r="I249" s="260"/>
      <c r="J249" s="260"/>
      <c r="K249" s="260"/>
    </row>
    <row r="250" spans="3:11">
      <c r="C250" s="259"/>
      <c r="D250" s="259"/>
      <c r="E250" s="259"/>
      <c r="F250" s="259"/>
      <c r="G250" s="260"/>
      <c r="H250" s="260"/>
      <c r="I250" s="260"/>
      <c r="J250" s="260"/>
      <c r="K250" s="260"/>
    </row>
    <row r="251" spans="3:11">
      <c r="C251" s="259"/>
      <c r="D251" s="259"/>
      <c r="E251" s="259"/>
      <c r="F251" s="259"/>
      <c r="G251" s="260"/>
      <c r="H251" s="260"/>
      <c r="I251" s="260"/>
      <c r="J251" s="260"/>
      <c r="K251" s="260"/>
    </row>
    <row r="252" spans="3:11">
      <c r="C252" s="259"/>
      <c r="D252" s="259"/>
      <c r="E252" s="259"/>
      <c r="F252" s="259"/>
      <c r="G252" s="260"/>
      <c r="H252" s="260"/>
      <c r="I252" s="260"/>
      <c r="J252" s="260"/>
      <c r="K252" s="260"/>
    </row>
    <row r="253" spans="3:11">
      <c r="C253" s="259"/>
      <c r="D253" s="259"/>
      <c r="E253" s="259"/>
      <c r="F253" s="259"/>
      <c r="G253" s="260"/>
      <c r="H253" s="260"/>
      <c r="I253" s="260"/>
      <c r="J253" s="260"/>
      <c r="K253" s="260"/>
    </row>
    <row r="254" spans="3:11">
      <c r="C254" s="259"/>
      <c r="D254" s="259"/>
      <c r="E254" s="259"/>
      <c r="F254" s="259"/>
      <c r="G254" s="260"/>
      <c r="H254" s="260"/>
      <c r="I254" s="260"/>
      <c r="J254" s="260"/>
      <c r="K254" s="260"/>
    </row>
    <row r="255" spans="3:11">
      <c r="C255" s="259"/>
      <c r="D255" s="259"/>
      <c r="E255" s="259"/>
      <c r="F255" s="259"/>
      <c r="G255" s="260"/>
      <c r="H255" s="260"/>
      <c r="I255" s="260"/>
      <c r="J255" s="260"/>
      <c r="K255" s="260"/>
    </row>
    <row r="256" spans="3:11">
      <c r="C256" s="259"/>
      <c r="D256" s="259"/>
      <c r="E256" s="259"/>
      <c r="F256" s="259"/>
      <c r="G256" s="260"/>
      <c r="H256" s="260"/>
      <c r="I256" s="260"/>
      <c r="J256" s="260"/>
      <c r="K256" s="260"/>
    </row>
    <row r="257" spans="3:11">
      <c r="C257" s="259"/>
      <c r="D257" s="259"/>
      <c r="E257" s="259"/>
      <c r="F257" s="259"/>
      <c r="G257" s="260"/>
      <c r="H257" s="260"/>
      <c r="I257" s="260"/>
      <c r="J257" s="260"/>
      <c r="K257" s="260"/>
    </row>
    <row r="258" spans="3:11">
      <c r="C258" s="259"/>
      <c r="D258" s="259"/>
      <c r="E258" s="259"/>
      <c r="F258" s="259"/>
      <c r="G258" s="260"/>
      <c r="H258" s="260"/>
      <c r="I258" s="260"/>
      <c r="J258" s="260"/>
      <c r="K258" s="260"/>
    </row>
    <row r="259" spans="3:11">
      <c r="C259" s="259"/>
      <c r="D259" s="259"/>
      <c r="E259" s="259"/>
      <c r="F259" s="259"/>
      <c r="G259" s="260"/>
      <c r="H259" s="260"/>
      <c r="I259" s="260"/>
      <c r="J259" s="260"/>
      <c r="K259" s="260"/>
    </row>
    <row r="260" spans="3:11">
      <c r="C260" s="259"/>
      <c r="D260" s="259"/>
      <c r="E260" s="259"/>
      <c r="F260" s="259"/>
      <c r="G260" s="260"/>
      <c r="H260" s="260"/>
      <c r="I260" s="260"/>
      <c r="J260" s="260"/>
      <c r="K260" s="260"/>
    </row>
    <row r="261" spans="3:11">
      <c r="C261" s="259"/>
      <c r="D261" s="259"/>
      <c r="E261" s="259"/>
      <c r="F261" s="259"/>
      <c r="G261" s="260"/>
      <c r="H261" s="260"/>
      <c r="I261" s="260"/>
      <c r="J261" s="260"/>
      <c r="K261" s="260"/>
    </row>
    <row r="262" spans="3:11">
      <c r="C262" s="259"/>
      <c r="D262" s="259"/>
      <c r="E262" s="259"/>
      <c r="F262" s="259"/>
      <c r="G262" s="260"/>
      <c r="H262" s="260"/>
      <c r="I262" s="260"/>
      <c r="J262" s="260"/>
      <c r="K262" s="260"/>
    </row>
    <row r="263" spans="3:11">
      <c r="C263" s="259"/>
      <c r="D263" s="259"/>
      <c r="E263" s="259"/>
      <c r="F263" s="259"/>
      <c r="G263" s="260"/>
      <c r="H263" s="260"/>
      <c r="I263" s="260"/>
      <c r="J263" s="260"/>
      <c r="K263" s="260"/>
    </row>
    <row r="264" spans="3:11">
      <c r="C264" s="259"/>
      <c r="D264" s="259"/>
      <c r="E264" s="259"/>
      <c r="F264" s="259"/>
      <c r="G264" s="260"/>
      <c r="H264" s="260"/>
      <c r="I264" s="260"/>
      <c r="J264" s="260"/>
      <c r="K264" s="260"/>
    </row>
    <row r="265" spans="3:11">
      <c r="C265" s="259"/>
      <c r="D265" s="259"/>
      <c r="E265" s="259"/>
      <c r="F265" s="259"/>
      <c r="G265" s="260"/>
      <c r="H265" s="260"/>
      <c r="I265" s="260"/>
      <c r="J265" s="260"/>
      <c r="K265" s="260"/>
    </row>
    <row r="266" spans="3:11">
      <c r="C266" s="259"/>
      <c r="D266" s="259"/>
      <c r="E266" s="259"/>
      <c r="F266" s="259"/>
      <c r="G266" s="260"/>
      <c r="H266" s="260"/>
      <c r="I266" s="260"/>
      <c r="J266" s="260"/>
      <c r="K266" s="260"/>
    </row>
    <row r="267" spans="3:11">
      <c r="C267" s="259"/>
      <c r="D267" s="259"/>
      <c r="E267" s="259"/>
      <c r="F267" s="259"/>
      <c r="G267" s="260"/>
      <c r="H267" s="260"/>
      <c r="I267" s="260"/>
      <c r="J267" s="260"/>
      <c r="K267" s="260"/>
    </row>
    <row r="268" spans="3:11">
      <c r="C268" s="259"/>
      <c r="D268" s="259"/>
      <c r="E268" s="259"/>
      <c r="F268" s="259"/>
      <c r="G268" s="260"/>
      <c r="H268" s="260"/>
      <c r="I268" s="260"/>
      <c r="J268" s="260"/>
      <c r="K268" s="260"/>
    </row>
    <row r="269" spans="3:11">
      <c r="C269" s="259"/>
      <c r="D269" s="259"/>
      <c r="E269" s="259"/>
      <c r="F269" s="259"/>
      <c r="G269" s="260"/>
      <c r="H269" s="260"/>
      <c r="I269" s="260"/>
      <c r="J269" s="260"/>
      <c r="K269" s="260"/>
    </row>
    <row r="270" spans="3:11">
      <c r="C270" s="259"/>
      <c r="D270" s="259"/>
      <c r="E270" s="259"/>
      <c r="F270" s="259"/>
      <c r="G270" s="260"/>
      <c r="H270" s="260"/>
      <c r="I270" s="260"/>
      <c r="J270" s="260"/>
      <c r="K270" s="260"/>
    </row>
    <row r="271" spans="3:11">
      <c r="C271" s="259"/>
      <c r="D271" s="259"/>
      <c r="E271" s="259"/>
      <c r="F271" s="259"/>
      <c r="G271" s="260"/>
      <c r="H271" s="260"/>
      <c r="I271" s="260"/>
      <c r="J271" s="260"/>
      <c r="K271" s="260"/>
    </row>
    <row r="272" spans="3:11">
      <c r="C272" s="259"/>
      <c r="D272" s="259"/>
      <c r="E272" s="259"/>
      <c r="F272" s="259"/>
      <c r="G272" s="260"/>
      <c r="H272" s="260"/>
      <c r="I272" s="260"/>
      <c r="J272" s="260"/>
      <c r="K272" s="260"/>
    </row>
    <row r="273" spans="3:11">
      <c r="C273" s="259"/>
      <c r="D273" s="259"/>
      <c r="E273" s="259"/>
      <c r="F273" s="259"/>
      <c r="G273" s="260"/>
      <c r="H273" s="260"/>
      <c r="I273" s="260"/>
      <c r="J273" s="260"/>
      <c r="K273" s="260"/>
    </row>
    <row r="274" spans="3:11">
      <c r="C274" s="259"/>
      <c r="D274" s="259"/>
      <c r="E274" s="259"/>
      <c r="F274" s="259"/>
      <c r="G274" s="260"/>
      <c r="H274" s="260"/>
      <c r="I274" s="260"/>
      <c r="J274" s="260"/>
      <c r="K274" s="260"/>
    </row>
    <row r="275" spans="3:11">
      <c r="C275" s="259"/>
      <c r="D275" s="259"/>
      <c r="E275" s="259"/>
      <c r="F275" s="259"/>
      <c r="G275" s="260"/>
      <c r="H275" s="260"/>
      <c r="I275" s="260"/>
      <c r="J275" s="260"/>
      <c r="K275" s="260"/>
    </row>
    <row r="276" spans="3:11">
      <c r="C276" s="259"/>
      <c r="D276" s="259"/>
      <c r="E276" s="259"/>
      <c r="F276" s="259"/>
      <c r="G276" s="260"/>
      <c r="H276" s="260"/>
      <c r="I276" s="260"/>
      <c r="J276" s="260"/>
      <c r="K276" s="260"/>
    </row>
    <row r="277" spans="3:11">
      <c r="C277" s="259"/>
      <c r="D277" s="259"/>
      <c r="E277" s="259"/>
      <c r="F277" s="259"/>
      <c r="G277" s="260"/>
      <c r="H277" s="260"/>
      <c r="I277" s="260"/>
      <c r="J277" s="260"/>
      <c r="K277" s="260"/>
    </row>
    <row r="278" spans="3:11">
      <c r="C278" s="259"/>
      <c r="D278" s="259"/>
      <c r="E278" s="259"/>
      <c r="F278" s="259"/>
      <c r="G278" s="260"/>
      <c r="H278" s="260"/>
      <c r="I278" s="260"/>
      <c r="J278" s="260"/>
      <c r="K278" s="260"/>
    </row>
    <row r="279" spans="3:11">
      <c r="C279" s="259"/>
      <c r="D279" s="259"/>
      <c r="E279" s="259"/>
      <c r="F279" s="259"/>
      <c r="G279" s="260"/>
      <c r="H279" s="260"/>
      <c r="I279" s="260"/>
      <c r="J279" s="260"/>
      <c r="K279" s="260"/>
    </row>
    <row r="280" spans="3:11">
      <c r="C280" s="259"/>
      <c r="D280" s="259"/>
      <c r="E280" s="259"/>
      <c r="F280" s="259"/>
      <c r="G280" s="260"/>
      <c r="H280" s="260"/>
      <c r="I280" s="260"/>
      <c r="J280" s="260"/>
      <c r="K280" s="260"/>
    </row>
    <row r="281" spans="3:11">
      <c r="C281" s="259"/>
      <c r="D281" s="259"/>
      <c r="E281" s="259"/>
      <c r="F281" s="259"/>
      <c r="G281" s="260"/>
      <c r="H281" s="260"/>
      <c r="I281" s="260"/>
      <c r="J281" s="260"/>
      <c r="K281" s="260"/>
    </row>
    <row r="282" spans="3:11">
      <c r="C282" s="259"/>
      <c r="D282" s="259"/>
      <c r="E282" s="259"/>
      <c r="F282" s="259"/>
      <c r="G282" s="260"/>
      <c r="H282" s="260"/>
      <c r="I282" s="260"/>
      <c r="J282" s="260"/>
      <c r="K282" s="260"/>
    </row>
    <row r="283" spans="3:11">
      <c r="C283" s="259"/>
      <c r="D283" s="259"/>
      <c r="E283" s="259"/>
      <c r="F283" s="259"/>
      <c r="G283" s="260"/>
      <c r="H283" s="260"/>
      <c r="I283" s="260"/>
      <c r="J283" s="260"/>
      <c r="K283" s="260"/>
    </row>
    <row r="284" spans="3:11">
      <c r="C284" s="259"/>
      <c r="D284" s="259"/>
      <c r="E284" s="259"/>
      <c r="F284" s="259"/>
      <c r="G284" s="260"/>
      <c r="H284" s="260"/>
      <c r="I284" s="260"/>
      <c r="J284" s="260"/>
      <c r="K284" s="260"/>
    </row>
    <row r="285" spans="3:11">
      <c r="C285" s="259"/>
      <c r="D285" s="259"/>
      <c r="E285" s="259"/>
      <c r="F285" s="259"/>
      <c r="G285" s="260"/>
      <c r="H285" s="260"/>
      <c r="I285" s="260"/>
      <c r="J285" s="260"/>
      <c r="K285" s="260"/>
    </row>
    <row r="286" spans="3:11">
      <c r="C286" s="259"/>
      <c r="D286" s="259"/>
      <c r="E286" s="259"/>
      <c r="F286" s="259"/>
      <c r="G286" s="260"/>
      <c r="H286" s="260"/>
      <c r="I286" s="260"/>
      <c r="J286" s="260"/>
      <c r="K286" s="260"/>
    </row>
    <row r="287" spans="3:11">
      <c r="C287" s="259"/>
      <c r="D287" s="259"/>
      <c r="E287" s="259"/>
      <c r="F287" s="259"/>
      <c r="G287" s="260"/>
      <c r="H287" s="260"/>
      <c r="I287" s="260"/>
      <c r="J287" s="260"/>
      <c r="K287" s="260"/>
    </row>
    <row r="288" spans="3:11">
      <c r="C288" s="259"/>
      <c r="D288" s="259"/>
      <c r="E288" s="259"/>
      <c r="F288" s="259"/>
      <c r="G288" s="260"/>
      <c r="H288" s="260"/>
      <c r="I288" s="260"/>
      <c r="J288" s="260"/>
      <c r="K288" s="260"/>
    </row>
    <row r="289" spans="3:11">
      <c r="C289" s="259"/>
      <c r="D289" s="259"/>
      <c r="E289" s="259"/>
      <c r="F289" s="259"/>
      <c r="G289" s="260"/>
      <c r="H289" s="260"/>
      <c r="I289" s="260"/>
      <c r="J289" s="260"/>
      <c r="K289" s="260"/>
    </row>
    <row r="290" spans="3:11">
      <c r="C290" s="259"/>
      <c r="D290" s="259"/>
      <c r="E290" s="259"/>
      <c r="F290" s="259"/>
      <c r="G290" s="260"/>
      <c r="H290" s="260"/>
      <c r="I290" s="260"/>
      <c r="J290" s="260"/>
      <c r="K290" s="260"/>
    </row>
    <row r="291" spans="3:11">
      <c r="C291" s="259"/>
      <c r="D291" s="259"/>
      <c r="E291" s="259"/>
      <c r="F291" s="259"/>
      <c r="G291" s="260"/>
      <c r="H291" s="260"/>
      <c r="I291" s="260"/>
      <c r="J291" s="260"/>
      <c r="K291" s="260"/>
    </row>
    <row r="292" spans="3:11">
      <c r="C292" s="259"/>
      <c r="D292" s="259"/>
      <c r="E292" s="259"/>
      <c r="F292" s="259"/>
      <c r="G292" s="260"/>
      <c r="H292" s="260"/>
      <c r="I292" s="260"/>
      <c r="J292" s="260"/>
      <c r="K292" s="260"/>
    </row>
    <row r="293" spans="3:11">
      <c r="C293" s="259"/>
      <c r="D293" s="259"/>
      <c r="E293" s="259"/>
      <c r="F293" s="259"/>
      <c r="G293" s="260"/>
      <c r="H293" s="260"/>
      <c r="I293" s="260"/>
      <c r="J293" s="260"/>
      <c r="K293" s="260"/>
    </row>
    <row r="294" spans="3:11">
      <c r="C294" s="259"/>
      <c r="D294" s="259"/>
      <c r="E294" s="259"/>
      <c r="F294" s="259"/>
      <c r="G294" s="260"/>
      <c r="H294" s="260"/>
      <c r="I294" s="260"/>
      <c r="J294" s="260"/>
      <c r="K294" s="260"/>
    </row>
    <row r="295" spans="3:11">
      <c r="C295" s="259"/>
      <c r="D295" s="259"/>
      <c r="E295" s="259"/>
      <c r="F295" s="259"/>
      <c r="G295" s="260"/>
      <c r="H295" s="260"/>
      <c r="I295" s="260"/>
      <c r="J295" s="260"/>
      <c r="K295" s="260"/>
    </row>
    <row r="296" spans="3:11">
      <c r="C296" s="259"/>
      <c r="D296" s="259"/>
      <c r="E296" s="259"/>
      <c r="F296" s="259"/>
      <c r="G296" s="260"/>
      <c r="H296" s="260"/>
      <c r="I296" s="260"/>
      <c r="J296" s="260"/>
      <c r="K296" s="260"/>
    </row>
    <row r="297" spans="3:11">
      <c r="C297" s="259"/>
      <c r="D297" s="259"/>
      <c r="E297" s="259"/>
      <c r="F297" s="259"/>
      <c r="G297" s="260"/>
      <c r="H297" s="260"/>
      <c r="I297" s="260"/>
      <c r="J297" s="260"/>
      <c r="K297" s="260"/>
    </row>
    <row r="298" spans="3:11">
      <c r="C298" s="259"/>
      <c r="D298" s="259"/>
      <c r="E298" s="259"/>
      <c r="F298" s="259"/>
      <c r="G298" s="260"/>
      <c r="H298" s="260"/>
      <c r="I298" s="260"/>
      <c r="J298" s="260"/>
      <c r="K298" s="260"/>
    </row>
    <row r="299" spans="3:11">
      <c r="C299" s="259"/>
      <c r="D299" s="259"/>
      <c r="E299" s="259"/>
      <c r="F299" s="259"/>
      <c r="G299" s="260"/>
      <c r="H299" s="260"/>
      <c r="I299" s="260"/>
      <c r="J299" s="260"/>
      <c r="K299" s="260"/>
    </row>
    <row r="300" spans="3:11">
      <c r="C300" s="259"/>
      <c r="D300" s="259"/>
      <c r="E300" s="259"/>
      <c r="F300" s="259"/>
      <c r="G300" s="260"/>
      <c r="H300" s="260"/>
      <c r="I300" s="260"/>
      <c r="J300" s="260"/>
      <c r="K300" s="260"/>
    </row>
    <row r="301" spans="3:11">
      <c r="C301" s="259"/>
      <c r="D301" s="259"/>
      <c r="E301" s="259"/>
      <c r="F301" s="259"/>
      <c r="G301" s="260"/>
      <c r="H301" s="260"/>
      <c r="I301" s="260"/>
      <c r="J301" s="260"/>
      <c r="K301" s="260"/>
    </row>
    <row r="302" spans="3:11">
      <c r="C302" s="259"/>
      <c r="D302" s="259"/>
      <c r="E302" s="259"/>
      <c r="F302" s="259"/>
      <c r="G302" s="260"/>
      <c r="H302" s="260"/>
      <c r="I302" s="260"/>
      <c r="J302" s="260"/>
      <c r="K302" s="260"/>
    </row>
    <row r="303" spans="3:11">
      <c r="C303" s="259"/>
      <c r="D303" s="259"/>
      <c r="E303" s="259"/>
      <c r="F303" s="259"/>
      <c r="G303" s="260"/>
      <c r="H303" s="260"/>
      <c r="I303" s="260"/>
      <c r="J303" s="260"/>
      <c r="K303" s="260"/>
    </row>
    <row r="304" spans="3:11">
      <c r="C304" s="259"/>
      <c r="D304" s="259"/>
      <c r="E304" s="259"/>
      <c r="F304" s="259"/>
      <c r="G304" s="260"/>
      <c r="H304" s="260"/>
      <c r="I304" s="260"/>
      <c r="J304" s="260"/>
      <c r="K304" s="260"/>
    </row>
    <row r="305" spans="3:11">
      <c r="C305" s="259"/>
      <c r="D305" s="259"/>
      <c r="E305" s="259"/>
      <c r="F305" s="259"/>
      <c r="G305" s="260"/>
      <c r="H305" s="260"/>
      <c r="I305" s="260"/>
      <c r="J305" s="260"/>
      <c r="K305" s="260"/>
    </row>
    <row r="306" spans="3:11">
      <c r="C306" s="259"/>
      <c r="D306" s="259"/>
      <c r="E306" s="259"/>
      <c r="F306" s="259"/>
      <c r="G306" s="260"/>
      <c r="H306" s="260"/>
      <c r="I306" s="260"/>
      <c r="J306" s="260"/>
      <c r="K306" s="260"/>
    </row>
    <row r="307" spans="3:11">
      <c r="C307" s="259"/>
      <c r="D307" s="259"/>
      <c r="E307" s="259"/>
      <c r="F307" s="259"/>
      <c r="G307" s="260"/>
      <c r="H307" s="260"/>
      <c r="I307" s="260"/>
      <c r="J307" s="260"/>
      <c r="K307" s="260"/>
    </row>
    <row r="308" spans="3:11">
      <c r="C308" s="259"/>
      <c r="D308" s="259"/>
      <c r="E308" s="259"/>
      <c r="F308" s="259"/>
      <c r="G308" s="260"/>
      <c r="H308" s="260"/>
      <c r="I308" s="260"/>
      <c r="J308" s="260"/>
      <c r="K308" s="260"/>
    </row>
    <row r="309" spans="3:11">
      <c r="C309" s="259"/>
      <c r="D309" s="259"/>
      <c r="E309" s="259"/>
      <c r="F309" s="259"/>
      <c r="G309" s="260"/>
      <c r="H309" s="260"/>
      <c r="I309" s="260"/>
      <c r="J309" s="260"/>
      <c r="K309" s="260"/>
    </row>
    <row r="310" spans="3:11">
      <c r="C310" s="259"/>
      <c r="D310" s="259"/>
      <c r="E310" s="259"/>
      <c r="F310" s="259"/>
      <c r="G310" s="260"/>
      <c r="H310" s="260"/>
      <c r="I310" s="260"/>
      <c r="J310" s="260"/>
      <c r="K310" s="260"/>
    </row>
    <row r="311" spans="3:11">
      <c r="C311" s="259"/>
      <c r="D311" s="259"/>
      <c r="E311" s="259"/>
      <c r="F311" s="259"/>
      <c r="G311" s="260"/>
      <c r="H311" s="260"/>
      <c r="I311" s="260"/>
      <c r="J311" s="260"/>
      <c r="K311" s="260"/>
    </row>
    <row r="312" spans="3:11">
      <c r="C312" s="259"/>
      <c r="D312" s="259"/>
      <c r="E312" s="259"/>
      <c r="F312" s="259"/>
      <c r="G312" s="260"/>
      <c r="H312" s="260"/>
      <c r="I312" s="260"/>
      <c r="J312" s="260"/>
      <c r="K312" s="260"/>
    </row>
    <row r="313" spans="3:11">
      <c r="C313" s="259"/>
      <c r="D313" s="259"/>
      <c r="E313" s="259"/>
      <c r="F313" s="259"/>
      <c r="G313" s="260"/>
      <c r="H313" s="260"/>
      <c r="I313" s="260"/>
      <c r="J313" s="260"/>
      <c r="K313" s="260"/>
    </row>
    <row r="314" spans="3:11">
      <c r="C314" s="259"/>
      <c r="D314" s="259"/>
      <c r="E314" s="259"/>
      <c r="F314" s="259"/>
      <c r="G314" s="260"/>
      <c r="H314" s="260"/>
      <c r="I314" s="260"/>
      <c r="J314" s="260"/>
      <c r="K314" s="260"/>
    </row>
    <row r="315" spans="3:11">
      <c r="C315" s="259"/>
      <c r="D315" s="259"/>
      <c r="E315" s="259"/>
      <c r="F315" s="259"/>
      <c r="G315" s="260"/>
      <c r="H315" s="260"/>
      <c r="I315" s="260"/>
      <c r="J315" s="260"/>
      <c r="K315" s="260"/>
    </row>
    <row r="316" spans="3:11">
      <c r="C316" s="259"/>
      <c r="D316" s="259"/>
      <c r="E316" s="259"/>
      <c r="F316" s="259"/>
      <c r="G316" s="260"/>
      <c r="H316" s="260"/>
      <c r="I316" s="260"/>
      <c r="J316" s="260"/>
      <c r="K316" s="260"/>
    </row>
    <row r="317" spans="3:11">
      <c r="C317" s="259"/>
      <c r="D317" s="259"/>
      <c r="E317" s="259"/>
      <c r="F317" s="259"/>
      <c r="G317" s="260"/>
      <c r="H317" s="260"/>
      <c r="I317" s="260"/>
      <c r="J317" s="260"/>
      <c r="K317" s="260"/>
    </row>
    <row r="318" spans="3:11">
      <c r="C318" s="259"/>
      <c r="D318" s="259"/>
      <c r="E318" s="259"/>
      <c r="F318" s="259"/>
      <c r="G318" s="260"/>
      <c r="H318" s="260"/>
      <c r="I318" s="260"/>
      <c r="J318" s="260"/>
      <c r="K318" s="260"/>
    </row>
    <row r="319" spans="3:11">
      <c r="C319" s="259"/>
      <c r="D319" s="259"/>
      <c r="E319" s="259"/>
      <c r="F319" s="259"/>
      <c r="G319" s="260"/>
      <c r="H319" s="260"/>
      <c r="I319" s="260"/>
      <c r="J319" s="260"/>
      <c r="K319" s="260"/>
    </row>
    <row r="320" spans="3:11">
      <c r="C320" s="259"/>
      <c r="D320" s="259"/>
      <c r="E320" s="259"/>
      <c r="F320" s="259"/>
      <c r="G320" s="260"/>
      <c r="H320" s="260"/>
      <c r="I320" s="260"/>
      <c r="J320" s="260"/>
      <c r="K320" s="260"/>
    </row>
    <row r="321" spans="3:11">
      <c r="C321" s="259"/>
      <c r="D321" s="259"/>
      <c r="E321" s="259"/>
      <c r="F321" s="259"/>
      <c r="G321" s="260"/>
      <c r="H321" s="260"/>
      <c r="I321" s="260"/>
      <c r="J321" s="260"/>
      <c r="K321" s="260"/>
    </row>
    <row r="322" spans="3:11">
      <c r="C322" s="259"/>
      <c r="D322" s="259"/>
      <c r="E322" s="259"/>
      <c r="F322" s="259"/>
      <c r="G322" s="260"/>
      <c r="H322" s="260"/>
      <c r="I322" s="260"/>
      <c r="J322" s="260"/>
      <c r="K322" s="260"/>
    </row>
    <row r="323" spans="3:11">
      <c r="C323" s="259"/>
      <c r="D323" s="259"/>
      <c r="E323" s="259"/>
      <c r="F323" s="259"/>
      <c r="G323" s="260"/>
      <c r="H323" s="260"/>
      <c r="I323" s="260"/>
      <c r="J323" s="260"/>
      <c r="K323" s="260"/>
    </row>
    <row r="324" spans="3:11">
      <c r="C324" s="259"/>
      <c r="D324" s="259"/>
      <c r="E324" s="259"/>
      <c r="F324" s="259"/>
      <c r="G324" s="260"/>
      <c r="H324" s="260"/>
      <c r="I324" s="260"/>
      <c r="J324" s="260"/>
      <c r="K324" s="260"/>
    </row>
    <row r="325" spans="3:11">
      <c r="C325" s="259"/>
      <c r="D325" s="259"/>
      <c r="E325" s="259"/>
      <c r="F325" s="259"/>
      <c r="G325" s="260"/>
      <c r="H325" s="260"/>
      <c r="I325" s="260"/>
      <c r="J325" s="260"/>
      <c r="K325" s="260"/>
    </row>
    <row r="326" spans="3:11">
      <c r="C326" s="259"/>
      <c r="D326" s="259"/>
      <c r="E326" s="259"/>
      <c r="F326" s="259"/>
      <c r="G326" s="260"/>
      <c r="H326" s="260"/>
      <c r="I326" s="260"/>
      <c r="J326" s="260"/>
      <c r="K326" s="260"/>
    </row>
    <row r="327" spans="3:11">
      <c r="C327" s="259"/>
      <c r="D327" s="259"/>
      <c r="E327" s="259"/>
      <c r="F327" s="259"/>
      <c r="G327" s="260"/>
      <c r="H327" s="260"/>
      <c r="I327" s="260"/>
      <c r="J327" s="260"/>
      <c r="K327" s="260"/>
    </row>
    <row r="328" spans="3:11">
      <c r="C328" s="259"/>
      <c r="D328" s="259"/>
      <c r="E328" s="259"/>
      <c r="F328" s="259"/>
      <c r="G328" s="260"/>
      <c r="H328" s="260"/>
      <c r="I328" s="260"/>
      <c r="J328" s="260"/>
      <c r="K328" s="260"/>
    </row>
    <row r="329" spans="3:11">
      <c r="C329" s="259"/>
      <c r="D329" s="259"/>
      <c r="E329" s="259"/>
      <c r="F329" s="259"/>
      <c r="G329" s="260"/>
      <c r="H329" s="260"/>
      <c r="I329" s="260"/>
      <c r="J329" s="260"/>
      <c r="K329" s="260"/>
    </row>
    <row r="330" spans="3:11">
      <c r="C330" s="259"/>
      <c r="D330" s="259"/>
      <c r="E330" s="259"/>
      <c r="F330" s="259"/>
      <c r="G330" s="260"/>
      <c r="H330" s="260"/>
      <c r="I330" s="260"/>
      <c r="J330" s="260"/>
      <c r="K330" s="260"/>
    </row>
    <row r="331" spans="3:11">
      <c r="C331" s="259"/>
      <c r="D331" s="259"/>
      <c r="E331" s="259"/>
      <c r="F331" s="259"/>
      <c r="G331" s="260"/>
      <c r="H331" s="260"/>
      <c r="I331" s="260"/>
      <c r="J331" s="260"/>
      <c r="K331" s="260"/>
    </row>
    <row r="332" spans="3:11">
      <c r="C332" s="259"/>
      <c r="D332" s="259"/>
      <c r="E332" s="259"/>
      <c r="F332" s="259"/>
      <c r="G332" s="260"/>
      <c r="H332" s="260"/>
      <c r="I332" s="260"/>
      <c r="J332" s="260"/>
      <c r="K332" s="260"/>
    </row>
    <row r="333" spans="3:11">
      <c r="C333" s="259"/>
      <c r="D333" s="259"/>
      <c r="E333" s="259"/>
      <c r="F333" s="259"/>
      <c r="G333" s="260"/>
      <c r="H333" s="260"/>
      <c r="I333" s="260"/>
      <c r="J333" s="260"/>
      <c r="K333" s="260"/>
    </row>
    <row r="334" spans="3:11">
      <c r="C334" s="259"/>
      <c r="D334" s="259"/>
      <c r="E334" s="259"/>
      <c r="F334" s="259"/>
      <c r="G334" s="260"/>
      <c r="H334" s="260"/>
      <c r="I334" s="260"/>
      <c r="J334" s="260"/>
      <c r="K334" s="260"/>
    </row>
    <row r="335" spans="3:11">
      <c r="C335" s="259"/>
      <c r="D335" s="259"/>
      <c r="E335" s="259"/>
      <c r="F335" s="259"/>
      <c r="G335" s="260"/>
      <c r="H335" s="260"/>
      <c r="I335" s="260"/>
      <c r="J335" s="260"/>
      <c r="K335" s="260"/>
    </row>
    <row r="336" spans="3:11">
      <c r="C336" s="259"/>
      <c r="D336" s="259"/>
      <c r="E336" s="259"/>
      <c r="F336" s="259"/>
      <c r="G336" s="260"/>
      <c r="H336" s="260"/>
      <c r="I336" s="260"/>
      <c r="J336" s="260"/>
      <c r="K336" s="260"/>
    </row>
    <row r="337" spans="3:11">
      <c r="C337" s="259"/>
      <c r="D337" s="259"/>
      <c r="E337" s="259"/>
      <c r="F337" s="259"/>
      <c r="G337" s="260"/>
      <c r="H337" s="260"/>
      <c r="I337" s="260"/>
      <c r="J337" s="260"/>
      <c r="K337" s="260"/>
    </row>
    <row r="338" spans="3:11">
      <c r="C338" s="259"/>
      <c r="D338" s="259"/>
      <c r="E338" s="259"/>
      <c r="F338" s="259"/>
      <c r="G338" s="260"/>
      <c r="H338" s="260"/>
      <c r="I338" s="260"/>
      <c r="J338" s="260"/>
      <c r="K338" s="260"/>
    </row>
    <row r="339" spans="3:11">
      <c r="C339" s="259"/>
      <c r="D339" s="259"/>
      <c r="E339" s="259"/>
      <c r="F339" s="259"/>
      <c r="G339" s="260"/>
      <c r="H339" s="260"/>
      <c r="I339" s="260"/>
      <c r="J339" s="260"/>
      <c r="K339" s="260"/>
    </row>
    <row r="340" spans="3:11">
      <c r="C340" s="259"/>
      <c r="D340" s="259"/>
      <c r="E340" s="259"/>
      <c r="F340" s="259"/>
      <c r="G340" s="260"/>
      <c r="H340" s="260"/>
      <c r="I340" s="260"/>
      <c r="J340" s="260"/>
      <c r="K340" s="260"/>
    </row>
    <row r="341" spans="3:11">
      <c r="C341" s="259"/>
      <c r="D341" s="259"/>
      <c r="E341" s="259"/>
      <c r="F341" s="259"/>
      <c r="G341" s="260"/>
      <c r="H341" s="260"/>
      <c r="I341" s="260"/>
      <c r="J341" s="260"/>
      <c r="K341" s="260"/>
    </row>
    <row r="342" spans="3:11">
      <c r="C342" s="259"/>
      <c r="D342" s="259"/>
      <c r="E342" s="259"/>
      <c r="F342" s="259"/>
      <c r="G342" s="260"/>
      <c r="H342" s="260"/>
      <c r="I342" s="260"/>
      <c r="J342" s="260"/>
      <c r="K342" s="260"/>
    </row>
    <row r="343" spans="3:11">
      <c r="C343" s="259"/>
      <c r="D343" s="259"/>
      <c r="E343" s="259"/>
      <c r="F343" s="259"/>
      <c r="G343" s="260"/>
      <c r="H343" s="260"/>
      <c r="I343" s="260"/>
      <c r="J343" s="260"/>
      <c r="K343" s="260"/>
    </row>
    <row r="344" spans="3:11">
      <c r="C344" s="259"/>
      <c r="D344" s="259"/>
      <c r="E344" s="259"/>
      <c r="F344" s="259"/>
      <c r="G344" s="260"/>
      <c r="H344" s="260"/>
      <c r="I344" s="260"/>
      <c r="J344" s="260"/>
      <c r="K344" s="260"/>
    </row>
    <row r="345" spans="3:11">
      <c r="C345" s="259"/>
      <c r="D345" s="259"/>
      <c r="E345" s="259"/>
      <c r="F345" s="259"/>
      <c r="G345" s="260"/>
      <c r="H345" s="260"/>
      <c r="I345" s="260"/>
      <c r="J345" s="260"/>
      <c r="K345" s="260"/>
    </row>
    <row r="346" spans="3:11">
      <c r="C346" s="259"/>
      <c r="D346" s="259"/>
      <c r="E346" s="259"/>
      <c r="F346" s="259"/>
      <c r="G346" s="260"/>
      <c r="H346" s="260"/>
      <c r="I346" s="260"/>
      <c r="J346" s="260"/>
      <c r="K346" s="260"/>
    </row>
    <row r="347" spans="3:11">
      <c r="C347" s="259"/>
      <c r="D347" s="259"/>
      <c r="E347" s="259"/>
      <c r="F347" s="259"/>
      <c r="G347" s="260"/>
      <c r="H347" s="260"/>
      <c r="I347" s="260"/>
      <c r="J347" s="260"/>
      <c r="K347" s="260"/>
    </row>
    <row r="348" spans="3:11">
      <c r="C348" s="259"/>
      <c r="D348" s="259"/>
      <c r="E348" s="259"/>
      <c r="F348" s="259"/>
      <c r="G348" s="260"/>
      <c r="H348" s="260"/>
      <c r="I348" s="260"/>
      <c r="J348" s="260"/>
      <c r="K348" s="260"/>
    </row>
    <row r="349" spans="3:11">
      <c r="C349" s="259"/>
      <c r="D349" s="259"/>
      <c r="E349" s="259"/>
      <c r="F349" s="259"/>
      <c r="G349" s="260"/>
      <c r="H349" s="260"/>
      <c r="I349" s="260"/>
      <c r="J349" s="260"/>
      <c r="K349" s="260"/>
    </row>
    <row r="350" spans="3:11">
      <c r="C350" s="259"/>
      <c r="D350" s="259"/>
      <c r="E350" s="259"/>
      <c r="F350" s="259"/>
      <c r="G350" s="260"/>
      <c r="H350" s="260"/>
      <c r="I350" s="260"/>
      <c r="J350" s="260"/>
      <c r="K350" s="260"/>
    </row>
    <row r="351" spans="3:11">
      <c r="C351" s="259"/>
      <c r="D351" s="259"/>
      <c r="E351" s="259"/>
      <c r="F351" s="259"/>
      <c r="G351" s="260"/>
      <c r="H351" s="260"/>
      <c r="I351" s="260"/>
      <c r="J351" s="260"/>
      <c r="K351" s="260"/>
    </row>
    <row r="352" spans="3:11">
      <c r="C352" s="259"/>
      <c r="D352" s="259"/>
      <c r="E352" s="259"/>
      <c r="F352" s="259"/>
      <c r="G352" s="260"/>
      <c r="H352" s="260"/>
      <c r="I352" s="260"/>
      <c r="J352" s="260"/>
      <c r="K352" s="260"/>
    </row>
    <row r="353" spans="3:11">
      <c r="C353" s="259"/>
      <c r="D353" s="259"/>
      <c r="E353" s="259"/>
      <c r="F353" s="259"/>
      <c r="G353" s="260"/>
      <c r="H353" s="260"/>
      <c r="I353" s="260"/>
      <c r="J353" s="260"/>
      <c r="K353" s="260"/>
    </row>
    <row r="354" spans="3:11">
      <c r="C354" s="259"/>
      <c r="D354" s="259"/>
      <c r="E354" s="259"/>
      <c r="F354" s="259"/>
      <c r="G354" s="260"/>
      <c r="H354" s="260"/>
      <c r="I354" s="260"/>
      <c r="J354" s="260"/>
      <c r="K354" s="260"/>
    </row>
    <row r="355" spans="3:11">
      <c r="C355" s="259"/>
      <c r="D355" s="259"/>
      <c r="E355" s="259"/>
      <c r="F355" s="259"/>
      <c r="G355" s="260"/>
      <c r="H355" s="260"/>
      <c r="I355" s="260"/>
      <c r="J355" s="260"/>
      <c r="K355" s="260"/>
    </row>
    <row r="356" spans="3:11">
      <c r="C356" s="259"/>
      <c r="D356" s="259"/>
      <c r="E356" s="259"/>
      <c r="F356" s="259"/>
      <c r="G356" s="260"/>
      <c r="H356" s="260"/>
      <c r="I356" s="260"/>
      <c r="J356" s="260"/>
      <c r="K356" s="260"/>
    </row>
    <row r="357" spans="3:11">
      <c r="C357" s="259"/>
      <c r="D357" s="259"/>
      <c r="E357" s="259"/>
      <c r="F357" s="259"/>
      <c r="G357" s="260"/>
      <c r="H357" s="260"/>
      <c r="I357" s="260"/>
      <c r="J357" s="260"/>
      <c r="K357" s="260"/>
    </row>
    <row r="358" spans="3:11">
      <c r="C358" s="259"/>
      <c r="D358" s="259"/>
      <c r="E358" s="259"/>
      <c r="F358" s="259"/>
      <c r="G358" s="260"/>
      <c r="H358" s="260"/>
      <c r="I358" s="260"/>
      <c r="J358" s="260"/>
      <c r="K358" s="260"/>
    </row>
    <row r="359" spans="3:11">
      <c r="C359" s="259"/>
      <c r="D359" s="259"/>
      <c r="E359" s="259"/>
      <c r="F359" s="259"/>
      <c r="G359" s="260"/>
      <c r="H359" s="260"/>
      <c r="I359" s="260"/>
      <c r="J359" s="260"/>
      <c r="K359" s="260"/>
    </row>
    <row r="360" spans="3:11">
      <c r="C360" s="259"/>
      <c r="D360" s="259"/>
      <c r="E360" s="259"/>
      <c r="F360" s="259"/>
      <c r="G360" s="260"/>
      <c r="H360" s="260"/>
      <c r="I360" s="260"/>
      <c r="J360" s="260"/>
      <c r="K360" s="260"/>
    </row>
    <row r="361" spans="3:11">
      <c r="C361" s="259"/>
      <c r="D361" s="259"/>
      <c r="E361" s="259"/>
      <c r="F361" s="259"/>
      <c r="G361" s="260"/>
      <c r="H361" s="260"/>
      <c r="I361" s="260"/>
      <c r="J361" s="260"/>
      <c r="K361" s="260"/>
    </row>
    <row r="362" spans="3:11">
      <c r="C362" s="259"/>
      <c r="D362" s="259"/>
      <c r="E362" s="259"/>
      <c r="F362" s="259"/>
      <c r="G362" s="260"/>
      <c r="H362" s="260"/>
      <c r="I362" s="260"/>
      <c r="J362" s="260"/>
      <c r="K362" s="260"/>
    </row>
    <row r="363" spans="3:11">
      <c r="C363" s="259"/>
      <c r="D363" s="259"/>
      <c r="E363" s="259"/>
      <c r="F363" s="259"/>
      <c r="G363" s="260"/>
      <c r="H363" s="260"/>
      <c r="I363" s="260"/>
      <c r="J363" s="260"/>
      <c r="K363" s="260"/>
    </row>
    <row r="364" spans="3:11">
      <c r="C364" s="259"/>
      <c r="D364" s="259"/>
      <c r="E364" s="259"/>
      <c r="F364" s="259"/>
      <c r="G364" s="260"/>
      <c r="H364" s="260"/>
      <c r="I364" s="260"/>
      <c r="J364" s="260"/>
      <c r="K364" s="260"/>
    </row>
    <row r="365" spans="3:11">
      <c r="C365" s="259"/>
      <c r="D365" s="259"/>
      <c r="E365" s="259"/>
      <c r="F365" s="259"/>
      <c r="G365" s="260"/>
      <c r="H365" s="260"/>
      <c r="I365" s="260"/>
      <c r="J365" s="260"/>
      <c r="K365" s="260"/>
    </row>
    <row r="366" spans="3:11">
      <c r="C366" s="259"/>
      <c r="D366" s="259"/>
      <c r="E366" s="259"/>
      <c r="F366" s="259"/>
      <c r="G366" s="260"/>
      <c r="H366" s="260"/>
      <c r="I366" s="260"/>
      <c r="J366" s="260"/>
      <c r="K366" s="260"/>
    </row>
    <row r="367" spans="3:11">
      <c r="C367" s="259"/>
      <c r="D367" s="259"/>
      <c r="E367" s="259"/>
      <c r="F367" s="259"/>
      <c r="G367" s="260"/>
      <c r="H367" s="260"/>
      <c r="I367" s="260"/>
      <c r="J367" s="260"/>
      <c r="K367" s="260"/>
    </row>
    <row r="368" spans="3:11">
      <c r="C368" s="259"/>
      <c r="D368" s="259"/>
      <c r="E368" s="259"/>
      <c r="F368" s="259"/>
      <c r="G368" s="260"/>
      <c r="H368" s="260"/>
      <c r="I368" s="260"/>
      <c r="J368" s="260"/>
      <c r="K368" s="260"/>
    </row>
    <row r="369" spans="3:11">
      <c r="C369" s="259"/>
      <c r="D369" s="259"/>
      <c r="E369" s="259"/>
      <c r="F369" s="259"/>
      <c r="G369" s="260"/>
      <c r="H369" s="260"/>
      <c r="I369" s="260"/>
      <c r="J369" s="260"/>
      <c r="K369" s="260"/>
    </row>
    <row r="370" spans="3:11">
      <c r="C370" s="259"/>
      <c r="D370" s="259"/>
      <c r="E370" s="259"/>
      <c r="F370" s="259"/>
      <c r="G370" s="260"/>
      <c r="H370" s="260"/>
      <c r="I370" s="260"/>
      <c r="J370" s="260"/>
      <c r="K370" s="260"/>
    </row>
    <row r="371" spans="3:11">
      <c r="C371" s="259"/>
      <c r="D371" s="259"/>
      <c r="E371" s="259"/>
      <c r="F371" s="259"/>
      <c r="G371" s="260"/>
      <c r="H371" s="260"/>
      <c r="I371" s="260"/>
      <c r="J371" s="260"/>
      <c r="K371" s="260"/>
    </row>
    <row r="372" spans="3:11">
      <c r="C372" s="259"/>
      <c r="D372" s="259"/>
      <c r="E372" s="259"/>
      <c r="F372" s="259"/>
      <c r="G372" s="260"/>
      <c r="H372" s="260"/>
      <c r="I372" s="260"/>
      <c r="J372" s="260"/>
      <c r="K372" s="260"/>
    </row>
    <row r="373" spans="3:11">
      <c r="C373" s="259"/>
      <c r="D373" s="259"/>
      <c r="E373" s="259"/>
      <c r="F373" s="259"/>
      <c r="G373" s="260"/>
      <c r="H373" s="260"/>
      <c r="I373" s="260"/>
      <c r="J373" s="260"/>
      <c r="K373" s="260"/>
    </row>
    <row r="374" spans="3:11">
      <c r="C374" s="259"/>
      <c r="D374" s="259"/>
      <c r="E374" s="259"/>
      <c r="F374" s="259"/>
      <c r="G374" s="260"/>
      <c r="H374" s="260"/>
      <c r="I374" s="260"/>
      <c r="J374" s="260"/>
      <c r="K374" s="260"/>
    </row>
    <row r="375" spans="3:11">
      <c r="C375" s="259"/>
      <c r="D375" s="259"/>
      <c r="E375" s="259"/>
      <c r="F375" s="259"/>
      <c r="G375" s="260"/>
      <c r="H375" s="260"/>
      <c r="I375" s="260"/>
      <c r="J375" s="260"/>
      <c r="K375" s="260"/>
    </row>
    <row r="376" spans="3:11">
      <c r="C376" s="259"/>
      <c r="D376" s="259"/>
      <c r="E376" s="259"/>
      <c r="F376" s="259"/>
      <c r="G376" s="260"/>
      <c r="H376" s="260"/>
      <c r="I376" s="260"/>
      <c r="J376" s="260"/>
      <c r="K376" s="260"/>
    </row>
    <row r="377" spans="3:11">
      <c r="C377" s="259"/>
      <c r="D377" s="259"/>
      <c r="E377" s="259"/>
      <c r="F377" s="259"/>
      <c r="G377" s="260"/>
      <c r="H377" s="260"/>
      <c r="I377" s="260"/>
      <c r="J377" s="260"/>
      <c r="K377" s="260"/>
    </row>
    <row r="378" spans="3:11">
      <c r="C378" s="259"/>
      <c r="D378" s="259"/>
      <c r="E378" s="259"/>
      <c r="F378" s="259"/>
      <c r="G378" s="260"/>
      <c r="H378" s="260"/>
      <c r="I378" s="260"/>
      <c r="J378" s="260"/>
      <c r="K378" s="260"/>
    </row>
    <row r="379" spans="3:11">
      <c r="C379" s="259"/>
      <c r="D379" s="259"/>
      <c r="E379" s="259"/>
      <c r="F379" s="259"/>
      <c r="G379" s="260"/>
      <c r="H379" s="260"/>
      <c r="I379" s="260"/>
      <c r="J379" s="260"/>
      <c r="K379" s="260"/>
    </row>
    <row r="380" spans="3:11">
      <c r="C380" s="259"/>
      <c r="D380" s="259"/>
      <c r="E380" s="259"/>
      <c r="F380" s="259"/>
      <c r="G380" s="260"/>
      <c r="H380" s="260"/>
      <c r="I380" s="260"/>
      <c r="J380" s="260"/>
      <c r="K380" s="260"/>
    </row>
    <row r="381" spans="3:11">
      <c r="C381" s="259"/>
      <c r="D381" s="259"/>
      <c r="E381" s="259"/>
      <c r="F381" s="259"/>
      <c r="G381" s="260"/>
      <c r="H381" s="260"/>
      <c r="I381" s="260"/>
      <c r="J381" s="260"/>
      <c r="K381" s="260"/>
    </row>
    <row r="382" spans="3:11">
      <c r="C382" s="259"/>
      <c r="D382" s="259"/>
      <c r="E382" s="259"/>
      <c r="F382" s="259"/>
      <c r="G382" s="260"/>
      <c r="H382" s="260"/>
      <c r="I382" s="260"/>
      <c r="J382" s="260"/>
      <c r="K382" s="260"/>
    </row>
    <row r="383" spans="3:11">
      <c r="C383" s="259"/>
      <c r="D383" s="259"/>
      <c r="E383" s="259"/>
      <c r="F383" s="259"/>
      <c r="G383" s="260"/>
      <c r="H383" s="260"/>
      <c r="I383" s="260"/>
      <c r="J383" s="260"/>
      <c r="K383" s="260"/>
    </row>
    <row r="384" spans="3:11">
      <c r="C384" s="259"/>
      <c r="D384" s="259"/>
      <c r="E384" s="259"/>
      <c r="F384" s="259"/>
      <c r="G384" s="260"/>
      <c r="H384" s="260"/>
      <c r="I384" s="260"/>
      <c r="J384" s="260"/>
      <c r="K384" s="260"/>
    </row>
    <row r="385" spans="3:11">
      <c r="C385" s="259"/>
      <c r="D385" s="259"/>
      <c r="E385" s="259"/>
      <c r="F385" s="259"/>
      <c r="G385" s="260"/>
      <c r="H385" s="260"/>
      <c r="I385" s="260"/>
      <c r="J385" s="260"/>
      <c r="K385" s="260"/>
    </row>
    <row r="386" spans="3:11">
      <c r="C386" s="259"/>
      <c r="D386" s="259"/>
      <c r="E386" s="259"/>
      <c r="F386" s="259"/>
      <c r="G386" s="260"/>
      <c r="H386" s="260"/>
      <c r="I386" s="260"/>
      <c r="J386" s="260"/>
      <c r="K386" s="260"/>
    </row>
    <row r="387" spans="3:11">
      <c r="C387" s="259"/>
      <c r="D387" s="259"/>
      <c r="E387" s="259"/>
      <c r="F387" s="259"/>
      <c r="G387" s="260"/>
      <c r="H387" s="260"/>
      <c r="I387" s="260"/>
      <c r="J387" s="260"/>
      <c r="K387" s="260"/>
    </row>
    <row r="388" spans="3:11">
      <c r="C388" s="259"/>
      <c r="D388" s="259"/>
      <c r="E388" s="259"/>
      <c r="F388" s="259"/>
      <c r="G388" s="260"/>
      <c r="H388" s="260"/>
      <c r="I388" s="260"/>
      <c r="J388" s="260"/>
      <c r="K388" s="260"/>
    </row>
    <row r="389" spans="3:11">
      <c r="C389" s="259"/>
      <c r="D389" s="259"/>
      <c r="E389" s="259"/>
      <c r="F389" s="259"/>
      <c r="G389" s="260"/>
      <c r="H389" s="260"/>
      <c r="I389" s="260"/>
      <c r="J389" s="260"/>
      <c r="K389" s="260"/>
    </row>
    <row r="390" spans="3:11">
      <c r="C390" s="259"/>
      <c r="D390" s="259"/>
      <c r="E390" s="259"/>
      <c r="F390" s="259"/>
      <c r="G390" s="260"/>
      <c r="H390" s="260"/>
      <c r="I390" s="260"/>
      <c r="J390" s="260"/>
      <c r="K390" s="260"/>
    </row>
    <row r="391" spans="3:11">
      <c r="C391" s="259"/>
      <c r="D391" s="259"/>
      <c r="E391" s="259"/>
      <c r="F391" s="259"/>
      <c r="G391" s="260"/>
      <c r="H391" s="260"/>
      <c r="I391" s="260"/>
      <c r="J391" s="260"/>
      <c r="K391" s="260"/>
    </row>
    <row r="392" spans="3:11">
      <c r="C392" s="259"/>
      <c r="D392" s="259"/>
      <c r="E392" s="259"/>
      <c r="F392" s="259"/>
      <c r="G392" s="260"/>
      <c r="H392" s="260"/>
      <c r="I392" s="260"/>
      <c r="J392" s="260"/>
      <c r="K392" s="260"/>
    </row>
    <row r="393" spans="3:11">
      <c r="C393" s="259"/>
      <c r="D393" s="259"/>
      <c r="E393" s="259"/>
      <c r="F393" s="259"/>
      <c r="G393" s="260"/>
      <c r="H393" s="260"/>
      <c r="I393" s="260"/>
      <c r="J393" s="260"/>
      <c r="K393" s="260"/>
    </row>
    <row r="394" spans="3:11">
      <c r="C394" s="259"/>
      <c r="D394" s="259"/>
      <c r="E394" s="259"/>
      <c r="F394" s="259"/>
      <c r="G394" s="260"/>
      <c r="H394" s="260"/>
      <c r="I394" s="260"/>
      <c r="J394" s="260"/>
      <c r="K394" s="260"/>
    </row>
    <row r="395" spans="3:11">
      <c r="C395" s="259"/>
      <c r="D395" s="259"/>
      <c r="E395" s="259"/>
      <c r="F395" s="259"/>
      <c r="G395" s="260"/>
      <c r="H395" s="260"/>
      <c r="I395" s="260"/>
      <c r="J395" s="260"/>
      <c r="K395" s="260"/>
    </row>
    <row r="396" spans="3:11">
      <c r="C396" s="259"/>
      <c r="D396" s="259"/>
      <c r="E396" s="259"/>
      <c r="F396" s="259"/>
      <c r="G396" s="260"/>
      <c r="H396" s="260"/>
      <c r="I396" s="260"/>
      <c r="J396" s="260"/>
      <c r="K396" s="260"/>
    </row>
    <row r="397" spans="3:11">
      <c r="C397" s="259"/>
      <c r="D397" s="259"/>
      <c r="E397" s="259"/>
      <c r="F397" s="259"/>
      <c r="G397" s="260"/>
      <c r="H397" s="260"/>
      <c r="I397" s="260"/>
      <c r="J397" s="260"/>
      <c r="K397" s="260"/>
    </row>
    <row r="398" spans="3:11">
      <c r="C398" s="259"/>
      <c r="D398" s="259"/>
      <c r="E398" s="259"/>
      <c r="F398" s="259"/>
      <c r="G398" s="260"/>
      <c r="H398" s="260"/>
      <c r="I398" s="260"/>
      <c r="J398" s="260"/>
      <c r="K398" s="260"/>
    </row>
    <row r="399" spans="3:11">
      <c r="C399" s="259"/>
      <c r="D399" s="259"/>
      <c r="E399" s="259"/>
      <c r="F399" s="259"/>
      <c r="G399" s="260"/>
      <c r="H399" s="260"/>
      <c r="I399" s="260"/>
      <c r="J399" s="260"/>
      <c r="K399" s="260"/>
    </row>
    <row r="400" spans="3:11">
      <c r="C400" s="259"/>
      <c r="D400" s="259"/>
      <c r="E400" s="259"/>
      <c r="F400" s="259"/>
      <c r="G400" s="260"/>
      <c r="H400" s="260"/>
      <c r="I400" s="260"/>
      <c r="J400" s="260"/>
      <c r="K400" s="260"/>
    </row>
    <row r="401" spans="3:11">
      <c r="C401" s="259"/>
      <c r="D401" s="259"/>
      <c r="E401" s="259"/>
      <c r="F401" s="259"/>
      <c r="G401" s="260"/>
      <c r="H401" s="260"/>
      <c r="I401" s="260"/>
      <c r="J401" s="260"/>
      <c r="K401" s="260"/>
    </row>
    <row r="402" spans="3:11">
      <c r="C402" s="259"/>
      <c r="D402" s="259"/>
      <c r="E402" s="259"/>
      <c r="F402" s="259"/>
      <c r="G402" s="260"/>
      <c r="H402" s="260"/>
      <c r="I402" s="260"/>
      <c r="J402" s="260"/>
      <c r="K402" s="260"/>
    </row>
    <row r="403" spans="3:11">
      <c r="C403" s="259"/>
      <c r="D403" s="259"/>
      <c r="E403" s="259"/>
      <c r="F403" s="259"/>
      <c r="G403" s="260"/>
      <c r="H403" s="260"/>
      <c r="I403" s="260"/>
      <c r="J403" s="260"/>
      <c r="K403" s="260"/>
    </row>
    <row r="404" spans="3:11">
      <c r="C404" s="259"/>
      <c r="D404" s="259"/>
      <c r="E404" s="259"/>
      <c r="F404" s="259"/>
      <c r="G404" s="260"/>
      <c r="H404" s="260"/>
      <c r="I404" s="260"/>
      <c r="J404" s="260"/>
      <c r="K404" s="260"/>
    </row>
    <row r="405" spans="3:11">
      <c r="C405" s="259"/>
      <c r="D405" s="259"/>
      <c r="E405" s="259"/>
      <c r="F405" s="259"/>
      <c r="G405" s="260"/>
      <c r="H405" s="260"/>
      <c r="I405" s="260"/>
      <c r="J405" s="260"/>
      <c r="K405" s="260"/>
    </row>
    <row r="406" spans="3:11">
      <c r="C406" s="259"/>
      <c r="D406" s="259"/>
      <c r="E406" s="259"/>
      <c r="F406" s="259"/>
      <c r="G406" s="260"/>
      <c r="H406" s="260"/>
      <c r="I406" s="260"/>
      <c r="J406" s="260"/>
      <c r="K406" s="260"/>
    </row>
    <row r="407" spans="3:11">
      <c r="C407" s="259"/>
      <c r="D407" s="259"/>
      <c r="E407" s="259"/>
      <c r="F407" s="259"/>
      <c r="G407" s="260"/>
      <c r="H407" s="260"/>
      <c r="I407" s="260"/>
      <c r="J407" s="260"/>
      <c r="K407" s="260"/>
    </row>
    <row r="408" spans="3:11">
      <c r="C408" s="259"/>
      <c r="D408" s="259"/>
      <c r="E408" s="259"/>
      <c r="F408" s="259"/>
      <c r="G408" s="260"/>
      <c r="H408" s="260"/>
      <c r="I408" s="260"/>
      <c r="J408" s="260"/>
      <c r="K408" s="260"/>
    </row>
    <row r="409" spans="3:11">
      <c r="C409" s="259"/>
      <c r="D409" s="259"/>
      <c r="E409" s="259"/>
      <c r="F409" s="259"/>
      <c r="G409" s="260"/>
      <c r="H409" s="260"/>
      <c r="I409" s="260"/>
      <c r="J409" s="260"/>
      <c r="K409" s="260"/>
    </row>
    <row r="410" spans="3:11">
      <c r="C410" s="259"/>
      <c r="D410" s="259"/>
      <c r="E410" s="259"/>
      <c r="F410" s="259"/>
      <c r="G410" s="260"/>
      <c r="H410" s="260"/>
      <c r="I410" s="260"/>
      <c r="J410" s="260"/>
      <c r="K410" s="260"/>
    </row>
    <row r="411" spans="3:11">
      <c r="C411" s="259"/>
      <c r="D411" s="259"/>
      <c r="E411" s="259"/>
      <c r="F411" s="259"/>
      <c r="G411" s="260"/>
      <c r="H411" s="260"/>
      <c r="I411" s="260"/>
      <c r="J411" s="260"/>
      <c r="K411" s="260"/>
    </row>
    <row r="412" spans="3:11">
      <c r="C412" s="259"/>
      <c r="D412" s="259"/>
      <c r="E412" s="259"/>
      <c r="F412" s="259"/>
      <c r="G412" s="260"/>
      <c r="H412" s="260"/>
      <c r="I412" s="260"/>
      <c r="J412" s="260"/>
      <c r="K412" s="260"/>
    </row>
    <row r="413" spans="3:11">
      <c r="C413" s="259"/>
      <c r="D413" s="259"/>
      <c r="E413" s="259"/>
      <c r="F413" s="259"/>
      <c r="G413" s="260"/>
      <c r="H413" s="260"/>
      <c r="I413" s="260"/>
      <c r="J413" s="260"/>
      <c r="K413" s="260"/>
    </row>
    <row r="414" spans="3:11">
      <c r="C414" s="259"/>
      <c r="D414" s="259"/>
      <c r="E414" s="259"/>
      <c r="F414" s="259"/>
      <c r="G414" s="260"/>
      <c r="H414" s="260"/>
      <c r="I414" s="260"/>
      <c r="J414" s="260"/>
      <c r="K414" s="260"/>
    </row>
    <row r="415" spans="3:11">
      <c r="C415" s="259"/>
      <c r="D415" s="259"/>
      <c r="E415" s="259"/>
      <c r="F415" s="259"/>
      <c r="G415" s="260"/>
      <c r="H415" s="260"/>
      <c r="I415" s="260"/>
      <c r="J415" s="260"/>
      <c r="K415" s="260"/>
    </row>
    <row r="416" spans="3:11">
      <c r="C416" s="259"/>
      <c r="D416" s="259"/>
      <c r="E416" s="259"/>
      <c r="F416" s="259"/>
      <c r="G416" s="260"/>
      <c r="H416" s="260"/>
      <c r="I416" s="260"/>
      <c r="J416" s="260"/>
      <c r="K416" s="260"/>
    </row>
    <row r="417" spans="3:11">
      <c r="C417" s="259"/>
      <c r="D417" s="259"/>
      <c r="E417" s="259"/>
      <c r="F417" s="259"/>
      <c r="G417" s="260"/>
      <c r="H417" s="260"/>
      <c r="I417" s="260"/>
      <c r="J417" s="260"/>
      <c r="K417" s="260"/>
    </row>
    <row r="418" spans="3:11">
      <c r="C418" s="259"/>
      <c r="D418" s="259"/>
      <c r="E418" s="259"/>
      <c r="F418" s="259"/>
      <c r="G418" s="260"/>
      <c r="H418" s="260"/>
      <c r="I418" s="260"/>
      <c r="J418" s="260"/>
      <c r="K418" s="260"/>
    </row>
    <row r="419" spans="3:11">
      <c r="C419" s="259"/>
      <c r="D419" s="259"/>
      <c r="E419" s="259"/>
      <c r="F419" s="259"/>
      <c r="G419" s="260"/>
      <c r="H419" s="260"/>
      <c r="I419" s="260"/>
      <c r="J419" s="260"/>
      <c r="K419" s="260"/>
    </row>
    <row r="420" spans="3:11">
      <c r="C420" s="259"/>
      <c r="D420" s="259"/>
      <c r="E420" s="259"/>
      <c r="F420" s="259"/>
      <c r="G420" s="260"/>
      <c r="H420" s="260"/>
      <c r="I420" s="260"/>
      <c r="J420" s="260"/>
      <c r="K420" s="260"/>
    </row>
    <row r="421" spans="3:11">
      <c r="C421" s="259"/>
      <c r="D421" s="259"/>
      <c r="E421" s="259"/>
      <c r="F421" s="259"/>
      <c r="G421" s="260"/>
      <c r="H421" s="260"/>
      <c r="I421" s="260"/>
      <c r="J421" s="260"/>
      <c r="K421" s="260"/>
    </row>
    <row r="422" spans="3:11">
      <c r="C422" s="259"/>
      <c r="D422" s="259"/>
      <c r="E422" s="259"/>
      <c r="F422" s="259"/>
      <c r="G422" s="260"/>
      <c r="H422" s="260"/>
      <c r="I422" s="260"/>
      <c r="J422" s="260"/>
      <c r="K422" s="260"/>
    </row>
    <row r="423" spans="3:11">
      <c r="C423" s="259"/>
      <c r="D423" s="259"/>
      <c r="E423" s="259"/>
      <c r="F423" s="259"/>
      <c r="G423" s="260"/>
      <c r="H423" s="260"/>
      <c r="I423" s="260"/>
      <c r="J423" s="260"/>
      <c r="K423" s="260"/>
    </row>
    <row r="424" spans="3:11">
      <c r="C424" s="259"/>
      <c r="D424" s="259"/>
      <c r="E424" s="259"/>
      <c r="F424" s="259"/>
      <c r="G424" s="260"/>
      <c r="H424" s="260"/>
      <c r="I424" s="260"/>
      <c r="J424" s="260"/>
      <c r="K424" s="260"/>
    </row>
    <row r="425" spans="3:11">
      <c r="C425" s="259"/>
      <c r="D425" s="259"/>
      <c r="E425" s="259"/>
      <c r="F425" s="259"/>
      <c r="G425" s="260"/>
      <c r="H425" s="260"/>
      <c r="I425" s="260"/>
      <c r="J425" s="260"/>
      <c r="K425" s="260"/>
    </row>
    <row r="426" spans="3:11">
      <c r="C426" s="259"/>
      <c r="D426" s="259"/>
      <c r="E426" s="259"/>
      <c r="F426" s="259"/>
      <c r="G426" s="260"/>
      <c r="H426" s="260"/>
      <c r="I426" s="260"/>
      <c r="J426" s="260"/>
      <c r="K426" s="260"/>
    </row>
    <row r="427" spans="3:11">
      <c r="C427" s="259"/>
      <c r="D427" s="259"/>
      <c r="E427" s="259"/>
      <c r="F427" s="259"/>
      <c r="G427" s="260"/>
      <c r="H427" s="260"/>
      <c r="I427" s="260"/>
      <c r="J427" s="260"/>
      <c r="K427" s="260"/>
    </row>
    <row r="428" spans="3:11">
      <c r="C428" s="259"/>
      <c r="D428" s="259"/>
      <c r="E428" s="259"/>
      <c r="F428" s="259"/>
      <c r="G428" s="260"/>
      <c r="H428" s="260"/>
      <c r="I428" s="260"/>
      <c r="J428" s="260"/>
      <c r="K428" s="260"/>
    </row>
    <row r="429" spans="3:11">
      <c r="C429" s="259"/>
      <c r="D429" s="259"/>
      <c r="E429" s="259"/>
      <c r="F429" s="259"/>
      <c r="G429" s="260"/>
      <c r="H429" s="260"/>
      <c r="I429" s="260"/>
      <c r="J429" s="260"/>
      <c r="K429" s="260"/>
    </row>
    <row r="430" spans="3:11">
      <c r="C430" s="259"/>
      <c r="D430" s="259"/>
      <c r="E430" s="259"/>
      <c r="F430" s="259"/>
      <c r="G430" s="260"/>
      <c r="H430" s="260"/>
      <c r="I430" s="260"/>
      <c r="J430" s="260"/>
      <c r="K430" s="260"/>
    </row>
    <row r="431" spans="3:11">
      <c r="C431" s="259"/>
      <c r="D431" s="259"/>
      <c r="E431" s="259"/>
      <c r="F431" s="259"/>
      <c r="G431" s="260"/>
      <c r="H431" s="260"/>
      <c r="I431" s="260"/>
      <c r="J431" s="260"/>
      <c r="K431" s="260"/>
    </row>
    <row r="432" spans="3:11">
      <c r="C432" s="259"/>
      <c r="D432" s="259"/>
      <c r="E432" s="259"/>
      <c r="F432" s="259"/>
      <c r="G432" s="260"/>
      <c r="H432" s="260"/>
      <c r="I432" s="260"/>
      <c r="J432" s="260"/>
      <c r="K432" s="260"/>
    </row>
    <row r="433" spans="3:11">
      <c r="C433" s="259"/>
      <c r="D433" s="259"/>
      <c r="E433" s="259"/>
      <c r="F433" s="259"/>
      <c r="G433" s="260"/>
      <c r="H433" s="260"/>
      <c r="I433" s="260"/>
      <c r="J433" s="260"/>
      <c r="K433" s="260"/>
    </row>
    <row r="434" spans="3:11">
      <c r="C434" s="259"/>
      <c r="D434" s="259"/>
      <c r="E434" s="259"/>
      <c r="F434" s="259"/>
      <c r="G434" s="260"/>
      <c r="H434" s="260"/>
      <c r="I434" s="260"/>
      <c r="J434" s="260"/>
      <c r="K434" s="260"/>
    </row>
    <row r="435" spans="3:11">
      <c r="C435" s="259"/>
      <c r="D435" s="259"/>
      <c r="E435" s="259"/>
      <c r="F435" s="259"/>
      <c r="G435" s="260"/>
      <c r="H435" s="260"/>
      <c r="I435" s="260"/>
      <c r="J435" s="260"/>
      <c r="K435" s="260"/>
    </row>
    <row r="436" spans="3:11">
      <c r="C436" s="259"/>
      <c r="D436" s="259"/>
      <c r="E436" s="259"/>
      <c r="F436" s="259"/>
      <c r="G436" s="260"/>
      <c r="H436" s="260"/>
      <c r="I436" s="260"/>
      <c r="J436" s="260"/>
      <c r="K436" s="260"/>
    </row>
    <row r="437" spans="3:11">
      <c r="C437" s="259"/>
      <c r="D437" s="259"/>
      <c r="E437" s="259"/>
      <c r="F437" s="259"/>
      <c r="G437" s="260"/>
      <c r="H437" s="260"/>
      <c r="I437" s="260"/>
      <c r="J437" s="260"/>
      <c r="K437" s="260"/>
    </row>
    <row r="438" spans="3:11">
      <c r="C438" s="259"/>
      <c r="D438" s="259"/>
      <c r="E438" s="259"/>
      <c r="F438" s="259"/>
      <c r="G438" s="260"/>
      <c r="H438" s="260"/>
      <c r="I438" s="260"/>
      <c r="J438" s="260"/>
      <c r="K438" s="260"/>
    </row>
    <row r="439" spans="3:11">
      <c r="C439" s="259"/>
      <c r="D439" s="259"/>
      <c r="E439" s="259"/>
      <c r="F439" s="259"/>
      <c r="G439" s="260"/>
      <c r="H439" s="260"/>
      <c r="I439" s="260"/>
      <c r="J439" s="260"/>
      <c r="K439" s="260"/>
    </row>
    <row r="440" spans="3:11">
      <c r="C440" s="259"/>
      <c r="D440" s="259"/>
      <c r="E440" s="259"/>
      <c r="F440" s="259"/>
      <c r="G440" s="260"/>
      <c r="H440" s="260"/>
      <c r="I440" s="260"/>
      <c r="J440" s="260"/>
      <c r="K440" s="260"/>
    </row>
    <row r="441" spans="3:11">
      <c r="C441" s="259"/>
      <c r="D441" s="259"/>
      <c r="E441" s="259"/>
      <c r="F441" s="259"/>
      <c r="G441" s="260"/>
      <c r="H441" s="260"/>
      <c r="I441" s="260"/>
      <c r="J441" s="260"/>
      <c r="K441" s="260"/>
    </row>
    <row r="442" spans="3:11">
      <c r="C442" s="259"/>
      <c r="D442" s="259"/>
      <c r="E442" s="259"/>
      <c r="F442" s="259"/>
      <c r="G442" s="260"/>
      <c r="H442" s="260"/>
      <c r="I442" s="260"/>
      <c r="J442" s="260"/>
      <c r="K442" s="260"/>
    </row>
    <row r="443" spans="3:11">
      <c r="C443" s="259"/>
      <c r="D443" s="259"/>
      <c r="E443" s="259"/>
      <c r="F443" s="259"/>
      <c r="G443" s="260"/>
      <c r="H443" s="260"/>
      <c r="I443" s="260"/>
      <c r="J443" s="260"/>
      <c r="K443" s="260"/>
    </row>
    <row r="444" spans="3:11">
      <c r="C444" s="259"/>
      <c r="D444" s="259"/>
      <c r="E444" s="259"/>
      <c r="F444" s="259"/>
      <c r="G444" s="260"/>
      <c r="H444" s="260"/>
      <c r="I444" s="260"/>
      <c r="J444" s="260"/>
      <c r="K444" s="260"/>
    </row>
    <row r="445" spans="3:11">
      <c r="C445" s="259"/>
      <c r="D445" s="259"/>
      <c r="E445" s="259"/>
      <c r="F445" s="259"/>
      <c r="G445" s="260"/>
      <c r="H445" s="260"/>
      <c r="I445" s="260"/>
      <c r="J445" s="260"/>
      <c r="K445" s="260"/>
    </row>
    <row r="446" spans="3:11">
      <c r="C446" s="259"/>
      <c r="D446" s="259"/>
      <c r="E446" s="259"/>
      <c r="F446" s="259"/>
      <c r="G446" s="260"/>
      <c r="H446" s="260"/>
      <c r="I446" s="260"/>
      <c r="J446" s="260"/>
      <c r="K446" s="260"/>
    </row>
    <row r="447" spans="3:11">
      <c r="C447" s="259"/>
      <c r="D447" s="259"/>
      <c r="E447" s="259"/>
      <c r="F447" s="259"/>
      <c r="G447" s="260"/>
      <c r="H447" s="260"/>
      <c r="I447" s="260"/>
      <c r="J447" s="260"/>
      <c r="K447" s="260"/>
    </row>
    <row r="448" spans="3:11">
      <c r="C448" s="259"/>
      <c r="D448" s="259"/>
      <c r="E448" s="259"/>
      <c r="F448" s="259"/>
      <c r="G448" s="260"/>
      <c r="H448" s="260"/>
      <c r="I448" s="260"/>
      <c r="J448" s="260"/>
      <c r="K448" s="260"/>
    </row>
    <row r="449" spans="3:11">
      <c r="C449" s="259"/>
      <c r="D449" s="259"/>
      <c r="E449" s="259"/>
      <c r="F449" s="259"/>
      <c r="G449" s="260"/>
      <c r="H449" s="260"/>
      <c r="I449" s="260"/>
      <c r="J449" s="260"/>
      <c r="K449" s="260"/>
    </row>
    <row r="450" spans="3:11">
      <c r="C450" s="259"/>
      <c r="D450" s="259"/>
      <c r="E450" s="259"/>
      <c r="F450" s="259"/>
      <c r="G450" s="260"/>
      <c r="H450" s="260"/>
      <c r="I450" s="260"/>
      <c r="J450" s="260"/>
      <c r="K450" s="260"/>
    </row>
    <row r="451" spans="3:11">
      <c r="C451" s="259"/>
      <c r="D451" s="259"/>
      <c r="E451" s="259"/>
      <c r="F451" s="259"/>
      <c r="G451" s="260"/>
      <c r="H451" s="260"/>
      <c r="I451" s="260"/>
      <c r="J451" s="260"/>
      <c r="K451" s="260"/>
    </row>
    <row r="452" spans="3:11">
      <c r="C452" s="259"/>
      <c r="D452" s="259"/>
      <c r="E452" s="259"/>
      <c r="F452" s="259"/>
      <c r="G452" s="260"/>
      <c r="H452" s="260"/>
      <c r="I452" s="260"/>
      <c r="J452" s="260"/>
      <c r="K452" s="260"/>
    </row>
    <row r="453" spans="3:11">
      <c r="C453" s="259"/>
      <c r="D453" s="259"/>
      <c r="E453" s="259"/>
      <c r="F453" s="259"/>
      <c r="G453" s="260"/>
      <c r="H453" s="260"/>
      <c r="I453" s="260"/>
      <c r="J453" s="260"/>
      <c r="K453" s="260"/>
    </row>
    <row r="454" spans="3:11">
      <c r="C454" s="259"/>
      <c r="D454" s="259"/>
      <c r="E454" s="259"/>
      <c r="F454" s="259"/>
      <c r="G454" s="260"/>
      <c r="H454" s="260"/>
      <c r="I454" s="260"/>
      <c r="J454" s="260"/>
      <c r="K454" s="260"/>
    </row>
    <row r="455" spans="3:11">
      <c r="C455" s="259"/>
      <c r="D455" s="259"/>
      <c r="E455" s="259"/>
      <c r="F455" s="259"/>
      <c r="G455" s="260"/>
      <c r="H455" s="260"/>
      <c r="I455" s="260"/>
      <c r="J455" s="260"/>
      <c r="K455" s="260"/>
    </row>
    <row r="456" spans="3:11">
      <c r="C456" s="259"/>
      <c r="D456" s="259"/>
      <c r="E456" s="259"/>
      <c r="F456" s="259"/>
      <c r="G456" s="260"/>
      <c r="H456" s="260"/>
      <c r="I456" s="260"/>
      <c r="J456" s="260"/>
      <c r="K456" s="260"/>
    </row>
    <row r="457" spans="3:11">
      <c r="C457" s="259"/>
      <c r="D457" s="259"/>
      <c r="E457" s="259"/>
      <c r="F457" s="259"/>
      <c r="G457" s="260"/>
      <c r="H457" s="260"/>
      <c r="I457" s="260"/>
      <c r="J457" s="260"/>
      <c r="K457" s="260"/>
    </row>
    <row r="458" spans="3:11">
      <c r="C458" s="259"/>
      <c r="D458" s="259"/>
      <c r="E458" s="259"/>
      <c r="F458" s="259"/>
      <c r="G458" s="260"/>
      <c r="H458" s="260"/>
      <c r="I458" s="260"/>
      <c r="J458" s="260"/>
      <c r="K458" s="260"/>
    </row>
    <row r="459" spans="3:11">
      <c r="C459" s="259"/>
      <c r="D459" s="259"/>
      <c r="E459" s="259"/>
      <c r="F459" s="259"/>
      <c r="G459" s="260"/>
      <c r="H459" s="260"/>
      <c r="I459" s="260"/>
      <c r="J459" s="260"/>
      <c r="K459" s="260"/>
    </row>
    <row r="460" spans="3:11">
      <c r="C460" s="259"/>
      <c r="D460" s="259"/>
      <c r="E460" s="259"/>
      <c r="F460" s="259"/>
      <c r="G460" s="260"/>
      <c r="H460" s="260"/>
      <c r="I460" s="260"/>
      <c r="J460" s="260"/>
      <c r="K460" s="260"/>
    </row>
    <row r="461" spans="3:11">
      <c r="C461" s="259"/>
      <c r="D461" s="259"/>
      <c r="E461" s="259"/>
      <c r="F461" s="259"/>
      <c r="G461" s="260"/>
      <c r="H461" s="260"/>
      <c r="I461" s="260"/>
      <c r="J461" s="260"/>
      <c r="K461" s="260"/>
    </row>
    <row r="462" spans="3:11">
      <c r="C462" s="259"/>
      <c r="D462" s="259"/>
      <c r="E462" s="259"/>
      <c r="F462" s="259"/>
      <c r="G462" s="260"/>
      <c r="H462" s="260"/>
      <c r="I462" s="260"/>
      <c r="J462" s="260"/>
      <c r="K462" s="260"/>
    </row>
    <row r="463" spans="3:11">
      <c r="C463" s="259"/>
      <c r="D463" s="259"/>
      <c r="E463" s="259"/>
      <c r="F463" s="259"/>
      <c r="G463" s="260"/>
      <c r="H463" s="260"/>
      <c r="I463" s="260"/>
      <c r="J463" s="260"/>
      <c r="K463" s="260"/>
    </row>
    <row r="464" spans="3:11">
      <c r="C464" s="259"/>
      <c r="D464" s="259"/>
      <c r="E464" s="259"/>
      <c r="F464" s="259"/>
      <c r="G464" s="260"/>
      <c r="H464" s="260"/>
      <c r="I464" s="260"/>
      <c r="J464" s="260"/>
      <c r="K464" s="260"/>
    </row>
    <row r="465" spans="3:11">
      <c r="C465" s="259"/>
      <c r="D465" s="259"/>
      <c r="E465" s="259"/>
      <c r="F465" s="259"/>
      <c r="G465" s="260"/>
      <c r="H465" s="260"/>
      <c r="I465" s="260"/>
      <c r="J465" s="260"/>
      <c r="K465" s="260"/>
    </row>
    <row r="466" spans="3:11">
      <c r="C466" s="259"/>
      <c r="D466" s="259"/>
      <c r="E466" s="259"/>
      <c r="F466" s="259"/>
      <c r="G466" s="260"/>
      <c r="H466" s="260"/>
      <c r="I466" s="260"/>
      <c r="J466" s="260"/>
      <c r="K466" s="260"/>
    </row>
    <row r="467" spans="3:11">
      <c r="C467" s="259"/>
      <c r="D467" s="259"/>
      <c r="E467" s="259"/>
      <c r="F467" s="259"/>
      <c r="G467" s="260"/>
      <c r="H467" s="260"/>
      <c r="I467" s="260"/>
      <c r="J467" s="260"/>
      <c r="K467" s="260"/>
    </row>
    <row r="468" spans="3:11">
      <c r="C468" s="259"/>
      <c r="D468" s="259"/>
      <c r="E468" s="259"/>
      <c r="F468" s="259"/>
      <c r="G468" s="260"/>
      <c r="H468" s="260"/>
      <c r="I468" s="260"/>
      <c r="J468" s="260"/>
      <c r="K468" s="260"/>
    </row>
    <row r="469" spans="3:11">
      <c r="C469" s="259"/>
      <c r="D469" s="259"/>
      <c r="E469" s="259"/>
      <c r="F469" s="259"/>
      <c r="G469" s="260"/>
      <c r="H469" s="260"/>
      <c r="I469" s="260"/>
      <c r="J469" s="260"/>
      <c r="K469" s="260"/>
    </row>
    <row r="470" spans="3:11">
      <c r="C470" s="259"/>
      <c r="D470" s="259"/>
      <c r="E470" s="259"/>
      <c r="F470" s="259"/>
      <c r="G470" s="260"/>
      <c r="H470" s="260"/>
      <c r="I470" s="260"/>
      <c r="J470" s="260"/>
      <c r="K470" s="260"/>
    </row>
    <row r="471" spans="3:11">
      <c r="C471" s="259"/>
      <c r="D471" s="259"/>
      <c r="E471" s="259"/>
      <c r="F471" s="259"/>
      <c r="G471" s="260"/>
      <c r="H471" s="260"/>
      <c r="I471" s="260"/>
      <c r="J471" s="260"/>
      <c r="K471" s="260"/>
    </row>
    <row r="472" spans="3:11">
      <c r="C472" s="259"/>
      <c r="D472" s="259"/>
      <c r="E472" s="259"/>
      <c r="F472" s="259"/>
      <c r="G472" s="260"/>
      <c r="H472" s="260"/>
      <c r="I472" s="260"/>
      <c r="J472" s="260"/>
      <c r="K472" s="260"/>
    </row>
    <row r="473" spans="3:11">
      <c r="C473" s="259"/>
      <c r="D473" s="259"/>
      <c r="E473" s="259"/>
      <c r="F473" s="259"/>
      <c r="G473" s="260"/>
      <c r="H473" s="260"/>
      <c r="I473" s="260"/>
      <c r="J473" s="260"/>
      <c r="K473" s="260"/>
    </row>
    <row r="474" spans="3:11">
      <c r="C474" s="259"/>
      <c r="D474" s="259"/>
      <c r="E474" s="259"/>
      <c r="F474" s="259"/>
      <c r="G474" s="260"/>
      <c r="H474" s="260"/>
      <c r="I474" s="260"/>
      <c r="J474" s="260"/>
      <c r="K474" s="260"/>
    </row>
    <row r="475" spans="3:11">
      <c r="C475" s="259"/>
      <c r="D475" s="259"/>
      <c r="E475" s="259"/>
      <c r="F475" s="259"/>
      <c r="G475" s="260"/>
      <c r="H475" s="260"/>
      <c r="I475" s="260"/>
      <c r="J475" s="260"/>
      <c r="K475" s="260"/>
    </row>
    <row r="476" spans="3:11">
      <c r="C476" s="259"/>
      <c r="D476" s="259"/>
      <c r="E476" s="259"/>
      <c r="F476" s="259"/>
      <c r="G476" s="260"/>
      <c r="H476" s="260"/>
      <c r="I476" s="260"/>
      <c r="J476" s="260"/>
      <c r="K476" s="260"/>
    </row>
    <row r="477" spans="3:11">
      <c r="C477" s="259"/>
      <c r="D477" s="259"/>
      <c r="E477" s="259"/>
      <c r="F477" s="259"/>
      <c r="G477" s="260"/>
      <c r="H477" s="260"/>
      <c r="I477" s="260"/>
      <c r="J477" s="260"/>
      <c r="K477" s="260"/>
    </row>
    <row r="478" spans="3:11">
      <c r="C478" s="259"/>
      <c r="D478" s="259"/>
      <c r="E478" s="259"/>
      <c r="F478" s="259"/>
      <c r="G478" s="260"/>
      <c r="H478" s="260"/>
      <c r="I478" s="260"/>
      <c r="J478" s="260"/>
      <c r="K478" s="260"/>
    </row>
    <row r="479" spans="3:11">
      <c r="C479" s="259"/>
      <c r="D479" s="259"/>
      <c r="E479" s="259"/>
      <c r="F479" s="259"/>
      <c r="G479" s="260"/>
      <c r="H479" s="260"/>
      <c r="I479" s="260"/>
      <c r="J479" s="260"/>
      <c r="K479" s="260"/>
    </row>
    <row r="480" spans="3:11">
      <c r="C480" s="259"/>
      <c r="D480" s="259"/>
      <c r="E480" s="259"/>
      <c r="F480" s="259"/>
      <c r="G480" s="260"/>
      <c r="H480" s="260"/>
      <c r="I480" s="260"/>
      <c r="J480" s="260"/>
      <c r="K480" s="260"/>
    </row>
    <row r="481" spans="3:11">
      <c r="C481" s="259"/>
      <c r="D481" s="259"/>
      <c r="E481" s="259"/>
      <c r="F481" s="259"/>
      <c r="G481" s="260"/>
      <c r="H481" s="260"/>
      <c r="I481" s="260"/>
      <c r="J481" s="260"/>
      <c r="K481" s="260"/>
    </row>
    <row r="482" spans="3:11">
      <c r="C482" s="259"/>
      <c r="D482" s="259"/>
      <c r="E482" s="259"/>
      <c r="F482" s="259"/>
      <c r="G482" s="260"/>
      <c r="H482" s="260"/>
      <c r="I482" s="260"/>
      <c r="J482" s="260"/>
      <c r="K482" s="260"/>
    </row>
    <row r="483" spans="3:11">
      <c r="C483" s="259"/>
      <c r="D483" s="259"/>
      <c r="E483" s="259"/>
      <c r="F483" s="259"/>
      <c r="G483" s="260"/>
      <c r="H483" s="260"/>
      <c r="I483" s="260"/>
      <c r="J483" s="260"/>
      <c r="K483" s="260"/>
    </row>
    <row r="484" spans="3:11">
      <c r="C484" s="259"/>
      <c r="D484" s="259"/>
      <c r="E484" s="259"/>
      <c r="F484" s="259"/>
      <c r="G484" s="260"/>
      <c r="H484" s="260"/>
      <c r="I484" s="260"/>
      <c r="J484" s="260"/>
      <c r="K484" s="260"/>
    </row>
    <row r="485" spans="3:11">
      <c r="C485" s="259"/>
      <c r="D485" s="259"/>
      <c r="E485" s="259"/>
      <c r="F485" s="259"/>
      <c r="G485" s="260"/>
      <c r="H485" s="260"/>
      <c r="I485" s="260"/>
      <c r="J485" s="260"/>
      <c r="K485" s="260"/>
    </row>
    <row r="486" spans="3:11">
      <c r="C486" s="259"/>
      <c r="D486" s="259"/>
      <c r="E486" s="259"/>
      <c r="F486" s="259"/>
      <c r="G486" s="260"/>
      <c r="H486" s="260"/>
      <c r="I486" s="260"/>
      <c r="J486" s="260"/>
      <c r="K486" s="260"/>
    </row>
    <row r="487" spans="3:11">
      <c r="C487" s="259"/>
      <c r="D487" s="259"/>
      <c r="E487" s="259"/>
      <c r="F487" s="259"/>
      <c r="G487" s="260"/>
      <c r="H487" s="260"/>
      <c r="I487" s="260"/>
      <c r="J487" s="260"/>
      <c r="K487" s="260"/>
    </row>
    <row r="488" spans="3:11">
      <c r="C488" s="259"/>
      <c r="D488" s="259"/>
      <c r="E488" s="259"/>
      <c r="F488" s="259"/>
      <c r="G488" s="260"/>
      <c r="H488" s="260"/>
      <c r="I488" s="260"/>
      <c r="J488" s="260"/>
      <c r="K488" s="260"/>
    </row>
    <row r="489" spans="3:11">
      <c r="C489" s="259"/>
      <c r="D489" s="259"/>
      <c r="E489" s="259"/>
      <c r="F489" s="259"/>
      <c r="G489" s="260"/>
      <c r="H489" s="260"/>
      <c r="I489" s="260"/>
      <c r="J489" s="260"/>
      <c r="K489" s="260"/>
    </row>
    <row r="490" spans="3:11">
      <c r="C490" s="259"/>
      <c r="D490" s="259"/>
      <c r="E490" s="259"/>
      <c r="F490" s="259"/>
      <c r="G490" s="260"/>
      <c r="H490" s="260"/>
      <c r="I490" s="260"/>
      <c r="J490" s="260"/>
      <c r="K490" s="260"/>
    </row>
    <row r="491" spans="3:11">
      <c r="C491" s="259"/>
      <c r="D491" s="259"/>
      <c r="E491" s="259"/>
      <c r="F491" s="259"/>
      <c r="G491" s="260"/>
      <c r="H491" s="260"/>
      <c r="I491" s="260"/>
      <c r="J491" s="260"/>
      <c r="K491" s="260"/>
    </row>
    <row r="492" spans="3:11">
      <c r="C492" s="259"/>
      <c r="D492" s="259"/>
      <c r="E492" s="259"/>
      <c r="F492" s="259"/>
      <c r="G492" s="260"/>
      <c r="H492" s="260"/>
      <c r="I492" s="260"/>
      <c r="J492" s="260"/>
      <c r="K492" s="260"/>
    </row>
    <row r="493" spans="3:11">
      <c r="C493" s="259"/>
      <c r="D493" s="259"/>
      <c r="E493" s="259"/>
      <c r="F493" s="259"/>
      <c r="G493" s="260"/>
      <c r="H493" s="260"/>
      <c r="I493" s="260"/>
      <c r="J493" s="260"/>
      <c r="K493" s="260"/>
    </row>
    <row r="494" spans="3:11">
      <c r="C494" s="259"/>
      <c r="D494" s="259"/>
      <c r="E494" s="259"/>
      <c r="F494" s="259"/>
      <c r="G494" s="260"/>
      <c r="H494" s="260"/>
      <c r="I494" s="260"/>
      <c r="J494" s="260"/>
      <c r="K494" s="260"/>
    </row>
    <row r="495" spans="3:11">
      <c r="C495" s="259"/>
      <c r="D495" s="259"/>
      <c r="E495" s="259"/>
      <c r="F495" s="259"/>
      <c r="G495" s="260"/>
      <c r="H495" s="260"/>
      <c r="I495" s="260"/>
      <c r="J495" s="260"/>
      <c r="K495" s="260"/>
    </row>
    <row r="496" spans="3:11">
      <c r="C496" s="259"/>
      <c r="D496" s="259"/>
      <c r="E496" s="259"/>
      <c r="F496" s="259"/>
      <c r="G496" s="260"/>
      <c r="H496" s="260"/>
      <c r="I496" s="260"/>
      <c r="J496" s="260"/>
      <c r="K496" s="260"/>
    </row>
    <row r="497" spans="3:11">
      <c r="C497" s="259"/>
      <c r="D497" s="259"/>
      <c r="E497" s="259"/>
      <c r="F497" s="259"/>
      <c r="G497" s="260"/>
      <c r="H497" s="260"/>
      <c r="I497" s="260"/>
      <c r="J497" s="260"/>
      <c r="K497" s="260"/>
    </row>
    <row r="498" spans="3:11">
      <c r="C498" s="259"/>
      <c r="D498" s="259"/>
      <c r="E498" s="259"/>
      <c r="F498" s="259"/>
      <c r="G498" s="260"/>
      <c r="H498" s="260"/>
      <c r="I498" s="260"/>
      <c r="J498" s="260"/>
      <c r="K498" s="260"/>
    </row>
    <row r="499" spans="3:11">
      <c r="C499" s="259"/>
      <c r="D499" s="259"/>
      <c r="E499" s="259"/>
      <c r="F499" s="259"/>
      <c r="G499" s="260"/>
      <c r="H499" s="260"/>
      <c r="I499" s="260"/>
      <c r="J499" s="260"/>
      <c r="K499" s="260"/>
    </row>
    <row r="500" spans="3:11">
      <c r="C500" s="259"/>
      <c r="D500" s="259"/>
      <c r="E500" s="259"/>
      <c r="F500" s="259"/>
      <c r="G500" s="260"/>
      <c r="H500" s="260"/>
      <c r="I500" s="260"/>
      <c r="J500" s="260"/>
      <c r="K500" s="260"/>
    </row>
    <row r="501" spans="3:11">
      <c r="C501" s="259"/>
      <c r="D501" s="259"/>
      <c r="E501" s="259"/>
      <c r="F501" s="259"/>
      <c r="G501" s="260"/>
      <c r="H501" s="260"/>
      <c r="I501" s="260"/>
      <c r="J501" s="260"/>
      <c r="K501" s="260"/>
    </row>
    <row r="502" spans="3:11">
      <c r="C502" s="259"/>
      <c r="D502" s="259"/>
      <c r="E502" s="259"/>
      <c r="F502" s="259"/>
      <c r="G502" s="260"/>
      <c r="H502" s="260"/>
      <c r="I502" s="260"/>
      <c r="J502" s="260"/>
      <c r="K502" s="260"/>
    </row>
    <row r="503" spans="3:11">
      <c r="C503" s="259"/>
      <c r="D503" s="259"/>
      <c r="E503" s="259"/>
      <c r="F503" s="259"/>
      <c r="G503" s="260"/>
      <c r="H503" s="260"/>
      <c r="I503" s="260"/>
      <c r="J503" s="260"/>
      <c r="K503" s="260"/>
    </row>
    <row r="504" spans="3:11">
      <c r="C504" s="259"/>
      <c r="D504" s="259"/>
      <c r="E504" s="259"/>
      <c r="F504" s="259"/>
      <c r="G504" s="260"/>
      <c r="H504" s="260"/>
      <c r="I504" s="260"/>
      <c r="J504" s="260"/>
      <c r="K504" s="260"/>
    </row>
    <row r="505" spans="3:11">
      <c r="C505" s="259"/>
      <c r="D505" s="259"/>
      <c r="E505" s="259"/>
      <c r="F505" s="259"/>
      <c r="G505" s="260"/>
      <c r="H505" s="260"/>
      <c r="I505" s="260"/>
      <c r="J505" s="260"/>
      <c r="K505" s="260"/>
    </row>
    <row r="506" spans="3:11">
      <c r="C506" s="259"/>
      <c r="D506" s="259"/>
      <c r="E506" s="259"/>
      <c r="F506" s="259"/>
      <c r="G506" s="260"/>
      <c r="H506" s="260"/>
      <c r="I506" s="260"/>
      <c r="J506" s="260"/>
      <c r="K506" s="260"/>
    </row>
    <row r="507" spans="3:11">
      <c r="C507" s="259"/>
      <c r="D507" s="259"/>
      <c r="E507" s="259"/>
      <c r="F507" s="259"/>
      <c r="G507" s="260"/>
      <c r="H507" s="260"/>
      <c r="I507" s="260"/>
      <c r="J507" s="260"/>
      <c r="K507" s="260"/>
    </row>
    <row r="508" spans="3:11">
      <c r="C508" s="259"/>
      <c r="D508" s="259"/>
      <c r="E508" s="259"/>
      <c r="F508" s="259"/>
      <c r="G508" s="260"/>
      <c r="H508" s="260"/>
      <c r="I508" s="260"/>
      <c r="J508" s="260"/>
      <c r="K508" s="260"/>
    </row>
    <row r="509" spans="3:11">
      <c r="C509" s="259"/>
      <c r="D509" s="259"/>
      <c r="E509" s="259"/>
      <c r="F509" s="259"/>
      <c r="G509" s="260"/>
      <c r="H509" s="260"/>
      <c r="I509" s="260"/>
      <c r="J509" s="260"/>
      <c r="K509" s="260"/>
    </row>
    <row r="510" spans="3:11">
      <c r="C510" s="259"/>
      <c r="D510" s="259"/>
      <c r="E510" s="259"/>
      <c r="F510" s="259"/>
      <c r="G510" s="260"/>
      <c r="H510" s="260"/>
      <c r="I510" s="260"/>
      <c r="J510" s="260"/>
      <c r="K510" s="260"/>
    </row>
    <row r="511" spans="3:11">
      <c r="C511" s="259"/>
      <c r="D511" s="259"/>
      <c r="E511" s="259"/>
      <c r="F511" s="259"/>
      <c r="G511" s="260"/>
      <c r="H511" s="260"/>
      <c r="I511" s="260"/>
      <c r="J511" s="260"/>
      <c r="K511" s="260"/>
    </row>
    <row r="512" spans="3:11">
      <c r="C512" s="259"/>
      <c r="D512" s="259"/>
      <c r="E512" s="259"/>
      <c r="F512" s="259"/>
      <c r="G512" s="260"/>
      <c r="H512" s="260"/>
      <c r="I512" s="260"/>
      <c r="J512" s="260"/>
      <c r="K512" s="260"/>
    </row>
    <row r="513" spans="3:11">
      <c r="C513" s="259"/>
      <c r="D513" s="259"/>
      <c r="E513" s="259"/>
      <c r="F513" s="259"/>
      <c r="G513" s="260"/>
      <c r="H513" s="260"/>
      <c r="I513" s="260"/>
      <c r="J513" s="260"/>
      <c r="K513" s="260"/>
    </row>
    <row r="514" spans="3:11">
      <c r="C514" s="259"/>
      <c r="D514" s="259"/>
      <c r="E514" s="259"/>
      <c r="F514" s="259"/>
      <c r="G514" s="260"/>
      <c r="H514" s="260"/>
      <c r="I514" s="260"/>
      <c r="J514" s="260"/>
      <c r="K514" s="260"/>
    </row>
    <row r="515" spans="3:11">
      <c r="C515" s="259"/>
      <c r="D515" s="259"/>
      <c r="E515" s="259"/>
      <c r="F515" s="259"/>
      <c r="G515" s="260"/>
      <c r="H515" s="260"/>
      <c r="I515" s="260"/>
      <c r="J515" s="260"/>
      <c r="K515" s="260"/>
    </row>
    <row r="516" spans="3:11">
      <c r="C516" s="259"/>
      <c r="D516" s="259"/>
      <c r="E516" s="259"/>
      <c r="F516" s="259"/>
      <c r="G516" s="260"/>
      <c r="H516" s="260"/>
      <c r="I516" s="260"/>
      <c r="J516" s="260"/>
      <c r="K516" s="260"/>
    </row>
    <row r="517" spans="3:11">
      <c r="C517" s="259"/>
      <c r="D517" s="259"/>
      <c r="E517" s="259"/>
      <c r="F517" s="259"/>
      <c r="G517" s="260"/>
      <c r="H517" s="260"/>
      <c r="I517" s="260"/>
      <c r="J517" s="260"/>
      <c r="K517" s="260"/>
    </row>
    <row r="518" spans="3:11">
      <c r="C518" s="259"/>
      <c r="D518" s="259"/>
      <c r="E518" s="259"/>
      <c r="F518" s="259"/>
      <c r="G518" s="260"/>
      <c r="H518" s="260"/>
      <c r="I518" s="260"/>
      <c r="J518" s="260"/>
      <c r="K518" s="260"/>
    </row>
    <row r="519" spans="3:11">
      <c r="C519" s="259"/>
      <c r="D519" s="259"/>
      <c r="E519" s="259"/>
      <c r="F519" s="259"/>
      <c r="G519" s="260"/>
      <c r="H519" s="260"/>
      <c r="I519" s="260"/>
      <c r="J519" s="260"/>
      <c r="K519" s="260"/>
    </row>
    <row r="520" spans="3:11">
      <c r="C520" s="259"/>
      <c r="D520" s="259"/>
      <c r="E520" s="259"/>
      <c r="F520" s="259"/>
      <c r="G520" s="260"/>
      <c r="H520" s="260"/>
      <c r="I520" s="260"/>
      <c r="J520" s="260"/>
      <c r="K520" s="260"/>
    </row>
    <row r="521" spans="3:11">
      <c r="C521" s="259"/>
      <c r="D521" s="259"/>
      <c r="E521" s="259"/>
      <c r="F521" s="259"/>
      <c r="G521" s="260"/>
      <c r="H521" s="260"/>
      <c r="I521" s="260"/>
      <c r="J521" s="260"/>
      <c r="K521" s="260"/>
    </row>
    <row r="522" spans="3:11">
      <c r="C522" s="259"/>
      <c r="D522" s="259"/>
      <c r="E522" s="259"/>
      <c r="F522" s="259"/>
      <c r="G522" s="260"/>
      <c r="H522" s="260"/>
      <c r="I522" s="260"/>
      <c r="J522" s="260"/>
      <c r="K522" s="260"/>
    </row>
    <row r="523" spans="3:11">
      <c r="C523" s="259"/>
      <c r="D523" s="259"/>
      <c r="E523" s="259"/>
      <c r="F523" s="259"/>
      <c r="G523" s="260"/>
      <c r="H523" s="260"/>
      <c r="I523" s="260"/>
      <c r="J523" s="260"/>
      <c r="K523" s="260"/>
    </row>
    <row r="524" spans="3:11">
      <c r="C524" s="259"/>
      <c r="D524" s="259"/>
      <c r="E524" s="259"/>
      <c r="F524" s="259"/>
      <c r="G524" s="260"/>
      <c r="H524" s="260"/>
      <c r="I524" s="260"/>
      <c r="J524" s="260"/>
      <c r="K524" s="260"/>
    </row>
    <row r="525" spans="3:11">
      <c r="C525" s="259"/>
      <c r="D525" s="259"/>
      <c r="E525" s="259"/>
      <c r="F525" s="259"/>
      <c r="G525" s="260"/>
      <c r="H525" s="260"/>
      <c r="I525" s="260"/>
      <c r="J525" s="260"/>
      <c r="K525" s="260"/>
    </row>
    <row r="526" spans="3:11">
      <c r="C526" s="259"/>
      <c r="D526" s="259"/>
      <c r="E526" s="259"/>
      <c r="F526" s="259"/>
      <c r="G526" s="260"/>
      <c r="H526" s="260"/>
      <c r="I526" s="260"/>
      <c r="J526" s="260"/>
      <c r="K526" s="260"/>
    </row>
    <row r="527" spans="3:11">
      <c r="C527" s="259"/>
      <c r="D527" s="259"/>
      <c r="E527" s="259"/>
      <c r="F527" s="259"/>
      <c r="G527" s="260"/>
      <c r="H527" s="260"/>
      <c r="I527" s="260"/>
      <c r="J527" s="260"/>
      <c r="K527" s="260"/>
    </row>
    <row r="528" spans="3:11">
      <c r="C528" s="259"/>
      <c r="D528" s="259"/>
      <c r="E528" s="259"/>
      <c r="F528" s="259"/>
      <c r="G528" s="260"/>
      <c r="H528" s="260"/>
      <c r="I528" s="260"/>
      <c r="J528" s="260"/>
      <c r="K528" s="260"/>
    </row>
    <row r="529" spans="3:11">
      <c r="C529" s="259"/>
      <c r="D529" s="259"/>
      <c r="E529" s="259"/>
      <c r="F529" s="259"/>
      <c r="G529" s="260"/>
      <c r="H529" s="260"/>
      <c r="I529" s="260"/>
      <c r="J529" s="260"/>
      <c r="K529" s="260"/>
    </row>
    <row r="530" spans="3:11">
      <c r="C530" s="259"/>
      <c r="D530" s="259"/>
      <c r="E530" s="259"/>
      <c r="F530" s="259"/>
      <c r="G530" s="260"/>
      <c r="H530" s="260"/>
      <c r="I530" s="260"/>
      <c r="J530" s="260"/>
      <c r="K530" s="260"/>
    </row>
    <row r="531" spans="3:11">
      <c r="C531" s="259"/>
      <c r="D531" s="259"/>
      <c r="E531" s="259"/>
      <c r="F531" s="259"/>
      <c r="G531" s="260"/>
      <c r="H531" s="260"/>
      <c r="I531" s="260"/>
      <c r="J531" s="260"/>
      <c r="K531" s="260"/>
    </row>
    <row r="532" spans="3:11">
      <c r="C532" s="259"/>
      <c r="D532" s="259"/>
      <c r="E532" s="259"/>
      <c r="F532" s="259"/>
      <c r="G532" s="260"/>
      <c r="H532" s="260"/>
      <c r="I532" s="260"/>
      <c r="J532" s="260"/>
      <c r="K532" s="260"/>
    </row>
    <row r="533" spans="3:11">
      <c r="C533" s="259"/>
      <c r="D533" s="259"/>
      <c r="E533" s="259"/>
      <c r="F533" s="259"/>
      <c r="G533" s="260"/>
      <c r="H533" s="260"/>
      <c r="I533" s="260"/>
      <c r="J533" s="260"/>
      <c r="K533" s="260"/>
    </row>
    <row r="534" spans="3:11">
      <c r="C534" s="259"/>
      <c r="D534" s="259"/>
      <c r="E534" s="259"/>
      <c r="F534" s="259"/>
      <c r="G534" s="260"/>
      <c r="H534" s="260"/>
      <c r="I534" s="260"/>
      <c r="J534" s="260"/>
      <c r="K534" s="260"/>
    </row>
    <row r="535" spans="3:11">
      <c r="C535" s="259"/>
      <c r="D535" s="259"/>
      <c r="E535" s="259"/>
      <c r="F535" s="259"/>
      <c r="G535" s="260"/>
      <c r="H535" s="260"/>
      <c r="I535" s="260"/>
      <c r="J535" s="260"/>
      <c r="K535" s="260"/>
    </row>
    <row r="536" spans="3:11">
      <c r="C536" s="259"/>
      <c r="D536" s="259"/>
      <c r="E536" s="259"/>
      <c r="F536" s="259"/>
      <c r="G536" s="260"/>
      <c r="H536" s="260"/>
      <c r="I536" s="260"/>
      <c r="J536" s="260"/>
      <c r="K536" s="260"/>
    </row>
    <row r="537" spans="3:11">
      <c r="C537" s="259"/>
      <c r="D537" s="259"/>
      <c r="E537" s="259"/>
      <c r="F537" s="259"/>
      <c r="G537" s="260"/>
      <c r="H537" s="260"/>
      <c r="I537" s="260"/>
      <c r="J537" s="260"/>
      <c r="K537" s="260"/>
    </row>
    <row r="538" spans="3:11">
      <c r="C538" s="259"/>
      <c r="D538" s="259"/>
      <c r="E538" s="259"/>
      <c r="F538" s="259"/>
      <c r="G538" s="260"/>
      <c r="H538" s="260"/>
      <c r="I538" s="260"/>
      <c r="J538" s="260"/>
      <c r="K538" s="260"/>
    </row>
    <row r="539" spans="3:11">
      <c r="C539" s="259"/>
      <c r="D539" s="259"/>
      <c r="E539" s="259"/>
      <c r="F539" s="259"/>
      <c r="G539" s="260"/>
      <c r="H539" s="260"/>
      <c r="I539" s="260"/>
      <c r="J539" s="260"/>
      <c r="K539" s="260"/>
    </row>
    <row r="540" spans="3:11">
      <c r="C540" s="259"/>
      <c r="D540" s="259"/>
      <c r="E540" s="259"/>
      <c r="F540" s="259"/>
      <c r="G540" s="260"/>
      <c r="H540" s="260"/>
      <c r="I540" s="260"/>
      <c r="J540" s="260"/>
      <c r="K540" s="260"/>
    </row>
    <row r="541" spans="3:11">
      <c r="C541" s="259"/>
      <c r="D541" s="259"/>
      <c r="E541" s="259"/>
      <c r="F541" s="259"/>
      <c r="G541" s="260"/>
      <c r="H541" s="260"/>
      <c r="I541" s="260"/>
      <c r="J541" s="260"/>
      <c r="K541" s="260"/>
    </row>
    <row r="542" spans="3:11">
      <c r="C542" s="259"/>
      <c r="D542" s="259"/>
      <c r="E542" s="259"/>
      <c r="F542" s="259"/>
      <c r="G542" s="260"/>
      <c r="H542" s="260"/>
      <c r="I542" s="260"/>
      <c r="J542" s="260"/>
      <c r="K542" s="260"/>
    </row>
    <row r="543" spans="3:11">
      <c r="C543" s="259"/>
      <c r="D543" s="259"/>
      <c r="E543" s="259"/>
      <c r="F543" s="259"/>
      <c r="G543" s="260"/>
      <c r="H543" s="260"/>
      <c r="I543" s="260"/>
      <c r="J543" s="260"/>
      <c r="K543" s="260"/>
    </row>
    <row r="544" spans="3:11">
      <c r="C544" s="259"/>
      <c r="D544" s="259"/>
      <c r="E544" s="259"/>
      <c r="F544" s="259"/>
      <c r="G544" s="260"/>
      <c r="H544" s="260"/>
      <c r="I544" s="260"/>
      <c r="J544" s="260"/>
      <c r="K544" s="260"/>
    </row>
    <row r="545" spans="3:11">
      <c r="C545" s="259"/>
      <c r="D545" s="259"/>
      <c r="E545" s="259"/>
      <c r="F545" s="259"/>
      <c r="G545" s="260"/>
      <c r="H545" s="260"/>
      <c r="I545" s="260"/>
      <c r="J545" s="260"/>
      <c r="K545" s="260"/>
    </row>
    <row r="546" spans="3:11">
      <c r="C546" s="259"/>
      <c r="D546" s="259"/>
      <c r="E546" s="259"/>
      <c r="F546" s="259"/>
      <c r="G546" s="260"/>
      <c r="H546" s="260"/>
      <c r="I546" s="260"/>
      <c r="J546" s="260"/>
      <c r="K546" s="260"/>
    </row>
    <row r="547" spans="3:11">
      <c r="C547" s="259"/>
      <c r="D547" s="259"/>
      <c r="E547" s="259"/>
      <c r="F547" s="259"/>
      <c r="G547" s="260"/>
      <c r="H547" s="260"/>
      <c r="I547" s="260"/>
      <c r="J547" s="260"/>
      <c r="K547" s="260"/>
    </row>
    <row r="548" spans="3:11">
      <c r="C548" s="259"/>
      <c r="D548" s="259"/>
      <c r="E548" s="259"/>
      <c r="F548" s="259"/>
      <c r="G548" s="260"/>
      <c r="H548" s="260"/>
      <c r="I548" s="260"/>
      <c r="J548" s="260"/>
      <c r="K548" s="260"/>
    </row>
    <row r="549" spans="3:11">
      <c r="C549" s="259"/>
      <c r="D549" s="259"/>
      <c r="E549" s="259"/>
      <c r="F549" s="259"/>
      <c r="G549" s="260"/>
      <c r="H549" s="260"/>
      <c r="I549" s="260"/>
      <c r="J549" s="260"/>
      <c r="K549" s="260"/>
    </row>
    <row r="550" spans="3:11">
      <c r="C550" s="259"/>
      <c r="D550" s="259"/>
      <c r="E550" s="259"/>
      <c r="F550" s="259"/>
      <c r="G550" s="260"/>
      <c r="H550" s="260"/>
      <c r="I550" s="260"/>
      <c r="J550" s="260"/>
      <c r="K550" s="260"/>
    </row>
    <row r="551" spans="3:11">
      <c r="C551" s="259"/>
      <c r="D551" s="259"/>
      <c r="E551" s="259"/>
      <c r="F551" s="259"/>
      <c r="G551" s="260"/>
      <c r="H551" s="260"/>
      <c r="I551" s="260"/>
      <c r="J551" s="260"/>
      <c r="K551" s="260"/>
    </row>
    <row r="552" spans="3:11">
      <c r="C552" s="259"/>
      <c r="D552" s="259"/>
      <c r="E552" s="259"/>
      <c r="F552" s="259"/>
      <c r="G552" s="260"/>
      <c r="H552" s="260"/>
      <c r="I552" s="260"/>
      <c r="J552" s="260"/>
      <c r="K552" s="260"/>
    </row>
    <row r="553" spans="3:11">
      <c r="C553" s="259"/>
      <c r="D553" s="259"/>
      <c r="E553" s="259"/>
      <c r="F553" s="259"/>
      <c r="G553" s="260"/>
      <c r="H553" s="260"/>
      <c r="I553" s="260"/>
      <c r="J553" s="260"/>
      <c r="K553" s="260"/>
    </row>
    <row r="554" spans="3:11">
      <c r="C554" s="259"/>
      <c r="D554" s="259"/>
      <c r="E554" s="259"/>
      <c r="F554" s="259"/>
      <c r="G554" s="260"/>
      <c r="H554" s="260"/>
      <c r="I554" s="260"/>
      <c r="J554" s="260"/>
      <c r="K554" s="260"/>
    </row>
    <row r="555" spans="3:11">
      <c r="C555" s="259"/>
      <c r="D555" s="259"/>
      <c r="E555" s="259"/>
      <c r="F555" s="259"/>
      <c r="G555" s="260"/>
      <c r="H555" s="260"/>
      <c r="I555" s="260"/>
      <c r="J555" s="260"/>
      <c r="K555" s="260"/>
    </row>
    <row r="556" spans="3:11">
      <c r="C556" s="259"/>
      <c r="D556" s="259"/>
      <c r="E556" s="259"/>
      <c r="F556" s="259"/>
      <c r="G556" s="260"/>
      <c r="H556" s="260"/>
      <c r="I556" s="260"/>
      <c r="J556" s="260"/>
      <c r="K556" s="260"/>
    </row>
    <row r="557" spans="3:11">
      <c r="C557" s="259"/>
      <c r="D557" s="259"/>
      <c r="E557" s="259"/>
      <c r="F557" s="259"/>
      <c r="G557" s="260"/>
      <c r="H557" s="260"/>
      <c r="I557" s="260"/>
      <c r="J557" s="260"/>
      <c r="K557" s="260"/>
    </row>
    <row r="558" spans="3:11">
      <c r="C558" s="259"/>
      <c r="D558" s="259"/>
      <c r="E558" s="259"/>
      <c r="F558" s="259"/>
      <c r="G558" s="260"/>
      <c r="H558" s="260"/>
      <c r="I558" s="260"/>
      <c r="J558" s="260"/>
      <c r="K558" s="260"/>
    </row>
    <row r="559" spans="3:11">
      <c r="C559" s="259"/>
      <c r="D559" s="259"/>
      <c r="E559" s="259"/>
      <c r="F559" s="259"/>
      <c r="G559" s="260"/>
      <c r="H559" s="260"/>
      <c r="I559" s="260"/>
      <c r="J559" s="260"/>
      <c r="K559" s="260"/>
    </row>
    <row r="560" spans="3:11">
      <c r="C560" s="259"/>
      <c r="D560" s="259"/>
      <c r="E560" s="259"/>
      <c r="F560" s="259"/>
      <c r="G560" s="260"/>
      <c r="H560" s="260"/>
      <c r="I560" s="260"/>
      <c r="J560" s="260"/>
      <c r="K560" s="260"/>
    </row>
    <row r="561" spans="3:11">
      <c r="C561" s="259"/>
      <c r="D561" s="259"/>
      <c r="E561" s="259"/>
      <c r="F561" s="259"/>
      <c r="G561" s="260"/>
      <c r="H561" s="260"/>
      <c r="I561" s="260"/>
      <c r="J561" s="260"/>
      <c r="K561" s="260"/>
    </row>
    <row r="562" spans="3:11">
      <c r="C562" s="259"/>
      <c r="D562" s="259"/>
      <c r="E562" s="259"/>
      <c r="F562" s="259"/>
      <c r="G562" s="260"/>
      <c r="H562" s="260"/>
      <c r="I562" s="260"/>
      <c r="J562" s="260"/>
      <c r="K562" s="260"/>
    </row>
    <row r="563" spans="3:11">
      <c r="C563" s="259"/>
      <c r="D563" s="259"/>
      <c r="E563" s="259"/>
      <c r="F563" s="259"/>
      <c r="G563" s="260"/>
      <c r="H563" s="260"/>
      <c r="I563" s="260"/>
      <c r="J563" s="260"/>
      <c r="K563" s="260"/>
    </row>
    <row r="564" spans="3:11">
      <c r="C564" s="259"/>
      <c r="D564" s="259"/>
      <c r="E564" s="259"/>
      <c r="F564" s="259"/>
      <c r="G564" s="260"/>
      <c r="H564" s="260"/>
      <c r="I564" s="260"/>
      <c r="J564" s="260"/>
      <c r="K564" s="260"/>
    </row>
    <row r="565" spans="3:11">
      <c r="C565" s="259"/>
      <c r="D565" s="259"/>
      <c r="E565" s="259"/>
      <c r="F565" s="259"/>
      <c r="G565" s="260"/>
      <c r="H565" s="260"/>
      <c r="I565" s="260"/>
      <c r="J565" s="260"/>
      <c r="K565" s="260"/>
    </row>
    <row r="566" spans="3:11">
      <c r="C566" s="259"/>
      <c r="D566" s="259"/>
      <c r="E566" s="259"/>
      <c r="F566" s="259"/>
      <c r="G566" s="260"/>
      <c r="H566" s="260"/>
      <c r="I566" s="260"/>
      <c r="J566" s="260"/>
      <c r="K566" s="260"/>
    </row>
    <row r="567" spans="3:11">
      <c r="C567" s="259"/>
      <c r="D567" s="259"/>
      <c r="E567" s="259"/>
      <c r="F567" s="259"/>
      <c r="G567" s="260"/>
      <c r="H567" s="260"/>
      <c r="I567" s="260"/>
      <c r="J567" s="260"/>
      <c r="K567" s="260"/>
    </row>
    <row r="568" spans="3:11">
      <c r="C568" s="259"/>
      <c r="D568" s="259"/>
      <c r="E568" s="259"/>
      <c r="F568" s="259"/>
      <c r="G568" s="260"/>
      <c r="H568" s="260"/>
      <c r="I568" s="260"/>
      <c r="J568" s="260"/>
      <c r="K568" s="260"/>
    </row>
    <row r="569" spans="3:11">
      <c r="C569" s="259"/>
      <c r="D569" s="259"/>
      <c r="E569" s="259"/>
      <c r="F569" s="259"/>
      <c r="G569" s="260"/>
      <c r="H569" s="260"/>
      <c r="I569" s="260"/>
      <c r="J569" s="260"/>
      <c r="K569" s="260"/>
    </row>
    <row r="570" spans="3:11">
      <c r="C570" s="259"/>
      <c r="D570" s="259"/>
      <c r="E570" s="259"/>
      <c r="F570" s="259"/>
      <c r="G570" s="260"/>
      <c r="H570" s="260"/>
      <c r="I570" s="260"/>
      <c r="J570" s="260"/>
      <c r="K570" s="260"/>
    </row>
    <row r="571" spans="3:11">
      <c r="C571" s="259"/>
      <c r="D571" s="259"/>
      <c r="E571" s="259"/>
      <c r="F571" s="259"/>
      <c r="G571" s="260"/>
      <c r="H571" s="260"/>
      <c r="I571" s="260"/>
      <c r="J571" s="260"/>
      <c r="K571" s="260"/>
    </row>
    <row r="572" spans="3:11">
      <c r="C572" s="259"/>
      <c r="D572" s="259"/>
      <c r="E572" s="259"/>
      <c r="F572" s="259"/>
      <c r="G572" s="260"/>
      <c r="H572" s="260"/>
      <c r="I572" s="260"/>
      <c r="J572" s="260"/>
      <c r="K572" s="260"/>
    </row>
    <row r="573" spans="3:11">
      <c r="C573" s="259"/>
      <c r="D573" s="259"/>
      <c r="E573" s="259"/>
      <c r="F573" s="259"/>
      <c r="G573" s="260"/>
      <c r="H573" s="260"/>
      <c r="I573" s="260"/>
      <c r="J573" s="260"/>
      <c r="K573" s="260"/>
    </row>
    <row r="574" spans="3:11">
      <c r="C574" s="259"/>
      <c r="D574" s="259"/>
      <c r="E574" s="259"/>
      <c r="F574" s="259"/>
      <c r="G574" s="260"/>
      <c r="H574" s="260"/>
      <c r="I574" s="260"/>
      <c r="J574" s="260"/>
      <c r="K574" s="260"/>
    </row>
    <row r="575" spans="3:11">
      <c r="C575" s="259"/>
      <c r="D575" s="259"/>
      <c r="E575" s="259"/>
      <c r="F575" s="259"/>
      <c r="G575" s="260"/>
      <c r="H575" s="260"/>
      <c r="I575" s="260"/>
      <c r="J575" s="260"/>
      <c r="K575" s="260"/>
    </row>
    <row r="576" spans="3:11">
      <c r="C576" s="259"/>
      <c r="D576" s="259"/>
      <c r="E576" s="259"/>
      <c r="F576" s="259"/>
      <c r="G576" s="260"/>
      <c r="H576" s="260"/>
      <c r="I576" s="260"/>
      <c r="J576" s="260"/>
      <c r="K576" s="260"/>
    </row>
    <row r="577" spans="3:11">
      <c r="C577" s="259"/>
      <c r="D577" s="259"/>
      <c r="E577" s="259"/>
      <c r="F577" s="259"/>
      <c r="G577" s="260"/>
      <c r="H577" s="260"/>
      <c r="I577" s="260"/>
      <c r="J577" s="260"/>
      <c r="K577" s="260"/>
    </row>
    <row r="578" spans="3:11">
      <c r="C578" s="259"/>
      <c r="D578" s="259"/>
      <c r="E578" s="259"/>
      <c r="F578" s="259"/>
      <c r="G578" s="260"/>
      <c r="H578" s="260"/>
      <c r="I578" s="260"/>
      <c r="J578" s="260"/>
      <c r="K578" s="260"/>
    </row>
    <row r="579" spans="3:11">
      <c r="C579" s="259"/>
      <c r="D579" s="259"/>
      <c r="E579" s="259"/>
      <c r="F579" s="259"/>
      <c r="G579" s="260"/>
      <c r="H579" s="260"/>
      <c r="I579" s="260"/>
      <c r="J579" s="260"/>
      <c r="K579" s="260"/>
    </row>
    <row r="580" spans="3:11">
      <c r="C580" s="259"/>
      <c r="D580" s="259"/>
      <c r="E580" s="259"/>
      <c r="F580" s="259"/>
      <c r="G580" s="260"/>
      <c r="H580" s="260"/>
      <c r="I580" s="260"/>
      <c r="J580" s="260"/>
      <c r="K580" s="260"/>
    </row>
    <row r="581" spans="3:11">
      <c r="C581" s="259"/>
      <c r="D581" s="259"/>
      <c r="E581" s="259"/>
      <c r="F581" s="259"/>
      <c r="G581" s="260"/>
      <c r="H581" s="260"/>
      <c r="I581" s="260"/>
      <c r="J581" s="260"/>
      <c r="K581" s="260"/>
    </row>
    <row r="582" spans="3:11">
      <c r="C582" s="259"/>
      <c r="D582" s="259"/>
      <c r="E582" s="259"/>
      <c r="F582" s="259"/>
      <c r="G582" s="260"/>
      <c r="H582" s="260"/>
      <c r="I582" s="260"/>
      <c r="J582" s="260"/>
      <c r="K582" s="260"/>
    </row>
    <row r="583" spans="3:11">
      <c r="C583" s="259"/>
      <c r="D583" s="259"/>
      <c r="E583" s="259"/>
      <c r="F583" s="259"/>
      <c r="G583" s="260"/>
      <c r="H583" s="260"/>
      <c r="I583" s="260"/>
      <c r="J583" s="260"/>
      <c r="K583" s="260"/>
    </row>
    <row r="584" spans="3:11">
      <c r="C584" s="259"/>
      <c r="D584" s="259"/>
      <c r="E584" s="259"/>
      <c r="F584" s="259"/>
      <c r="G584" s="260"/>
      <c r="H584" s="260"/>
      <c r="I584" s="260"/>
      <c r="J584" s="260"/>
      <c r="K584" s="260"/>
    </row>
    <row r="585" spans="3:11">
      <c r="C585" s="259"/>
      <c r="D585" s="259"/>
      <c r="E585" s="259"/>
      <c r="F585" s="259"/>
      <c r="G585" s="260"/>
      <c r="H585" s="260"/>
      <c r="I585" s="260"/>
      <c r="J585" s="260"/>
      <c r="K585" s="260"/>
    </row>
    <row r="586" spans="3:11">
      <c r="C586" s="259"/>
      <c r="D586" s="259"/>
      <c r="E586" s="259"/>
      <c r="F586" s="259"/>
      <c r="G586" s="260"/>
      <c r="H586" s="260"/>
      <c r="I586" s="260"/>
      <c r="J586" s="260"/>
      <c r="K586" s="260"/>
    </row>
    <row r="587" spans="3:11">
      <c r="C587" s="259"/>
      <c r="D587" s="259"/>
      <c r="E587" s="259"/>
      <c r="F587" s="259"/>
      <c r="G587" s="260"/>
      <c r="H587" s="260"/>
      <c r="I587" s="260"/>
      <c r="J587" s="260"/>
      <c r="K587" s="260"/>
    </row>
    <row r="588" spans="3:11">
      <c r="C588" s="259"/>
      <c r="D588" s="259"/>
      <c r="E588" s="259"/>
      <c r="F588" s="259"/>
      <c r="G588" s="260"/>
      <c r="H588" s="260"/>
      <c r="I588" s="260"/>
      <c r="J588" s="260"/>
      <c r="K588" s="260"/>
    </row>
    <row r="589" spans="3:11">
      <c r="C589" s="259"/>
      <c r="D589" s="259"/>
      <c r="E589" s="259"/>
      <c r="F589" s="259"/>
      <c r="G589" s="260"/>
      <c r="H589" s="260"/>
      <c r="I589" s="260"/>
      <c r="J589" s="260"/>
      <c r="K589" s="260"/>
    </row>
    <row r="590" spans="3:11">
      <c r="C590" s="259"/>
      <c r="D590" s="259"/>
      <c r="E590" s="259"/>
      <c r="F590" s="259"/>
      <c r="G590" s="260"/>
      <c r="H590" s="260"/>
      <c r="I590" s="260"/>
      <c r="J590" s="260"/>
      <c r="K590" s="260"/>
    </row>
    <row r="591" spans="3:11">
      <c r="C591" s="259"/>
      <c r="D591" s="259"/>
      <c r="E591" s="259"/>
      <c r="F591" s="259"/>
      <c r="G591" s="260"/>
      <c r="H591" s="260"/>
      <c r="I591" s="260"/>
      <c r="J591" s="260"/>
      <c r="K591" s="260"/>
    </row>
    <row r="592" spans="3:11">
      <c r="C592" s="259"/>
      <c r="D592" s="259"/>
      <c r="E592" s="259"/>
      <c r="F592" s="259"/>
      <c r="G592" s="260"/>
      <c r="H592" s="260"/>
      <c r="I592" s="260"/>
      <c r="J592" s="260"/>
      <c r="K592" s="260"/>
    </row>
    <row r="593" spans="3:11">
      <c r="C593" s="259"/>
      <c r="D593" s="259"/>
      <c r="E593" s="259"/>
      <c r="F593" s="259"/>
      <c r="G593" s="260"/>
      <c r="H593" s="260"/>
      <c r="I593" s="260"/>
      <c r="J593" s="260"/>
      <c r="K593" s="260"/>
    </row>
    <row r="594" spans="3:11">
      <c r="C594" s="259"/>
      <c r="D594" s="259"/>
      <c r="E594" s="259"/>
      <c r="F594" s="259"/>
      <c r="G594" s="260"/>
      <c r="H594" s="260"/>
      <c r="I594" s="260"/>
      <c r="J594" s="260"/>
      <c r="K594" s="260"/>
    </row>
    <row r="595" spans="3:11">
      <c r="C595" s="259"/>
      <c r="D595" s="259"/>
      <c r="E595" s="259"/>
      <c r="F595" s="259"/>
      <c r="G595" s="260"/>
      <c r="H595" s="260"/>
      <c r="I595" s="260"/>
      <c r="J595" s="260"/>
      <c r="K595" s="260"/>
    </row>
    <row r="596" spans="3:11">
      <c r="C596" s="259"/>
      <c r="D596" s="259"/>
      <c r="E596" s="259"/>
      <c r="F596" s="259"/>
      <c r="G596" s="260"/>
      <c r="H596" s="260"/>
      <c r="I596" s="260"/>
      <c r="J596" s="260"/>
      <c r="K596" s="260"/>
    </row>
    <row r="597" spans="3:11">
      <c r="C597" s="259"/>
      <c r="D597" s="259"/>
      <c r="E597" s="259"/>
      <c r="F597" s="259"/>
      <c r="G597" s="260"/>
      <c r="H597" s="260"/>
      <c r="I597" s="260"/>
      <c r="J597" s="260"/>
      <c r="K597" s="260"/>
    </row>
    <row r="598" spans="3:11">
      <c r="C598" s="259"/>
      <c r="D598" s="259"/>
      <c r="E598" s="259"/>
      <c r="F598" s="259"/>
      <c r="G598" s="260"/>
      <c r="H598" s="260"/>
      <c r="I598" s="260"/>
      <c r="J598" s="260"/>
      <c r="K598" s="260"/>
    </row>
    <row r="599" spans="3:11">
      <c r="C599" s="259"/>
      <c r="D599" s="259"/>
      <c r="E599" s="259"/>
      <c r="F599" s="259"/>
      <c r="G599" s="260"/>
      <c r="H599" s="260"/>
      <c r="I599" s="260"/>
      <c r="J599" s="260"/>
      <c r="K599" s="260"/>
    </row>
    <row r="600" spans="3:11">
      <c r="C600" s="259"/>
      <c r="D600" s="259"/>
      <c r="E600" s="259"/>
      <c r="F600" s="259"/>
      <c r="G600" s="260"/>
      <c r="H600" s="260"/>
      <c r="I600" s="260"/>
      <c r="J600" s="260"/>
      <c r="K600" s="260"/>
    </row>
    <row r="601" spans="3:11">
      <c r="C601" s="259"/>
      <c r="D601" s="259"/>
      <c r="E601" s="259"/>
      <c r="F601" s="259"/>
      <c r="G601" s="260"/>
      <c r="H601" s="260"/>
      <c r="I601" s="260"/>
      <c r="J601" s="260"/>
      <c r="K601" s="260"/>
    </row>
    <row r="602" spans="3:11">
      <c r="C602" s="259"/>
      <c r="D602" s="259"/>
      <c r="E602" s="259"/>
      <c r="F602" s="259"/>
      <c r="G602" s="260"/>
      <c r="H602" s="260"/>
      <c r="I602" s="260"/>
      <c r="J602" s="260"/>
      <c r="K602" s="260"/>
    </row>
    <row r="603" spans="3:11">
      <c r="C603" s="259"/>
      <c r="D603" s="259"/>
      <c r="E603" s="259"/>
      <c r="F603" s="259"/>
      <c r="G603" s="260"/>
      <c r="H603" s="260"/>
      <c r="I603" s="260"/>
      <c r="J603" s="260"/>
      <c r="K603" s="260"/>
    </row>
    <row r="604" spans="3:11">
      <c r="C604" s="259"/>
      <c r="D604" s="259"/>
      <c r="E604" s="259"/>
      <c r="F604" s="259"/>
      <c r="G604" s="260"/>
      <c r="H604" s="260"/>
      <c r="I604" s="260"/>
      <c r="J604" s="260"/>
      <c r="K604" s="260"/>
    </row>
    <row r="605" spans="3:11">
      <c r="C605" s="259"/>
      <c r="D605" s="259"/>
      <c r="E605" s="259"/>
      <c r="F605" s="259"/>
      <c r="G605" s="260"/>
      <c r="H605" s="260"/>
      <c r="I605" s="260"/>
      <c r="J605" s="260"/>
      <c r="K605" s="260"/>
    </row>
    <row r="606" spans="3:11">
      <c r="C606" s="259"/>
      <c r="D606" s="259"/>
      <c r="E606" s="259"/>
      <c r="F606" s="259"/>
      <c r="G606" s="260"/>
      <c r="H606" s="260"/>
      <c r="I606" s="260"/>
      <c r="J606" s="260"/>
      <c r="K606" s="260"/>
    </row>
    <row r="607" spans="3:11">
      <c r="C607" s="259"/>
      <c r="D607" s="259"/>
      <c r="E607" s="259"/>
      <c r="F607" s="259"/>
      <c r="G607" s="260"/>
      <c r="H607" s="260"/>
      <c r="I607" s="260"/>
      <c r="J607" s="260"/>
      <c r="K607" s="260"/>
    </row>
    <row r="608" spans="3:11">
      <c r="C608" s="259"/>
      <c r="D608" s="259"/>
      <c r="E608" s="259"/>
      <c r="F608" s="259"/>
      <c r="G608" s="260"/>
      <c r="H608" s="260"/>
      <c r="I608" s="260"/>
      <c r="J608" s="260"/>
      <c r="K608" s="260"/>
    </row>
    <row r="609" spans="3:11">
      <c r="C609" s="259"/>
      <c r="D609" s="259"/>
      <c r="E609" s="259"/>
      <c r="F609" s="259"/>
      <c r="G609" s="260"/>
      <c r="H609" s="260"/>
      <c r="I609" s="260"/>
      <c r="J609" s="260"/>
      <c r="K609" s="260"/>
    </row>
    <row r="610" spans="3:11">
      <c r="C610" s="259"/>
      <c r="D610" s="259"/>
      <c r="E610" s="259"/>
      <c r="F610" s="259"/>
      <c r="G610" s="260"/>
      <c r="H610" s="260"/>
      <c r="I610" s="260"/>
      <c r="J610" s="260"/>
      <c r="K610" s="260"/>
    </row>
    <row r="611" spans="3:11">
      <c r="C611" s="259"/>
      <c r="D611" s="259"/>
      <c r="E611" s="259"/>
      <c r="F611" s="259"/>
      <c r="G611" s="260"/>
      <c r="H611" s="260"/>
      <c r="I611" s="260"/>
      <c r="J611" s="260"/>
      <c r="K611" s="260"/>
    </row>
    <row r="612" spans="3:11">
      <c r="C612" s="259"/>
      <c r="D612" s="259"/>
      <c r="E612" s="259"/>
      <c r="F612" s="259"/>
      <c r="G612" s="260"/>
      <c r="H612" s="260"/>
      <c r="I612" s="260"/>
      <c r="J612" s="260"/>
      <c r="K612" s="260"/>
    </row>
    <row r="613" spans="3:11">
      <c r="C613" s="259"/>
      <c r="D613" s="259"/>
      <c r="E613" s="259"/>
      <c r="F613" s="259"/>
      <c r="G613" s="260"/>
      <c r="H613" s="260"/>
      <c r="I613" s="260"/>
      <c r="J613" s="260"/>
      <c r="K613" s="260"/>
    </row>
    <row r="614" spans="3:11">
      <c r="C614" s="259"/>
      <c r="D614" s="259"/>
      <c r="E614" s="259"/>
      <c r="F614" s="259"/>
      <c r="G614" s="260"/>
      <c r="H614" s="260"/>
      <c r="I614" s="260"/>
      <c r="J614" s="260"/>
      <c r="K614" s="260"/>
    </row>
    <row r="615" spans="3:11">
      <c r="C615" s="259"/>
      <c r="D615" s="259"/>
      <c r="E615" s="259"/>
      <c r="F615" s="259"/>
      <c r="G615" s="260"/>
      <c r="H615" s="260"/>
      <c r="I615" s="260"/>
      <c r="J615" s="260"/>
      <c r="K615" s="260"/>
    </row>
    <row r="616" spans="3:11">
      <c r="C616" s="259"/>
      <c r="D616" s="259"/>
      <c r="E616" s="259"/>
      <c r="F616" s="259"/>
      <c r="G616" s="260"/>
      <c r="H616" s="260"/>
      <c r="I616" s="260"/>
      <c r="J616" s="260"/>
      <c r="K616" s="260"/>
    </row>
    <row r="617" spans="3:11">
      <c r="C617" s="259"/>
      <c r="D617" s="259"/>
      <c r="E617" s="259"/>
      <c r="F617" s="259"/>
      <c r="G617" s="260"/>
      <c r="H617" s="260"/>
      <c r="I617" s="260"/>
      <c r="J617" s="260"/>
      <c r="K617" s="260"/>
    </row>
    <row r="618" spans="3:11">
      <c r="C618" s="259"/>
      <c r="D618" s="259"/>
      <c r="E618" s="259"/>
      <c r="F618" s="259"/>
      <c r="G618" s="260"/>
      <c r="H618" s="260"/>
      <c r="I618" s="260"/>
      <c r="J618" s="260"/>
      <c r="K618" s="260"/>
    </row>
    <row r="619" spans="3:11">
      <c r="C619" s="259"/>
      <c r="D619" s="259"/>
      <c r="E619" s="259"/>
      <c r="F619" s="259"/>
      <c r="G619" s="260"/>
      <c r="H619" s="260"/>
      <c r="I619" s="260"/>
      <c r="J619" s="260"/>
      <c r="K619" s="260"/>
    </row>
    <row r="620" spans="3:11">
      <c r="C620" s="259"/>
      <c r="D620" s="259"/>
      <c r="E620" s="259"/>
      <c r="F620" s="259"/>
      <c r="G620" s="260"/>
      <c r="H620" s="260"/>
      <c r="I620" s="260"/>
      <c r="J620" s="260"/>
      <c r="K620" s="260"/>
    </row>
    <row r="621" spans="3:11">
      <c r="C621" s="259"/>
      <c r="D621" s="259"/>
      <c r="E621" s="259"/>
      <c r="F621" s="259"/>
      <c r="G621" s="260"/>
      <c r="H621" s="260"/>
      <c r="I621" s="260"/>
      <c r="J621" s="260"/>
      <c r="K621" s="260"/>
    </row>
    <row r="622" spans="3:11">
      <c r="C622" s="259"/>
      <c r="D622" s="259"/>
      <c r="E622" s="259"/>
      <c r="F622" s="259"/>
      <c r="G622" s="260"/>
      <c r="H622" s="260"/>
      <c r="I622" s="260"/>
      <c r="J622" s="260"/>
      <c r="K622" s="260"/>
    </row>
    <row r="623" spans="3:11">
      <c r="C623" s="259"/>
      <c r="D623" s="259"/>
      <c r="E623" s="259"/>
      <c r="F623" s="259"/>
      <c r="G623" s="260"/>
      <c r="H623" s="260"/>
      <c r="I623" s="260"/>
      <c r="J623" s="260"/>
      <c r="K623" s="260"/>
    </row>
    <row r="624" spans="3:11">
      <c r="C624" s="259"/>
      <c r="D624" s="259"/>
      <c r="E624" s="259"/>
      <c r="F624" s="259"/>
      <c r="G624" s="260"/>
      <c r="H624" s="260"/>
      <c r="I624" s="260"/>
      <c r="J624" s="260"/>
      <c r="K624" s="260"/>
    </row>
    <row r="625" spans="3:11">
      <c r="C625" s="259"/>
      <c r="D625" s="259"/>
      <c r="E625" s="259"/>
      <c r="F625" s="259"/>
      <c r="G625" s="260"/>
      <c r="H625" s="260"/>
      <c r="I625" s="260"/>
      <c r="J625" s="260"/>
      <c r="K625" s="260"/>
    </row>
    <row r="626" spans="3:11">
      <c r="C626" s="259"/>
      <c r="D626" s="259"/>
      <c r="E626" s="259"/>
      <c r="F626" s="259"/>
      <c r="G626" s="260"/>
      <c r="H626" s="260"/>
      <c r="I626" s="260"/>
      <c r="J626" s="260"/>
      <c r="K626" s="260"/>
    </row>
    <row r="627" spans="3:11">
      <c r="C627" s="259"/>
      <c r="D627" s="259"/>
      <c r="E627" s="259"/>
      <c r="F627" s="259"/>
      <c r="G627" s="260"/>
      <c r="H627" s="260"/>
      <c r="I627" s="260"/>
      <c r="J627" s="260"/>
      <c r="K627" s="260"/>
    </row>
    <row r="628" spans="3:11">
      <c r="C628" s="259"/>
      <c r="D628" s="259"/>
      <c r="E628" s="259"/>
      <c r="F628" s="259"/>
      <c r="G628" s="260"/>
      <c r="H628" s="260"/>
      <c r="I628" s="260"/>
      <c r="J628" s="260"/>
      <c r="K628" s="260"/>
    </row>
    <row r="629" spans="3:11">
      <c r="C629" s="259"/>
      <c r="D629" s="259"/>
      <c r="E629" s="259"/>
      <c r="F629" s="259"/>
      <c r="G629" s="260"/>
      <c r="H629" s="260"/>
      <c r="I629" s="260"/>
      <c r="J629" s="260"/>
      <c r="K629" s="260"/>
    </row>
    <row r="630" spans="3:11">
      <c r="C630" s="259"/>
      <c r="D630" s="259"/>
      <c r="E630" s="259"/>
      <c r="F630" s="259"/>
      <c r="G630" s="260"/>
      <c r="H630" s="260"/>
      <c r="I630" s="260"/>
      <c r="J630" s="260"/>
      <c r="K630" s="260"/>
    </row>
    <row r="631" spans="3:11">
      <c r="C631" s="259"/>
      <c r="D631" s="259"/>
      <c r="E631" s="259"/>
      <c r="F631" s="259"/>
      <c r="G631" s="260"/>
      <c r="H631" s="260"/>
      <c r="I631" s="260"/>
      <c r="J631" s="260"/>
      <c r="K631" s="260"/>
    </row>
    <row r="632" spans="3:11">
      <c r="C632" s="259"/>
      <c r="D632" s="259"/>
      <c r="E632" s="259"/>
      <c r="F632" s="259"/>
      <c r="G632" s="260"/>
      <c r="H632" s="260"/>
      <c r="I632" s="260"/>
      <c r="J632" s="260"/>
      <c r="K632" s="260"/>
    </row>
    <row r="633" spans="3:11">
      <c r="C633" s="259"/>
      <c r="D633" s="259"/>
      <c r="E633" s="259"/>
      <c r="F633" s="259"/>
      <c r="G633" s="260"/>
      <c r="H633" s="260"/>
      <c r="I633" s="260"/>
      <c r="J633" s="260"/>
      <c r="K633" s="260"/>
    </row>
    <row r="634" spans="3:11">
      <c r="C634" s="259"/>
      <c r="D634" s="259"/>
      <c r="E634" s="259"/>
      <c r="F634" s="259"/>
      <c r="G634" s="260"/>
      <c r="H634" s="260"/>
      <c r="I634" s="260"/>
      <c r="J634" s="260"/>
      <c r="K634" s="260"/>
    </row>
    <row r="635" spans="3:11">
      <c r="C635" s="259"/>
      <c r="D635" s="259"/>
      <c r="E635" s="259"/>
      <c r="F635" s="259"/>
      <c r="G635" s="260"/>
      <c r="H635" s="260"/>
      <c r="I635" s="260"/>
      <c r="J635" s="260"/>
      <c r="K635" s="260"/>
    </row>
    <row r="636" spans="3:11">
      <c r="C636" s="259"/>
      <c r="D636" s="259"/>
      <c r="E636" s="259"/>
      <c r="F636" s="259"/>
      <c r="G636" s="260"/>
      <c r="H636" s="260"/>
      <c r="I636" s="260"/>
      <c r="J636" s="260"/>
      <c r="K636" s="260"/>
    </row>
    <row r="637" spans="3:11">
      <c r="C637" s="259"/>
      <c r="D637" s="259"/>
      <c r="E637" s="259"/>
      <c r="F637" s="259"/>
      <c r="G637" s="260"/>
      <c r="H637" s="260"/>
      <c r="I637" s="260"/>
      <c r="J637" s="260"/>
      <c r="K637" s="260"/>
    </row>
    <row r="638" spans="3:11">
      <c r="C638" s="259"/>
      <c r="D638" s="259"/>
      <c r="E638" s="259"/>
      <c r="F638" s="259"/>
      <c r="G638" s="260"/>
      <c r="H638" s="260"/>
      <c r="I638" s="260"/>
      <c r="J638" s="260"/>
      <c r="K638" s="260"/>
    </row>
    <row r="639" spans="3:11">
      <c r="C639" s="259"/>
      <c r="D639" s="259"/>
      <c r="E639" s="259"/>
      <c r="F639" s="259"/>
      <c r="G639" s="260"/>
      <c r="H639" s="260"/>
      <c r="I639" s="260"/>
      <c r="J639" s="260"/>
      <c r="K639" s="260"/>
    </row>
    <row r="640" spans="3:11">
      <c r="C640" s="259"/>
      <c r="D640" s="259"/>
      <c r="E640" s="259"/>
      <c r="F640" s="259"/>
      <c r="G640" s="260"/>
      <c r="H640" s="260"/>
      <c r="I640" s="260"/>
      <c r="J640" s="260"/>
      <c r="K640" s="260"/>
    </row>
    <row r="641" spans="3:11">
      <c r="C641" s="259"/>
      <c r="D641" s="259"/>
      <c r="E641" s="259"/>
      <c r="F641" s="259"/>
      <c r="G641" s="260"/>
      <c r="H641" s="260"/>
      <c r="I641" s="260"/>
      <c r="J641" s="260"/>
      <c r="K641" s="260"/>
    </row>
    <row r="642" spans="3:11">
      <c r="C642" s="259"/>
      <c r="D642" s="259"/>
      <c r="E642" s="259"/>
      <c r="F642" s="259"/>
      <c r="G642" s="260"/>
      <c r="H642" s="260"/>
      <c r="I642" s="260"/>
      <c r="J642" s="260"/>
      <c r="K642" s="260"/>
    </row>
    <row r="643" spans="3:11">
      <c r="C643" s="259"/>
      <c r="D643" s="259"/>
      <c r="E643" s="259"/>
      <c r="F643" s="259"/>
      <c r="G643" s="260"/>
      <c r="H643" s="260"/>
      <c r="I643" s="260"/>
      <c r="J643" s="260"/>
      <c r="K643" s="260"/>
    </row>
    <row r="644" spans="3:11">
      <c r="C644" s="259"/>
      <c r="D644" s="259"/>
      <c r="E644" s="259"/>
      <c r="F644" s="259"/>
      <c r="G644" s="260"/>
      <c r="H644" s="260"/>
      <c r="I644" s="260"/>
      <c r="J644" s="260"/>
      <c r="K644" s="260"/>
    </row>
    <row r="645" spans="3:11">
      <c r="C645" s="259"/>
      <c r="D645" s="259"/>
      <c r="E645" s="259"/>
      <c r="F645" s="259"/>
      <c r="G645" s="260"/>
      <c r="H645" s="260"/>
      <c r="I645" s="260"/>
      <c r="J645" s="260"/>
      <c r="K645" s="260"/>
    </row>
    <row r="646" spans="3:11">
      <c r="C646" s="259"/>
      <c r="D646" s="259"/>
      <c r="E646" s="259"/>
      <c r="F646" s="259"/>
      <c r="G646" s="260"/>
      <c r="H646" s="260"/>
      <c r="I646" s="260"/>
      <c r="J646" s="260"/>
      <c r="K646" s="260"/>
    </row>
    <row r="647" spans="3:11">
      <c r="C647" s="259"/>
      <c r="D647" s="259"/>
      <c r="E647" s="259"/>
      <c r="F647" s="259"/>
      <c r="G647" s="260"/>
      <c r="H647" s="260"/>
      <c r="I647" s="260"/>
      <c r="J647" s="260"/>
      <c r="K647" s="260"/>
    </row>
    <row r="648" spans="3:11">
      <c r="C648" s="259"/>
      <c r="D648" s="259"/>
      <c r="E648" s="259"/>
      <c r="F648" s="259"/>
      <c r="G648" s="260"/>
      <c r="H648" s="260"/>
      <c r="I648" s="260"/>
      <c r="J648" s="260"/>
      <c r="K648" s="260"/>
    </row>
    <row r="649" spans="3:11">
      <c r="C649" s="259"/>
      <c r="D649" s="259"/>
      <c r="E649" s="259"/>
      <c r="F649" s="259"/>
      <c r="G649" s="260"/>
      <c r="H649" s="260"/>
      <c r="I649" s="260"/>
      <c r="J649" s="260"/>
      <c r="K649" s="260"/>
    </row>
    <row r="650" spans="3:11">
      <c r="C650" s="259"/>
      <c r="D650" s="259"/>
      <c r="E650" s="259"/>
      <c r="F650" s="259"/>
      <c r="G650" s="260"/>
      <c r="H650" s="260"/>
      <c r="I650" s="260"/>
      <c r="J650" s="260"/>
      <c r="K650" s="260"/>
    </row>
    <row r="651" spans="3:11">
      <c r="C651" s="259"/>
      <c r="D651" s="259"/>
      <c r="E651" s="259"/>
      <c r="F651" s="259"/>
      <c r="G651" s="260"/>
      <c r="H651" s="260"/>
      <c r="I651" s="260"/>
      <c r="J651" s="260"/>
      <c r="K651" s="260"/>
    </row>
    <row r="652" spans="3:11">
      <c r="C652" s="259"/>
      <c r="D652" s="259"/>
      <c r="E652" s="259"/>
      <c r="F652" s="259"/>
      <c r="G652" s="260"/>
      <c r="H652" s="260"/>
      <c r="I652" s="260"/>
      <c r="J652" s="260"/>
      <c r="K652" s="260"/>
    </row>
    <row r="653" spans="3:11">
      <c r="C653" s="259"/>
      <c r="D653" s="259"/>
      <c r="E653" s="259"/>
      <c r="F653" s="259"/>
      <c r="G653" s="260"/>
      <c r="H653" s="260"/>
      <c r="I653" s="260"/>
      <c r="J653" s="260"/>
      <c r="K653" s="260"/>
    </row>
    <row r="654" spans="3:11">
      <c r="C654" s="259"/>
      <c r="D654" s="259"/>
      <c r="E654" s="259"/>
      <c r="F654" s="259"/>
      <c r="G654" s="260"/>
      <c r="H654" s="260"/>
      <c r="I654" s="260"/>
      <c r="J654" s="260"/>
      <c r="K654" s="260"/>
    </row>
    <row r="655" spans="3:11">
      <c r="C655" s="259"/>
      <c r="D655" s="259"/>
      <c r="E655" s="259"/>
      <c r="F655" s="259"/>
      <c r="G655" s="260"/>
      <c r="H655" s="260"/>
      <c r="I655" s="260"/>
      <c r="J655" s="260"/>
      <c r="K655" s="260"/>
    </row>
    <row r="656" spans="3:11">
      <c r="C656" s="259"/>
      <c r="D656" s="259"/>
      <c r="E656" s="259"/>
      <c r="F656" s="259"/>
      <c r="G656" s="260"/>
      <c r="H656" s="260"/>
      <c r="I656" s="260"/>
      <c r="J656" s="260"/>
      <c r="K656" s="260"/>
    </row>
    <row r="657" spans="3:11">
      <c r="C657" s="259"/>
      <c r="D657" s="259"/>
      <c r="E657" s="259"/>
      <c r="F657" s="259"/>
      <c r="G657" s="260"/>
      <c r="H657" s="260"/>
      <c r="I657" s="260"/>
      <c r="J657" s="260"/>
      <c r="K657" s="260"/>
    </row>
    <row r="658" spans="3:11">
      <c r="C658" s="259"/>
      <c r="D658" s="259"/>
      <c r="E658" s="259"/>
      <c r="F658" s="259"/>
      <c r="G658" s="260"/>
      <c r="H658" s="260"/>
      <c r="I658" s="260"/>
      <c r="J658" s="260"/>
      <c r="K658" s="260"/>
    </row>
    <row r="659" spans="3:11">
      <c r="C659" s="259"/>
      <c r="D659" s="259"/>
      <c r="E659" s="259"/>
      <c r="F659" s="259"/>
      <c r="G659" s="260"/>
      <c r="H659" s="260"/>
      <c r="I659" s="260"/>
      <c r="J659" s="260"/>
      <c r="K659" s="260"/>
    </row>
    <row r="660" spans="3:11">
      <c r="C660" s="259"/>
      <c r="D660" s="259"/>
      <c r="E660" s="259"/>
      <c r="F660" s="259"/>
      <c r="G660" s="260"/>
      <c r="H660" s="260"/>
      <c r="I660" s="260"/>
      <c r="J660" s="260"/>
      <c r="K660" s="260"/>
    </row>
    <row r="661" spans="3:11">
      <c r="C661" s="259"/>
      <c r="D661" s="259"/>
      <c r="E661" s="259"/>
      <c r="F661" s="259"/>
      <c r="G661" s="260"/>
      <c r="H661" s="260"/>
      <c r="I661" s="260"/>
      <c r="J661" s="260"/>
      <c r="K661" s="260"/>
    </row>
    <row r="662" spans="3:11">
      <c r="C662" s="259"/>
      <c r="D662" s="259"/>
      <c r="E662" s="259"/>
      <c r="F662" s="259"/>
      <c r="G662" s="260"/>
      <c r="H662" s="260"/>
      <c r="I662" s="260"/>
      <c r="J662" s="260"/>
      <c r="K662" s="260"/>
    </row>
    <row r="663" spans="3:11">
      <c r="C663" s="259"/>
      <c r="D663" s="259"/>
      <c r="E663" s="259"/>
      <c r="F663" s="259"/>
      <c r="G663" s="260"/>
      <c r="H663" s="260"/>
      <c r="I663" s="260"/>
      <c r="J663" s="260"/>
      <c r="K663" s="260"/>
    </row>
    <row r="664" spans="3:11">
      <c r="C664" s="259"/>
      <c r="D664" s="259"/>
      <c r="E664" s="259"/>
      <c r="F664" s="259"/>
      <c r="G664" s="260"/>
      <c r="H664" s="260"/>
      <c r="I664" s="260"/>
      <c r="J664" s="260"/>
      <c r="K664" s="260"/>
    </row>
    <row r="665" spans="3:11">
      <c r="C665" s="259"/>
      <c r="D665" s="259"/>
      <c r="E665" s="259"/>
      <c r="F665" s="259"/>
      <c r="G665" s="260"/>
      <c r="H665" s="260"/>
      <c r="I665" s="260"/>
      <c r="J665" s="260"/>
      <c r="K665" s="260"/>
    </row>
    <row r="666" spans="3:11">
      <c r="C666" s="259"/>
      <c r="D666" s="259"/>
      <c r="E666" s="259"/>
      <c r="F666" s="259"/>
      <c r="G666" s="260"/>
      <c r="H666" s="260"/>
      <c r="I666" s="260"/>
      <c r="J666" s="260"/>
      <c r="K666" s="260"/>
    </row>
    <row r="667" spans="3:11">
      <c r="C667" s="259"/>
      <c r="D667" s="259"/>
      <c r="E667" s="259"/>
      <c r="F667" s="259"/>
      <c r="G667" s="260"/>
      <c r="H667" s="260"/>
      <c r="I667" s="260"/>
      <c r="J667" s="260"/>
      <c r="K667" s="260"/>
    </row>
    <row r="668" spans="3:11">
      <c r="C668" s="259"/>
      <c r="D668" s="259"/>
      <c r="E668" s="259"/>
      <c r="F668" s="259"/>
      <c r="G668" s="260"/>
      <c r="H668" s="260"/>
      <c r="I668" s="260"/>
      <c r="J668" s="260"/>
      <c r="K668" s="260"/>
    </row>
    <row r="669" spans="3:11">
      <c r="C669" s="259"/>
      <c r="D669" s="259"/>
      <c r="E669" s="259"/>
      <c r="F669" s="259"/>
      <c r="G669" s="260"/>
      <c r="H669" s="260"/>
      <c r="I669" s="260"/>
      <c r="J669" s="260"/>
      <c r="K669" s="260"/>
    </row>
    <row r="670" spans="3:11">
      <c r="C670" s="259"/>
      <c r="D670" s="259"/>
      <c r="E670" s="259"/>
      <c r="F670" s="259"/>
      <c r="G670" s="260"/>
      <c r="H670" s="260"/>
      <c r="I670" s="260"/>
      <c r="J670" s="260"/>
      <c r="K670" s="260"/>
    </row>
    <row r="671" spans="3:11">
      <c r="C671" s="259"/>
      <c r="D671" s="259"/>
      <c r="E671" s="259"/>
      <c r="F671" s="259"/>
      <c r="G671" s="260"/>
      <c r="H671" s="260"/>
      <c r="I671" s="260"/>
      <c r="J671" s="260"/>
      <c r="K671" s="260"/>
    </row>
    <row r="672" spans="3:11">
      <c r="C672" s="259"/>
      <c r="D672" s="259"/>
      <c r="E672" s="259"/>
      <c r="F672" s="259"/>
      <c r="G672" s="260"/>
      <c r="H672" s="260"/>
      <c r="I672" s="260"/>
      <c r="J672" s="260"/>
      <c r="K672" s="260"/>
    </row>
    <row r="673" spans="3:11">
      <c r="C673" s="259"/>
      <c r="D673" s="259"/>
      <c r="E673" s="259"/>
      <c r="F673" s="259"/>
      <c r="G673" s="260"/>
      <c r="H673" s="260"/>
      <c r="I673" s="260"/>
      <c r="J673" s="260"/>
      <c r="K673" s="260"/>
    </row>
    <row r="674" spans="3:11">
      <c r="C674" s="259"/>
      <c r="D674" s="259"/>
      <c r="E674" s="259"/>
      <c r="F674" s="259"/>
      <c r="G674" s="260"/>
      <c r="H674" s="260"/>
      <c r="I674" s="260"/>
      <c r="J674" s="260"/>
      <c r="K674" s="260"/>
    </row>
    <row r="675" spans="3:11">
      <c r="C675" s="259"/>
      <c r="D675" s="259"/>
      <c r="E675" s="259"/>
      <c r="F675" s="259"/>
      <c r="G675" s="260"/>
      <c r="H675" s="260"/>
      <c r="I675" s="260"/>
      <c r="J675" s="260"/>
      <c r="K675" s="260"/>
    </row>
    <row r="676" spans="3:11">
      <c r="C676" s="259"/>
      <c r="D676" s="259"/>
      <c r="E676" s="259"/>
      <c r="F676" s="259"/>
      <c r="G676" s="260"/>
      <c r="H676" s="260"/>
      <c r="I676" s="260"/>
      <c r="J676" s="260"/>
      <c r="K676" s="260"/>
    </row>
    <row r="677" spans="3:11">
      <c r="C677" s="259"/>
      <c r="D677" s="259"/>
      <c r="E677" s="259"/>
      <c r="F677" s="259"/>
      <c r="G677" s="260"/>
      <c r="H677" s="260"/>
      <c r="I677" s="260"/>
      <c r="J677" s="260"/>
      <c r="K677" s="260"/>
    </row>
    <row r="678" spans="3:11">
      <c r="C678" s="259"/>
      <c r="D678" s="259"/>
      <c r="E678" s="259"/>
      <c r="F678" s="259"/>
      <c r="G678" s="260"/>
      <c r="H678" s="260"/>
      <c r="I678" s="260"/>
      <c r="J678" s="260"/>
      <c r="K678" s="260"/>
    </row>
    <row r="679" spans="3:11">
      <c r="C679" s="259"/>
      <c r="D679" s="259"/>
      <c r="E679" s="259"/>
      <c r="F679" s="259"/>
      <c r="G679" s="260"/>
      <c r="H679" s="260"/>
      <c r="I679" s="260"/>
      <c r="J679" s="260"/>
      <c r="K679" s="260"/>
    </row>
    <row r="680" spans="3:11">
      <c r="C680" s="259"/>
      <c r="D680" s="259"/>
      <c r="E680" s="259"/>
      <c r="F680" s="259"/>
      <c r="G680" s="260"/>
      <c r="H680" s="260"/>
      <c r="I680" s="260"/>
      <c r="J680" s="260"/>
      <c r="K680" s="260"/>
    </row>
    <row r="681" spans="3:11">
      <c r="C681" s="259"/>
      <c r="D681" s="259"/>
      <c r="E681" s="259"/>
      <c r="F681" s="259"/>
      <c r="G681" s="260"/>
      <c r="H681" s="260"/>
      <c r="I681" s="260"/>
      <c r="J681" s="260"/>
      <c r="K681" s="260"/>
    </row>
    <row r="682" spans="3:11">
      <c r="C682" s="259"/>
      <c r="D682" s="259"/>
      <c r="E682" s="259"/>
      <c r="F682" s="259"/>
      <c r="G682" s="260"/>
      <c r="H682" s="260"/>
      <c r="I682" s="260"/>
      <c r="J682" s="260"/>
      <c r="K682" s="260"/>
    </row>
    <row r="683" spans="3:11">
      <c r="C683" s="259"/>
      <c r="D683" s="259"/>
      <c r="E683" s="259"/>
      <c r="F683" s="259"/>
      <c r="G683" s="260"/>
      <c r="H683" s="260"/>
      <c r="I683" s="260"/>
      <c r="J683" s="260"/>
      <c r="K683" s="260"/>
    </row>
    <row r="684" spans="3:11">
      <c r="C684" s="259"/>
      <c r="D684" s="259"/>
      <c r="E684" s="259"/>
      <c r="F684" s="259"/>
      <c r="G684" s="260"/>
      <c r="H684" s="260"/>
      <c r="I684" s="260"/>
      <c r="J684" s="260"/>
      <c r="K684" s="260"/>
    </row>
    <row r="685" spans="3:11">
      <c r="C685" s="259"/>
      <c r="D685" s="259"/>
      <c r="E685" s="259"/>
      <c r="F685" s="259"/>
      <c r="G685" s="260"/>
      <c r="H685" s="260"/>
      <c r="I685" s="260"/>
      <c r="J685" s="260"/>
      <c r="K685" s="260"/>
    </row>
    <row r="686" spans="3:11">
      <c r="C686" s="259"/>
      <c r="D686" s="259"/>
      <c r="E686" s="259"/>
      <c r="F686" s="259"/>
      <c r="G686" s="260"/>
      <c r="H686" s="260"/>
      <c r="I686" s="260"/>
      <c r="J686" s="260"/>
      <c r="K686" s="260"/>
    </row>
    <row r="687" spans="3:11">
      <c r="C687" s="259"/>
      <c r="D687" s="259"/>
      <c r="E687" s="259"/>
      <c r="F687" s="259"/>
      <c r="G687" s="260"/>
      <c r="H687" s="260"/>
      <c r="I687" s="260"/>
      <c r="J687" s="260"/>
      <c r="K687" s="260"/>
    </row>
    <row r="688" spans="3:11">
      <c r="C688" s="259"/>
      <c r="D688" s="259"/>
      <c r="E688" s="259"/>
      <c r="F688" s="259"/>
      <c r="G688" s="260"/>
      <c r="H688" s="260"/>
      <c r="I688" s="260"/>
      <c r="J688" s="260"/>
      <c r="K688" s="260"/>
    </row>
    <row r="689" spans="3:11">
      <c r="C689" s="259"/>
      <c r="D689" s="259"/>
      <c r="E689" s="259"/>
      <c r="F689" s="259"/>
      <c r="G689" s="260"/>
      <c r="H689" s="260"/>
      <c r="I689" s="260"/>
      <c r="J689" s="260"/>
      <c r="K689" s="260"/>
    </row>
    <row r="690" spans="3:11">
      <c r="C690" s="259"/>
      <c r="D690" s="259"/>
      <c r="E690" s="259"/>
      <c r="F690" s="259"/>
      <c r="G690" s="260"/>
      <c r="H690" s="260"/>
      <c r="I690" s="260"/>
      <c r="J690" s="260"/>
      <c r="K690" s="260"/>
    </row>
    <row r="691" spans="3:11">
      <c r="C691" s="259"/>
      <c r="D691" s="259"/>
      <c r="E691" s="259"/>
      <c r="F691" s="259"/>
      <c r="G691" s="260"/>
      <c r="H691" s="260"/>
      <c r="I691" s="260"/>
      <c r="J691" s="260"/>
      <c r="K691" s="260"/>
    </row>
    <row r="692" spans="3:11">
      <c r="C692" s="259"/>
      <c r="D692" s="259"/>
      <c r="E692" s="259"/>
      <c r="F692" s="259"/>
      <c r="G692" s="260"/>
      <c r="H692" s="260"/>
      <c r="I692" s="260"/>
      <c r="J692" s="260"/>
      <c r="K692" s="260"/>
    </row>
    <row r="693" spans="3:11">
      <c r="C693" s="259"/>
      <c r="D693" s="259"/>
      <c r="E693" s="259"/>
      <c r="F693" s="259"/>
      <c r="G693" s="260"/>
      <c r="H693" s="260"/>
      <c r="I693" s="260"/>
      <c r="J693" s="260"/>
      <c r="K693" s="260"/>
    </row>
    <row r="694" spans="3:11">
      <c r="C694" s="259"/>
      <c r="D694" s="259"/>
      <c r="E694" s="259"/>
      <c r="F694" s="259"/>
      <c r="G694" s="260"/>
      <c r="H694" s="260"/>
      <c r="I694" s="260"/>
      <c r="J694" s="260"/>
      <c r="K694" s="260"/>
    </row>
    <row r="695" spans="3:11">
      <c r="C695" s="259"/>
      <c r="D695" s="259"/>
      <c r="E695" s="259"/>
      <c r="F695" s="259"/>
      <c r="G695" s="260"/>
      <c r="H695" s="260"/>
      <c r="I695" s="260"/>
      <c r="J695" s="260"/>
      <c r="K695" s="260"/>
    </row>
    <row r="696" spans="3:11">
      <c r="C696" s="259"/>
      <c r="D696" s="259"/>
      <c r="E696" s="259"/>
      <c r="F696" s="259"/>
      <c r="G696" s="260"/>
      <c r="H696" s="260"/>
      <c r="I696" s="260"/>
      <c r="J696" s="260"/>
      <c r="K696" s="260"/>
    </row>
    <row r="697" spans="3:11">
      <c r="C697" s="259"/>
      <c r="D697" s="259"/>
      <c r="E697" s="259"/>
      <c r="F697" s="259"/>
      <c r="G697" s="260"/>
      <c r="H697" s="260"/>
      <c r="I697" s="260"/>
      <c r="J697" s="260"/>
      <c r="K697" s="260"/>
    </row>
    <row r="698" spans="3:11">
      <c r="C698" s="259"/>
      <c r="D698" s="259"/>
      <c r="E698" s="259"/>
      <c r="F698" s="259"/>
      <c r="G698" s="260"/>
      <c r="H698" s="260"/>
      <c r="I698" s="260"/>
      <c r="J698" s="260"/>
      <c r="K698" s="260"/>
    </row>
    <row r="699" spans="3:11">
      <c r="C699" s="259"/>
      <c r="D699" s="259"/>
      <c r="E699" s="259"/>
      <c r="F699" s="259"/>
      <c r="G699" s="260"/>
      <c r="H699" s="260"/>
      <c r="I699" s="260"/>
      <c r="J699" s="260"/>
      <c r="K699" s="260"/>
    </row>
    <row r="700" spans="3:11">
      <c r="C700" s="259"/>
      <c r="D700" s="259"/>
      <c r="E700" s="259"/>
      <c r="F700" s="259"/>
      <c r="G700" s="260"/>
      <c r="H700" s="260"/>
      <c r="I700" s="260"/>
      <c r="J700" s="260"/>
      <c r="K700" s="260"/>
    </row>
    <row r="701" spans="3:11">
      <c r="C701" s="259"/>
      <c r="D701" s="259"/>
      <c r="E701" s="259"/>
      <c r="F701" s="259"/>
      <c r="G701" s="260"/>
      <c r="H701" s="260"/>
      <c r="I701" s="260"/>
      <c r="J701" s="260"/>
      <c r="K701" s="260"/>
    </row>
    <row r="702" spans="3:11">
      <c r="C702" s="259"/>
      <c r="D702" s="259"/>
      <c r="E702" s="259"/>
      <c r="F702" s="259"/>
      <c r="G702" s="260"/>
      <c r="H702" s="260"/>
      <c r="I702" s="260"/>
      <c r="J702" s="260"/>
      <c r="K702" s="260"/>
    </row>
    <row r="703" spans="3:11">
      <c r="C703" s="259"/>
      <c r="D703" s="259"/>
      <c r="E703" s="259"/>
      <c r="F703" s="259"/>
      <c r="G703" s="260"/>
      <c r="H703" s="260"/>
      <c r="I703" s="260"/>
      <c r="J703" s="260"/>
      <c r="K703" s="260"/>
    </row>
    <row r="704" spans="3:11">
      <c r="C704" s="259"/>
      <c r="D704" s="259"/>
      <c r="E704" s="259"/>
      <c r="F704" s="259"/>
      <c r="G704" s="260"/>
      <c r="H704" s="260"/>
      <c r="I704" s="260"/>
      <c r="J704" s="260"/>
      <c r="K704" s="260"/>
    </row>
    <row r="705" spans="3:11">
      <c r="C705" s="259"/>
      <c r="D705" s="259"/>
      <c r="E705" s="259"/>
      <c r="F705" s="259"/>
      <c r="G705" s="260"/>
      <c r="H705" s="260"/>
      <c r="I705" s="260"/>
      <c r="J705" s="260"/>
      <c r="K705" s="260"/>
    </row>
    <row r="706" spans="3:11">
      <c r="C706" s="259"/>
      <c r="D706" s="259"/>
      <c r="E706" s="259"/>
      <c r="F706" s="259"/>
      <c r="G706" s="260"/>
      <c r="H706" s="260"/>
      <c r="I706" s="260"/>
      <c r="J706" s="260"/>
      <c r="K706" s="260"/>
    </row>
    <row r="707" spans="3:11">
      <c r="C707" s="259"/>
      <c r="D707" s="259"/>
      <c r="E707" s="259"/>
      <c r="F707" s="259"/>
      <c r="G707" s="260"/>
      <c r="H707" s="260"/>
      <c r="I707" s="260"/>
      <c r="J707" s="260"/>
      <c r="K707" s="260"/>
    </row>
    <row r="708" spans="3:11">
      <c r="C708" s="259"/>
      <c r="D708" s="259"/>
      <c r="E708" s="259"/>
      <c r="F708" s="259"/>
      <c r="G708" s="260"/>
      <c r="H708" s="260"/>
      <c r="I708" s="260"/>
      <c r="J708" s="260"/>
      <c r="K708" s="260"/>
    </row>
    <row r="709" spans="3:11">
      <c r="C709" s="259"/>
      <c r="D709" s="259"/>
      <c r="E709" s="259"/>
      <c r="F709" s="259"/>
      <c r="G709" s="260"/>
      <c r="H709" s="260"/>
      <c r="I709" s="260"/>
      <c r="J709" s="260"/>
      <c r="K709" s="260"/>
    </row>
    <row r="710" spans="3:11">
      <c r="C710" s="259"/>
      <c r="D710" s="259"/>
      <c r="E710" s="259"/>
      <c r="F710" s="259"/>
      <c r="G710" s="260"/>
      <c r="H710" s="260"/>
      <c r="I710" s="260"/>
      <c r="J710" s="260"/>
      <c r="K710" s="260"/>
    </row>
    <row r="711" spans="3:11">
      <c r="C711" s="259"/>
      <c r="D711" s="259"/>
      <c r="E711" s="259"/>
      <c r="F711" s="259"/>
      <c r="G711" s="260"/>
      <c r="H711" s="260"/>
      <c r="I711" s="260"/>
      <c r="J711" s="260"/>
      <c r="K711" s="260"/>
    </row>
    <row r="712" spans="3:11">
      <c r="C712" s="259"/>
      <c r="D712" s="259"/>
      <c r="E712" s="259"/>
      <c r="F712" s="259"/>
      <c r="G712" s="260"/>
      <c r="H712" s="260"/>
      <c r="I712" s="260"/>
      <c r="J712" s="260"/>
      <c r="K712" s="260"/>
    </row>
    <row r="713" spans="3:11">
      <c r="C713" s="259"/>
      <c r="D713" s="259"/>
      <c r="E713" s="259"/>
      <c r="F713" s="259"/>
      <c r="G713" s="260"/>
      <c r="H713" s="260"/>
      <c r="I713" s="260"/>
      <c r="J713" s="260"/>
      <c r="K713" s="260"/>
    </row>
    <row r="714" spans="3:11">
      <c r="C714" s="259"/>
      <c r="D714" s="259"/>
      <c r="E714" s="259"/>
      <c r="F714" s="259"/>
      <c r="G714" s="260"/>
      <c r="H714" s="260"/>
      <c r="I714" s="260"/>
      <c r="J714" s="260"/>
      <c r="K714" s="260"/>
    </row>
    <row r="715" spans="3:11">
      <c r="C715" s="259"/>
      <c r="D715" s="259"/>
      <c r="E715" s="259"/>
      <c r="F715" s="259"/>
      <c r="G715" s="260"/>
      <c r="H715" s="260"/>
      <c r="I715" s="260"/>
      <c r="J715" s="260"/>
      <c r="K715" s="260"/>
    </row>
    <row r="716" spans="3:11">
      <c r="C716" s="259"/>
      <c r="D716" s="259"/>
      <c r="E716" s="259"/>
      <c r="F716" s="259"/>
      <c r="G716" s="260"/>
      <c r="H716" s="260"/>
      <c r="I716" s="260"/>
      <c r="J716" s="260"/>
      <c r="K716" s="260"/>
    </row>
    <row r="717" spans="3:11">
      <c r="C717" s="259"/>
      <c r="D717" s="259"/>
      <c r="E717" s="259"/>
      <c r="F717" s="259"/>
      <c r="G717" s="260"/>
      <c r="H717" s="260"/>
      <c r="I717" s="260"/>
      <c r="J717" s="260"/>
      <c r="K717" s="260"/>
    </row>
    <row r="718" spans="3:11">
      <c r="C718" s="259"/>
      <c r="D718" s="259"/>
      <c r="E718" s="259"/>
      <c r="F718" s="259"/>
      <c r="G718" s="260"/>
      <c r="H718" s="260"/>
      <c r="I718" s="260"/>
      <c r="J718" s="260"/>
      <c r="K718" s="260"/>
    </row>
    <row r="719" spans="3:11">
      <c r="C719" s="259"/>
      <c r="D719" s="259"/>
      <c r="E719" s="259"/>
      <c r="F719" s="259"/>
      <c r="G719" s="260"/>
      <c r="H719" s="260"/>
      <c r="I719" s="260"/>
      <c r="J719" s="260"/>
      <c r="K719" s="260"/>
    </row>
    <row r="720" spans="3:11">
      <c r="C720" s="259"/>
      <c r="D720" s="259"/>
      <c r="E720" s="259"/>
      <c r="F720" s="259"/>
      <c r="G720" s="260"/>
      <c r="H720" s="260"/>
      <c r="I720" s="260"/>
      <c r="J720" s="260"/>
      <c r="K720" s="260"/>
    </row>
    <row r="721" spans="3:11">
      <c r="C721" s="259"/>
      <c r="D721" s="259"/>
      <c r="E721" s="259"/>
      <c r="F721" s="259"/>
      <c r="G721" s="260"/>
      <c r="H721" s="260"/>
      <c r="I721" s="260"/>
      <c r="J721" s="260"/>
      <c r="K721" s="260"/>
    </row>
    <row r="722" spans="3:11">
      <c r="C722" s="259"/>
      <c r="D722" s="259"/>
      <c r="E722" s="259"/>
      <c r="F722" s="259"/>
      <c r="G722" s="260"/>
      <c r="H722" s="260"/>
      <c r="I722" s="260"/>
      <c r="J722" s="260"/>
      <c r="K722" s="260"/>
    </row>
    <row r="723" spans="3:11">
      <c r="C723" s="259"/>
      <c r="D723" s="259"/>
      <c r="E723" s="259"/>
      <c r="F723" s="259"/>
      <c r="G723" s="260"/>
      <c r="H723" s="260"/>
      <c r="I723" s="260"/>
      <c r="J723" s="260"/>
      <c r="K723" s="260"/>
    </row>
    <row r="724" spans="3:11">
      <c r="C724" s="259"/>
      <c r="D724" s="259"/>
      <c r="E724" s="259"/>
      <c r="F724" s="259"/>
      <c r="G724" s="260"/>
      <c r="H724" s="260"/>
      <c r="I724" s="260"/>
      <c r="J724" s="260"/>
      <c r="K724" s="260"/>
    </row>
    <row r="725" spans="3:11">
      <c r="C725" s="259"/>
      <c r="D725" s="259"/>
      <c r="E725" s="259"/>
      <c r="F725" s="259"/>
      <c r="G725" s="260"/>
      <c r="H725" s="260"/>
      <c r="I725" s="260"/>
      <c r="J725" s="260"/>
      <c r="K725" s="260"/>
    </row>
    <row r="726" spans="3:11">
      <c r="C726" s="259"/>
      <c r="D726" s="259"/>
      <c r="E726" s="259"/>
      <c r="F726" s="259"/>
      <c r="G726" s="260"/>
      <c r="H726" s="260"/>
      <c r="I726" s="260"/>
      <c r="J726" s="260"/>
      <c r="K726" s="260"/>
    </row>
    <row r="727" spans="3:11">
      <c r="C727" s="259"/>
      <c r="D727" s="259"/>
      <c r="E727" s="259"/>
      <c r="F727" s="259"/>
      <c r="G727" s="260"/>
      <c r="H727" s="260"/>
      <c r="I727" s="260"/>
      <c r="J727" s="260"/>
      <c r="K727" s="260"/>
    </row>
    <row r="728" spans="3:11">
      <c r="C728" s="259"/>
      <c r="D728" s="259"/>
      <c r="E728" s="259"/>
      <c r="F728" s="259"/>
      <c r="G728" s="260"/>
      <c r="H728" s="260"/>
      <c r="I728" s="260"/>
      <c r="J728" s="260"/>
      <c r="K728" s="260"/>
    </row>
    <row r="729" spans="3:11">
      <c r="C729" s="259"/>
      <c r="D729" s="259"/>
      <c r="E729" s="259"/>
      <c r="F729" s="259"/>
      <c r="G729" s="260"/>
      <c r="H729" s="260"/>
      <c r="I729" s="260"/>
      <c r="J729" s="260"/>
      <c r="K729" s="260"/>
    </row>
    <row r="730" spans="3:11">
      <c r="C730" s="259"/>
      <c r="D730" s="259"/>
      <c r="E730" s="259"/>
      <c r="F730" s="259"/>
      <c r="G730" s="260"/>
      <c r="H730" s="260"/>
      <c r="I730" s="260"/>
      <c r="J730" s="260"/>
      <c r="K730" s="260"/>
    </row>
    <row r="731" spans="3:11">
      <c r="C731" s="259"/>
      <c r="D731" s="259"/>
      <c r="E731" s="259"/>
      <c r="F731" s="259"/>
      <c r="G731" s="260"/>
      <c r="H731" s="260"/>
      <c r="I731" s="260"/>
      <c r="J731" s="260"/>
      <c r="K731" s="260"/>
    </row>
    <row r="732" spans="3:11">
      <c r="C732" s="259"/>
      <c r="D732" s="259"/>
      <c r="E732" s="259"/>
      <c r="F732" s="259"/>
      <c r="G732" s="260"/>
      <c r="H732" s="260"/>
      <c r="I732" s="260"/>
      <c r="J732" s="260"/>
      <c r="K732" s="260"/>
    </row>
    <row r="733" spans="3:11">
      <c r="C733" s="259"/>
      <c r="D733" s="259"/>
      <c r="E733" s="259"/>
      <c r="F733" s="259"/>
      <c r="G733" s="260"/>
      <c r="H733" s="260"/>
      <c r="I733" s="260"/>
      <c r="J733" s="260"/>
      <c r="K733" s="260"/>
    </row>
    <row r="734" spans="3:11">
      <c r="C734" s="259"/>
      <c r="D734" s="259"/>
      <c r="E734" s="259"/>
      <c r="F734" s="259"/>
      <c r="G734" s="260"/>
      <c r="H734" s="260"/>
      <c r="I734" s="260"/>
      <c r="J734" s="260"/>
      <c r="K734" s="260"/>
    </row>
    <row r="735" spans="3:11">
      <c r="C735" s="259"/>
      <c r="D735" s="259"/>
      <c r="E735" s="259"/>
      <c r="F735" s="259"/>
      <c r="G735" s="260"/>
      <c r="H735" s="260"/>
      <c r="I735" s="260"/>
      <c r="J735" s="260"/>
      <c r="K735" s="260"/>
    </row>
    <row r="736" spans="3:11">
      <c r="C736" s="259"/>
      <c r="D736" s="259"/>
      <c r="E736" s="259"/>
      <c r="F736" s="259"/>
      <c r="G736" s="260"/>
      <c r="H736" s="260"/>
      <c r="I736" s="260"/>
      <c r="J736" s="260"/>
      <c r="K736" s="260"/>
    </row>
    <row r="737" spans="3:11">
      <c r="C737" s="259"/>
      <c r="D737" s="259"/>
      <c r="E737" s="259"/>
      <c r="F737" s="259"/>
      <c r="G737" s="260"/>
      <c r="H737" s="260"/>
      <c r="I737" s="260"/>
      <c r="J737" s="260"/>
      <c r="K737" s="260"/>
    </row>
    <row r="738" spans="3:11">
      <c r="C738" s="259"/>
      <c r="D738" s="259"/>
      <c r="E738" s="259"/>
      <c r="F738" s="259"/>
      <c r="G738" s="260"/>
      <c r="H738" s="260"/>
      <c r="I738" s="260"/>
      <c r="J738" s="260"/>
      <c r="K738" s="260"/>
    </row>
    <row r="739" spans="3:11">
      <c r="C739" s="259"/>
      <c r="D739" s="259"/>
      <c r="E739" s="259"/>
      <c r="F739" s="259"/>
      <c r="G739" s="260"/>
      <c r="H739" s="260"/>
      <c r="I739" s="260"/>
      <c r="J739" s="260"/>
      <c r="K739" s="260"/>
    </row>
    <row r="740" spans="3:11">
      <c r="C740" s="259"/>
      <c r="D740" s="259"/>
      <c r="E740" s="259"/>
      <c r="F740" s="259"/>
      <c r="G740" s="260"/>
      <c r="H740" s="260"/>
      <c r="I740" s="260"/>
      <c r="J740" s="260"/>
      <c r="K740" s="260"/>
    </row>
    <row r="741" spans="3:11">
      <c r="C741" s="259"/>
      <c r="D741" s="259"/>
      <c r="E741" s="259"/>
      <c r="F741" s="259"/>
      <c r="G741" s="260"/>
      <c r="H741" s="260"/>
      <c r="I741" s="260"/>
      <c r="J741" s="260"/>
      <c r="K741" s="260"/>
    </row>
    <row r="742" spans="3:11">
      <c r="C742" s="259"/>
      <c r="D742" s="259"/>
      <c r="E742" s="259"/>
      <c r="F742" s="259"/>
      <c r="G742" s="260"/>
      <c r="H742" s="260"/>
      <c r="I742" s="260"/>
      <c r="J742" s="260"/>
      <c r="K742" s="260"/>
    </row>
    <row r="743" spans="3:11">
      <c r="C743" s="259"/>
      <c r="D743" s="259"/>
      <c r="E743" s="259"/>
      <c r="F743" s="259"/>
      <c r="G743" s="260"/>
      <c r="H743" s="260"/>
      <c r="I743" s="260"/>
      <c r="J743" s="260"/>
      <c r="K743" s="260"/>
    </row>
    <row r="744" spans="3:11">
      <c r="C744" s="259"/>
      <c r="D744" s="259"/>
      <c r="E744" s="259"/>
      <c r="F744" s="259"/>
      <c r="G744" s="260"/>
      <c r="H744" s="260"/>
      <c r="I744" s="260"/>
      <c r="J744" s="260"/>
      <c r="K744" s="260"/>
    </row>
    <row r="745" spans="3:11">
      <c r="C745" s="259"/>
      <c r="D745" s="259"/>
      <c r="E745" s="259"/>
      <c r="F745" s="259"/>
      <c r="G745" s="260"/>
      <c r="H745" s="260"/>
      <c r="I745" s="260"/>
      <c r="J745" s="260"/>
      <c r="K745" s="260"/>
    </row>
    <row r="746" spans="3:11">
      <c r="C746" s="259"/>
      <c r="D746" s="259"/>
      <c r="E746" s="259"/>
      <c r="F746" s="259"/>
      <c r="G746" s="260"/>
      <c r="H746" s="260"/>
      <c r="I746" s="260"/>
      <c r="J746" s="260"/>
      <c r="K746" s="260"/>
    </row>
    <row r="747" spans="3:11">
      <c r="C747" s="259"/>
      <c r="D747" s="259"/>
      <c r="E747" s="259"/>
      <c r="F747" s="259"/>
      <c r="G747" s="260"/>
      <c r="H747" s="260"/>
      <c r="I747" s="260"/>
      <c r="J747" s="260"/>
      <c r="K747" s="260"/>
    </row>
    <row r="748" spans="3:11">
      <c r="C748" s="259"/>
      <c r="D748" s="259"/>
      <c r="E748" s="259"/>
      <c r="F748" s="259"/>
      <c r="G748" s="260"/>
      <c r="H748" s="260"/>
      <c r="I748" s="260"/>
      <c r="J748" s="260"/>
      <c r="K748" s="260"/>
    </row>
    <row r="749" spans="3:11">
      <c r="C749" s="259"/>
      <c r="D749" s="259"/>
      <c r="E749" s="259"/>
      <c r="F749" s="259"/>
      <c r="G749" s="260"/>
      <c r="H749" s="260"/>
      <c r="I749" s="260"/>
      <c r="J749" s="260"/>
      <c r="K749" s="260"/>
    </row>
    <row r="750" spans="3:11">
      <c r="C750" s="259"/>
      <c r="D750" s="259"/>
      <c r="E750" s="259"/>
      <c r="F750" s="259"/>
      <c r="G750" s="260"/>
      <c r="H750" s="260"/>
      <c r="I750" s="260"/>
      <c r="J750" s="260"/>
      <c r="K750" s="260"/>
    </row>
    <row r="751" spans="3:11">
      <c r="C751" s="259"/>
      <c r="D751" s="259"/>
      <c r="E751" s="259"/>
      <c r="F751" s="259"/>
      <c r="G751" s="260"/>
      <c r="H751" s="260"/>
      <c r="I751" s="260"/>
      <c r="J751" s="260"/>
      <c r="K751" s="260"/>
    </row>
    <row r="752" spans="3:11">
      <c r="C752" s="259"/>
      <c r="D752" s="259"/>
      <c r="E752" s="259"/>
      <c r="F752" s="259"/>
      <c r="G752" s="260"/>
      <c r="H752" s="260"/>
      <c r="I752" s="260"/>
      <c r="J752" s="260"/>
      <c r="K752" s="260"/>
    </row>
    <row r="753" spans="3:11">
      <c r="C753" s="259"/>
      <c r="D753" s="259"/>
      <c r="E753" s="259"/>
      <c r="F753" s="259"/>
      <c r="G753" s="260"/>
      <c r="H753" s="260"/>
      <c r="I753" s="260"/>
      <c r="J753" s="260"/>
      <c r="K753" s="260"/>
    </row>
    <row r="754" spans="3:11">
      <c r="C754" s="259"/>
      <c r="D754" s="259"/>
      <c r="E754" s="259"/>
      <c r="F754" s="259"/>
      <c r="G754" s="260"/>
      <c r="H754" s="260"/>
      <c r="I754" s="260"/>
      <c r="J754" s="260"/>
      <c r="K754" s="260"/>
    </row>
    <row r="755" spans="3:11">
      <c r="C755" s="259"/>
      <c r="D755" s="259"/>
      <c r="E755" s="259"/>
      <c r="F755" s="259"/>
      <c r="G755" s="260"/>
      <c r="H755" s="260"/>
      <c r="I755" s="260"/>
      <c r="J755" s="260"/>
      <c r="K755" s="260"/>
    </row>
    <row r="756" spans="3:11">
      <c r="C756" s="259"/>
      <c r="D756" s="259"/>
      <c r="E756" s="259"/>
      <c r="F756" s="259"/>
      <c r="G756" s="260"/>
      <c r="H756" s="260"/>
      <c r="I756" s="260"/>
      <c r="J756" s="260"/>
      <c r="K756" s="260"/>
    </row>
    <row r="757" spans="3:11">
      <c r="C757" s="259"/>
      <c r="D757" s="259"/>
      <c r="E757" s="259"/>
      <c r="F757" s="259"/>
      <c r="G757" s="260"/>
      <c r="H757" s="260"/>
      <c r="I757" s="260"/>
      <c r="J757" s="260"/>
      <c r="K757" s="260"/>
    </row>
    <row r="758" spans="3:11">
      <c r="C758" s="259"/>
      <c r="D758" s="259"/>
      <c r="E758" s="259"/>
      <c r="F758" s="259"/>
      <c r="G758" s="260"/>
      <c r="H758" s="260"/>
      <c r="I758" s="260"/>
      <c r="J758" s="260"/>
      <c r="K758" s="260"/>
    </row>
    <row r="759" spans="3:11">
      <c r="C759" s="259"/>
      <c r="D759" s="259"/>
      <c r="E759" s="259"/>
      <c r="F759" s="259"/>
      <c r="G759" s="260"/>
      <c r="H759" s="260"/>
      <c r="I759" s="260"/>
      <c r="J759" s="260"/>
      <c r="K759" s="260"/>
    </row>
    <row r="760" spans="3:11">
      <c r="C760" s="259"/>
      <c r="D760" s="259"/>
      <c r="E760" s="259"/>
      <c r="F760" s="259"/>
      <c r="G760" s="260"/>
      <c r="H760" s="260"/>
      <c r="I760" s="260"/>
      <c r="J760" s="260"/>
      <c r="K760" s="260"/>
    </row>
    <row r="761" spans="3:11">
      <c r="C761" s="259"/>
      <c r="D761" s="259"/>
      <c r="E761" s="259"/>
      <c r="F761" s="259"/>
      <c r="G761" s="260"/>
      <c r="H761" s="260"/>
      <c r="I761" s="260"/>
      <c r="J761" s="260"/>
      <c r="K761" s="260"/>
    </row>
    <row r="762" spans="3:11">
      <c r="C762" s="259"/>
      <c r="D762" s="259"/>
      <c r="E762" s="259"/>
      <c r="F762" s="259"/>
      <c r="G762" s="260"/>
      <c r="H762" s="260"/>
      <c r="I762" s="260"/>
      <c r="J762" s="260"/>
      <c r="K762" s="260"/>
    </row>
    <row r="763" spans="3:11">
      <c r="C763" s="259"/>
      <c r="D763" s="259"/>
      <c r="E763" s="259"/>
      <c r="F763" s="259"/>
      <c r="G763" s="260"/>
      <c r="H763" s="260"/>
      <c r="I763" s="260"/>
      <c r="J763" s="260"/>
      <c r="K763" s="260"/>
    </row>
    <row r="764" spans="3:11">
      <c r="C764" s="259"/>
      <c r="D764" s="259"/>
      <c r="E764" s="259"/>
      <c r="F764" s="259"/>
      <c r="G764" s="260"/>
      <c r="H764" s="260"/>
      <c r="I764" s="260"/>
      <c r="J764" s="260"/>
      <c r="K764" s="260"/>
    </row>
    <row r="765" spans="3:11">
      <c r="C765" s="259"/>
      <c r="D765" s="259"/>
      <c r="E765" s="259"/>
      <c r="F765" s="259"/>
      <c r="G765" s="260"/>
      <c r="H765" s="260"/>
      <c r="I765" s="260"/>
      <c r="J765" s="260"/>
      <c r="K765" s="260"/>
    </row>
    <row r="766" spans="3:11">
      <c r="C766" s="259"/>
      <c r="D766" s="259"/>
      <c r="E766" s="259"/>
      <c r="F766" s="259"/>
      <c r="G766" s="260"/>
      <c r="H766" s="260"/>
      <c r="I766" s="260"/>
      <c r="J766" s="260"/>
      <c r="K766" s="260"/>
    </row>
    <row r="767" spans="3:11">
      <c r="C767" s="259"/>
      <c r="D767" s="259"/>
      <c r="E767" s="259"/>
      <c r="F767" s="259"/>
      <c r="G767" s="260"/>
      <c r="H767" s="260"/>
      <c r="I767" s="260"/>
      <c r="J767" s="260"/>
      <c r="K767" s="260"/>
    </row>
    <row r="768" spans="3:11">
      <c r="C768" s="259"/>
      <c r="D768" s="259"/>
      <c r="E768" s="259"/>
      <c r="F768" s="259"/>
      <c r="G768" s="260"/>
      <c r="H768" s="260"/>
      <c r="I768" s="260"/>
      <c r="J768" s="260"/>
      <c r="K768" s="260"/>
    </row>
    <row r="769" spans="3:11">
      <c r="C769" s="259"/>
      <c r="D769" s="259"/>
      <c r="E769" s="259"/>
      <c r="F769" s="259"/>
      <c r="G769" s="260"/>
      <c r="H769" s="260"/>
      <c r="I769" s="260"/>
      <c r="J769" s="260"/>
      <c r="K769" s="260"/>
    </row>
    <row r="770" spans="3:11">
      <c r="C770" s="259"/>
      <c r="D770" s="259"/>
      <c r="E770" s="259"/>
      <c r="F770" s="259"/>
      <c r="G770" s="260"/>
      <c r="H770" s="260"/>
      <c r="I770" s="260"/>
      <c r="J770" s="260"/>
      <c r="K770" s="260"/>
    </row>
    <row r="771" spans="3:11">
      <c r="C771" s="259"/>
      <c r="D771" s="259"/>
      <c r="E771" s="259"/>
      <c r="F771" s="259"/>
      <c r="G771" s="260"/>
      <c r="H771" s="260"/>
      <c r="I771" s="260"/>
      <c r="J771" s="260"/>
      <c r="K771" s="260"/>
    </row>
    <row r="772" spans="3:11">
      <c r="C772" s="259"/>
      <c r="D772" s="259"/>
      <c r="E772" s="259"/>
      <c r="F772" s="259"/>
      <c r="G772" s="260"/>
      <c r="H772" s="260"/>
      <c r="I772" s="260"/>
      <c r="J772" s="260"/>
      <c r="K772" s="260"/>
    </row>
    <row r="773" spans="3:11">
      <c r="C773" s="259"/>
      <c r="D773" s="259"/>
      <c r="E773" s="259"/>
      <c r="F773" s="259"/>
      <c r="G773" s="260"/>
      <c r="H773" s="260"/>
      <c r="I773" s="260"/>
      <c r="J773" s="260"/>
      <c r="K773" s="260"/>
    </row>
    <row r="774" spans="3:11">
      <c r="C774" s="259"/>
      <c r="D774" s="259"/>
      <c r="E774" s="259"/>
      <c r="F774" s="259"/>
      <c r="G774" s="260"/>
      <c r="H774" s="260"/>
      <c r="I774" s="260"/>
      <c r="J774" s="260"/>
      <c r="K774" s="260"/>
    </row>
    <row r="775" spans="3:11">
      <c r="C775" s="259"/>
      <c r="D775" s="259"/>
      <c r="E775" s="259"/>
      <c r="F775" s="259"/>
      <c r="G775" s="260"/>
      <c r="H775" s="260"/>
      <c r="I775" s="260"/>
      <c r="J775" s="260"/>
      <c r="K775" s="260"/>
    </row>
    <row r="776" spans="3:11">
      <c r="C776" s="259"/>
      <c r="D776" s="259"/>
      <c r="E776" s="259"/>
      <c r="F776" s="259"/>
      <c r="G776" s="260"/>
      <c r="H776" s="260"/>
      <c r="I776" s="260"/>
      <c r="J776" s="260"/>
      <c r="K776" s="260"/>
    </row>
    <row r="777" spans="3:11">
      <c r="C777" s="259"/>
      <c r="D777" s="259"/>
      <c r="E777" s="259"/>
      <c r="F777" s="259"/>
      <c r="G777" s="260"/>
      <c r="H777" s="260"/>
      <c r="I777" s="260"/>
      <c r="J777" s="260"/>
      <c r="K777" s="260"/>
    </row>
    <row r="778" spans="3:11">
      <c r="C778" s="259"/>
      <c r="D778" s="259"/>
      <c r="E778" s="259"/>
      <c r="F778" s="259"/>
      <c r="G778" s="260"/>
      <c r="H778" s="260"/>
      <c r="I778" s="260"/>
      <c r="J778" s="260"/>
      <c r="K778" s="260"/>
    </row>
    <row r="779" spans="3:11">
      <c r="C779" s="259"/>
      <c r="D779" s="259"/>
      <c r="E779" s="259"/>
      <c r="F779" s="259"/>
      <c r="G779" s="260"/>
      <c r="H779" s="260"/>
      <c r="I779" s="260"/>
      <c r="J779" s="260"/>
      <c r="K779" s="260"/>
    </row>
    <row r="780" spans="3:11">
      <c r="C780" s="259"/>
      <c r="D780" s="259"/>
      <c r="E780" s="259"/>
      <c r="F780" s="259"/>
      <c r="G780" s="260"/>
      <c r="H780" s="260"/>
      <c r="I780" s="260"/>
      <c r="J780" s="260"/>
      <c r="K780" s="260"/>
    </row>
    <row r="781" spans="3:11">
      <c r="C781" s="259"/>
      <c r="D781" s="259"/>
      <c r="E781" s="259"/>
      <c r="F781" s="259"/>
      <c r="G781" s="260"/>
      <c r="H781" s="260"/>
      <c r="I781" s="260"/>
      <c r="J781" s="260"/>
      <c r="K781" s="260"/>
    </row>
    <row r="782" spans="3:11">
      <c r="C782" s="259"/>
      <c r="D782" s="259"/>
      <c r="E782" s="259"/>
      <c r="F782" s="259"/>
      <c r="G782" s="260"/>
      <c r="H782" s="260"/>
      <c r="I782" s="260"/>
      <c r="J782" s="260"/>
      <c r="K782" s="260"/>
    </row>
    <row r="783" spans="3:11">
      <c r="C783" s="259"/>
      <c r="D783" s="259"/>
      <c r="E783" s="259"/>
      <c r="F783" s="259"/>
      <c r="G783" s="260"/>
      <c r="H783" s="260"/>
      <c r="I783" s="260"/>
      <c r="J783" s="260"/>
      <c r="K783" s="260"/>
    </row>
    <row r="784" spans="3:11">
      <c r="C784" s="259"/>
      <c r="D784" s="259"/>
      <c r="E784" s="259"/>
      <c r="F784" s="259"/>
      <c r="G784" s="260"/>
      <c r="H784" s="260"/>
      <c r="I784" s="260"/>
      <c r="J784" s="260"/>
      <c r="K784" s="260"/>
    </row>
    <row r="785" spans="3:11">
      <c r="C785" s="259"/>
      <c r="D785" s="259"/>
      <c r="E785" s="259"/>
      <c r="F785" s="259"/>
      <c r="G785" s="260"/>
      <c r="H785" s="260"/>
      <c r="I785" s="260"/>
      <c r="J785" s="260"/>
      <c r="K785" s="260"/>
    </row>
    <row r="786" spans="3:11">
      <c r="C786" s="259"/>
      <c r="D786" s="259"/>
      <c r="E786" s="259"/>
      <c r="F786" s="259"/>
      <c r="G786" s="260"/>
      <c r="H786" s="260"/>
      <c r="I786" s="260"/>
      <c r="J786" s="260"/>
      <c r="K786" s="260"/>
    </row>
    <row r="787" spans="3:11">
      <c r="C787" s="259"/>
      <c r="D787" s="259"/>
      <c r="E787" s="259"/>
      <c r="F787" s="259"/>
      <c r="G787" s="260"/>
      <c r="H787" s="260"/>
      <c r="I787" s="260"/>
      <c r="J787" s="260"/>
      <c r="K787" s="260"/>
    </row>
    <row r="788" spans="3:11">
      <c r="C788" s="259"/>
      <c r="D788" s="259"/>
      <c r="E788" s="259"/>
      <c r="F788" s="259"/>
      <c r="G788" s="260"/>
      <c r="H788" s="260"/>
      <c r="I788" s="260"/>
      <c r="J788" s="260"/>
      <c r="K788" s="260"/>
    </row>
    <row r="789" spans="3:11">
      <c r="C789" s="259"/>
      <c r="D789" s="259"/>
      <c r="E789" s="259"/>
      <c r="F789" s="259"/>
      <c r="G789" s="260"/>
      <c r="H789" s="260"/>
      <c r="I789" s="260"/>
      <c r="J789" s="260"/>
      <c r="K789" s="260"/>
    </row>
    <row r="790" spans="3:11">
      <c r="C790" s="259"/>
      <c r="D790" s="259"/>
      <c r="E790" s="259"/>
      <c r="F790" s="259"/>
      <c r="G790" s="260"/>
      <c r="H790" s="260"/>
      <c r="I790" s="260"/>
      <c r="J790" s="260"/>
      <c r="K790" s="260"/>
    </row>
    <row r="791" spans="3:11">
      <c r="C791" s="259"/>
      <c r="D791" s="259"/>
      <c r="E791" s="259"/>
      <c r="F791" s="259"/>
      <c r="G791" s="260"/>
      <c r="H791" s="260"/>
      <c r="I791" s="260"/>
      <c r="J791" s="260"/>
      <c r="K791" s="260"/>
    </row>
    <row r="792" spans="3:11">
      <c r="C792" s="259"/>
      <c r="D792" s="259"/>
      <c r="E792" s="259"/>
      <c r="F792" s="259"/>
      <c r="G792" s="260"/>
      <c r="H792" s="260"/>
      <c r="I792" s="260"/>
      <c r="J792" s="260"/>
      <c r="K792" s="260"/>
    </row>
    <row r="793" spans="3:11">
      <c r="C793" s="259"/>
      <c r="D793" s="259"/>
      <c r="E793" s="259"/>
      <c r="F793" s="259"/>
      <c r="G793" s="260"/>
      <c r="H793" s="260"/>
      <c r="I793" s="260"/>
      <c r="J793" s="260"/>
      <c r="K793" s="260"/>
    </row>
    <row r="794" spans="3:11">
      <c r="C794" s="259"/>
      <c r="D794" s="259"/>
      <c r="E794" s="259"/>
      <c r="F794" s="259"/>
      <c r="G794" s="260"/>
      <c r="H794" s="260"/>
      <c r="I794" s="260"/>
      <c r="J794" s="260"/>
      <c r="K794" s="260"/>
    </row>
    <row r="795" spans="3:11">
      <c r="C795" s="259"/>
      <c r="D795" s="259"/>
      <c r="E795" s="259"/>
      <c r="F795" s="259"/>
      <c r="G795" s="260"/>
      <c r="H795" s="260"/>
      <c r="I795" s="260"/>
      <c r="J795" s="260"/>
      <c r="K795" s="260"/>
    </row>
    <row r="796" spans="3:11">
      <c r="C796" s="259"/>
      <c r="D796" s="259"/>
      <c r="E796" s="259"/>
      <c r="F796" s="259"/>
      <c r="G796" s="260"/>
      <c r="H796" s="260"/>
      <c r="I796" s="260"/>
      <c r="J796" s="260"/>
      <c r="K796" s="260"/>
    </row>
    <row r="797" spans="3:11">
      <c r="C797" s="259"/>
      <c r="D797" s="259"/>
      <c r="E797" s="259"/>
      <c r="F797" s="259"/>
      <c r="G797" s="260"/>
      <c r="H797" s="260"/>
      <c r="I797" s="260"/>
      <c r="J797" s="260"/>
      <c r="K797" s="260"/>
    </row>
    <row r="798" spans="3:11">
      <c r="C798" s="259"/>
      <c r="D798" s="259"/>
      <c r="E798" s="259"/>
      <c r="F798" s="259"/>
      <c r="G798" s="260"/>
      <c r="H798" s="260"/>
      <c r="I798" s="260"/>
      <c r="J798" s="260"/>
      <c r="K798" s="260"/>
    </row>
    <row r="799" spans="3:11">
      <c r="C799" s="259"/>
      <c r="D799" s="259"/>
      <c r="E799" s="259"/>
      <c r="F799" s="259"/>
      <c r="G799" s="260"/>
      <c r="H799" s="260"/>
      <c r="I799" s="260"/>
      <c r="J799" s="260"/>
      <c r="K799" s="260"/>
    </row>
    <row r="800" spans="3:11">
      <c r="C800" s="259"/>
      <c r="D800" s="259"/>
      <c r="E800" s="259"/>
      <c r="F800" s="259"/>
      <c r="G800" s="260"/>
      <c r="H800" s="260"/>
      <c r="I800" s="260"/>
      <c r="J800" s="260"/>
      <c r="K800" s="260"/>
    </row>
    <row r="801" spans="3:11">
      <c r="C801" s="259"/>
      <c r="D801" s="259"/>
      <c r="E801" s="259"/>
      <c r="F801" s="259"/>
      <c r="G801" s="260"/>
      <c r="H801" s="260"/>
      <c r="I801" s="260"/>
      <c r="J801" s="260"/>
      <c r="K801" s="260"/>
    </row>
    <row r="802" spans="3:11">
      <c r="C802" s="259"/>
      <c r="D802" s="259"/>
      <c r="E802" s="259"/>
      <c r="F802" s="259"/>
      <c r="G802" s="260"/>
      <c r="H802" s="260"/>
      <c r="I802" s="260"/>
      <c r="J802" s="260"/>
      <c r="K802" s="260"/>
    </row>
    <row r="803" spans="3:11">
      <c r="C803" s="259"/>
      <c r="D803" s="259"/>
      <c r="E803" s="259"/>
      <c r="F803" s="259"/>
      <c r="G803" s="260"/>
      <c r="H803" s="260"/>
      <c r="I803" s="260"/>
      <c r="J803" s="260"/>
      <c r="K803" s="260"/>
    </row>
    <row r="804" spans="3:11">
      <c r="C804" s="259"/>
      <c r="D804" s="259"/>
      <c r="E804" s="259"/>
      <c r="F804" s="259"/>
      <c r="G804" s="260"/>
      <c r="H804" s="260"/>
      <c r="I804" s="260"/>
      <c r="J804" s="260"/>
      <c r="K804" s="260"/>
    </row>
    <row r="805" spans="3:11">
      <c r="C805" s="259"/>
      <c r="D805" s="259"/>
      <c r="E805" s="259"/>
      <c r="F805" s="259"/>
      <c r="G805" s="260"/>
      <c r="H805" s="260"/>
      <c r="I805" s="260"/>
      <c r="J805" s="260"/>
      <c r="K805" s="260"/>
    </row>
    <row r="806" spans="3:11">
      <c r="C806" s="259"/>
      <c r="D806" s="259"/>
      <c r="E806" s="259"/>
      <c r="F806" s="259"/>
      <c r="G806" s="260"/>
      <c r="H806" s="260"/>
      <c r="I806" s="260"/>
      <c r="J806" s="260"/>
      <c r="K806" s="260"/>
    </row>
    <row r="807" spans="3:11">
      <c r="C807" s="259"/>
      <c r="D807" s="259"/>
      <c r="E807" s="259"/>
      <c r="F807" s="259"/>
      <c r="G807" s="260"/>
      <c r="H807" s="260"/>
      <c r="I807" s="260"/>
      <c r="J807" s="260"/>
      <c r="K807" s="260"/>
    </row>
    <row r="808" spans="3:11">
      <c r="C808" s="259"/>
      <c r="D808" s="259"/>
      <c r="E808" s="259"/>
      <c r="F808" s="259"/>
      <c r="G808" s="260"/>
      <c r="H808" s="260"/>
      <c r="I808" s="260"/>
      <c r="J808" s="260"/>
      <c r="K808" s="260"/>
    </row>
    <row r="809" spans="3:11">
      <c r="C809" s="259"/>
      <c r="D809" s="259"/>
      <c r="E809" s="259"/>
      <c r="F809" s="259"/>
      <c r="G809" s="260"/>
      <c r="H809" s="260"/>
      <c r="I809" s="260"/>
      <c r="J809" s="260"/>
      <c r="K809" s="260"/>
    </row>
    <row r="810" spans="3:11">
      <c r="C810" s="259"/>
      <c r="D810" s="259"/>
      <c r="E810" s="259"/>
      <c r="F810" s="259"/>
      <c r="G810" s="260"/>
      <c r="H810" s="260"/>
      <c r="I810" s="260"/>
      <c r="J810" s="260"/>
      <c r="K810" s="260"/>
    </row>
    <row r="811" spans="3:11">
      <c r="C811" s="259"/>
      <c r="D811" s="259"/>
      <c r="E811" s="259"/>
      <c r="F811" s="259"/>
      <c r="G811" s="260"/>
      <c r="H811" s="260"/>
      <c r="I811" s="260"/>
      <c r="J811" s="260"/>
      <c r="K811" s="260"/>
    </row>
    <row r="812" spans="3:11">
      <c r="C812" s="259"/>
      <c r="D812" s="259"/>
      <c r="E812" s="259"/>
      <c r="F812" s="259"/>
      <c r="G812" s="260"/>
      <c r="H812" s="260"/>
      <c r="I812" s="260"/>
      <c r="J812" s="260"/>
      <c r="K812" s="260"/>
    </row>
    <row r="813" spans="3:11">
      <c r="C813" s="259"/>
      <c r="D813" s="259"/>
      <c r="E813" s="259"/>
      <c r="F813" s="259"/>
      <c r="G813" s="260"/>
      <c r="H813" s="260"/>
      <c r="I813" s="260"/>
      <c r="J813" s="260"/>
      <c r="K813" s="260"/>
    </row>
    <row r="814" spans="3:11">
      <c r="C814" s="259"/>
      <c r="D814" s="259"/>
      <c r="E814" s="259"/>
      <c r="F814" s="259"/>
      <c r="G814" s="260"/>
      <c r="H814" s="260"/>
      <c r="I814" s="260"/>
      <c r="J814" s="260"/>
      <c r="K814" s="260"/>
    </row>
    <row r="815" spans="3:11">
      <c r="C815" s="259"/>
      <c r="D815" s="259"/>
      <c r="E815" s="259"/>
      <c r="F815" s="259"/>
      <c r="G815" s="260"/>
      <c r="H815" s="260"/>
      <c r="I815" s="260"/>
      <c r="J815" s="260"/>
      <c r="K815" s="260"/>
    </row>
    <row r="816" spans="3:11">
      <c r="C816" s="259"/>
      <c r="D816" s="259"/>
      <c r="E816" s="259"/>
      <c r="F816" s="259"/>
      <c r="G816" s="260"/>
      <c r="H816" s="260"/>
      <c r="I816" s="260"/>
      <c r="J816" s="260"/>
      <c r="K816" s="260"/>
    </row>
    <row r="817" spans="3:11">
      <c r="C817" s="259"/>
      <c r="D817" s="259"/>
      <c r="E817" s="259"/>
      <c r="F817" s="259"/>
      <c r="G817" s="260"/>
      <c r="H817" s="260"/>
      <c r="I817" s="260"/>
      <c r="J817" s="260"/>
      <c r="K817" s="260"/>
    </row>
    <row r="818" spans="3:11">
      <c r="C818" s="259"/>
      <c r="D818" s="259"/>
      <c r="E818" s="259"/>
      <c r="F818" s="259"/>
      <c r="G818" s="260"/>
      <c r="H818" s="260"/>
      <c r="I818" s="260"/>
      <c r="J818" s="260"/>
      <c r="K818" s="260"/>
    </row>
    <row r="819" spans="3:11">
      <c r="C819" s="259"/>
      <c r="D819" s="259"/>
      <c r="E819" s="259"/>
      <c r="F819" s="259"/>
      <c r="G819" s="260"/>
      <c r="H819" s="260"/>
      <c r="I819" s="260"/>
      <c r="J819" s="260"/>
      <c r="K819" s="260"/>
    </row>
    <row r="820" spans="3:11">
      <c r="C820" s="259"/>
      <c r="D820" s="259"/>
      <c r="E820" s="259"/>
      <c r="F820" s="259"/>
      <c r="G820" s="260"/>
      <c r="H820" s="260"/>
      <c r="I820" s="260"/>
      <c r="J820" s="260"/>
      <c r="K820" s="260"/>
    </row>
    <row r="821" spans="3:11">
      <c r="C821" s="259"/>
      <c r="D821" s="259"/>
      <c r="E821" s="259"/>
      <c r="F821" s="259"/>
      <c r="G821" s="260"/>
      <c r="H821" s="260"/>
      <c r="I821" s="260"/>
      <c r="J821" s="260"/>
      <c r="K821" s="260"/>
    </row>
    <row r="822" spans="3:11">
      <c r="C822" s="259"/>
      <c r="D822" s="259"/>
      <c r="E822" s="259"/>
      <c r="F822" s="259"/>
      <c r="G822" s="260"/>
      <c r="H822" s="260"/>
      <c r="I822" s="260"/>
      <c r="J822" s="260"/>
      <c r="K822" s="260"/>
    </row>
    <row r="823" spans="3:11">
      <c r="C823" s="259"/>
      <c r="D823" s="259"/>
      <c r="E823" s="259"/>
      <c r="F823" s="259"/>
      <c r="G823" s="260"/>
      <c r="H823" s="260"/>
      <c r="I823" s="260"/>
      <c r="J823" s="260"/>
      <c r="K823" s="260"/>
    </row>
    <row r="824" spans="3:11">
      <c r="C824" s="259"/>
      <c r="D824" s="259"/>
      <c r="E824" s="259"/>
      <c r="F824" s="259"/>
      <c r="G824" s="260"/>
      <c r="H824" s="260"/>
      <c r="I824" s="260"/>
      <c r="J824" s="260"/>
      <c r="K824" s="260"/>
    </row>
    <row r="825" spans="3:11">
      <c r="C825" s="259"/>
      <c r="D825" s="259"/>
      <c r="E825" s="259"/>
      <c r="F825" s="259"/>
      <c r="G825" s="260"/>
      <c r="H825" s="260"/>
      <c r="I825" s="260"/>
      <c r="J825" s="260"/>
      <c r="K825" s="260"/>
    </row>
    <row r="826" spans="3:11">
      <c r="C826" s="259"/>
      <c r="D826" s="259"/>
      <c r="E826" s="259"/>
      <c r="F826" s="259"/>
      <c r="G826" s="260"/>
      <c r="H826" s="260"/>
      <c r="I826" s="260"/>
      <c r="J826" s="260"/>
      <c r="K826" s="260"/>
    </row>
    <row r="827" spans="3:11">
      <c r="C827" s="259"/>
      <c r="D827" s="259"/>
      <c r="E827" s="259"/>
      <c r="F827" s="259"/>
      <c r="G827" s="260"/>
      <c r="H827" s="260"/>
      <c r="I827" s="260"/>
      <c r="J827" s="260"/>
      <c r="K827" s="260"/>
    </row>
    <row r="828" spans="3:11">
      <c r="C828" s="259"/>
      <c r="D828" s="259"/>
      <c r="E828" s="259"/>
      <c r="F828" s="259"/>
      <c r="G828" s="260"/>
      <c r="H828" s="260"/>
      <c r="I828" s="260"/>
      <c r="J828" s="260"/>
      <c r="K828" s="260"/>
    </row>
    <row r="829" spans="3:11">
      <c r="C829" s="259"/>
      <c r="D829" s="259"/>
      <c r="E829" s="259"/>
      <c r="F829" s="259"/>
      <c r="G829" s="260"/>
      <c r="H829" s="260"/>
      <c r="I829" s="260"/>
      <c r="J829" s="260"/>
      <c r="K829" s="260"/>
    </row>
    <row r="830" spans="3:11">
      <c r="C830" s="259"/>
      <c r="D830" s="259"/>
      <c r="E830" s="259"/>
      <c r="F830" s="259"/>
      <c r="G830" s="260"/>
      <c r="H830" s="260"/>
      <c r="I830" s="260"/>
      <c r="J830" s="260"/>
      <c r="K830" s="260"/>
    </row>
    <row r="831" spans="3:11">
      <c r="C831" s="259"/>
      <c r="D831" s="259"/>
      <c r="E831" s="259"/>
      <c r="F831" s="259"/>
      <c r="G831" s="260"/>
      <c r="H831" s="260"/>
      <c r="I831" s="260"/>
      <c r="J831" s="260"/>
      <c r="K831" s="260"/>
    </row>
    <row r="832" spans="3:11">
      <c r="C832" s="259"/>
      <c r="D832" s="259"/>
      <c r="E832" s="259"/>
      <c r="F832" s="259"/>
      <c r="G832" s="260"/>
      <c r="H832" s="260"/>
      <c r="I832" s="260"/>
      <c r="J832" s="260"/>
      <c r="K832" s="260"/>
    </row>
    <row r="833" spans="3:11">
      <c r="C833" s="259"/>
      <c r="D833" s="259"/>
      <c r="E833" s="259"/>
      <c r="F833" s="259"/>
      <c r="G833" s="260"/>
      <c r="H833" s="260"/>
      <c r="I833" s="260"/>
      <c r="J833" s="260"/>
      <c r="K833" s="260"/>
    </row>
    <row r="834" spans="3:11">
      <c r="C834" s="259"/>
      <c r="D834" s="259"/>
      <c r="E834" s="259"/>
      <c r="F834" s="259"/>
      <c r="G834" s="260"/>
      <c r="H834" s="260"/>
      <c r="I834" s="260"/>
      <c r="J834" s="260"/>
      <c r="K834" s="260"/>
    </row>
    <row r="835" spans="3:11">
      <c r="C835" s="259"/>
      <c r="D835" s="259"/>
      <c r="E835" s="259"/>
      <c r="F835" s="259"/>
      <c r="G835" s="260"/>
      <c r="H835" s="260"/>
      <c r="I835" s="260"/>
      <c r="J835" s="260"/>
      <c r="K835" s="260"/>
    </row>
    <row r="836" spans="3:11">
      <c r="C836" s="259"/>
      <c r="D836" s="259"/>
      <c r="E836" s="259"/>
      <c r="F836" s="259"/>
      <c r="G836" s="260"/>
      <c r="H836" s="260"/>
      <c r="I836" s="260"/>
      <c r="J836" s="260"/>
      <c r="K836" s="260"/>
    </row>
    <row r="837" spans="3:11">
      <c r="C837" s="259"/>
      <c r="D837" s="259"/>
      <c r="E837" s="259"/>
      <c r="F837" s="259"/>
      <c r="G837" s="260"/>
      <c r="H837" s="260"/>
      <c r="I837" s="260"/>
      <c r="J837" s="260"/>
      <c r="K837" s="260"/>
    </row>
    <row r="838" spans="3:11">
      <c r="C838" s="259"/>
      <c r="D838" s="259"/>
      <c r="E838" s="259"/>
      <c r="F838" s="259"/>
      <c r="G838" s="260"/>
      <c r="H838" s="260"/>
      <c r="I838" s="260"/>
      <c r="J838" s="260"/>
      <c r="K838" s="260"/>
    </row>
    <row r="839" spans="3:11">
      <c r="C839" s="259"/>
      <c r="D839" s="259"/>
      <c r="E839" s="259"/>
      <c r="F839" s="259"/>
      <c r="G839" s="260"/>
      <c r="H839" s="260"/>
      <c r="I839" s="260"/>
      <c r="J839" s="260"/>
      <c r="K839" s="260"/>
    </row>
    <row r="840" spans="3:11">
      <c r="C840" s="259"/>
      <c r="D840" s="259"/>
      <c r="E840" s="259"/>
      <c r="F840" s="259"/>
      <c r="G840" s="260"/>
      <c r="H840" s="260"/>
      <c r="I840" s="260"/>
      <c r="J840" s="260"/>
      <c r="K840" s="260"/>
    </row>
    <row r="841" spans="3:11">
      <c r="C841" s="259"/>
      <c r="D841" s="259"/>
      <c r="E841" s="259"/>
      <c r="F841" s="259"/>
      <c r="G841" s="260"/>
      <c r="H841" s="260"/>
      <c r="I841" s="260"/>
      <c r="J841" s="260"/>
      <c r="K841" s="260"/>
    </row>
    <row r="842" spans="3:11">
      <c r="C842" s="259"/>
      <c r="D842" s="259"/>
      <c r="E842" s="259"/>
      <c r="F842" s="259"/>
      <c r="G842" s="260"/>
      <c r="H842" s="260"/>
      <c r="I842" s="260"/>
      <c r="J842" s="260"/>
      <c r="K842" s="260"/>
    </row>
    <row r="843" spans="3:11">
      <c r="C843" s="259"/>
      <c r="D843" s="259"/>
      <c r="E843" s="259"/>
      <c r="F843" s="259"/>
      <c r="G843" s="260"/>
      <c r="H843" s="260"/>
      <c r="I843" s="260"/>
      <c r="J843" s="260"/>
      <c r="K843" s="260"/>
    </row>
    <row r="844" spans="3:11">
      <c r="C844" s="259"/>
      <c r="D844" s="259"/>
      <c r="E844" s="259"/>
      <c r="F844" s="259"/>
      <c r="G844" s="260"/>
      <c r="H844" s="260"/>
      <c r="I844" s="260"/>
      <c r="J844" s="260"/>
      <c r="K844" s="260"/>
    </row>
    <row r="845" spans="3:11">
      <c r="C845" s="259"/>
      <c r="D845" s="259"/>
      <c r="E845" s="259"/>
      <c r="F845" s="259"/>
      <c r="G845" s="260"/>
      <c r="H845" s="260"/>
      <c r="I845" s="260"/>
      <c r="J845" s="260"/>
      <c r="K845" s="260"/>
    </row>
    <row r="846" spans="3:11">
      <c r="C846" s="259"/>
      <c r="D846" s="259"/>
      <c r="E846" s="259"/>
      <c r="F846" s="259"/>
      <c r="G846" s="260"/>
      <c r="H846" s="260"/>
      <c r="I846" s="260"/>
      <c r="J846" s="260"/>
      <c r="K846" s="260"/>
    </row>
    <row r="847" spans="3:11">
      <c r="C847" s="259"/>
      <c r="D847" s="259"/>
      <c r="E847" s="259"/>
      <c r="F847" s="259"/>
      <c r="G847" s="260"/>
      <c r="H847" s="260"/>
      <c r="I847" s="260"/>
      <c r="J847" s="260"/>
      <c r="K847" s="260"/>
    </row>
    <row r="848" spans="3:11">
      <c r="C848" s="259"/>
      <c r="D848" s="259"/>
      <c r="E848" s="259"/>
      <c r="F848" s="259"/>
      <c r="G848" s="260"/>
      <c r="H848" s="260"/>
      <c r="I848" s="260"/>
      <c r="J848" s="260"/>
      <c r="K848" s="260"/>
    </row>
    <row r="849" spans="3:11">
      <c r="C849" s="259"/>
      <c r="D849" s="259"/>
      <c r="E849" s="259"/>
      <c r="F849" s="259"/>
      <c r="G849" s="260"/>
      <c r="H849" s="260"/>
      <c r="I849" s="260"/>
      <c r="J849" s="260"/>
      <c r="K849" s="260"/>
    </row>
    <row r="850" spans="3:11">
      <c r="C850" s="259"/>
      <c r="D850" s="259"/>
      <c r="E850" s="259"/>
      <c r="F850" s="259"/>
      <c r="G850" s="260"/>
      <c r="H850" s="260"/>
      <c r="I850" s="260"/>
      <c r="J850" s="260"/>
      <c r="K850" s="260"/>
    </row>
    <row r="851" spans="3:11">
      <c r="C851" s="259"/>
      <c r="D851" s="259"/>
      <c r="E851" s="259"/>
      <c r="F851" s="259"/>
      <c r="G851" s="260"/>
      <c r="H851" s="260"/>
      <c r="I851" s="260"/>
      <c r="J851" s="260"/>
      <c r="K851" s="260"/>
    </row>
    <row r="852" spans="3:11">
      <c r="C852" s="259"/>
      <c r="D852" s="259"/>
      <c r="E852" s="259"/>
      <c r="F852" s="259"/>
      <c r="G852" s="260"/>
      <c r="H852" s="260"/>
      <c r="I852" s="260"/>
      <c r="J852" s="260"/>
      <c r="K852" s="260"/>
    </row>
    <row r="853" spans="3:11">
      <c r="C853" s="259"/>
      <c r="D853" s="259"/>
      <c r="E853" s="259"/>
      <c r="F853" s="259"/>
      <c r="G853" s="260"/>
      <c r="H853" s="260"/>
      <c r="I853" s="260"/>
      <c r="J853" s="260"/>
      <c r="K853" s="260"/>
    </row>
    <row r="854" spans="3:11">
      <c r="C854" s="259"/>
      <c r="D854" s="259"/>
      <c r="E854" s="259"/>
      <c r="F854" s="259"/>
      <c r="G854" s="260"/>
      <c r="H854" s="260"/>
      <c r="I854" s="260"/>
      <c r="J854" s="260"/>
      <c r="K854" s="260"/>
    </row>
    <row r="855" spans="3:11">
      <c r="C855" s="259"/>
      <c r="D855" s="259"/>
      <c r="E855" s="259"/>
      <c r="F855" s="259"/>
      <c r="G855" s="260"/>
      <c r="H855" s="260"/>
      <c r="I855" s="260"/>
      <c r="J855" s="260"/>
      <c r="K855" s="260"/>
    </row>
    <row r="856" spans="3:11">
      <c r="C856" s="259"/>
      <c r="D856" s="259"/>
      <c r="E856" s="259"/>
      <c r="F856" s="259"/>
      <c r="G856" s="260"/>
      <c r="H856" s="260"/>
      <c r="I856" s="260"/>
      <c r="J856" s="260"/>
      <c r="K856" s="260"/>
    </row>
    <row r="857" spans="3:11">
      <c r="C857" s="259"/>
      <c r="D857" s="259"/>
      <c r="E857" s="259"/>
      <c r="F857" s="259"/>
      <c r="G857" s="260"/>
      <c r="H857" s="260"/>
      <c r="I857" s="260"/>
      <c r="J857" s="260"/>
      <c r="K857" s="260"/>
    </row>
    <row r="858" spans="3:11">
      <c r="C858" s="259"/>
      <c r="D858" s="259"/>
      <c r="E858" s="259"/>
      <c r="F858" s="259"/>
      <c r="G858" s="260"/>
      <c r="H858" s="260"/>
      <c r="I858" s="260"/>
      <c r="J858" s="260"/>
      <c r="K858" s="260"/>
    </row>
    <row r="859" spans="3:11">
      <c r="C859" s="259"/>
      <c r="D859" s="259"/>
      <c r="E859" s="259"/>
      <c r="F859" s="259"/>
      <c r="G859" s="260"/>
      <c r="H859" s="260"/>
      <c r="I859" s="260"/>
      <c r="J859" s="260"/>
      <c r="K859" s="260"/>
    </row>
    <row r="860" spans="3:11">
      <c r="C860" s="259"/>
      <c r="D860" s="259"/>
      <c r="E860" s="259"/>
      <c r="F860" s="259"/>
      <c r="G860" s="260"/>
      <c r="H860" s="260"/>
      <c r="I860" s="260"/>
      <c r="J860" s="260"/>
      <c r="K860" s="260"/>
    </row>
    <row r="861" spans="3:11">
      <c r="C861" s="259"/>
      <c r="D861" s="259"/>
      <c r="E861" s="259"/>
      <c r="F861" s="259"/>
      <c r="G861" s="260"/>
      <c r="H861" s="260"/>
      <c r="I861" s="260"/>
      <c r="J861" s="260"/>
      <c r="K861" s="260"/>
    </row>
    <row r="862" spans="3:11">
      <c r="C862" s="259"/>
      <c r="D862" s="259"/>
      <c r="E862" s="259"/>
      <c r="F862" s="259"/>
      <c r="G862" s="260"/>
      <c r="H862" s="260"/>
      <c r="I862" s="260"/>
      <c r="J862" s="260"/>
      <c r="K862" s="260"/>
    </row>
    <row r="863" spans="3:11">
      <c r="C863" s="259"/>
      <c r="D863" s="259"/>
      <c r="E863" s="259"/>
      <c r="F863" s="259"/>
      <c r="G863" s="260"/>
      <c r="H863" s="260"/>
      <c r="I863" s="260"/>
      <c r="J863" s="260"/>
      <c r="K863" s="260"/>
    </row>
    <row r="864" spans="3:11">
      <c r="C864" s="259"/>
      <c r="D864" s="259"/>
      <c r="E864" s="259"/>
      <c r="F864" s="259"/>
      <c r="G864" s="260"/>
      <c r="H864" s="260"/>
      <c r="I864" s="260"/>
      <c r="J864" s="260"/>
      <c r="K864" s="260"/>
    </row>
    <row r="865" spans="3:11">
      <c r="C865" s="259"/>
      <c r="D865" s="259"/>
      <c r="E865" s="259"/>
      <c r="F865" s="259"/>
      <c r="G865" s="260"/>
      <c r="H865" s="260"/>
      <c r="I865" s="260"/>
      <c r="J865" s="260"/>
      <c r="K865" s="260"/>
    </row>
    <row r="866" spans="3:11">
      <c r="C866" s="259"/>
      <c r="D866" s="259"/>
      <c r="E866" s="259"/>
      <c r="F866" s="259"/>
      <c r="G866" s="260"/>
      <c r="H866" s="260"/>
      <c r="I866" s="260"/>
      <c r="J866" s="260"/>
      <c r="K866" s="260"/>
    </row>
    <row r="867" spans="3:11">
      <c r="C867" s="259"/>
      <c r="D867" s="259"/>
      <c r="E867" s="259"/>
      <c r="F867" s="259"/>
      <c r="G867" s="260"/>
      <c r="H867" s="260"/>
      <c r="I867" s="260"/>
      <c r="J867" s="260"/>
      <c r="K867" s="260"/>
    </row>
    <row r="868" spans="3:11">
      <c r="C868" s="259"/>
      <c r="D868" s="259"/>
      <c r="E868" s="259"/>
      <c r="F868" s="259"/>
      <c r="G868" s="260"/>
      <c r="H868" s="260"/>
      <c r="I868" s="260"/>
      <c r="J868" s="260"/>
      <c r="K868" s="260"/>
    </row>
    <row r="869" spans="3:11">
      <c r="C869" s="259"/>
      <c r="D869" s="259"/>
      <c r="E869" s="259"/>
      <c r="F869" s="259"/>
      <c r="G869" s="260"/>
      <c r="H869" s="260"/>
      <c r="I869" s="260"/>
      <c r="J869" s="260"/>
      <c r="K869" s="260"/>
    </row>
    <row r="870" spans="3:11">
      <c r="C870" s="259"/>
      <c r="D870" s="259"/>
      <c r="E870" s="259"/>
      <c r="F870" s="259"/>
      <c r="G870" s="260"/>
      <c r="H870" s="260"/>
      <c r="I870" s="260"/>
      <c r="J870" s="260"/>
      <c r="K870" s="260"/>
    </row>
    <row r="871" spans="3:11">
      <c r="C871" s="259"/>
      <c r="D871" s="259"/>
      <c r="E871" s="259"/>
      <c r="F871" s="259"/>
      <c r="G871" s="260"/>
      <c r="H871" s="260"/>
      <c r="I871" s="260"/>
      <c r="J871" s="260"/>
      <c r="K871" s="260"/>
    </row>
    <row r="872" spans="3:11">
      <c r="C872" s="259"/>
      <c r="D872" s="259"/>
      <c r="E872" s="259"/>
      <c r="F872" s="259"/>
      <c r="G872" s="260"/>
      <c r="H872" s="260"/>
      <c r="I872" s="260"/>
      <c r="J872" s="260"/>
      <c r="K872" s="260"/>
    </row>
    <row r="873" spans="3:11">
      <c r="C873" s="259"/>
      <c r="D873" s="259"/>
      <c r="E873" s="259"/>
      <c r="F873" s="259"/>
      <c r="G873" s="260"/>
      <c r="H873" s="260"/>
      <c r="I873" s="260"/>
      <c r="J873" s="260"/>
      <c r="K873" s="260"/>
    </row>
    <row r="874" spans="3:11">
      <c r="C874" s="259"/>
      <c r="D874" s="259"/>
      <c r="E874" s="259"/>
      <c r="F874" s="259"/>
      <c r="G874" s="260"/>
      <c r="H874" s="260"/>
      <c r="I874" s="260"/>
      <c r="J874" s="260"/>
      <c r="K874" s="260"/>
    </row>
    <row r="875" spans="3:11">
      <c r="C875" s="259"/>
      <c r="D875" s="259"/>
      <c r="E875" s="259"/>
      <c r="F875" s="259"/>
      <c r="G875" s="260"/>
      <c r="H875" s="260"/>
      <c r="I875" s="260"/>
      <c r="J875" s="260"/>
      <c r="K875" s="260"/>
    </row>
    <row r="876" spans="3:11">
      <c r="C876" s="259"/>
      <c r="D876" s="259"/>
      <c r="E876" s="259"/>
      <c r="F876" s="259"/>
      <c r="G876" s="260"/>
      <c r="H876" s="260"/>
      <c r="I876" s="260"/>
      <c r="J876" s="260"/>
      <c r="K876" s="260"/>
    </row>
    <row r="877" spans="3:11">
      <c r="C877" s="259"/>
      <c r="D877" s="259"/>
      <c r="E877" s="259"/>
      <c r="F877" s="259"/>
      <c r="G877" s="260"/>
      <c r="H877" s="260"/>
      <c r="I877" s="260"/>
      <c r="J877" s="260"/>
      <c r="K877" s="260"/>
    </row>
    <row r="878" spans="3:11">
      <c r="C878" s="259"/>
      <c r="D878" s="259"/>
      <c r="E878" s="259"/>
      <c r="F878" s="259"/>
      <c r="G878" s="260"/>
      <c r="H878" s="260"/>
      <c r="I878" s="260"/>
      <c r="J878" s="260"/>
      <c r="K878" s="260"/>
    </row>
    <row r="879" spans="3:11">
      <c r="C879" s="259"/>
      <c r="D879" s="259"/>
      <c r="E879" s="259"/>
      <c r="F879" s="259"/>
      <c r="G879" s="260"/>
      <c r="H879" s="260"/>
      <c r="I879" s="260"/>
      <c r="J879" s="260"/>
      <c r="K879" s="260"/>
    </row>
    <row r="880" spans="3:11">
      <c r="C880" s="259"/>
      <c r="D880" s="259"/>
      <c r="E880" s="259"/>
      <c r="F880" s="259"/>
      <c r="G880" s="260"/>
      <c r="H880" s="260"/>
      <c r="I880" s="260"/>
      <c r="J880" s="260"/>
      <c r="K880" s="260"/>
    </row>
    <row r="881" spans="3:11">
      <c r="C881" s="259"/>
      <c r="D881" s="259"/>
      <c r="E881" s="259"/>
      <c r="F881" s="259"/>
      <c r="G881" s="260"/>
      <c r="H881" s="260"/>
      <c r="I881" s="260"/>
      <c r="J881" s="260"/>
      <c r="K881" s="260"/>
    </row>
    <row r="882" spans="3:11">
      <c r="C882" s="259"/>
      <c r="D882" s="259"/>
      <c r="E882" s="259"/>
      <c r="F882" s="259"/>
      <c r="G882" s="260"/>
      <c r="H882" s="260"/>
      <c r="I882" s="260"/>
      <c r="J882" s="260"/>
      <c r="K882" s="260"/>
    </row>
    <row r="883" spans="3:11">
      <c r="C883" s="259"/>
      <c r="D883" s="259"/>
      <c r="E883" s="259"/>
      <c r="F883" s="259"/>
      <c r="G883" s="260"/>
      <c r="H883" s="260"/>
      <c r="I883" s="260"/>
      <c r="J883" s="260"/>
      <c r="K883" s="260"/>
    </row>
    <row r="884" spans="3:11">
      <c r="C884" s="259"/>
      <c r="D884" s="259"/>
      <c r="E884" s="259"/>
      <c r="F884" s="259"/>
      <c r="G884" s="260"/>
      <c r="H884" s="260"/>
      <c r="I884" s="260"/>
      <c r="J884" s="260"/>
      <c r="K884" s="260"/>
    </row>
    <row r="885" spans="3:11">
      <c r="C885" s="259"/>
      <c r="D885" s="259"/>
      <c r="E885" s="259"/>
      <c r="F885" s="259"/>
      <c r="G885" s="260"/>
      <c r="H885" s="260"/>
      <c r="I885" s="260"/>
      <c r="J885" s="260"/>
      <c r="K885" s="260"/>
    </row>
    <row r="886" spans="3:11">
      <c r="C886" s="259"/>
      <c r="D886" s="259"/>
      <c r="E886" s="259"/>
      <c r="F886" s="259"/>
      <c r="G886" s="260"/>
      <c r="H886" s="260"/>
      <c r="I886" s="260"/>
      <c r="J886" s="260"/>
      <c r="K886" s="260"/>
    </row>
    <row r="887" spans="3:11">
      <c r="C887" s="259"/>
      <c r="D887" s="259"/>
      <c r="E887" s="259"/>
      <c r="F887" s="259"/>
      <c r="G887" s="260"/>
      <c r="H887" s="260"/>
      <c r="I887" s="260"/>
      <c r="J887" s="260"/>
      <c r="K887" s="260"/>
    </row>
    <row r="888" spans="3:11">
      <c r="C888" s="259"/>
      <c r="D888" s="259"/>
      <c r="E888" s="259"/>
      <c r="F888" s="259"/>
      <c r="G888" s="260"/>
      <c r="H888" s="260"/>
      <c r="I888" s="260"/>
      <c r="J888" s="260"/>
      <c r="K888" s="260"/>
    </row>
    <row r="889" spans="3:11">
      <c r="C889" s="259"/>
      <c r="D889" s="259"/>
      <c r="E889" s="259"/>
      <c r="F889" s="259"/>
      <c r="G889" s="260"/>
      <c r="H889" s="260"/>
      <c r="I889" s="260"/>
      <c r="J889" s="260"/>
      <c r="K889" s="260"/>
    </row>
    <row r="890" spans="3:11">
      <c r="C890" s="259"/>
      <c r="D890" s="259"/>
      <c r="E890" s="259"/>
      <c r="F890" s="259"/>
      <c r="G890" s="260"/>
      <c r="H890" s="260"/>
      <c r="I890" s="260"/>
      <c r="J890" s="260"/>
      <c r="K890" s="260"/>
    </row>
    <row r="891" spans="3:11">
      <c r="C891" s="259"/>
      <c r="D891" s="259"/>
      <c r="E891" s="259"/>
      <c r="F891" s="259"/>
      <c r="G891" s="260"/>
      <c r="H891" s="260"/>
      <c r="I891" s="260"/>
      <c r="J891" s="260"/>
      <c r="K891" s="260"/>
    </row>
    <row r="892" spans="3:11">
      <c r="C892" s="259"/>
      <c r="D892" s="259"/>
      <c r="E892" s="259"/>
      <c r="F892" s="259"/>
      <c r="G892" s="260"/>
      <c r="H892" s="260"/>
      <c r="I892" s="260"/>
      <c r="J892" s="260"/>
      <c r="K892" s="260"/>
    </row>
    <row r="893" spans="3:11">
      <c r="C893" s="259"/>
      <c r="D893" s="259"/>
      <c r="E893" s="259"/>
      <c r="F893" s="259"/>
      <c r="G893" s="260"/>
      <c r="H893" s="260"/>
      <c r="I893" s="260"/>
      <c r="J893" s="260"/>
      <c r="K893" s="260"/>
    </row>
    <row r="894" spans="3:11">
      <c r="C894" s="259"/>
      <c r="D894" s="259"/>
      <c r="E894" s="259"/>
      <c r="F894" s="259"/>
      <c r="G894" s="260"/>
      <c r="H894" s="260"/>
      <c r="I894" s="260"/>
      <c r="J894" s="260"/>
      <c r="K894" s="260"/>
    </row>
    <row r="895" spans="3:11">
      <c r="C895" s="259"/>
      <c r="D895" s="259"/>
      <c r="E895" s="259"/>
      <c r="F895" s="259"/>
      <c r="G895" s="260"/>
      <c r="H895" s="260"/>
      <c r="I895" s="260"/>
      <c r="J895" s="260"/>
      <c r="K895" s="260"/>
    </row>
    <row r="896" spans="3:11">
      <c r="C896" s="259"/>
      <c r="D896" s="259"/>
      <c r="E896" s="259"/>
      <c r="F896" s="259"/>
      <c r="G896" s="260"/>
      <c r="H896" s="260"/>
      <c r="I896" s="260"/>
      <c r="J896" s="260"/>
      <c r="K896" s="260"/>
    </row>
    <row r="897" spans="3:11">
      <c r="C897" s="259"/>
      <c r="D897" s="259"/>
      <c r="E897" s="259"/>
      <c r="F897" s="259"/>
      <c r="G897" s="260"/>
      <c r="H897" s="260"/>
      <c r="I897" s="260"/>
      <c r="J897" s="260"/>
      <c r="K897" s="260"/>
    </row>
    <row r="898" spans="3:11">
      <c r="C898" s="259"/>
      <c r="D898" s="259"/>
      <c r="E898" s="259"/>
      <c r="F898" s="259"/>
      <c r="G898" s="260"/>
      <c r="H898" s="260"/>
      <c r="I898" s="260"/>
      <c r="J898" s="260"/>
      <c r="K898" s="260"/>
    </row>
    <row r="899" spans="3:11">
      <c r="C899" s="259"/>
      <c r="D899" s="259"/>
      <c r="E899" s="259"/>
      <c r="F899" s="259"/>
      <c r="G899" s="260"/>
      <c r="H899" s="260"/>
      <c r="I899" s="260"/>
      <c r="J899" s="260"/>
      <c r="K899" s="260"/>
    </row>
    <row r="900" spans="3:11">
      <c r="C900" s="259"/>
      <c r="D900" s="259"/>
      <c r="E900" s="259"/>
      <c r="F900" s="259"/>
      <c r="G900" s="260"/>
      <c r="H900" s="260"/>
      <c r="I900" s="260"/>
      <c r="J900" s="260"/>
      <c r="K900" s="260"/>
    </row>
    <row r="901" spans="3:11">
      <c r="C901" s="259"/>
      <c r="D901" s="259"/>
      <c r="E901" s="259"/>
      <c r="F901" s="259"/>
      <c r="G901" s="260"/>
      <c r="H901" s="260"/>
      <c r="I901" s="260"/>
      <c r="J901" s="260"/>
      <c r="K901" s="260"/>
    </row>
    <row r="902" spans="3:11">
      <c r="C902" s="259"/>
      <c r="D902" s="259"/>
      <c r="E902" s="259"/>
      <c r="F902" s="259"/>
      <c r="G902" s="260"/>
      <c r="H902" s="260"/>
      <c r="I902" s="260"/>
      <c r="J902" s="260"/>
      <c r="K902" s="260"/>
    </row>
    <row r="903" spans="3:11">
      <c r="C903" s="259"/>
      <c r="D903" s="259"/>
      <c r="E903" s="259"/>
      <c r="F903" s="259"/>
      <c r="G903" s="260"/>
      <c r="H903" s="260"/>
      <c r="I903" s="260"/>
      <c r="J903" s="260"/>
      <c r="K903" s="260"/>
    </row>
    <row r="904" spans="3:11">
      <c r="C904" s="259"/>
      <c r="D904" s="259"/>
      <c r="E904" s="259"/>
      <c r="F904" s="259"/>
      <c r="G904" s="260"/>
      <c r="H904" s="260"/>
      <c r="I904" s="260"/>
      <c r="J904" s="260"/>
      <c r="K904" s="260"/>
    </row>
    <row r="905" spans="3:11">
      <c r="C905" s="259"/>
      <c r="D905" s="259"/>
      <c r="E905" s="259"/>
      <c r="F905" s="259"/>
      <c r="G905" s="260"/>
      <c r="H905" s="260"/>
      <c r="I905" s="260"/>
      <c r="J905" s="260"/>
      <c r="K905" s="260"/>
    </row>
    <row r="906" spans="3:11">
      <c r="C906" s="259"/>
      <c r="D906" s="259"/>
      <c r="E906" s="259"/>
      <c r="F906" s="259"/>
      <c r="G906" s="260"/>
      <c r="H906" s="260"/>
      <c r="I906" s="260"/>
      <c r="J906" s="260"/>
      <c r="K906" s="260"/>
    </row>
    <row r="907" spans="3:11">
      <c r="C907" s="259"/>
      <c r="D907" s="259"/>
      <c r="E907" s="259"/>
      <c r="F907" s="259"/>
      <c r="G907" s="260"/>
      <c r="H907" s="260"/>
      <c r="I907" s="260"/>
      <c r="J907" s="260"/>
      <c r="K907" s="260"/>
    </row>
    <row r="908" spans="3:11">
      <c r="C908" s="259"/>
      <c r="D908" s="259"/>
      <c r="E908" s="259"/>
      <c r="F908" s="259"/>
      <c r="G908" s="260"/>
      <c r="H908" s="260"/>
      <c r="I908" s="260"/>
      <c r="J908" s="260"/>
      <c r="K908" s="260"/>
    </row>
    <row r="909" spans="3:11">
      <c r="C909" s="259"/>
      <c r="D909" s="259"/>
      <c r="E909" s="259"/>
      <c r="F909" s="259"/>
      <c r="G909" s="260"/>
      <c r="H909" s="260"/>
      <c r="I909" s="260"/>
      <c r="J909" s="260"/>
      <c r="K909" s="260"/>
    </row>
    <row r="910" spans="3:11">
      <c r="C910" s="259"/>
      <c r="D910" s="259"/>
      <c r="E910" s="259"/>
      <c r="F910" s="259"/>
      <c r="G910" s="260"/>
      <c r="H910" s="260"/>
      <c r="I910" s="260"/>
      <c r="J910" s="260"/>
      <c r="K910" s="260"/>
    </row>
    <row r="911" spans="3:11">
      <c r="C911" s="259"/>
      <c r="D911" s="259"/>
      <c r="E911" s="259"/>
      <c r="F911" s="259"/>
      <c r="G911" s="260"/>
      <c r="H911" s="260"/>
      <c r="I911" s="260"/>
      <c r="J911" s="260"/>
      <c r="K911" s="260"/>
    </row>
    <row r="912" spans="3:11">
      <c r="C912" s="259"/>
      <c r="D912" s="259"/>
      <c r="E912" s="259"/>
      <c r="F912" s="259"/>
      <c r="G912" s="260"/>
      <c r="H912" s="260"/>
      <c r="I912" s="260"/>
      <c r="J912" s="260"/>
      <c r="K912" s="260"/>
    </row>
    <row r="913" spans="3:11">
      <c r="C913" s="259"/>
      <c r="D913" s="259"/>
      <c r="E913" s="259"/>
      <c r="F913" s="259"/>
      <c r="G913" s="260"/>
      <c r="H913" s="260"/>
      <c r="I913" s="260"/>
      <c r="J913" s="260"/>
      <c r="K913" s="260"/>
    </row>
    <row r="914" spans="3:11">
      <c r="C914" s="259"/>
      <c r="D914" s="259"/>
      <c r="E914" s="259"/>
      <c r="F914" s="259"/>
      <c r="G914" s="260"/>
      <c r="H914" s="260"/>
      <c r="I914" s="260"/>
      <c r="J914" s="260"/>
      <c r="K914" s="260"/>
    </row>
    <row r="915" spans="3:11">
      <c r="C915" s="259"/>
      <c r="D915" s="259"/>
      <c r="E915" s="259"/>
      <c r="F915" s="259"/>
      <c r="G915" s="260"/>
      <c r="H915" s="260"/>
      <c r="I915" s="260"/>
      <c r="J915" s="260"/>
      <c r="K915" s="260"/>
    </row>
    <row r="916" spans="3:11">
      <c r="C916" s="259"/>
      <c r="D916" s="259"/>
      <c r="E916" s="259"/>
      <c r="F916" s="259"/>
      <c r="G916" s="260"/>
      <c r="H916" s="260"/>
      <c r="I916" s="260"/>
      <c r="J916" s="260"/>
      <c r="K916" s="260"/>
    </row>
    <row r="917" spans="3:11">
      <c r="C917" s="259"/>
      <c r="D917" s="259"/>
      <c r="E917" s="259"/>
      <c r="F917" s="259"/>
      <c r="G917" s="260"/>
      <c r="H917" s="260"/>
      <c r="I917" s="260"/>
      <c r="J917" s="260"/>
      <c r="K917" s="260"/>
    </row>
    <row r="918" spans="3:11">
      <c r="C918" s="259"/>
      <c r="D918" s="259"/>
      <c r="E918" s="259"/>
      <c r="F918" s="259"/>
      <c r="G918" s="260"/>
      <c r="H918" s="260"/>
      <c r="I918" s="260"/>
      <c r="J918" s="260"/>
      <c r="K918" s="260"/>
    </row>
    <row r="919" spans="3:11">
      <c r="C919" s="259"/>
      <c r="D919" s="259"/>
      <c r="E919" s="259"/>
      <c r="F919" s="259"/>
      <c r="G919" s="260"/>
      <c r="H919" s="260"/>
      <c r="I919" s="260"/>
      <c r="J919" s="260"/>
      <c r="K919" s="260"/>
    </row>
    <row r="920" spans="3:11">
      <c r="C920" s="259"/>
      <c r="D920" s="259"/>
      <c r="E920" s="259"/>
      <c r="F920" s="259"/>
      <c r="G920" s="260"/>
      <c r="H920" s="260"/>
      <c r="I920" s="260"/>
      <c r="J920" s="260"/>
      <c r="K920" s="260"/>
    </row>
    <row r="921" spans="3:11">
      <c r="C921" s="259"/>
      <c r="D921" s="259"/>
      <c r="E921" s="259"/>
      <c r="F921" s="259"/>
      <c r="G921" s="260"/>
      <c r="H921" s="260"/>
      <c r="I921" s="260"/>
      <c r="J921" s="260"/>
      <c r="K921" s="260"/>
    </row>
    <row r="922" spans="3:11">
      <c r="C922" s="259"/>
      <c r="D922" s="259"/>
      <c r="E922" s="259"/>
      <c r="F922" s="259"/>
      <c r="G922" s="260"/>
      <c r="H922" s="260"/>
      <c r="I922" s="260"/>
      <c r="J922" s="260"/>
      <c r="K922" s="260"/>
    </row>
    <row r="923" spans="3:11">
      <c r="C923" s="259"/>
      <c r="D923" s="259"/>
      <c r="E923" s="259"/>
      <c r="F923" s="259"/>
      <c r="G923" s="260"/>
      <c r="H923" s="260"/>
      <c r="I923" s="260"/>
      <c r="J923" s="260"/>
      <c r="K923" s="260"/>
    </row>
    <row r="924" spans="3:11">
      <c r="C924" s="259"/>
      <c r="D924" s="259"/>
      <c r="E924" s="259"/>
      <c r="F924" s="259"/>
      <c r="G924" s="260"/>
      <c r="H924" s="260"/>
      <c r="I924" s="260"/>
      <c r="J924" s="260"/>
      <c r="K924" s="260"/>
    </row>
    <row r="925" spans="3:11">
      <c r="C925" s="259"/>
      <c r="D925" s="259"/>
      <c r="E925" s="259"/>
      <c r="F925" s="259"/>
      <c r="G925" s="260"/>
      <c r="H925" s="260"/>
      <c r="I925" s="260"/>
      <c r="J925" s="260"/>
      <c r="K925" s="260"/>
    </row>
    <row r="926" spans="3:11">
      <c r="C926" s="259"/>
      <c r="D926" s="259"/>
      <c r="E926" s="259"/>
      <c r="F926" s="259"/>
      <c r="G926" s="260"/>
      <c r="H926" s="260"/>
      <c r="I926" s="260"/>
      <c r="J926" s="260"/>
      <c r="K926" s="260"/>
    </row>
    <row r="927" spans="3:11">
      <c r="C927" s="259"/>
      <c r="D927" s="259"/>
      <c r="E927" s="259"/>
      <c r="F927" s="259"/>
      <c r="G927" s="260"/>
      <c r="H927" s="260"/>
      <c r="I927" s="260"/>
      <c r="J927" s="260"/>
      <c r="K927" s="260"/>
    </row>
    <row r="928" spans="3:11">
      <c r="C928" s="259"/>
      <c r="D928" s="259"/>
      <c r="E928" s="259"/>
      <c r="F928" s="259"/>
      <c r="G928" s="260"/>
      <c r="H928" s="260"/>
      <c r="I928" s="260"/>
      <c r="J928" s="260"/>
      <c r="K928" s="260"/>
    </row>
    <row r="929" spans="3:11">
      <c r="C929" s="259"/>
      <c r="D929" s="259"/>
      <c r="E929" s="259"/>
      <c r="F929" s="259"/>
      <c r="G929" s="260"/>
      <c r="H929" s="260"/>
      <c r="I929" s="260"/>
      <c r="J929" s="260"/>
      <c r="K929" s="260"/>
    </row>
    <row r="930" spans="3:11">
      <c r="C930" s="259"/>
      <c r="D930" s="259"/>
      <c r="E930" s="259"/>
      <c r="F930" s="259"/>
      <c r="G930" s="260"/>
      <c r="H930" s="260"/>
      <c r="I930" s="260"/>
      <c r="J930" s="260"/>
      <c r="K930" s="260"/>
    </row>
    <row r="931" spans="3:11">
      <c r="C931" s="259"/>
      <c r="D931" s="259"/>
      <c r="E931" s="259"/>
      <c r="F931" s="259"/>
      <c r="G931" s="260"/>
      <c r="H931" s="260"/>
      <c r="I931" s="260"/>
      <c r="J931" s="260"/>
      <c r="K931" s="260"/>
    </row>
    <row r="932" spans="3:11">
      <c r="C932" s="259"/>
      <c r="D932" s="259"/>
      <c r="E932" s="259"/>
      <c r="F932" s="259"/>
      <c r="G932" s="260"/>
      <c r="H932" s="260"/>
      <c r="I932" s="260"/>
      <c r="J932" s="260"/>
      <c r="K932" s="260"/>
    </row>
    <row r="933" spans="3:11">
      <c r="C933" s="259"/>
      <c r="D933" s="259"/>
      <c r="E933" s="259"/>
      <c r="F933" s="259"/>
      <c r="G933" s="260"/>
      <c r="H933" s="260"/>
      <c r="I933" s="260"/>
      <c r="J933" s="260"/>
      <c r="K933" s="260"/>
    </row>
    <row r="934" spans="3:11">
      <c r="C934" s="259"/>
      <c r="D934" s="259"/>
      <c r="E934" s="259"/>
      <c r="F934" s="259"/>
      <c r="G934" s="260"/>
      <c r="H934" s="260"/>
      <c r="I934" s="260"/>
      <c r="J934" s="260"/>
      <c r="K934" s="260"/>
    </row>
    <row r="935" spans="3:11">
      <c r="C935" s="259"/>
      <c r="D935" s="259"/>
      <c r="E935" s="259"/>
      <c r="F935" s="259"/>
      <c r="G935" s="260"/>
      <c r="H935" s="260"/>
      <c r="I935" s="260"/>
      <c r="J935" s="260"/>
      <c r="K935" s="260"/>
    </row>
    <row r="936" spans="3:11">
      <c r="C936" s="259"/>
      <c r="D936" s="259"/>
      <c r="E936" s="259"/>
      <c r="F936" s="259"/>
      <c r="G936" s="260"/>
      <c r="H936" s="260"/>
      <c r="I936" s="260"/>
      <c r="J936" s="260"/>
      <c r="K936" s="260"/>
    </row>
    <row r="937" spans="3:11">
      <c r="C937" s="259"/>
      <c r="D937" s="259"/>
      <c r="E937" s="259"/>
      <c r="F937" s="259"/>
      <c r="G937" s="260"/>
      <c r="H937" s="260"/>
      <c r="I937" s="260"/>
      <c r="J937" s="260"/>
      <c r="K937" s="260"/>
    </row>
    <row r="938" spans="3:11">
      <c r="C938" s="259"/>
      <c r="D938" s="259"/>
      <c r="E938" s="259"/>
      <c r="F938" s="259"/>
      <c r="G938" s="260"/>
      <c r="H938" s="260"/>
      <c r="I938" s="260"/>
      <c r="J938" s="260"/>
      <c r="K938" s="260"/>
    </row>
    <row r="939" spans="3:11">
      <c r="C939" s="259"/>
      <c r="D939" s="259"/>
      <c r="E939" s="259"/>
      <c r="F939" s="259"/>
      <c r="G939" s="260"/>
      <c r="H939" s="260"/>
      <c r="I939" s="260"/>
      <c r="J939" s="260"/>
      <c r="K939" s="260"/>
    </row>
    <row r="940" spans="3:11">
      <c r="C940" s="259"/>
      <c r="D940" s="259"/>
      <c r="E940" s="259"/>
      <c r="F940" s="259"/>
      <c r="G940" s="260"/>
      <c r="H940" s="260"/>
      <c r="I940" s="260"/>
      <c r="J940" s="260"/>
      <c r="K940" s="260"/>
    </row>
    <row r="941" spans="3:11">
      <c r="C941" s="259"/>
      <c r="D941" s="259"/>
      <c r="E941" s="259"/>
      <c r="F941" s="259"/>
      <c r="G941" s="260"/>
      <c r="H941" s="260"/>
      <c r="I941" s="260"/>
      <c r="J941" s="260"/>
      <c r="K941" s="260"/>
    </row>
    <row r="942" spans="3:11">
      <c r="C942" s="259"/>
      <c r="D942" s="259"/>
      <c r="E942" s="259"/>
      <c r="F942" s="259"/>
      <c r="G942" s="260"/>
      <c r="H942" s="260"/>
      <c r="I942" s="260"/>
      <c r="J942" s="260"/>
      <c r="K942" s="260"/>
    </row>
    <row r="943" spans="3:11">
      <c r="C943" s="259"/>
      <c r="D943" s="259"/>
      <c r="E943" s="259"/>
      <c r="F943" s="259"/>
      <c r="G943" s="260"/>
      <c r="H943" s="260"/>
      <c r="I943" s="260"/>
      <c r="J943" s="260"/>
      <c r="K943" s="260"/>
    </row>
    <row r="944" spans="3:11">
      <c r="C944" s="259"/>
      <c r="D944" s="259"/>
      <c r="E944" s="259"/>
      <c r="F944" s="259"/>
      <c r="G944" s="260"/>
      <c r="H944" s="260"/>
      <c r="I944" s="260"/>
      <c r="J944" s="260"/>
      <c r="K944" s="260"/>
    </row>
    <row r="945" spans="3:11">
      <c r="C945" s="259"/>
      <c r="D945" s="259"/>
      <c r="E945" s="259"/>
      <c r="F945" s="259"/>
      <c r="G945" s="260"/>
      <c r="H945" s="260"/>
      <c r="I945" s="260"/>
      <c r="J945" s="260"/>
      <c r="K945" s="260"/>
    </row>
    <row r="946" spans="3:11">
      <c r="C946" s="259"/>
      <c r="D946" s="259"/>
      <c r="E946" s="259"/>
      <c r="F946" s="259"/>
      <c r="G946" s="260"/>
      <c r="H946" s="260"/>
      <c r="I946" s="260"/>
      <c r="J946" s="260"/>
      <c r="K946" s="260"/>
    </row>
    <row r="947" spans="3:11">
      <c r="C947" s="259"/>
      <c r="D947" s="259"/>
      <c r="E947" s="259"/>
      <c r="F947" s="259"/>
      <c r="G947" s="260"/>
      <c r="H947" s="260"/>
      <c r="I947" s="260"/>
      <c r="J947" s="260"/>
      <c r="K947" s="260"/>
    </row>
    <row r="948" spans="3:11">
      <c r="C948" s="259"/>
      <c r="D948" s="259"/>
      <c r="E948" s="259"/>
      <c r="F948" s="259"/>
      <c r="G948" s="260"/>
      <c r="H948" s="260"/>
      <c r="I948" s="260"/>
      <c r="J948" s="260"/>
      <c r="K948" s="260"/>
    </row>
    <row r="949" spans="3:11">
      <c r="C949" s="259"/>
      <c r="D949" s="259"/>
      <c r="E949" s="259"/>
      <c r="F949" s="259"/>
      <c r="G949" s="260"/>
      <c r="H949" s="260"/>
      <c r="I949" s="260"/>
      <c r="J949" s="260"/>
      <c r="K949" s="260"/>
    </row>
    <row r="950" spans="3:11">
      <c r="C950" s="259"/>
      <c r="D950" s="259"/>
      <c r="E950" s="259"/>
      <c r="F950" s="259"/>
      <c r="G950" s="260"/>
      <c r="H950" s="260"/>
      <c r="I950" s="260"/>
      <c r="J950" s="260"/>
      <c r="K950" s="260"/>
    </row>
    <row r="951" spans="3:11">
      <c r="C951" s="259"/>
      <c r="D951" s="259"/>
      <c r="E951" s="259"/>
      <c r="F951" s="259"/>
      <c r="G951" s="260"/>
      <c r="H951" s="260"/>
      <c r="I951" s="260"/>
      <c r="J951" s="260"/>
      <c r="K951" s="260"/>
    </row>
    <row r="952" spans="3:11">
      <c r="C952" s="259"/>
      <c r="D952" s="259"/>
      <c r="E952" s="259"/>
      <c r="F952" s="259"/>
      <c r="G952" s="260"/>
      <c r="H952" s="260"/>
      <c r="I952" s="260"/>
      <c r="J952" s="260"/>
      <c r="K952" s="260"/>
    </row>
    <row r="953" spans="3:11">
      <c r="C953" s="259"/>
      <c r="D953" s="259"/>
      <c r="E953" s="259"/>
      <c r="F953" s="259"/>
      <c r="G953" s="260"/>
      <c r="H953" s="260"/>
      <c r="I953" s="260"/>
      <c r="J953" s="260"/>
      <c r="K953" s="260"/>
    </row>
    <row r="954" spans="3:11">
      <c r="C954" s="259"/>
      <c r="D954" s="259"/>
      <c r="E954" s="259"/>
      <c r="F954" s="259"/>
      <c r="G954" s="260"/>
      <c r="H954" s="260"/>
      <c r="I954" s="260"/>
      <c r="J954" s="260"/>
      <c r="K954" s="260"/>
    </row>
    <row r="955" spans="3:11">
      <c r="C955" s="259"/>
      <c r="D955" s="259"/>
      <c r="E955" s="259"/>
      <c r="F955" s="259"/>
      <c r="G955" s="260"/>
      <c r="H955" s="260"/>
      <c r="I955" s="260"/>
      <c r="J955" s="260"/>
      <c r="K955" s="260"/>
    </row>
    <row r="956" spans="3:11">
      <c r="C956" s="259"/>
      <c r="D956" s="259"/>
      <c r="E956" s="259"/>
      <c r="F956" s="259"/>
      <c r="G956" s="260"/>
      <c r="H956" s="260"/>
      <c r="I956" s="260"/>
      <c r="J956" s="260"/>
      <c r="K956" s="260"/>
    </row>
    <row r="957" spans="3:11">
      <c r="C957" s="259"/>
      <c r="D957" s="259"/>
      <c r="E957" s="259"/>
      <c r="F957" s="259"/>
      <c r="G957" s="260"/>
      <c r="H957" s="260"/>
      <c r="I957" s="260"/>
      <c r="J957" s="260"/>
      <c r="K957" s="260"/>
    </row>
    <row r="958" spans="3:11">
      <c r="C958" s="259"/>
      <c r="D958" s="259"/>
      <c r="E958" s="259"/>
      <c r="F958" s="259"/>
      <c r="G958" s="260"/>
      <c r="H958" s="260"/>
      <c r="I958" s="260"/>
      <c r="J958" s="260"/>
      <c r="K958" s="260"/>
    </row>
    <row r="959" spans="3:11">
      <c r="C959" s="259"/>
      <c r="D959" s="259"/>
      <c r="E959" s="259"/>
      <c r="F959" s="259"/>
      <c r="G959" s="260"/>
      <c r="H959" s="260"/>
      <c r="I959" s="260"/>
      <c r="J959" s="260"/>
      <c r="K959" s="260"/>
    </row>
    <row r="960" spans="3:11">
      <c r="C960" s="259"/>
      <c r="D960" s="259"/>
      <c r="E960" s="259"/>
      <c r="F960" s="259"/>
      <c r="G960" s="260"/>
      <c r="H960" s="260"/>
      <c r="I960" s="260"/>
      <c r="J960" s="260"/>
      <c r="K960" s="260"/>
    </row>
    <row r="961" spans="3:11">
      <c r="C961" s="259"/>
      <c r="D961" s="259"/>
      <c r="E961" s="259"/>
      <c r="F961" s="259"/>
      <c r="G961" s="260"/>
      <c r="H961" s="260"/>
      <c r="I961" s="260"/>
      <c r="J961" s="260"/>
      <c r="K961" s="260"/>
    </row>
    <row r="962" spans="3:11">
      <c r="C962" s="259"/>
      <c r="D962" s="259"/>
      <c r="E962" s="259"/>
      <c r="F962" s="259"/>
      <c r="G962" s="260"/>
      <c r="H962" s="260"/>
      <c r="I962" s="260"/>
      <c r="J962" s="260"/>
      <c r="K962" s="260"/>
    </row>
    <row r="963" spans="3:11">
      <c r="C963" s="259"/>
      <c r="D963" s="259"/>
      <c r="E963" s="259"/>
      <c r="F963" s="259"/>
      <c r="G963" s="260"/>
      <c r="H963" s="260"/>
      <c r="I963" s="260"/>
      <c r="J963" s="260"/>
      <c r="K963" s="260"/>
    </row>
    <row r="964" spans="3:11">
      <c r="C964" s="259"/>
      <c r="D964" s="259"/>
      <c r="E964" s="259"/>
      <c r="F964" s="259"/>
      <c r="G964" s="260"/>
      <c r="H964" s="260"/>
      <c r="I964" s="260"/>
      <c r="J964" s="260"/>
      <c r="K964" s="260"/>
    </row>
    <row r="965" spans="3:11">
      <c r="C965" s="259"/>
      <c r="D965" s="259"/>
      <c r="E965" s="259"/>
      <c r="F965" s="259"/>
      <c r="G965" s="260"/>
      <c r="H965" s="260"/>
      <c r="I965" s="260"/>
      <c r="J965" s="260"/>
      <c r="K965" s="260"/>
    </row>
    <row r="966" spans="3:11">
      <c r="C966" s="259"/>
      <c r="D966" s="259"/>
      <c r="E966" s="259"/>
      <c r="F966" s="259"/>
      <c r="G966" s="260"/>
      <c r="H966" s="260"/>
      <c r="I966" s="260"/>
      <c r="J966" s="260"/>
      <c r="K966" s="260"/>
    </row>
    <row r="967" spans="3:11">
      <c r="C967" s="259"/>
      <c r="D967" s="259"/>
      <c r="E967" s="259"/>
      <c r="F967" s="259"/>
      <c r="G967" s="260"/>
      <c r="H967" s="260"/>
      <c r="I967" s="260"/>
      <c r="J967" s="260"/>
      <c r="K967" s="260"/>
    </row>
    <row r="968" spans="3:11">
      <c r="C968" s="259"/>
      <c r="D968" s="259"/>
      <c r="E968" s="259"/>
      <c r="F968" s="259"/>
      <c r="G968" s="260"/>
      <c r="H968" s="260"/>
      <c r="I968" s="260"/>
      <c r="J968" s="260"/>
      <c r="K968" s="260"/>
    </row>
    <row r="969" spans="3:11">
      <c r="C969" s="259"/>
      <c r="D969" s="259"/>
      <c r="E969" s="259"/>
      <c r="F969" s="259"/>
      <c r="G969" s="260"/>
      <c r="H969" s="260"/>
      <c r="I969" s="260"/>
      <c r="J969" s="260"/>
      <c r="K969" s="260"/>
    </row>
    <row r="970" spans="3:11">
      <c r="C970" s="259"/>
      <c r="D970" s="259"/>
      <c r="E970" s="259"/>
      <c r="F970" s="259"/>
      <c r="G970" s="260"/>
      <c r="H970" s="260"/>
      <c r="I970" s="260"/>
      <c r="J970" s="260"/>
      <c r="K970" s="260"/>
    </row>
    <row r="971" spans="3:11">
      <c r="C971" s="259"/>
      <c r="D971" s="259"/>
      <c r="E971" s="259"/>
      <c r="F971" s="259"/>
      <c r="G971" s="260"/>
      <c r="H971" s="260"/>
      <c r="I971" s="260"/>
      <c r="J971" s="260"/>
      <c r="K971" s="260"/>
    </row>
    <row r="972" spans="3:11">
      <c r="C972" s="259"/>
      <c r="D972" s="259"/>
      <c r="E972" s="259"/>
      <c r="F972" s="259"/>
      <c r="G972" s="260"/>
      <c r="H972" s="260"/>
      <c r="I972" s="260"/>
      <c r="J972" s="260"/>
      <c r="K972" s="260"/>
    </row>
    <row r="973" spans="3:11">
      <c r="C973" s="259"/>
      <c r="D973" s="259"/>
      <c r="E973" s="259"/>
      <c r="F973" s="259"/>
      <c r="G973" s="260"/>
      <c r="H973" s="260"/>
      <c r="I973" s="260"/>
      <c r="J973" s="260"/>
      <c r="K973" s="260"/>
    </row>
    <row r="974" spans="3:11">
      <c r="C974" s="259"/>
      <c r="D974" s="259"/>
      <c r="E974" s="259"/>
      <c r="F974" s="259"/>
      <c r="G974" s="260"/>
      <c r="H974" s="260"/>
      <c r="I974" s="260"/>
      <c r="J974" s="260"/>
      <c r="K974" s="260"/>
    </row>
    <row r="975" spans="3:11">
      <c r="C975" s="259"/>
      <c r="D975" s="259"/>
      <c r="E975" s="259"/>
      <c r="F975" s="259"/>
      <c r="G975" s="260"/>
      <c r="H975" s="260"/>
      <c r="I975" s="260"/>
      <c r="J975" s="260"/>
      <c r="K975" s="260"/>
    </row>
    <row r="976" spans="3:11">
      <c r="C976" s="259"/>
      <c r="D976" s="259"/>
      <c r="E976" s="259"/>
      <c r="F976" s="259"/>
      <c r="G976" s="260"/>
      <c r="H976" s="260"/>
      <c r="I976" s="260"/>
      <c r="J976" s="260"/>
      <c r="K976" s="260"/>
    </row>
    <row r="977" spans="3:11">
      <c r="C977" s="259"/>
      <c r="D977" s="259"/>
      <c r="E977" s="259"/>
      <c r="F977" s="259"/>
      <c r="G977" s="260"/>
      <c r="H977" s="260"/>
      <c r="I977" s="260"/>
      <c r="J977" s="260"/>
      <c r="K977" s="260"/>
    </row>
    <row r="978" spans="3:11">
      <c r="C978" s="259"/>
      <c r="D978" s="259"/>
      <c r="E978" s="259"/>
      <c r="F978" s="259"/>
      <c r="G978" s="260"/>
      <c r="H978" s="260"/>
      <c r="I978" s="260"/>
      <c r="J978" s="260"/>
      <c r="K978" s="260"/>
    </row>
    <row r="979" spans="3:11">
      <c r="C979" s="259"/>
      <c r="D979" s="259"/>
      <c r="E979" s="259"/>
      <c r="F979" s="259"/>
      <c r="G979" s="260"/>
      <c r="H979" s="260"/>
      <c r="I979" s="260"/>
      <c r="J979" s="260"/>
      <c r="K979" s="260"/>
    </row>
    <row r="980" spans="3:11">
      <c r="C980" s="259"/>
      <c r="D980" s="259"/>
      <c r="E980" s="259"/>
      <c r="F980" s="259"/>
      <c r="G980" s="260"/>
      <c r="H980" s="260"/>
      <c r="I980" s="260"/>
      <c r="J980" s="260"/>
      <c r="K980" s="260"/>
    </row>
    <row r="981" spans="3:11">
      <c r="C981" s="259"/>
      <c r="D981" s="259"/>
      <c r="E981" s="259"/>
      <c r="F981" s="259"/>
      <c r="G981" s="260"/>
      <c r="H981" s="260"/>
      <c r="I981" s="260"/>
      <c r="J981" s="260"/>
      <c r="K981" s="260"/>
    </row>
    <row r="982" spans="3:11">
      <c r="C982" s="259"/>
      <c r="D982" s="259"/>
      <c r="E982" s="259"/>
      <c r="F982" s="259"/>
      <c r="G982" s="260"/>
      <c r="H982" s="260"/>
      <c r="I982" s="260"/>
      <c r="J982" s="260"/>
      <c r="K982" s="260"/>
    </row>
    <row r="983" spans="3:11">
      <c r="C983" s="259"/>
      <c r="D983" s="259"/>
      <c r="E983" s="259"/>
      <c r="F983" s="259"/>
      <c r="G983" s="260"/>
      <c r="H983" s="260"/>
      <c r="I983" s="260"/>
      <c r="J983" s="260"/>
      <c r="K983" s="260"/>
    </row>
    <row r="984" spans="3:11">
      <c r="C984" s="259"/>
      <c r="D984" s="259"/>
      <c r="E984" s="259"/>
      <c r="F984" s="259"/>
      <c r="G984" s="260"/>
      <c r="H984" s="260"/>
      <c r="I984" s="260"/>
      <c r="J984" s="260"/>
      <c r="K984" s="260"/>
    </row>
    <row r="985" spans="3:11">
      <c r="C985" s="259"/>
      <c r="D985" s="259"/>
      <c r="E985" s="259"/>
      <c r="F985" s="259"/>
      <c r="G985" s="260"/>
      <c r="H985" s="260"/>
      <c r="I985" s="260"/>
      <c r="J985" s="260"/>
      <c r="K985" s="260"/>
    </row>
    <row r="986" spans="3:11">
      <c r="C986" s="259"/>
      <c r="D986" s="259"/>
      <c r="E986" s="259"/>
      <c r="F986" s="259"/>
      <c r="G986" s="260"/>
      <c r="H986" s="260"/>
      <c r="I986" s="260"/>
      <c r="J986" s="260"/>
      <c r="K986" s="260"/>
    </row>
    <row r="987" spans="3:11">
      <c r="C987" s="259"/>
      <c r="D987" s="259"/>
      <c r="E987" s="259"/>
      <c r="F987" s="259"/>
      <c r="G987" s="260"/>
      <c r="H987" s="260"/>
      <c r="I987" s="260"/>
      <c r="J987" s="260"/>
      <c r="K987" s="260"/>
    </row>
    <row r="988" spans="3:11">
      <c r="C988" s="259"/>
      <c r="D988" s="259"/>
      <c r="E988" s="259"/>
      <c r="F988" s="259"/>
      <c r="G988" s="260"/>
      <c r="H988" s="260"/>
      <c r="I988" s="260"/>
      <c r="J988" s="260"/>
      <c r="K988" s="260"/>
    </row>
    <row r="989" spans="3:11">
      <c r="C989" s="259"/>
      <c r="D989" s="259"/>
      <c r="E989" s="259"/>
      <c r="F989" s="259"/>
      <c r="G989" s="260"/>
      <c r="H989" s="260"/>
      <c r="I989" s="260"/>
      <c r="J989" s="260"/>
      <c r="K989" s="260"/>
    </row>
    <row r="990" spans="3:11">
      <c r="C990" s="259"/>
      <c r="D990" s="259"/>
      <c r="E990" s="259"/>
      <c r="F990" s="259"/>
      <c r="G990" s="260"/>
      <c r="H990" s="260"/>
      <c r="I990" s="260"/>
      <c r="J990" s="260"/>
      <c r="K990" s="260"/>
    </row>
    <row r="991" spans="3:11">
      <c r="C991" s="259"/>
      <c r="D991" s="259"/>
      <c r="E991" s="259"/>
      <c r="F991" s="259"/>
      <c r="G991" s="260"/>
      <c r="H991" s="260"/>
      <c r="I991" s="260"/>
      <c r="J991" s="260"/>
      <c r="K991" s="260"/>
    </row>
    <row r="992" spans="3:11">
      <c r="C992" s="259"/>
      <c r="D992" s="259"/>
      <c r="E992" s="259"/>
      <c r="F992" s="259"/>
      <c r="G992" s="260"/>
      <c r="H992" s="260"/>
      <c r="I992" s="260"/>
      <c r="J992" s="260"/>
      <c r="K992" s="260"/>
    </row>
    <row r="993" spans="3:11">
      <c r="C993" s="259"/>
      <c r="D993" s="259"/>
      <c r="E993" s="259"/>
      <c r="F993" s="259"/>
      <c r="G993" s="260"/>
      <c r="H993" s="260"/>
      <c r="I993" s="260"/>
      <c r="J993" s="260"/>
      <c r="K993" s="260"/>
    </row>
    <row r="994" spans="3:11">
      <c r="C994" s="259"/>
      <c r="D994" s="259"/>
      <c r="E994" s="259"/>
      <c r="F994" s="259"/>
      <c r="G994" s="260"/>
      <c r="H994" s="260"/>
      <c r="I994" s="260"/>
      <c r="J994" s="260"/>
      <c r="K994" s="260"/>
    </row>
    <row r="995" spans="3:11">
      <c r="C995" s="259"/>
      <c r="D995" s="259"/>
      <c r="E995" s="259"/>
      <c r="F995" s="259"/>
      <c r="G995" s="260"/>
      <c r="H995" s="260"/>
      <c r="I995" s="260"/>
      <c r="J995" s="260"/>
      <c r="K995" s="260"/>
    </row>
    <row r="996" spans="3:11">
      <c r="C996" s="259"/>
      <c r="D996" s="259"/>
      <c r="E996" s="259"/>
      <c r="F996" s="259"/>
      <c r="G996" s="260"/>
      <c r="H996" s="260"/>
      <c r="I996" s="260"/>
      <c r="J996" s="260"/>
      <c r="K996" s="260"/>
    </row>
    <row r="997" spans="3:11">
      <c r="C997" s="259"/>
      <c r="D997" s="259"/>
      <c r="E997" s="259"/>
      <c r="F997" s="259"/>
      <c r="G997" s="260"/>
      <c r="H997" s="260"/>
      <c r="I997" s="260"/>
      <c r="J997" s="260"/>
      <c r="K997" s="260"/>
    </row>
    <row r="998" spans="3:11">
      <c r="C998" s="259"/>
      <c r="D998" s="259"/>
      <c r="E998" s="259"/>
      <c r="F998" s="259"/>
      <c r="G998" s="260"/>
      <c r="H998" s="260"/>
      <c r="I998" s="260"/>
      <c r="J998" s="260"/>
      <c r="K998" s="260"/>
    </row>
    <row r="999" spans="3:11">
      <c r="C999" s="259"/>
      <c r="D999" s="259"/>
      <c r="E999" s="259"/>
      <c r="F999" s="259"/>
      <c r="G999" s="260"/>
      <c r="H999" s="260"/>
      <c r="I999" s="260"/>
      <c r="J999" s="260"/>
      <c r="K999" s="260"/>
    </row>
    <row r="1000" spans="3:11">
      <c r="C1000" s="259"/>
      <c r="D1000" s="259"/>
      <c r="E1000" s="259"/>
      <c r="F1000" s="259"/>
      <c r="G1000" s="260"/>
      <c r="H1000" s="260"/>
      <c r="I1000" s="260"/>
      <c r="J1000" s="260"/>
      <c r="K1000" s="260"/>
    </row>
    <row r="1001" spans="3:11">
      <c r="C1001" s="259"/>
      <c r="D1001" s="259"/>
      <c r="E1001" s="259"/>
      <c r="F1001" s="259"/>
      <c r="G1001" s="260"/>
      <c r="H1001" s="260"/>
      <c r="I1001" s="260"/>
      <c r="J1001" s="260"/>
      <c r="K1001" s="260"/>
    </row>
    <row r="1002" spans="3:11">
      <c r="C1002" s="259"/>
      <c r="D1002" s="259"/>
      <c r="E1002" s="259"/>
      <c r="F1002" s="259"/>
      <c r="G1002" s="260"/>
      <c r="H1002" s="260"/>
      <c r="I1002" s="260"/>
      <c r="J1002" s="260"/>
      <c r="K1002" s="260"/>
    </row>
    <row r="1003" spans="3:11">
      <c r="C1003" s="259"/>
      <c r="D1003" s="259"/>
      <c r="E1003" s="259"/>
      <c r="F1003" s="259"/>
      <c r="G1003" s="260"/>
      <c r="H1003" s="260"/>
      <c r="I1003" s="260"/>
      <c r="J1003" s="260"/>
      <c r="K1003" s="260"/>
    </row>
    <row r="1004" spans="3:11">
      <c r="C1004" s="259"/>
      <c r="D1004" s="259"/>
      <c r="E1004" s="259"/>
      <c r="F1004" s="259"/>
      <c r="G1004" s="260"/>
      <c r="H1004" s="260"/>
      <c r="I1004" s="260"/>
      <c r="J1004" s="260"/>
      <c r="K1004" s="260"/>
    </row>
    <row r="1005" spans="3:11">
      <c r="C1005" s="259"/>
      <c r="D1005" s="259"/>
      <c r="E1005" s="259"/>
      <c r="F1005" s="259"/>
      <c r="G1005" s="260"/>
      <c r="H1005" s="260"/>
      <c r="I1005" s="260"/>
      <c r="J1005" s="260"/>
      <c r="K1005" s="260"/>
    </row>
    <row r="1006" spans="3:11">
      <c r="C1006" s="259"/>
      <c r="D1006" s="259"/>
      <c r="E1006" s="259"/>
      <c r="F1006" s="259"/>
      <c r="G1006" s="260"/>
      <c r="H1006" s="260"/>
      <c r="I1006" s="260"/>
      <c r="J1006" s="260"/>
      <c r="K1006" s="260"/>
    </row>
    <row r="1007" spans="3:11">
      <c r="C1007" s="259"/>
      <c r="D1007" s="259"/>
      <c r="E1007" s="259"/>
      <c r="F1007" s="259"/>
      <c r="G1007" s="260"/>
      <c r="H1007" s="260"/>
      <c r="I1007" s="260"/>
      <c r="J1007" s="260"/>
      <c r="K1007" s="260"/>
    </row>
    <row r="1008" spans="3:11">
      <c r="C1008" s="259"/>
      <c r="D1008" s="259"/>
      <c r="E1008" s="259"/>
      <c r="F1008" s="259"/>
      <c r="G1008" s="260"/>
      <c r="H1008" s="260"/>
      <c r="I1008" s="260"/>
      <c r="J1008" s="260"/>
      <c r="K1008" s="260"/>
    </row>
    <row r="1009" spans="3:11">
      <c r="C1009" s="259"/>
      <c r="D1009" s="259"/>
      <c r="E1009" s="259"/>
      <c r="F1009" s="259"/>
      <c r="G1009" s="260"/>
      <c r="H1009" s="260"/>
      <c r="I1009" s="260"/>
      <c r="J1009" s="260"/>
      <c r="K1009" s="260"/>
    </row>
    <row r="1010" spans="3:11">
      <c r="C1010" s="259"/>
      <c r="D1010" s="259"/>
      <c r="E1010" s="259"/>
      <c r="F1010" s="259"/>
      <c r="G1010" s="260"/>
      <c r="H1010" s="260"/>
      <c r="I1010" s="260"/>
      <c r="J1010" s="260"/>
      <c r="K1010" s="260"/>
    </row>
    <row r="1011" spans="3:11">
      <c r="C1011" s="259"/>
      <c r="D1011" s="259"/>
      <c r="E1011" s="259"/>
      <c r="F1011" s="259"/>
      <c r="G1011" s="260"/>
      <c r="H1011" s="260"/>
      <c r="I1011" s="260"/>
      <c r="J1011" s="260"/>
      <c r="K1011" s="260"/>
    </row>
    <row r="1012" spans="3:11">
      <c r="C1012" s="259"/>
      <c r="D1012" s="259"/>
      <c r="E1012" s="259"/>
      <c r="F1012" s="259"/>
      <c r="G1012" s="260"/>
      <c r="H1012" s="260"/>
      <c r="I1012" s="260"/>
      <c r="J1012" s="260"/>
      <c r="K1012" s="260"/>
    </row>
    <row r="1013" spans="3:11">
      <c r="C1013" s="259"/>
      <c r="D1013" s="259"/>
      <c r="E1013" s="259"/>
      <c r="F1013" s="259"/>
      <c r="G1013" s="260"/>
      <c r="H1013" s="260"/>
      <c r="I1013" s="260"/>
      <c r="J1013" s="260"/>
      <c r="K1013" s="260"/>
    </row>
    <row r="1014" spans="3:11">
      <c r="C1014" s="259"/>
      <c r="D1014" s="259"/>
      <c r="E1014" s="259"/>
      <c r="F1014" s="259"/>
      <c r="G1014" s="260"/>
      <c r="H1014" s="260"/>
      <c r="I1014" s="260"/>
      <c r="J1014" s="260"/>
      <c r="K1014" s="260"/>
    </row>
    <row r="1015" spans="3:11">
      <c r="C1015" s="259"/>
      <c r="D1015" s="259"/>
      <c r="E1015" s="259"/>
      <c r="F1015" s="259"/>
      <c r="G1015" s="260"/>
      <c r="H1015" s="260"/>
      <c r="I1015" s="260"/>
      <c r="J1015" s="260"/>
      <c r="K1015" s="260"/>
    </row>
    <row r="1016" spans="3:11">
      <c r="C1016" s="259"/>
      <c r="D1016" s="259"/>
      <c r="E1016" s="259"/>
      <c r="F1016" s="259"/>
      <c r="G1016" s="260"/>
      <c r="H1016" s="260"/>
      <c r="I1016" s="260"/>
      <c r="J1016" s="260"/>
      <c r="K1016" s="260"/>
    </row>
    <row r="1017" spans="3:11">
      <c r="C1017" s="259"/>
      <c r="D1017" s="259"/>
      <c r="E1017" s="259"/>
      <c r="F1017" s="259"/>
      <c r="G1017" s="260"/>
      <c r="H1017" s="260"/>
      <c r="I1017" s="260"/>
      <c r="J1017" s="260"/>
      <c r="K1017" s="260"/>
    </row>
    <row r="1018" spans="3:11">
      <c r="C1018" s="259"/>
      <c r="D1018" s="259"/>
      <c r="E1018" s="259"/>
      <c r="F1018" s="259"/>
      <c r="G1018" s="260"/>
      <c r="H1018" s="260"/>
      <c r="I1018" s="260"/>
      <c r="J1018" s="260"/>
      <c r="K1018" s="260"/>
    </row>
    <row r="1019" spans="3:11">
      <c r="C1019" s="259"/>
      <c r="D1019" s="259"/>
      <c r="E1019" s="259"/>
      <c r="F1019" s="259"/>
      <c r="G1019" s="260"/>
      <c r="H1019" s="260"/>
      <c r="I1019" s="260"/>
      <c r="J1019" s="260"/>
      <c r="K1019" s="260"/>
    </row>
    <row r="1020" spans="3:11">
      <c r="C1020" s="259"/>
      <c r="D1020" s="259"/>
      <c r="E1020" s="259"/>
      <c r="F1020" s="259"/>
      <c r="G1020" s="260"/>
      <c r="H1020" s="260"/>
      <c r="I1020" s="260"/>
      <c r="J1020" s="260"/>
      <c r="K1020" s="260"/>
    </row>
    <row r="1021" spans="3:11">
      <c r="C1021" s="259"/>
      <c r="D1021" s="259"/>
      <c r="E1021" s="259"/>
      <c r="F1021" s="259"/>
      <c r="G1021" s="260"/>
      <c r="H1021" s="260"/>
      <c r="I1021" s="260"/>
      <c r="J1021" s="260"/>
      <c r="K1021" s="260"/>
    </row>
    <row r="1022" spans="3:11">
      <c r="C1022" s="259"/>
      <c r="D1022" s="259"/>
      <c r="E1022" s="259"/>
      <c r="F1022" s="259"/>
      <c r="G1022" s="260"/>
      <c r="H1022" s="260"/>
      <c r="I1022" s="260"/>
      <c r="J1022" s="260"/>
      <c r="K1022" s="260"/>
    </row>
    <row r="1023" spans="3:11">
      <c r="C1023" s="259"/>
      <c r="D1023" s="259"/>
      <c r="E1023" s="259"/>
      <c r="F1023" s="259"/>
      <c r="G1023" s="260"/>
      <c r="H1023" s="260"/>
      <c r="I1023" s="260"/>
      <c r="J1023" s="260"/>
      <c r="K1023" s="260"/>
    </row>
    <row r="1024" spans="3:11">
      <c r="C1024" s="259"/>
      <c r="D1024" s="259"/>
      <c r="E1024" s="259"/>
      <c r="F1024" s="259"/>
      <c r="G1024" s="260"/>
      <c r="H1024" s="260"/>
      <c r="I1024" s="260"/>
      <c r="J1024" s="260"/>
      <c r="K1024" s="260"/>
    </row>
    <row r="1025" spans="3:11">
      <c r="C1025" s="259"/>
      <c r="D1025" s="259"/>
      <c r="E1025" s="259"/>
      <c r="F1025" s="259"/>
      <c r="G1025" s="260"/>
      <c r="H1025" s="260"/>
      <c r="I1025" s="260"/>
      <c r="J1025" s="260"/>
      <c r="K1025" s="260"/>
    </row>
    <row r="1026" spans="3:11">
      <c r="C1026" s="259"/>
      <c r="D1026" s="259"/>
      <c r="E1026" s="259"/>
      <c r="F1026" s="259"/>
      <c r="G1026" s="260"/>
      <c r="H1026" s="260"/>
      <c r="I1026" s="260"/>
      <c r="J1026" s="260"/>
      <c r="K1026" s="260"/>
    </row>
    <row r="1027" spans="3:11">
      <c r="C1027" s="259"/>
      <c r="D1027" s="259"/>
      <c r="E1027" s="259"/>
      <c r="F1027" s="259"/>
      <c r="G1027" s="260"/>
      <c r="H1027" s="260"/>
      <c r="I1027" s="260"/>
      <c r="J1027" s="260"/>
      <c r="K1027" s="260"/>
    </row>
    <row r="1028" spans="3:11">
      <c r="C1028" s="259"/>
      <c r="D1028" s="259"/>
      <c r="E1028" s="259"/>
      <c r="F1028" s="259"/>
      <c r="G1028" s="260"/>
      <c r="H1028" s="260"/>
      <c r="I1028" s="260"/>
      <c r="J1028" s="260"/>
      <c r="K1028" s="260"/>
    </row>
    <row r="1029" spans="3:11">
      <c r="C1029" s="259"/>
      <c r="D1029" s="259"/>
      <c r="E1029" s="259"/>
      <c r="F1029" s="259"/>
      <c r="G1029" s="260"/>
      <c r="H1029" s="260"/>
      <c r="I1029" s="260"/>
      <c r="J1029" s="260"/>
      <c r="K1029" s="260"/>
    </row>
    <row r="1030" spans="3:11">
      <c r="C1030" s="259"/>
      <c r="D1030" s="259"/>
      <c r="E1030" s="259"/>
      <c r="F1030" s="259"/>
      <c r="G1030" s="260"/>
      <c r="H1030" s="260"/>
      <c r="I1030" s="260"/>
      <c r="J1030" s="260"/>
      <c r="K1030" s="260"/>
    </row>
    <row r="1031" spans="3:11">
      <c r="C1031" s="259"/>
      <c r="D1031" s="259"/>
      <c r="E1031" s="259"/>
      <c r="F1031" s="259"/>
      <c r="G1031" s="260"/>
      <c r="H1031" s="260"/>
      <c r="I1031" s="260"/>
      <c r="J1031" s="260"/>
      <c r="K1031" s="260"/>
    </row>
    <row r="1032" spans="3:11">
      <c r="C1032" s="259"/>
      <c r="D1032" s="259"/>
      <c r="E1032" s="259"/>
      <c r="F1032" s="259"/>
      <c r="G1032" s="260"/>
      <c r="H1032" s="260"/>
      <c r="I1032" s="260"/>
      <c r="J1032" s="260"/>
      <c r="K1032" s="260"/>
    </row>
    <row r="1033" spans="3:11">
      <c r="C1033" s="259"/>
      <c r="D1033" s="259"/>
      <c r="E1033" s="259"/>
      <c r="F1033" s="259"/>
      <c r="G1033" s="260"/>
      <c r="H1033" s="260"/>
      <c r="I1033" s="260"/>
      <c r="J1033" s="260"/>
      <c r="K1033" s="260"/>
    </row>
    <row r="1034" spans="3:11">
      <c r="C1034" s="259"/>
      <c r="D1034" s="259"/>
      <c r="E1034" s="259"/>
      <c r="F1034" s="259"/>
      <c r="G1034" s="260"/>
      <c r="H1034" s="260"/>
      <c r="I1034" s="260"/>
      <c r="J1034" s="260"/>
      <c r="K1034" s="260"/>
    </row>
    <row r="1035" spans="3:11">
      <c r="C1035" s="259"/>
      <c r="D1035" s="259"/>
      <c r="E1035" s="259"/>
      <c r="F1035" s="259"/>
      <c r="G1035" s="260"/>
      <c r="H1035" s="260"/>
      <c r="I1035" s="260"/>
      <c r="J1035" s="260"/>
      <c r="K1035" s="260"/>
    </row>
    <row r="1036" spans="3:11">
      <c r="C1036" s="259"/>
      <c r="D1036" s="259"/>
      <c r="E1036" s="259"/>
      <c r="F1036" s="259"/>
      <c r="G1036" s="260"/>
      <c r="H1036" s="260"/>
      <c r="I1036" s="260"/>
      <c r="J1036" s="260"/>
      <c r="K1036" s="260"/>
    </row>
    <row r="1037" spans="3:11">
      <c r="C1037" s="259"/>
      <c r="D1037" s="259"/>
      <c r="E1037" s="259"/>
      <c r="F1037" s="259"/>
      <c r="G1037" s="260"/>
      <c r="H1037" s="260"/>
      <c r="I1037" s="260"/>
      <c r="J1037" s="260"/>
      <c r="K1037" s="260"/>
    </row>
    <row r="1038" spans="3:11">
      <c r="C1038" s="259"/>
      <c r="D1038" s="259"/>
      <c r="E1038" s="259"/>
      <c r="F1038" s="259"/>
      <c r="G1038" s="260"/>
      <c r="H1038" s="260"/>
      <c r="I1038" s="260"/>
      <c r="J1038" s="260"/>
      <c r="K1038" s="260"/>
    </row>
    <row r="1039" spans="3:11">
      <c r="C1039" s="259"/>
      <c r="D1039" s="259"/>
      <c r="E1039" s="259"/>
      <c r="F1039" s="259"/>
      <c r="G1039" s="260"/>
      <c r="H1039" s="260"/>
      <c r="I1039" s="260"/>
      <c r="J1039" s="260"/>
      <c r="K1039" s="260"/>
    </row>
    <row r="1040" spans="3:11">
      <c r="C1040" s="259"/>
      <c r="D1040" s="259"/>
      <c r="E1040" s="259"/>
      <c r="F1040" s="259"/>
      <c r="G1040" s="260"/>
      <c r="H1040" s="260"/>
      <c r="I1040" s="260"/>
      <c r="J1040" s="260"/>
      <c r="K1040" s="260"/>
    </row>
    <row r="1041" spans="3:11">
      <c r="C1041" s="259"/>
      <c r="D1041" s="259"/>
      <c r="E1041" s="259"/>
      <c r="F1041" s="259"/>
      <c r="G1041" s="260"/>
      <c r="H1041" s="260"/>
      <c r="I1041" s="260"/>
      <c r="J1041" s="260"/>
      <c r="K1041" s="260"/>
    </row>
    <row r="1042" spans="3:11">
      <c r="C1042" s="259"/>
      <c r="D1042" s="259"/>
      <c r="E1042" s="259"/>
      <c r="F1042" s="259"/>
      <c r="G1042" s="260"/>
      <c r="H1042" s="260"/>
      <c r="I1042" s="260"/>
      <c r="J1042" s="260"/>
      <c r="K1042" s="260"/>
    </row>
    <row r="1043" spans="3:11">
      <c r="C1043" s="259"/>
      <c r="D1043" s="259"/>
      <c r="E1043" s="259"/>
      <c r="F1043" s="259"/>
      <c r="G1043" s="260"/>
      <c r="H1043" s="260"/>
      <c r="I1043" s="260"/>
      <c r="J1043" s="260"/>
      <c r="K1043" s="260"/>
    </row>
    <row r="1044" spans="3:11">
      <c r="C1044" s="259"/>
      <c r="D1044" s="259"/>
      <c r="E1044" s="259"/>
      <c r="F1044" s="259"/>
      <c r="G1044" s="260"/>
      <c r="H1044" s="260"/>
      <c r="I1044" s="260"/>
      <c r="J1044" s="260"/>
      <c r="K1044" s="260"/>
    </row>
    <row r="1045" spans="3:11">
      <c r="C1045" s="259"/>
      <c r="D1045" s="259"/>
      <c r="E1045" s="259"/>
      <c r="F1045" s="259"/>
      <c r="G1045" s="260"/>
      <c r="H1045" s="260"/>
      <c r="I1045" s="260"/>
      <c r="J1045" s="260"/>
      <c r="K1045" s="260"/>
    </row>
    <row r="1046" spans="3:11">
      <c r="C1046" s="259"/>
      <c r="D1046" s="259"/>
      <c r="E1046" s="259"/>
      <c r="F1046" s="259"/>
      <c r="G1046" s="260"/>
      <c r="H1046" s="260"/>
      <c r="I1046" s="260"/>
      <c r="J1046" s="260"/>
      <c r="K1046" s="260"/>
    </row>
    <row r="1047" spans="3:11">
      <c r="C1047" s="259"/>
      <c r="D1047" s="259"/>
      <c r="E1047" s="259"/>
      <c r="F1047" s="259"/>
      <c r="G1047" s="260"/>
      <c r="H1047" s="260"/>
      <c r="I1047" s="260"/>
      <c r="J1047" s="260"/>
      <c r="K1047" s="260"/>
    </row>
    <row r="1048" spans="3:11">
      <c r="C1048" s="259"/>
      <c r="D1048" s="259"/>
      <c r="E1048" s="259"/>
      <c r="F1048" s="259"/>
      <c r="G1048" s="260"/>
      <c r="H1048" s="260"/>
      <c r="I1048" s="260"/>
      <c r="J1048" s="260"/>
      <c r="K1048" s="260"/>
    </row>
    <row r="1049" spans="3:11">
      <c r="C1049" s="259"/>
      <c r="D1049" s="259"/>
      <c r="E1049" s="259"/>
      <c r="F1049" s="259"/>
      <c r="G1049" s="260"/>
      <c r="H1049" s="260"/>
      <c r="I1049" s="260"/>
      <c r="J1049" s="260"/>
      <c r="K1049" s="260"/>
    </row>
    <row r="1050" spans="3:11">
      <c r="C1050" s="259"/>
      <c r="D1050" s="259"/>
      <c r="E1050" s="259"/>
      <c r="F1050" s="259"/>
      <c r="G1050" s="260"/>
      <c r="H1050" s="260"/>
      <c r="I1050" s="260"/>
      <c r="J1050" s="260"/>
      <c r="K1050" s="260"/>
    </row>
    <row r="1051" spans="3:11">
      <c r="C1051" s="259"/>
      <c r="D1051" s="259"/>
      <c r="E1051" s="259"/>
      <c r="F1051" s="259"/>
      <c r="G1051" s="260"/>
      <c r="H1051" s="260"/>
      <c r="I1051" s="260"/>
      <c r="J1051" s="260"/>
      <c r="K1051" s="260"/>
    </row>
    <row r="1052" spans="3:11">
      <c r="C1052" s="259"/>
      <c r="D1052" s="259"/>
      <c r="E1052" s="259"/>
      <c r="F1052" s="259"/>
      <c r="G1052" s="260"/>
      <c r="H1052" s="260"/>
      <c r="I1052" s="260"/>
      <c r="J1052" s="260"/>
      <c r="K1052" s="260"/>
    </row>
    <row r="1053" spans="3:11">
      <c r="C1053" s="259"/>
      <c r="D1053" s="259"/>
      <c r="E1053" s="259"/>
      <c r="F1053" s="259"/>
      <c r="G1053" s="260"/>
      <c r="H1053" s="260"/>
      <c r="I1053" s="260"/>
      <c r="J1053" s="260"/>
      <c r="K1053" s="260"/>
    </row>
    <row r="1054" spans="3:11">
      <c r="C1054" s="259"/>
      <c r="D1054" s="259"/>
      <c r="E1054" s="259"/>
      <c r="F1054" s="259"/>
      <c r="G1054" s="260"/>
      <c r="H1054" s="260"/>
      <c r="I1054" s="260"/>
      <c r="J1054" s="260"/>
      <c r="K1054" s="260"/>
    </row>
    <row r="1055" spans="3:11">
      <c r="C1055" s="259"/>
      <c r="D1055" s="259"/>
      <c r="E1055" s="259"/>
      <c r="F1055" s="259"/>
      <c r="G1055" s="260"/>
      <c r="H1055" s="260"/>
      <c r="I1055" s="260"/>
      <c r="J1055" s="260"/>
      <c r="K1055" s="260"/>
    </row>
    <row r="1056" spans="3:11">
      <c r="C1056" s="259"/>
      <c r="D1056" s="259"/>
      <c r="E1056" s="259"/>
      <c r="F1056" s="259"/>
      <c r="G1056" s="260"/>
      <c r="H1056" s="260"/>
      <c r="I1056" s="260"/>
      <c r="J1056" s="260"/>
      <c r="K1056" s="260"/>
    </row>
    <row r="1057" spans="3:11">
      <c r="C1057" s="259"/>
      <c r="D1057" s="259"/>
      <c r="E1057" s="259"/>
      <c r="F1057" s="259"/>
      <c r="G1057" s="260"/>
      <c r="H1057" s="260"/>
      <c r="I1057" s="260"/>
      <c r="J1057" s="260"/>
      <c r="K1057" s="260"/>
    </row>
    <row r="1058" spans="3:11">
      <c r="C1058" s="259"/>
      <c r="D1058" s="259"/>
      <c r="E1058" s="259"/>
      <c r="F1058" s="259"/>
      <c r="G1058" s="260"/>
      <c r="H1058" s="260"/>
      <c r="I1058" s="260"/>
      <c r="J1058" s="260"/>
      <c r="K1058" s="260"/>
    </row>
    <row r="1059" spans="3:11">
      <c r="C1059" s="259"/>
      <c r="D1059" s="259"/>
      <c r="E1059" s="259"/>
      <c r="F1059" s="259"/>
      <c r="G1059" s="260"/>
      <c r="H1059" s="260"/>
      <c r="I1059" s="260"/>
      <c r="J1059" s="260"/>
      <c r="K1059" s="260"/>
    </row>
    <row r="1060" spans="3:11">
      <c r="C1060" s="259"/>
      <c r="D1060" s="259"/>
      <c r="E1060" s="259"/>
      <c r="F1060" s="259"/>
      <c r="G1060" s="260"/>
      <c r="H1060" s="260"/>
      <c r="I1060" s="260"/>
      <c r="J1060" s="260"/>
      <c r="K1060" s="260"/>
    </row>
    <row r="1061" spans="3:11">
      <c r="C1061" s="259"/>
      <c r="D1061" s="259"/>
      <c r="E1061" s="259"/>
      <c r="F1061" s="259"/>
      <c r="G1061" s="260"/>
      <c r="H1061" s="260"/>
      <c r="I1061" s="260"/>
      <c r="J1061" s="260"/>
      <c r="K1061" s="260"/>
    </row>
    <row r="1062" spans="3:11">
      <c r="C1062" s="259"/>
      <c r="D1062" s="259"/>
      <c r="E1062" s="259"/>
      <c r="F1062" s="259"/>
      <c r="G1062" s="260"/>
      <c r="H1062" s="260"/>
      <c r="I1062" s="260"/>
      <c r="J1062" s="260"/>
      <c r="K1062" s="260"/>
    </row>
    <row r="1063" spans="3:11">
      <c r="C1063" s="259"/>
      <c r="D1063" s="259"/>
      <c r="E1063" s="259"/>
      <c r="F1063" s="259"/>
      <c r="G1063" s="260"/>
      <c r="H1063" s="260"/>
      <c r="I1063" s="260"/>
      <c r="J1063" s="260"/>
      <c r="K1063" s="260"/>
    </row>
    <row r="1064" spans="3:11">
      <c r="C1064" s="259"/>
      <c r="D1064" s="259"/>
      <c r="E1064" s="259"/>
      <c r="F1064" s="259"/>
      <c r="G1064" s="260"/>
      <c r="H1064" s="260"/>
      <c r="I1064" s="260"/>
      <c r="J1064" s="260"/>
      <c r="K1064" s="260"/>
    </row>
    <row r="1065" spans="3:11">
      <c r="C1065" s="259"/>
      <c r="D1065" s="259"/>
      <c r="E1065" s="259"/>
      <c r="F1065" s="259"/>
      <c r="G1065" s="260"/>
      <c r="H1065" s="260"/>
      <c r="I1065" s="260"/>
      <c r="J1065" s="260"/>
      <c r="K1065" s="260"/>
    </row>
    <row r="1066" spans="3:11">
      <c r="C1066" s="259"/>
      <c r="D1066" s="259"/>
      <c r="E1066" s="259"/>
      <c r="F1066" s="259"/>
      <c r="G1066" s="260"/>
      <c r="H1066" s="260"/>
      <c r="I1066" s="260"/>
      <c r="J1066" s="260"/>
      <c r="K1066" s="260"/>
    </row>
    <row r="1067" spans="3:11">
      <c r="C1067" s="259"/>
      <c r="D1067" s="259"/>
      <c r="E1067" s="259"/>
      <c r="F1067" s="259"/>
      <c r="G1067" s="260"/>
      <c r="H1067" s="260"/>
      <c r="I1067" s="260"/>
      <c r="J1067" s="260"/>
      <c r="K1067" s="260"/>
    </row>
    <row r="1068" spans="3:11">
      <c r="C1068" s="259"/>
      <c r="D1068" s="259"/>
      <c r="E1068" s="259"/>
      <c r="F1068" s="259"/>
      <c r="G1068" s="260"/>
      <c r="H1068" s="260"/>
      <c r="I1068" s="260"/>
      <c r="J1068" s="260"/>
      <c r="K1068" s="260"/>
    </row>
    <row r="1069" spans="3:11">
      <c r="C1069" s="259"/>
      <c r="D1069" s="259"/>
      <c r="E1069" s="259"/>
      <c r="F1069" s="259"/>
      <c r="G1069" s="260"/>
      <c r="H1069" s="260"/>
      <c r="I1069" s="260"/>
      <c r="J1069" s="260"/>
      <c r="K1069" s="260"/>
    </row>
    <row r="1070" spans="3:11">
      <c r="C1070" s="259"/>
      <c r="D1070" s="259"/>
      <c r="E1070" s="259"/>
      <c r="F1070" s="259"/>
      <c r="G1070" s="260"/>
      <c r="H1070" s="260"/>
      <c r="I1070" s="260"/>
      <c r="J1070" s="260"/>
      <c r="K1070" s="260"/>
    </row>
    <row r="1071" spans="3:11">
      <c r="C1071" s="259"/>
      <c r="D1071" s="259"/>
      <c r="E1071" s="259"/>
      <c r="F1071" s="259"/>
      <c r="G1071" s="260"/>
      <c r="H1071" s="260"/>
      <c r="I1071" s="260"/>
      <c r="J1071" s="260"/>
      <c r="K1071" s="260"/>
    </row>
    <row r="1072" spans="3:11">
      <c r="C1072" s="259"/>
      <c r="D1072" s="259"/>
      <c r="E1072" s="259"/>
      <c r="F1072" s="259"/>
      <c r="G1072" s="260"/>
      <c r="H1072" s="260"/>
      <c r="I1072" s="260"/>
      <c r="J1072" s="260"/>
      <c r="K1072" s="260"/>
    </row>
    <row r="1073" spans="3:11">
      <c r="C1073" s="259"/>
      <c r="D1073" s="259"/>
      <c r="E1073" s="259"/>
      <c r="F1073" s="259"/>
      <c r="G1073" s="260"/>
      <c r="H1073" s="260"/>
      <c r="I1073" s="260"/>
      <c r="J1073" s="260"/>
      <c r="K1073" s="260"/>
    </row>
    <row r="1074" spans="3:11">
      <c r="C1074" s="259"/>
      <c r="D1074" s="259"/>
      <c r="E1074" s="259"/>
      <c r="F1074" s="259"/>
      <c r="G1074" s="260"/>
      <c r="H1074" s="260"/>
      <c r="I1074" s="260"/>
      <c r="J1074" s="260"/>
      <c r="K1074" s="260"/>
    </row>
    <row r="1075" spans="3:11">
      <c r="C1075" s="259"/>
      <c r="D1075" s="259"/>
      <c r="E1075" s="259"/>
      <c r="F1075" s="259"/>
      <c r="G1075" s="260"/>
      <c r="H1075" s="260"/>
      <c r="I1075" s="260"/>
      <c r="J1075" s="260"/>
      <c r="K1075" s="260"/>
    </row>
    <row r="1076" spans="3:11">
      <c r="C1076" s="259"/>
      <c r="D1076" s="259"/>
      <c r="E1076" s="259"/>
      <c r="F1076" s="259"/>
      <c r="G1076" s="260"/>
      <c r="H1076" s="260"/>
      <c r="I1076" s="260"/>
      <c r="J1076" s="260"/>
      <c r="K1076" s="260"/>
    </row>
    <row r="1077" spans="3:11">
      <c r="C1077" s="259"/>
      <c r="D1077" s="259"/>
      <c r="E1077" s="259"/>
      <c r="F1077" s="259"/>
      <c r="G1077" s="260"/>
      <c r="H1077" s="260"/>
      <c r="I1077" s="260"/>
      <c r="J1077" s="260"/>
      <c r="K1077" s="260"/>
    </row>
    <row r="1078" spans="3:11">
      <c r="C1078" s="259"/>
      <c r="D1078" s="259"/>
      <c r="E1078" s="259"/>
      <c r="F1078" s="259"/>
      <c r="G1078" s="260"/>
      <c r="H1078" s="260"/>
      <c r="I1078" s="260"/>
      <c r="J1078" s="260"/>
      <c r="K1078" s="260"/>
    </row>
    <row r="1079" spans="3:11">
      <c r="C1079" s="259"/>
      <c r="D1079" s="259"/>
      <c r="E1079" s="259"/>
      <c r="F1079" s="259"/>
      <c r="G1079" s="260"/>
      <c r="H1079" s="260"/>
      <c r="I1079" s="260"/>
      <c r="J1079" s="260"/>
      <c r="K1079" s="260"/>
    </row>
    <row r="1080" spans="3:11">
      <c r="C1080" s="259"/>
      <c r="D1080" s="259"/>
      <c r="E1080" s="259"/>
      <c r="F1080" s="259"/>
      <c r="G1080" s="260"/>
      <c r="H1080" s="260"/>
      <c r="I1080" s="260"/>
      <c r="J1080" s="260"/>
      <c r="K1080" s="260"/>
    </row>
    <row r="1081" spans="3:11">
      <c r="C1081" s="259"/>
      <c r="D1081" s="259"/>
      <c r="E1081" s="259"/>
      <c r="F1081" s="259"/>
      <c r="G1081" s="260"/>
      <c r="H1081" s="260"/>
      <c r="I1081" s="260"/>
      <c r="J1081" s="260"/>
      <c r="K1081" s="260"/>
    </row>
    <row r="1082" spans="3:11">
      <c r="C1082" s="259"/>
      <c r="D1082" s="259"/>
      <c r="E1082" s="259"/>
      <c r="F1082" s="259"/>
      <c r="G1082" s="260"/>
      <c r="H1082" s="260"/>
      <c r="I1082" s="260"/>
      <c r="J1082" s="260"/>
      <c r="K1082" s="260"/>
    </row>
    <row r="1083" spans="3:11">
      <c r="C1083" s="259"/>
      <c r="D1083" s="259"/>
      <c r="E1083" s="259"/>
      <c r="F1083" s="259"/>
      <c r="G1083" s="260"/>
      <c r="H1083" s="260"/>
      <c r="I1083" s="260"/>
      <c r="J1083" s="260"/>
      <c r="K1083" s="260"/>
    </row>
    <row r="1084" spans="3:11">
      <c r="C1084" s="259"/>
      <c r="D1084" s="259"/>
      <c r="E1084" s="259"/>
      <c r="F1084" s="259"/>
      <c r="G1084" s="260"/>
      <c r="H1084" s="260"/>
      <c r="I1084" s="260"/>
      <c r="J1084" s="260"/>
      <c r="K1084" s="260"/>
    </row>
    <row r="1085" spans="3:11">
      <c r="C1085" s="259"/>
      <c r="D1085" s="259"/>
      <c r="E1085" s="259"/>
      <c r="F1085" s="259"/>
      <c r="G1085" s="260"/>
      <c r="H1085" s="260"/>
      <c r="I1085" s="260"/>
      <c r="J1085" s="260"/>
      <c r="K1085" s="260"/>
    </row>
    <row r="1086" spans="3:11">
      <c r="C1086" s="259"/>
      <c r="D1086" s="259"/>
      <c r="E1086" s="259"/>
      <c r="F1086" s="259"/>
      <c r="G1086" s="260"/>
      <c r="H1086" s="260"/>
      <c r="I1086" s="260"/>
      <c r="J1086" s="260"/>
      <c r="K1086" s="260"/>
    </row>
    <row r="1087" spans="3:11">
      <c r="C1087" s="259"/>
      <c r="D1087" s="259"/>
      <c r="E1087" s="259"/>
      <c r="F1087" s="259"/>
      <c r="G1087" s="260"/>
      <c r="H1087" s="260"/>
      <c r="I1087" s="260"/>
      <c r="J1087" s="260"/>
      <c r="K1087" s="260"/>
    </row>
    <row r="1088" spans="3:11">
      <c r="C1088" s="259"/>
      <c r="D1088" s="259"/>
      <c r="E1088" s="259"/>
      <c r="F1088" s="259"/>
      <c r="G1088" s="260"/>
      <c r="H1088" s="260"/>
      <c r="I1088" s="260"/>
      <c r="J1088" s="260"/>
      <c r="K1088" s="260"/>
    </row>
    <row r="1089" spans="3:11">
      <c r="C1089" s="259"/>
      <c r="D1089" s="259"/>
      <c r="E1089" s="259"/>
      <c r="F1089" s="259"/>
      <c r="G1089" s="260"/>
      <c r="H1089" s="260"/>
      <c r="I1089" s="260"/>
      <c r="J1089" s="260"/>
      <c r="K1089" s="260"/>
    </row>
    <row r="1090" spans="3:11">
      <c r="C1090" s="259"/>
      <c r="D1090" s="259"/>
      <c r="E1090" s="259"/>
      <c r="F1090" s="259"/>
      <c r="G1090" s="260"/>
      <c r="H1090" s="260"/>
      <c r="I1090" s="260"/>
      <c r="J1090" s="260"/>
      <c r="K1090" s="260"/>
    </row>
    <row r="1091" spans="3:11">
      <c r="C1091" s="259"/>
      <c r="D1091" s="259"/>
      <c r="E1091" s="259"/>
      <c r="F1091" s="259"/>
      <c r="G1091" s="260"/>
      <c r="H1091" s="260"/>
      <c r="I1091" s="260"/>
      <c r="J1091" s="260"/>
      <c r="K1091" s="260"/>
    </row>
    <row r="1092" spans="3:11">
      <c r="C1092" s="259"/>
      <c r="D1092" s="259"/>
      <c r="E1092" s="259"/>
      <c r="F1092" s="259"/>
      <c r="G1092" s="260"/>
      <c r="H1092" s="260"/>
      <c r="I1092" s="260"/>
      <c r="J1092" s="260"/>
      <c r="K1092" s="260"/>
    </row>
    <row r="1093" spans="3:11">
      <c r="C1093" s="259"/>
      <c r="D1093" s="259"/>
      <c r="E1093" s="259"/>
      <c r="F1093" s="259"/>
      <c r="G1093" s="260"/>
      <c r="H1093" s="260"/>
      <c r="I1093" s="260"/>
      <c r="J1093" s="260"/>
      <c r="K1093" s="260"/>
    </row>
    <row r="1094" spans="3:11">
      <c r="C1094" s="259"/>
      <c r="D1094" s="259"/>
      <c r="E1094" s="259"/>
      <c r="F1094" s="259"/>
      <c r="G1094" s="260"/>
      <c r="H1094" s="260"/>
      <c r="I1094" s="260"/>
      <c r="J1094" s="260"/>
      <c r="K1094" s="260"/>
    </row>
    <row r="1095" spans="3:11">
      <c r="C1095" s="259"/>
      <c r="D1095" s="259"/>
      <c r="E1095" s="259"/>
      <c r="F1095" s="259"/>
      <c r="G1095" s="260"/>
      <c r="H1095" s="260"/>
      <c r="I1095" s="260"/>
      <c r="J1095" s="260"/>
      <c r="K1095" s="260"/>
    </row>
    <row r="1096" spans="3:11">
      <c r="C1096" s="259"/>
      <c r="D1096" s="259"/>
      <c r="E1096" s="259"/>
      <c r="F1096" s="259"/>
      <c r="G1096" s="260"/>
      <c r="H1096" s="260"/>
      <c r="I1096" s="260"/>
      <c r="J1096" s="260"/>
      <c r="K1096" s="260"/>
    </row>
    <row r="1097" spans="3:11">
      <c r="C1097" s="259"/>
      <c r="D1097" s="259"/>
      <c r="E1097" s="259"/>
      <c r="F1097" s="259"/>
      <c r="G1097" s="260"/>
      <c r="H1097" s="260"/>
      <c r="I1097" s="260"/>
      <c r="J1097" s="260"/>
      <c r="K1097" s="260"/>
    </row>
    <row r="1098" spans="3:11">
      <c r="C1098" s="259"/>
      <c r="D1098" s="259"/>
      <c r="E1098" s="259"/>
      <c r="F1098" s="259"/>
      <c r="G1098" s="260"/>
      <c r="H1098" s="260"/>
      <c r="I1098" s="260"/>
      <c r="J1098" s="260"/>
      <c r="K1098" s="260"/>
    </row>
    <row r="1099" spans="3:11">
      <c r="C1099" s="259"/>
      <c r="D1099" s="259"/>
      <c r="E1099" s="259"/>
      <c r="F1099" s="259"/>
      <c r="G1099" s="260"/>
      <c r="H1099" s="260"/>
      <c r="I1099" s="260"/>
      <c r="J1099" s="260"/>
      <c r="K1099" s="260"/>
    </row>
    <row r="1100" spans="3:11">
      <c r="C1100" s="259"/>
      <c r="D1100" s="259"/>
      <c r="E1100" s="259"/>
      <c r="F1100" s="259"/>
      <c r="G1100" s="260"/>
      <c r="H1100" s="260"/>
      <c r="I1100" s="260"/>
      <c r="J1100" s="260"/>
      <c r="K1100" s="260"/>
    </row>
    <row r="1101" spans="3:11">
      <c r="C1101" s="259"/>
      <c r="D1101" s="259"/>
      <c r="E1101" s="259"/>
      <c r="F1101" s="259"/>
      <c r="G1101" s="260"/>
      <c r="H1101" s="260"/>
      <c r="I1101" s="260"/>
      <c r="J1101" s="260"/>
      <c r="K1101" s="260"/>
    </row>
    <row r="1102" spans="3:11">
      <c r="C1102" s="259"/>
      <c r="D1102" s="259"/>
      <c r="E1102" s="259"/>
      <c r="F1102" s="259"/>
      <c r="G1102" s="260"/>
      <c r="H1102" s="260"/>
      <c r="I1102" s="260"/>
      <c r="J1102" s="260"/>
      <c r="K1102" s="260"/>
    </row>
    <row r="1103" spans="3:11">
      <c r="C1103" s="259"/>
      <c r="D1103" s="259"/>
      <c r="E1103" s="259"/>
      <c r="F1103" s="259"/>
      <c r="G1103" s="260"/>
      <c r="H1103" s="260"/>
      <c r="I1103" s="260"/>
      <c r="J1103" s="260"/>
      <c r="K1103" s="260"/>
    </row>
    <row r="1104" spans="3:11">
      <c r="C1104" s="259"/>
      <c r="D1104" s="259"/>
      <c r="E1104" s="259"/>
      <c r="F1104" s="259"/>
      <c r="G1104" s="260"/>
      <c r="H1104" s="260"/>
      <c r="I1104" s="260"/>
      <c r="J1104" s="260"/>
      <c r="K1104" s="260"/>
    </row>
    <row r="1105" spans="3:11">
      <c r="C1105" s="259"/>
      <c r="D1105" s="259"/>
      <c r="E1105" s="259"/>
      <c r="F1105" s="259"/>
      <c r="G1105" s="260"/>
      <c r="H1105" s="260"/>
      <c r="I1105" s="260"/>
      <c r="J1105" s="260"/>
      <c r="K1105" s="260"/>
    </row>
    <row r="1106" spans="3:11">
      <c r="C1106" s="259"/>
      <c r="D1106" s="259"/>
      <c r="E1106" s="259"/>
      <c r="F1106" s="259"/>
      <c r="G1106" s="260"/>
      <c r="H1106" s="260"/>
      <c r="I1106" s="260"/>
      <c r="J1106" s="260"/>
      <c r="K1106" s="260"/>
    </row>
    <row r="1107" spans="3:11">
      <c r="C1107" s="259"/>
      <c r="D1107" s="259"/>
      <c r="E1107" s="259"/>
      <c r="F1107" s="259"/>
      <c r="G1107" s="260"/>
      <c r="H1107" s="260"/>
      <c r="I1107" s="260"/>
      <c r="J1107" s="260"/>
      <c r="K1107" s="260"/>
    </row>
    <row r="1108" spans="3:11">
      <c r="C1108" s="259"/>
      <c r="D1108" s="259"/>
      <c r="E1108" s="259"/>
      <c r="F1108" s="259"/>
      <c r="G1108" s="260"/>
      <c r="H1108" s="260"/>
      <c r="I1108" s="260"/>
      <c r="J1108" s="260"/>
      <c r="K1108" s="260"/>
    </row>
    <row r="1109" spans="3:11">
      <c r="C1109" s="259"/>
      <c r="D1109" s="259"/>
      <c r="E1109" s="259"/>
      <c r="F1109" s="259"/>
      <c r="G1109" s="260"/>
      <c r="H1109" s="260"/>
      <c r="I1109" s="260"/>
      <c r="J1109" s="260"/>
      <c r="K1109" s="260"/>
    </row>
    <row r="1110" spans="3:11">
      <c r="C1110" s="259"/>
      <c r="D1110" s="259"/>
      <c r="E1110" s="259"/>
      <c r="F1110" s="259"/>
      <c r="G1110" s="260"/>
      <c r="H1110" s="260"/>
      <c r="I1110" s="260"/>
      <c r="J1110" s="260"/>
      <c r="K1110" s="260"/>
    </row>
    <row r="1111" spans="3:11">
      <c r="C1111" s="259"/>
      <c r="D1111" s="259"/>
      <c r="E1111" s="259"/>
      <c r="F1111" s="259"/>
      <c r="G1111" s="260"/>
      <c r="H1111" s="260"/>
      <c r="I1111" s="260"/>
      <c r="J1111" s="260"/>
      <c r="K1111" s="260"/>
    </row>
    <row r="1112" spans="3:11">
      <c r="C1112" s="259"/>
      <c r="D1112" s="259"/>
      <c r="E1112" s="259"/>
      <c r="F1112" s="259"/>
      <c r="G1112" s="260"/>
      <c r="H1112" s="260"/>
      <c r="I1112" s="260"/>
      <c r="J1112" s="260"/>
      <c r="K1112" s="260"/>
    </row>
    <row r="1113" spans="3:11">
      <c r="C1113" s="259"/>
      <c r="D1113" s="259"/>
      <c r="E1113" s="259"/>
      <c r="F1113" s="259"/>
      <c r="G1113" s="260"/>
      <c r="H1113" s="260"/>
      <c r="I1113" s="260"/>
      <c r="J1113" s="260"/>
      <c r="K1113" s="260"/>
    </row>
    <row r="1114" spans="3:11">
      <c r="C1114" s="259"/>
      <c r="D1114" s="259"/>
      <c r="E1114" s="259"/>
      <c r="F1114" s="259"/>
      <c r="G1114" s="260"/>
      <c r="H1114" s="260"/>
      <c r="I1114" s="260"/>
      <c r="J1114" s="260"/>
      <c r="K1114" s="260"/>
    </row>
    <row r="1115" spans="3:11">
      <c r="C1115" s="259"/>
      <c r="D1115" s="259"/>
      <c r="E1115" s="259"/>
      <c r="F1115" s="259"/>
      <c r="G1115" s="260"/>
      <c r="H1115" s="260"/>
      <c r="I1115" s="260"/>
      <c r="J1115" s="260"/>
      <c r="K1115" s="260"/>
    </row>
    <row r="1116" spans="3:11">
      <c r="C1116" s="259"/>
      <c r="D1116" s="259"/>
      <c r="E1116" s="259"/>
      <c r="F1116" s="259"/>
      <c r="G1116" s="260"/>
      <c r="H1116" s="260"/>
      <c r="I1116" s="260"/>
      <c r="J1116" s="260"/>
      <c r="K1116" s="260"/>
    </row>
    <row r="1117" spans="3:11">
      <c r="C1117" s="259"/>
      <c r="D1117" s="259"/>
      <c r="E1117" s="259"/>
      <c r="F1117" s="259"/>
      <c r="G1117" s="260"/>
      <c r="H1117" s="260"/>
      <c r="I1117" s="260"/>
      <c r="J1117" s="260"/>
      <c r="K1117" s="260"/>
    </row>
    <row r="1118" spans="3:11">
      <c r="C1118" s="259"/>
      <c r="D1118" s="259"/>
      <c r="E1118" s="259"/>
      <c r="F1118" s="259"/>
      <c r="G1118" s="260"/>
      <c r="H1118" s="260"/>
      <c r="I1118" s="260"/>
      <c r="J1118" s="260"/>
      <c r="K1118" s="260"/>
    </row>
    <row r="1119" spans="3:11">
      <c r="C1119" s="259"/>
      <c r="D1119" s="259"/>
      <c r="E1119" s="259"/>
      <c r="F1119" s="259"/>
      <c r="G1119" s="260"/>
      <c r="H1119" s="260"/>
      <c r="I1119" s="260"/>
      <c r="J1119" s="260"/>
      <c r="K1119" s="260"/>
    </row>
    <row r="1120" spans="3:11">
      <c r="C1120" s="259"/>
      <c r="D1120" s="259"/>
      <c r="E1120" s="259"/>
      <c r="F1120" s="259"/>
      <c r="G1120" s="260"/>
      <c r="H1120" s="260"/>
      <c r="I1120" s="260"/>
      <c r="J1120" s="260"/>
      <c r="K1120" s="260"/>
    </row>
    <row r="1121" spans="3:11">
      <c r="C1121" s="259"/>
      <c r="D1121" s="259"/>
      <c r="E1121" s="259"/>
      <c r="F1121" s="259"/>
      <c r="G1121" s="260"/>
      <c r="H1121" s="260"/>
      <c r="I1121" s="260"/>
      <c r="J1121" s="260"/>
      <c r="K1121" s="260"/>
    </row>
    <row r="1122" spans="3:11">
      <c r="C1122" s="259"/>
      <c r="D1122" s="259"/>
      <c r="E1122" s="259"/>
      <c r="F1122" s="259"/>
      <c r="G1122" s="260"/>
      <c r="H1122" s="260"/>
      <c r="I1122" s="260"/>
      <c r="J1122" s="260"/>
      <c r="K1122" s="260"/>
    </row>
    <row r="1123" spans="3:11">
      <c r="C1123" s="259"/>
      <c r="D1123" s="259"/>
      <c r="E1123" s="259"/>
      <c r="F1123" s="259"/>
      <c r="G1123" s="260"/>
      <c r="H1123" s="260"/>
      <c r="I1123" s="260"/>
      <c r="J1123" s="260"/>
      <c r="K1123" s="260"/>
    </row>
    <row r="1124" spans="3:11">
      <c r="C1124" s="259"/>
      <c r="D1124" s="259"/>
      <c r="E1124" s="259"/>
      <c r="F1124" s="259"/>
      <c r="G1124" s="260"/>
      <c r="H1124" s="260"/>
      <c r="I1124" s="260"/>
      <c r="J1124" s="260"/>
      <c r="K1124" s="260"/>
    </row>
    <row r="1125" spans="3:11">
      <c r="C1125" s="259"/>
      <c r="D1125" s="259"/>
      <c r="E1125" s="259"/>
      <c r="F1125" s="259"/>
      <c r="G1125" s="260"/>
      <c r="H1125" s="260"/>
      <c r="I1125" s="260"/>
      <c r="J1125" s="260"/>
      <c r="K1125" s="260"/>
    </row>
    <row r="1126" spans="3:11">
      <c r="C1126" s="259"/>
      <c r="D1126" s="259"/>
      <c r="E1126" s="259"/>
      <c r="F1126" s="259"/>
      <c r="G1126" s="260"/>
      <c r="H1126" s="260"/>
      <c r="I1126" s="260"/>
      <c r="J1126" s="260"/>
      <c r="K1126" s="260"/>
    </row>
    <row r="1127" spans="3:11">
      <c r="C1127" s="259"/>
      <c r="D1127" s="259"/>
      <c r="E1127" s="259"/>
      <c r="F1127" s="259"/>
      <c r="G1127" s="260"/>
      <c r="H1127" s="260"/>
      <c r="I1127" s="260"/>
      <c r="J1127" s="260"/>
      <c r="K1127" s="260"/>
    </row>
    <row r="1128" spans="3:11">
      <c r="C1128" s="259"/>
      <c r="D1128" s="259"/>
      <c r="E1128" s="259"/>
      <c r="F1128" s="259"/>
      <c r="G1128" s="260"/>
      <c r="H1128" s="260"/>
      <c r="I1128" s="260"/>
      <c r="J1128" s="260"/>
      <c r="K1128" s="260"/>
    </row>
    <row r="1129" spans="3:11">
      <c r="C1129" s="259"/>
      <c r="D1129" s="259"/>
      <c r="E1129" s="259"/>
      <c r="F1129" s="259"/>
      <c r="G1129" s="260"/>
      <c r="H1129" s="260"/>
      <c r="I1129" s="260"/>
      <c r="J1129" s="260"/>
      <c r="K1129" s="260"/>
    </row>
    <row r="1130" spans="3:11">
      <c r="C1130" s="259"/>
      <c r="D1130" s="259"/>
      <c r="E1130" s="259"/>
      <c r="F1130" s="259"/>
      <c r="G1130" s="260"/>
      <c r="H1130" s="260"/>
      <c r="I1130" s="260"/>
      <c r="J1130" s="260"/>
      <c r="K1130" s="260"/>
    </row>
    <row r="1131" spans="3:11">
      <c r="C1131" s="259"/>
      <c r="D1131" s="259"/>
      <c r="E1131" s="259"/>
      <c r="F1131" s="259"/>
      <c r="G1131" s="260"/>
      <c r="H1131" s="260"/>
      <c r="I1131" s="260"/>
      <c r="J1131" s="260"/>
      <c r="K1131" s="260"/>
    </row>
    <row r="1132" spans="3:11">
      <c r="C1132" s="259"/>
      <c r="D1132" s="259"/>
      <c r="E1132" s="259"/>
      <c r="F1132" s="259"/>
      <c r="G1132" s="260"/>
      <c r="H1132" s="260"/>
      <c r="I1132" s="260"/>
      <c r="J1132" s="260"/>
      <c r="K1132" s="260"/>
    </row>
    <row r="1133" spans="3:11">
      <c r="C1133" s="259"/>
      <c r="D1133" s="259"/>
      <c r="E1133" s="259"/>
      <c r="F1133" s="259"/>
      <c r="G1133" s="260"/>
      <c r="H1133" s="260"/>
      <c r="I1133" s="260"/>
      <c r="J1133" s="260"/>
      <c r="K1133" s="260"/>
    </row>
    <row r="1134" spans="3:11">
      <c r="C1134" s="259"/>
      <c r="D1134" s="259"/>
      <c r="E1134" s="259"/>
      <c r="F1134" s="259"/>
      <c r="G1134" s="260"/>
      <c r="H1134" s="260"/>
      <c r="I1134" s="260"/>
      <c r="J1134" s="260"/>
      <c r="K1134" s="260"/>
    </row>
    <row r="1135" spans="3:11">
      <c r="C1135" s="259"/>
      <c r="D1135" s="259"/>
      <c r="E1135" s="259"/>
      <c r="F1135" s="259"/>
      <c r="G1135" s="260"/>
      <c r="H1135" s="260"/>
      <c r="I1135" s="260"/>
      <c r="J1135" s="260"/>
      <c r="K1135" s="260"/>
    </row>
    <row r="1136" spans="3:11">
      <c r="C1136" s="259"/>
      <c r="D1136" s="259"/>
      <c r="E1136" s="259"/>
      <c r="F1136" s="259"/>
      <c r="G1136" s="260"/>
      <c r="H1136" s="260"/>
      <c r="I1136" s="260"/>
      <c r="J1136" s="260"/>
      <c r="K1136" s="260"/>
    </row>
    <row r="1137" spans="3:11">
      <c r="C1137" s="259"/>
      <c r="D1137" s="259"/>
      <c r="E1137" s="259"/>
      <c r="F1137" s="259"/>
      <c r="G1137" s="260"/>
      <c r="H1137" s="260"/>
      <c r="I1137" s="260"/>
      <c r="J1137" s="260"/>
      <c r="K1137" s="260"/>
    </row>
    <row r="1138" spans="3:11">
      <c r="C1138" s="259"/>
      <c r="D1138" s="259"/>
      <c r="E1138" s="259"/>
      <c r="F1138" s="259"/>
      <c r="G1138" s="260"/>
      <c r="H1138" s="260"/>
      <c r="I1138" s="260"/>
      <c r="J1138" s="260"/>
      <c r="K1138" s="260"/>
    </row>
    <row r="1139" spans="3:11">
      <c r="C1139" s="259"/>
      <c r="D1139" s="259"/>
      <c r="E1139" s="259"/>
      <c r="F1139" s="259"/>
      <c r="G1139" s="260"/>
      <c r="H1139" s="260"/>
      <c r="I1139" s="260"/>
      <c r="J1139" s="260"/>
      <c r="K1139" s="260"/>
    </row>
    <row r="1140" spans="3:11">
      <c r="C1140" s="259"/>
      <c r="D1140" s="259"/>
      <c r="E1140" s="259"/>
      <c r="F1140" s="259"/>
      <c r="G1140" s="260"/>
      <c r="H1140" s="260"/>
      <c r="I1140" s="260"/>
      <c r="J1140" s="260"/>
      <c r="K1140" s="260"/>
    </row>
    <row r="1141" spans="3:11">
      <c r="C1141" s="259"/>
      <c r="D1141" s="259"/>
      <c r="E1141" s="259"/>
      <c r="F1141" s="259"/>
      <c r="G1141" s="260"/>
      <c r="H1141" s="260"/>
      <c r="I1141" s="260"/>
      <c r="J1141" s="260"/>
      <c r="K1141" s="260"/>
    </row>
    <row r="1142" spans="3:11">
      <c r="C1142" s="259"/>
      <c r="D1142" s="259"/>
      <c r="E1142" s="259"/>
      <c r="F1142" s="259"/>
      <c r="G1142" s="260"/>
      <c r="H1142" s="260"/>
      <c r="I1142" s="260"/>
      <c r="J1142" s="260"/>
      <c r="K1142" s="260"/>
    </row>
    <row r="1143" spans="3:11">
      <c r="C1143" s="259"/>
      <c r="D1143" s="259"/>
      <c r="E1143" s="259"/>
      <c r="F1143" s="259"/>
      <c r="G1143" s="260"/>
      <c r="H1143" s="260"/>
      <c r="I1143" s="260"/>
      <c r="J1143" s="260"/>
      <c r="K1143" s="260"/>
    </row>
    <row r="1144" spans="3:11">
      <c r="C1144" s="259"/>
      <c r="D1144" s="259"/>
      <c r="E1144" s="259"/>
      <c r="F1144" s="259"/>
      <c r="G1144" s="260"/>
      <c r="H1144" s="260"/>
      <c r="I1144" s="260"/>
      <c r="J1144" s="260"/>
      <c r="K1144" s="260"/>
    </row>
    <row r="1145" spans="3:11">
      <c r="C1145" s="259"/>
      <c r="D1145" s="259"/>
      <c r="E1145" s="259"/>
      <c r="F1145" s="259"/>
      <c r="G1145" s="260"/>
      <c r="H1145" s="260"/>
      <c r="I1145" s="260"/>
      <c r="J1145" s="260"/>
      <c r="K1145" s="260"/>
    </row>
    <row r="1146" spans="3:11">
      <c r="C1146" s="259"/>
      <c r="D1146" s="259"/>
      <c r="E1146" s="259"/>
      <c r="F1146" s="259"/>
      <c r="G1146" s="260"/>
      <c r="H1146" s="260"/>
      <c r="I1146" s="260"/>
      <c r="J1146" s="260"/>
      <c r="K1146" s="260"/>
    </row>
    <row r="1147" spans="3:11">
      <c r="C1147" s="259"/>
      <c r="D1147" s="259"/>
      <c r="E1147" s="259"/>
      <c r="F1147" s="259"/>
      <c r="G1147" s="260"/>
      <c r="H1147" s="260"/>
      <c r="I1147" s="260"/>
      <c r="J1147" s="260"/>
      <c r="K1147" s="260"/>
    </row>
    <row r="1148" spans="3:11">
      <c r="C1148" s="259"/>
      <c r="D1148" s="259"/>
      <c r="E1148" s="259"/>
      <c r="F1148" s="259"/>
      <c r="G1148" s="260"/>
      <c r="H1148" s="260"/>
      <c r="I1148" s="260"/>
      <c r="J1148" s="260"/>
      <c r="K1148" s="260"/>
    </row>
    <row r="1149" spans="3:11">
      <c r="C1149" s="259"/>
      <c r="D1149" s="259"/>
      <c r="E1149" s="259"/>
      <c r="F1149" s="259"/>
      <c r="G1149" s="260"/>
      <c r="H1149" s="260"/>
      <c r="I1149" s="260"/>
      <c r="J1149" s="260"/>
      <c r="K1149" s="260"/>
    </row>
    <row r="1150" spans="3:11">
      <c r="C1150" s="259"/>
      <c r="D1150" s="259"/>
      <c r="E1150" s="259"/>
      <c r="F1150" s="259"/>
      <c r="G1150" s="260"/>
      <c r="H1150" s="260"/>
      <c r="I1150" s="260"/>
      <c r="J1150" s="260"/>
      <c r="K1150" s="260"/>
    </row>
    <row r="1151" spans="3:11">
      <c r="C1151" s="259"/>
      <c r="D1151" s="259"/>
      <c r="E1151" s="259"/>
      <c r="F1151" s="259"/>
      <c r="G1151" s="260"/>
      <c r="H1151" s="260"/>
      <c r="I1151" s="260"/>
      <c r="J1151" s="260"/>
      <c r="K1151" s="260"/>
    </row>
    <row r="1152" spans="3:11">
      <c r="C1152" s="259"/>
      <c r="D1152" s="259"/>
      <c r="E1152" s="259"/>
      <c r="F1152" s="259"/>
      <c r="G1152" s="260"/>
      <c r="H1152" s="260"/>
      <c r="I1152" s="260"/>
      <c r="J1152" s="260"/>
      <c r="K1152" s="260"/>
    </row>
    <row r="1153" spans="3:11">
      <c r="C1153" s="259"/>
      <c r="D1153" s="259"/>
      <c r="E1153" s="259"/>
      <c r="F1153" s="259"/>
      <c r="G1153" s="260"/>
      <c r="H1153" s="260"/>
      <c r="I1153" s="260"/>
      <c r="J1153" s="260"/>
      <c r="K1153" s="260"/>
    </row>
    <row r="1154" spans="3:11">
      <c r="C1154" s="259"/>
      <c r="D1154" s="259"/>
      <c r="E1154" s="259"/>
      <c r="F1154" s="259"/>
      <c r="G1154" s="260"/>
      <c r="H1154" s="260"/>
      <c r="I1154" s="260"/>
      <c r="J1154" s="260"/>
      <c r="K1154" s="260"/>
    </row>
    <row r="1155" spans="3:11">
      <c r="C1155" s="259"/>
      <c r="D1155" s="259"/>
      <c r="E1155" s="259"/>
      <c r="F1155" s="259"/>
      <c r="G1155" s="260"/>
      <c r="H1155" s="260"/>
      <c r="I1155" s="260"/>
      <c r="J1155" s="260"/>
      <c r="K1155" s="260"/>
    </row>
    <row r="1156" spans="3:11">
      <c r="C1156" s="259"/>
      <c r="D1156" s="259"/>
      <c r="E1156" s="259"/>
      <c r="F1156" s="259"/>
      <c r="G1156" s="260"/>
      <c r="H1156" s="260"/>
      <c r="I1156" s="260"/>
      <c r="J1156" s="260"/>
      <c r="K1156" s="260"/>
    </row>
    <row r="1157" spans="3:11">
      <c r="C1157" s="259"/>
      <c r="D1157" s="259"/>
      <c r="E1157" s="259"/>
      <c r="F1157" s="259"/>
      <c r="G1157" s="260"/>
      <c r="H1157" s="260"/>
      <c r="I1157" s="260"/>
      <c r="J1157" s="260"/>
      <c r="K1157" s="260"/>
    </row>
    <row r="1158" spans="3:11">
      <c r="C1158" s="259"/>
      <c r="D1158" s="259"/>
      <c r="E1158" s="259"/>
      <c r="F1158" s="259"/>
      <c r="G1158" s="260"/>
      <c r="H1158" s="260"/>
      <c r="I1158" s="260"/>
      <c r="J1158" s="260"/>
      <c r="K1158" s="260"/>
    </row>
    <row r="1159" spans="3:11">
      <c r="C1159" s="259"/>
      <c r="D1159" s="259"/>
      <c r="E1159" s="259"/>
      <c r="F1159" s="259"/>
      <c r="G1159" s="260"/>
      <c r="H1159" s="260"/>
      <c r="I1159" s="260"/>
      <c r="J1159" s="260"/>
      <c r="K1159" s="260"/>
    </row>
    <row r="1160" spans="3:11">
      <c r="C1160" s="259"/>
      <c r="D1160" s="259"/>
      <c r="E1160" s="259"/>
      <c r="F1160" s="259"/>
      <c r="G1160" s="260"/>
      <c r="H1160" s="260"/>
      <c r="I1160" s="260"/>
      <c r="J1160" s="260"/>
      <c r="K1160" s="260"/>
    </row>
    <row r="1161" spans="3:11">
      <c r="C1161" s="259"/>
      <c r="D1161" s="259"/>
      <c r="E1161" s="259"/>
      <c r="F1161" s="259"/>
      <c r="G1161" s="260"/>
      <c r="H1161" s="260"/>
      <c r="I1161" s="260"/>
      <c r="J1161" s="260"/>
      <c r="K1161" s="260"/>
    </row>
    <row r="1162" spans="3:11">
      <c r="C1162" s="259"/>
      <c r="D1162" s="259"/>
      <c r="E1162" s="259"/>
      <c r="F1162" s="259"/>
      <c r="G1162" s="260"/>
      <c r="H1162" s="260"/>
      <c r="I1162" s="260"/>
      <c r="J1162" s="260"/>
      <c r="K1162" s="260"/>
    </row>
    <row r="1163" spans="3:11">
      <c r="C1163" s="259"/>
      <c r="D1163" s="259"/>
      <c r="E1163" s="259"/>
      <c r="F1163" s="259"/>
      <c r="G1163" s="260"/>
      <c r="H1163" s="260"/>
      <c r="I1163" s="260"/>
      <c r="J1163" s="260"/>
      <c r="K1163" s="260"/>
    </row>
    <row r="1164" spans="3:11">
      <c r="C1164" s="259"/>
      <c r="D1164" s="259"/>
      <c r="E1164" s="259"/>
      <c r="F1164" s="259"/>
      <c r="G1164" s="260"/>
      <c r="H1164" s="260"/>
      <c r="I1164" s="260"/>
      <c r="J1164" s="260"/>
      <c r="K1164" s="260"/>
    </row>
    <row r="1165" spans="3:11">
      <c r="C1165" s="259"/>
      <c r="D1165" s="259"/>
      <c r="E1165" s="259"/>
      <c r="F1165" s="259"/>
      <c r="G1165" s="260"/>
      <c r="H1165" s="260"/>
      <c r="I1165" s="260"/>
      <c r="J1165" s="260"/>
      <c r="K1165" s="260"/>
    </row>
    <row r="1166" spans="3:11">
      <c r="C1166" s="259"/>
      <c r="D1166" s="259"/>
      <c r="E1166" s="259"/>
      <c r="F1166" s="259"/>
      <c r="G1166" s="260"/>
      <c r="H1166" s="260"/>
      <c r="I1166" s="260"/>
      <c r="J1166" s="260"/>
      <c r="K1166" s="260"/>
    </row>
    <row r="1167" spans="3:11">
      <c r="C1167" s="259"/>
      <c r="D1167" s="259"/>
      <c r="E1167" s="259"/>
      <c r="F1167" s="259"/>
      <c r="G1167" s="260"/>
      <c r="H1167" s="260"/>
      <c r="I1167" s="260"/>
      <c r="J1167" s="260"/>
      <c r="K1167" s="260"/>
    </row>
    <row r="1168" spans="3:11">
      <c r="C1168" s="259"/>
      <c r="D1168" s="259"/>
      <c r="E1168" s="259"/>
      <c r="F1168" s="259"/>
      <c r="G1168" s="260"/>
      <c r="H1168" s="260"/>
      <c r="I1168" s="260"/>
      <c r="J1168" s="260"/>
      <c r="K1168" s="260"/>
    </row>
    <row r="1169" spans="3:11">
      <c r="C1169" s="259"/>
      <c r="D1169" s="259"/>
      <c r="E1169" s="259"/>
      <c r="F1169" s="259"/>
      <c r="G1169" s="260"/>
      <c r="H1169" s="260"/>
      <c r="I1169" s="260"/>
      <c r="J1169" s="260"/>
      <c r="K1169" s="260"/>
    </row>
    <row r="1170" spans="3:11">
      <c r="C1170" s="259"/>
      <c r="D1170" s="259"/>
      <c r="E1170" s="259"/>
      <c r="F1170" s="259"/>
      <c r="G1170" s="260"/>
      <c r="H1170" s="260"/>
      <c r="I1170" s="260"/>
      <c r="J1170" s="260"/>
      <c r="K1170" s="260"/>
    </row>
    <row r="1171" spans="3:11">
      <c r="C1171" s="259"/>
      <c r="D1171" s="259"/>
      <c r="E1171" s="259"/>
      <c r="F1171" s="259"/>
      <c r="G1171" s="260"/>
      <c r="H1171" s="260"/>
      <c r="I1171" s="260"/>
      <c r="J1171" s="260"/>
      <c r="K1171" s="260"/>
    </row>
    <row r="1172" spans="3:11">
      <c r="C1172" s="259"/>
      <c r="D1172" s="259"/>
      <c r="E1172" s="259"/>
      <c r="F1172" s="259"/>
      <c r="G1172" s="260"/>
      <c r="H1172" s="260"/>
      <c r="I1172" s="260"/>
      <c r="J1172" s="260"/>
      <c r="K1172" s="260"/>
    </row>
    <row r="1173" spans="3:11">
      <c r="C1173" s="259"/>
      <c r="D1173" s="259"/>
      <c r="E1173" s="259"/>
      <c r="F1173" s="259"/>
      <c r="G1173" s="260"/>
      <c r="H1173" s="260"/>
      <c r="I1173" s="260"/>
      <c r="J1173" s="260"/>
      <c r="K1173" s="260"/>
    </row>
    <row r="1174" spans="3:11">
      <c r="C1174" s="259"/>
      <c r="D1174" s="259"/>
      <c r="E1174" s="259"/>
      <c r="F1174" s="259"/>
      <c r="G1174" s="260"/>
      <c r="H1174" s="260"/>
      <c r="I1174" s="260"/>
      <c r="J1174" s="260"/>
      <c r="K1174" s="260"/>
    </row>
    <row r="1175" spans="3:11">
      <c r="C1175" s="259"/>
      <c r="D1175" s="259"/>
      <c r="E1175" s="259"/>
      <c r="F1175" s="259"/>
      <c r="G1175" s="260"/>
      <c r="H1175" s="260"/>
      <c r="I1175" s="260"/>
      <c r="J1175" s="260"/>
      <c r="K1175" s="260"/>
    </row>
    <row r="1176" spans="3:11">
      <c r="C1176" s="259"/>
      <c r="D1176" s="259"/>
      <c r="E1176" s="259"/>
      <c r="F1176" s="259"/>
      <c r="G1176" s="260"/>
      <c r="H1176" s="260"/>
      <c r="I1176" s="260"/>
      <c r="J1176" s="260"/>
      <c r="K1176" s="260"/>
    </row>
    <row r="1177" spans="3:11">
      <c r="C1177" s="259"/>
      <c r="D1177" s="259"/>
      <c r="E1177" s="259"/>
      <c r="F1177" s="259"/>
      <c r="G1177" s="260"/>
      <c r="H1177" s="260"/>
      <c r="I1177" s="260"/>
      <c r="J1177" s="260"/>
      <c r="K1177" s="260"/>
    </row>
    <row r="1178" spans="3:11">
      <c r="C1178" s="259"/>
      <c r="D1178" s="259"/>
      <c r="E1178" s="259"/>
      <c r="F1178" s="259"/>
      <c r="G1178" s="260"/>
      <c r="H1178" s="260"/>
      <c r="I1178" s="260"/>
      <c r="J1178" s="260"/>
      <c r="K1178" s="260"/>
    </row>
    <row r="1179" spans="3:11">
      <c r="C1179" s="259"/>
      <c r="D1179" s="259"/>
      <c r="E1179" s="259"/>
      <c r="F1179" s="259"/>
      <c r="G1179" s="260"/>
      <c r="H1179" s="260"/>
      <c r="I1179" s="260"/>
      <c r="J1179" s="260"/>
      <c r="K1179" s="260"/>
    </row>
    <row r="1180" spans="3:11">
      <c r="C1180" s="259"/>
      <c r="D1180" s="259"/>
      <c r="E1180" s="259"/>
      <c r="F1180" s="259"/>
      <c r="G1180" s="260"/>
      <c r="H1180" s="260"/>
      <c r="I1180" s="260"/>
      <c r="J1180" s="260"/>
      <c r="K1180" s="260"/>
    </row>
    <row r="1181" spans="3:11">
      <c r="C1181" s="259"/>
      <c r="D1181" s="259"/>
      <c r="E1181" s="259"/>
      <c r="F1181" s="259"/>
      <c r="G1181" s="260"/>
      <c r="H1181" s="260"/>
      <c r="I1181" s="260"/>
      <c r="J1181" s="260"/>
      <c r="K1181" s="260"/>
    </row>
    <row r="1182" spans="3:11">
      <c r="C1182" s="259"/>
      <c r="D1182" s="259"/>
      <c r="E1182" s="259"/>
      <c r="F1182" s="259"/>
      <c r="G1182" s="260"/>
      <c r="H1182" s="260"/>
      <c r="I1182" s="260"/>
      <c r="J1182" s="260"/>
      <c r="K1182" s="260"/>
    </row>
    <row r="1183" spans="3:11">
      <c r="C1183" s="259"/>
      <c r="D1183" s="259"/>
      <c r="E1183" s="259"/>
      <c r="F1183" s="259"/>
      <c r="G1183" s="260"/>
      <c r="H1183" s="260"/>
      <c r="I1183" s="260"/>
      <c r="J1183" s="260"/>
      <c r="K1183" s="260"/>
    </row>
    <row r="1184" spans="3:11">
      <c r="C1184" s="259"/>
      <c r="D1184" s="259"/>
      <c r="E1184" s="259"/>
      <c r="F1184" s="259"/>
      <c r="G1184" s="260"/>
      <c r="H1184" s="260"/>
      <c r="I1184" s="260"/>
      <c r="J1184" s="260"/>
      <c r="K1184" s="260"/>
    </row>
    <row r="1185" spans="3:11">
      <c r="C1185" s="259"/>
      <c r="D1185" s="259"/>
      <c r="E1185" s="259"/>
      <c r="F1185" s="259"/>
      <c r="G1185" s="260"/>
      <c r="H1185" s="260"/>
      <c r="I1185" s="260"/>
      <c r="J1185" s="260"/>
      <c r="K1185" s="260"/>
    </row>
    <row r="1186" spans="3:11">
      <c r="C1186" s="259"/>
      <c r="D1186" s="259"/>
      <c r="E1186" s="259"/>
      <c r="F1186" s="259"/>
      <c r="G1186" s="260"/>
      <c r="H1186" s="260"/>
      <c r="I1186" s="260"/>
      <c r="J1186" s="260"/>
      <c r="K1186" s="260"/>
    </row>
    <row r="1187" spans="3:11">
      <c r="C1187" s="259"/>
      <c r="D1187" s="259"/>
      <c r="E1187" s="259"/>
      <c r="F1187" s="259"/>
      <c r="G1187" s="260"/>
      <c r="H1187" s="260"/>
      <c r="I1187" s="260"/>
      <c r="J1187" s="260"/>
      <c r="K1187" s="260"/>
    </row>
    <row r="1188" spans="3:11">
      <c r="C1188" s="259"/>
      <c r="D1188" s="259"/>
      <c r="E1188" s="259"/>
      <c r="F1188" s="259"/>
      <c r="G1188" s="260"/>
      <c r="H1188" s="260"/>
      <c r="I1188" s="260"/>
      <c r="J1188" s="260"/>
      <c r="K1188" s="260"/>
    </row>
    <row r="1189" spans="3:11">
      <c r="C1189" s="259"/>
      <c r="D1189" s="259"/>
      <c r="E1189" s="259"/>
      <c r="F1189" s="259"/>
      <c r="G1189" s="260"/>
      <c r="H1189" s="260"/>
      <c r="I1189" s="260"/>
      <c r="J1189" s="260"/>
      <c r="K1189" s="260"/>
    </row>
    <row r="1190" spans="3:11">
      <c r="C1190" s="259"/>
      <c r="D1190" s="259"/>
      <c r="E1190" s="259"/>
      <c r="F1190" s="259"/>
      <c r="G1190" s="260"/>
      <c r="H1190" s="260"/>
      <c r="I1190" s="260"/>
      <c r="J1190" s="260"/>
      <c r="K1190" s="260"/>
    </row>
    <row r="1191" spans="3:11">
      <c r="C1191" s="259"/>
      <c r="D1191" s="259"/>
      <c r="E1191" s="259"/>
      <c r="F1191" s="259"/>
      <c r="G1191" s="260"/>
      <c r="H1191" s="260"/>
      <c r="I1191" s="260"/>
      <c r="J1191" s="260"/>
      <c r="K1191" s="260"/>
    </row>
    <row r="1192" spans="3:11">
      <c r="C1192" s="259"/>
      <c r="D1192" s="259"/>
      <c r="E1192" s="259"/>
      <c r="F1192" s="259"/>
      <c r="G1192" s="260"/>
      <c r="H1192" s="260"/>
      <c r="I1192" s="260"/>
      <c r="J1192" s="260"/>
      <c r="K1192" s="260"/>
    </row>
    <row r="1193" spans="3:11">
      <c r="C1193" s="259"/>
      <c r="D1193" s="259"/>
      <c r="E1193" s="259"/>
      <c r="F1193" s="259"/>
      <c r="G1193" s="260"/>
      <c r="H1193" s="260"/>
      <c r="I1193" s="260"/>
      <c r="J1193" s="260"/>
      <c r="K1193" s="260"/>
    </row>
    <row r="1194" spans="3:11">
      <c r="C1194" s="259"/>
      <c r="D1194" s="259"/>
      <c r="E1194" s="259"/>
      <c r="F1194" s="259"/>
      <c r="G1194" s="260"/>
      <c r="H1194" s="260"/>
      <c r="I1194" s="260"/>
      <c r="J1194" s="260"/>
      <c r="K1194" s="260"/>
    </row>
    <row r="1195" spans="3:11">
      <c r="C1195" s="259"/>
      <c r="D1195" s="259"/>
      <c r="E1195" s="259"/>
      <c r="F1195" s="259"/>
      <c r="G1195" s="260"/>
      <c r="H1195" s="260"/>
      <c r="I1195" s="260"/>
      <c r="J1195" s="260"/>
      <c r="K1195" s="260"/>
    </row>
    <row r="1196" spans="3:11">
      <c r="C1196" s="259"/>
      <c r="D1196" s="259"/>
      <c r="E1196" s="259"/>
      <c r="F1196" s="259"/>
      <c r="G1196" s="260"/>
      <c r="H1196" s="260"/>
      <c r="I1196" s="260"/>
      <c r="J1196" s="260"/>
      <c r="K1196" s="260"/>
    </row>
    <row r="1197" spans="3:11">
      <c r="C1197" s="259"/>
      <c r="D1197" s="259"/>
      <c r="E1197" s="259"/>
      <c r="F1197" s="259"/>
      <c r="G1197" s="260"/>
      <c r="H1197" s="260"/>
      <c r="I1197" s="260"/>
      <c r="J1197" s="260"/>
      <c r="K1197" s="260"/>
    </row>
    <row r="1198" spans="3:11">
      <c r="C1198" s="259"/>
      <c r="D1198" s="259"/>
      <c r="E1198" s="259"/>
      <c r="F1198" s="259"/>
      <c r="G1198" s="260"/>
      <c r="H1198" s="260"/>
      <c r="I1198" s="260"/>
      <c r="J1198" s="260"/>
      <c r="K1198" s="260"/>
    </row>
    <row r="1199" spans="3:11">
      <c r="C1199" s="259"/>
      <c r="D1199" s="259"/>
      <c r="E1199" s="259"/>
      <c r="F1199" s="259"/>
      <c r="G1199" s="260"/>
      <c r="H1199" s="260"/>
      <c r="I1199" s="260"/>
      <c r="J1199" s="260"/>
      <c r="K1199" s="260"/>
    </row>
    <row r="1200" spans="3:11">
      <c r="C1200" s="259"/>
      <c r="D1200" s="259"/>
      <c r="E1200" s="259"/>
      <c r="F1200" s="259"/>
      <c r="G1200" s="260"/>
      <c r="H1200" s="260"/>
      <c r="I1200" s="260"/>
      <c r="J1200" s="260"/>
      <c r="K1200" s="260"/>
    </row>
    <row r="1201" spans="3:11">
      <c r="C1201" s="259"/>
      <c r="D1201" s="259"/>
      <c r="E1201" s="259"/>
      <c r="F1201" s="259"/>
      <c r="G1201" s="260"/>
      <c r="H1201" s="260"/>
      <c r="I1201" s="260"/>
      <c r="J1201" s="260"/>
      <c r="K1201" s="260"/>
    </row>
    <row r="1202" spans="3:11">
      <c r="C1202" s="259"/>
      <c r="D1202" s="259"/>
      <c r="E1202" s="259"/>
      <c r="F1202" s="259"/>
      <c r="G1202" s="260"/>
      <c r="H1202" s="260"/>
      <c r="I1202" s="260"/>
      <c r="J1202" s="260"/>
      <c r="K1202" s="260"/>
    </row>
    <row r="1203" spans="3:11">
      <c r="C1203" s="259"/>
      <c r="D1203" s="259"/>
      <c r="E1203" s="259"/>
      <c r="F1203" s="259"/>
      <c r="G1203" s="260"/>
      <c r="H1203" s="260"/>
      <c r="I1203" s="260"/>
      <c r="J1203" s="260"/>
      <c r="K1203" s="260"/>
    </row>
    <row r="1204" spans="3:11">
      <c r="C1204" s="259"/>
      <c r="D1204" s="259"/>
      <c r="E1204" s="259"/>
      <c r="F1204" s="259"/>
      <c r="G1204" s="260"/>
      <c r="H1204" s="260"/>
      <c r="I1204" s="260"/>
      <c r="J1204" s="260"/>
      <c r="K1204" s="260"/>
    </row>
    <row r="1205" spans="3:11">
      <c r="C1205" s="259"/>
      <c r="D1205" s="259"/>
      <c r="E1205" s="259"/>
      <c r="F1205" s="259"/>
      <c r="G1205" s="260"/>
      <c r="H1205" s="260"/>
      <c r="I1205" s="260"/>
      <c r="J1205" s="260"/>
      <c r="K1205" s="260"/>
    </row>
    <row r="1206" spans="3:11">
      <c r="C1206" s="259"/>
      <c r="D1206" s="259"/>
      <c r="E1206" s="259"/>
      <c r="F1206" s="259"/>
      <c r="G1206" s="260"/>
      <c r="H1206" s="260"/>
      <c r="I1206" s="260"/>
      <c r="J1206" s="260"/>
      <c r="K1206" s="260"/>
    </row>
    <row r="1207" spans="3:11">
      <c r="C1207" s="259"/>
      <c r="D1207" s="259"/>
      <c r="E1207" s="259"/>
      <c r="F1207" s="259"/>
      <c r="G1207" s="260"/>
      <c r="H1207" s="260"/>
      <c r="I1207" s="260"/>
      <c r="J1207" s="260"/>
      <c r="K1207" s="260"/>
    </row>
    <row r="1208" spans="3:11">
      <c r="C1208" s="259"/>
      <c r="D1208" s="259"/>
      <c r="E1208" s="259"/>
      <c r="F1208" s="259"/>
      <c r="G1208" s="260"/>
      <c r="H1208" s="260"/>
      <c r="I1208" s="260"/>
      <c r="J1208" s="260"/>
      <c r="K1208" s="260"/>
    </row>
    <row r="1209" spans="3:11">
      <c r="C1209" s="259"/>
      <c r="D1209" s="259"/>
      <c r="E1209" s="259"/>
      <c r="F1209" s="259"/>
      <c r="G1209" s="260"/>
      <c r="H1209" s="260"/>
      <c r="I1209" s="260"/>
      <c r="J1209" s="260"/>
      <c r="K1209" s="260"/>
    </row>
    <row r="1210" spans="3:11">
      <c r="C1210" s="259"/>
      <c r="D1210" s="259"/>
      <c r="E1210" s="259"/>
      <c r="F1210" s="259"/>
      <c r="G1210" s="260"/>
      <c r="H1210" s="260"/>
      <c r="I1210" s="260"/>
      <c r="J1210" s="260"/>
      <c r="K1210" s="260"/>
    </row>
    <row r="1211" spans="3:11">
      <c r="C1211" s="259"/>
      <c r="D1211" s="259"/>
      <c r="E1211" s="259"/>
      <c r="F1211" s="259"/>
      <c r="G1211" s="260"/>
      <c r="H1211" s="260"/>
      <c r="I1211" s="260"/>
      <c r="J1211" s="260"/>
      <c r="K1211" s="260"/>
    </row>
    <row r="1212" spans="3:11">
      <c r="C1212" s="259"/>
      <c r="D1212" s="259"/>
      <c r="E1212" s="259"/>
      <c r="F1212" s="259"/>
      <c r="G1212" s="260"/>
      <c r="H1212" s="260"/>
      <c r="I1212" s="260"/>
      <c r="J1212" s="260"/>
      <c r="K1212" s="260"/>
    </row>
    <row r="1213" spans="3:11">
      <c r="C1213" s="259"/>
      <c r="D1213" s="259"/>
      <c r="E1213" s="259"/>
      <c r="F1213" s="259"/>
      <c r="G1213" s="260"/>
      <c r="H1213" s="260"/>
      <c r="I1213" s="260"/>
      <c r="J1213" s="260"/>
      <c r="K1213" s="260"/>
    </row>
    <row r="1214" spans="3:11">
      <c r="C1214" s="259"/>
      <c r="D1214" s="259"/>
      <c r="E1214" s="259"/>
      <c r="F1214" s="259"/>
      <c r="G1214" s="260"/>
      <c r="H1214" s="260"/>
      <c r="I1214" s="260"/>
      <c r="J1214" s="260"/>
      <c r="K1214" s="260"/>
    </row>
    <row r="1215" spans="3:11">
      <c r="C1215" s="259"/>
      <c r="D1215" s="259"/>
      <c r="E1215" s="259"/>
      <c r="F1215" s="259"/>
      <c r="G1215" s="260"/>
      <c r="H1215" s="260"/>
      <c r="I1215" s="260"/>
      <c r="J1215" s="260"/>
      <c r="K1215" s="260"/>
    </row>
    <row r="1216" spans="3:11">
      <c r="C1216" s="259"/>
      <c r="D1216" s="259"/>
      <c r="E1216" s="259"/>
      <c r="F1216" s="259"/>
      <c r="G1216" s="260"/>
      <c r="H1216" s="260"/>
      <c r="I1216" s="260"/>
      <c r="J1216" s="260"/>
      <c r="K1216" s="260"/>
    </row>
    <row r="1217" spans="3:11">
      <c r="C1217" s="259"/>
      <c r="D1217" s="259"/>
      <c r="E1217" s="259"/>
      <c r="F1217" s="259"/>
      <c r="G1217" s="260"/>
      <c r="H1217" s="260"/>
      <c r="I1217" s="260"/>
      <c r="J1217" s="260"/>
      <c r="K1217" s="260"/>
    </row>
    <row r="1218" spans="3:11">
      <c r="C1218" s="259"/>
      <c r="D1218" s="259"/>
      <c r="E1218" s="259"/>
      <c r="F1218" s="259"/>
      <c r="G1218" s="260"/>
      <c r="H1218" s="260"/>
      <c r="I1218" s="260"/>
      <c r="J1218" s="260"/>
      <c r="K1218" s="260"/>
    </row>
    <row r="1219" spans="3:11">
      <c r="C1219" s="259"/>
      <c r="D1219" s="259"/>
      <c r="E1219" s="259"/>
      <c r="F1219" s="259"/>
      <c r="G1219" s="260"/>
      <c r="H1219" s="260"/>
      <c r="I1219" s="260"/>
      <c r="J1219" s="260"/>
      <c r="K1219" s="260"/>
    </row>
    <row r="1220" spans="3:11">
      <c r="C1220" s="259"/>
      <c r="D1220" s="259"/>
      <c r="E1220" s="259"/>
      <c r="F1220" s="259"/>
      <c r="G1220" s="260"/>
      <c r="H1220" s="260"/>
      <c r="I1220" s="260"/>
      <c r="J1220" s="260"/>
      <c r="K1220" s="260"/>
    </row>
    <row r="1221" spans="3:11">
      <c r="C1221" s="259"/>
      <c r="D1221" s="259"/>
      <c r="E1221" s="259"/>
      <c r="F1221" s="259"/>
      <c r="G1221" s="260"/>
      <c r="H1221" s="260"/>
      <c r="I1221" s="260"/>
      <c r="J1221" s="260"/>
      <c r="K1221" s="260"/>
    </row>
    <row r="1222" spans="3:11">
      <c r="C1222" s="259"/>
      <c r="D1222" s="259"/>
      <c r="E1222" s="259"/>
      <c r="F1222" s="259"/>
      <c r="G1222" s="260"/>
      <c r="H1222" s="260"/>
      <c r="I1222" s="260"/>
      <c r="J1222" s="260"/>
      <c r="K1222" s="260"/>
    </row>
    <row r="1223" spans="3:11">
      <c r="C1223" s="259"/>
      <c r="D1223" s="259"/>
      <c r="E1223" s="259"/>
      <c r="F1223" s="259"/>
      <c r="G1223" s="260"/>
      <c r="H1223" s="260"/>
      <c r="I1223" s="260"/>
      <c r="J1223" s="260"/>
      <c r="K1223" s="260"/>
    </row>
    <row r="1224" spans="3:11">
      <c r="C1224" s="259"/>
      <c r="D1224" s="259"/>
      <c r="E1224" s="259"/>
      <c r="F1224" s="259"/>
      <c r="G1224" s="260"/>
      <c r="H1224" s="260"/>
      <c r="I1224" s="260"/>
      <c r="J1224" s="260"/>
      <c r="K1224" s="260"/>
    </row>
    <row r="1225" spans="3:11">
      <c r="C1225" s="259"/>
      <c r="D1225" s="259"/>
      <c r="E1225" s="259"/>
      <c r="F1225" s="259"/>
      <c r="G1225" s="260"/>
      <c r="H1225" s="260"/>
      <c r="I1225" s="260"/>
      <c r="J1225" s="260"/>
      <c r="K1225" s="260"/>
    </row>
    <row r="1226" spans="3:11">
      <c r="C1226" s="259"/>
      <c r="D1226" s="259"/>
      <c r="E1226" s="259"/>
      <c r="F1226" s="259"/>
      <c r="G1226" s="260"/>
      <c r="H1226" s="260"/>
      <c r="I1226" s="260"/>
      <c r="J1226" s="260"/>
      <c r="K1226" s="260"/>
    </row>
    <row r="1227" spans="3:11">
      <c r="C1227" s="259"/>
      <c r="D1227" s="259"/>
      <c r="E1227" s="259"/>
      <c r="F1227" s="259"/>
      <c r="G1227" s="260"/>
      <c r="H1227" s="260"/>
      <c r="I1227" s="260"/>
      <c r="J1227" s="260"/>
      <c r="K1227" s="260"/>
    </row>
    <row r="1228" spans="3:11">
      <c r="C1228" s="259"/>
      <c r="D1228" s="259"/>
      <c r="E1228" s="259"/>
      <c r="F1228" s="259"/>
      <c r="G1228" s="260"/>
      <c r="H1228" s="260"/>
      <c r="I1228" s="260"/>
      <c r="J1228" s="260"/>
      <c r="K1228" s="260"/>
    </row>
    <row r="1229" spans="3:11">
      <c r="C1229" s="259"/>
      <c r="D1229" s="259"/>
      <c r="E1229" s="259"/>
      <c r="F1229" s="259"/>
      <c r="G1229" s="260"/>
      <c r="H1229" s="260"/>
      <c r="I1229" s="260"/>
      <c r="J1229" s="260"/>
      <c r="K1229" s="260"/>
    </row>
    <row r="1230" spans="3:11">
      <c r="C1230" s="259"/>
      <c r="D1230" s="259"/>
      <c r="E1230" s="259"/>
      <c r="F1230" s="259"/>
      <c r="G1230" s="260"/>
      <c r="H1230" s="260"/>
      <c r="I1230" s="260"/>
      <c r="J1230" s="260"/>
      <c r="K1230" s="260"/>
    </row>
    <row r="1231" spans="3:11">
      <c r="C1231" s="259"/>
      <c r="D1231" s="259"/>
      <c r="E1231" s="259"/>
      <c r="F1231" s="259"/>
      <c r="G1231" s="260"/>
      <c r="H1231" s="260"/>
      <c r="I1231" s="260"/>
      <c r="J1231" s="260"/>
      <c r="K1231" s="260"/>
    </row>
    <row r="1232" spans="3:11">
      <c r="C1232" s="259"/>
      <c r="D1232" s="259"/>
      <c r="E1232" s="259"/>
      <c r="F1232" s="259"/>
      <c r="G1232" s="260"/>
      <c r="H1232" s="260"/>
      <c r="I1232" s="260"/>
      <c r="J1232" s="260"/>
      <c r="K1232" s="260"/>
    </row>
    <row r="1233" spans="3:11">
      <c r="C1233" s="259"/>
      <c r="D1233" s="259"/>
      <c r="E1233" s="259"/>
      <c r="F1233" s="259"/>
      <c r="G1233" s="260"/>
      <c r="H1233" s="260"/>
      <c r="I1233" s="260"/>
      <c r="J1233" s="260"/>
      <c r="K1233" s="260"/>
    </row>
    <row r="1234" spans="3:11">
      <c r="C1234" s="259"/>
      <c r="D1234" s="259"/>
      <c r="E1234" s="259"/>
      <c r="F1234" s="259"/>
      <c r="G1234" s="260"/>
      <c r="H1234" s="260"/>
      <c r="I1234" s="260"/>
      <c r="J1234" s="260"/>
      <c r="K1234" s="260"/>
    </row>
    <row r="1235" spans="3:11">
      <c r="C1235" s="259"/>
      <c r="D1235" s="259"/>
      <c r="E1235" s="259"/>
      <c r="F1235" s="259"/>
      <c r="G1235" s="260"/>
      <c r="H1235" s="260"/>
      <c r="I1235" s="260"/>
      <c r="J1235" s="260"/>
      <c r="K1235" s="260"/>
    </row>
    <row r="1236" spans="3:11">
      <c r="C1236" s="259"/>
      <c r="D1236" s="259"/>
      <c r="E1236" s="259"/>
      <c r="F1236" s="259"/>
      <c r="G1236" s="260"/>
      <c r="H1236" s="260"/>
      <c r="I1236" s="260"/>
      <c r="J1236" s="260"/>
      <c r="K1236" s="260"/>
    </row>
    <row r="1237" spans="3:11">
      <c r="C1237" s="259"/>
      <c r="D1237" s="259"/>
      <c r="E1237" s="259"/>
      <c r="F1237" s="259"/>
      <c r="G1237" s="260"/>
      <c r="H1237" s="260"/>
      <c r="I1237" s="260"/>
      <c r="J1237" s="260"/>
      <c r="K1237" s="260"/>
    </row>
    <row r="1238" spans="3:11">
      <c r="C1238" s="259"/>
      <c r="D1238" s="259"/>
      <c r="E1238" s="259"/>
      <c r="F1238" s="259"/>
      <c r="G1238" s="260"/>
      <c r="H1238" s="260"/>
      <c r="I1238" s="260"/>
      <c r="J1238" s="260"/>
      <c r="K1238" s="260"/>
    </row>
    <row r="1239" spans="3:11">
      <c r="C1239" s="259"/>
      <c r="D1239" s="259"/>
      <c r="E1239" s="259"/>
      <c r="F1239" s="259"/>
      <c r="G1239" s="260"/>
      <c r="H1239" s="260"/>
      <c r="I1239" s="260"/>
      <c r="J1239" s="260"/>
      <c r="K1239" s="260"/>
    </row>
    <row r="1240" spans="3:11">
      <c r="C1240" s="259"/>
      <c r="D1240" s="259"/>
      <c r="E1240" s="259"/>
      <c r="F1240" s="259"/>
      <c r="G1240" s="260"/>
      <c r="H1240" s="260"/>
      <c r="I1240" s="260"/>
      <c r="J1240" s="260"/>
      <c r="K1240" s="260"/>
    </row>
    <row r="1241" spans="3:11">
      <c r="C1241" s="259"/>
      <c r="D1241" s="259"/>
      <c r="E1241" s="259"/>
      <c r="F1241" s="259"/>
      <c r="G1241" s="260"/>
      <c r="H1241" s="260"/>
      <c r="I1241" s="260"/>
      <c r="J1241" s="260"/>
      <c r="K1241" s="260"/>
    </row>
    <row r="1242" spans="3:11">
      <c r="C1242" s="259"/>
      <c r="D1242" s="259"/>
      <c r="E1242" s="259"/>
      <c r="F1242" s="259"/>
      <c r="G1242" s="260"/>
      <c r="H1242" s="260"/>
      <c r="I1242" s="260"/>
      <c r="J1242" s="260"/>
      <c r="K1242" s="260"/>
    </row>
    <row r="1243" spans="3:11">
      <c r="C1243" s="259"/>
      <c r="D1243" s="259"/>
      <c r="E1243" s="259"/>
      <c r="F1243" s="259"/>
      <c r="G1243" s="260"/>
      <c r="H1243" s="260"/>
      <c r="I1243" s="260"/>
      <c r="J1243" s="260"/>
      <c r="K1243" s="260"/>
    </row>
    <row r="1244" spans="3:11">
      <c r="C1244" s="259"/>
      <c r="D1244" s="259"/>
      <c r="E1244" s="259"/>
      <c r="F1244" s="259"/>
      <c r="G1244" s="260"/>
      <c r="H1244" s="260"/>
      <c r="I1244" s="260"/>
      <c r="J1244" s="260"/>
      <c r="K1244" s="260"/>
    </row>
    <row r="1245" spans="3:11">
      <c r="C1245" s="259"/>
      <c r="D1245" s="259"/>
      <c r="E1245" s="259"/>
      <c r="F1245" s="259"/>
      <c r="G1245" s="260"/>
      <c r="H1245" s="260"/>
      <c r="I1245" s="260"/>
      <c r="J1245" s="260"/>
      <c r="K1245" s="260"/>
    </row>
    <row r="1246" spans="3:11">
      <c r="C1246" s="259"/>
      <c r="D1246" s="259"/>
      <c r="E1246" s="259"/>
      <c r="F1246" s="259"/>
      <c r="G1246" s="260"/>
      <c r="H1246" s="260"/>
      <c r="I1246" s="260"/>
      <c r="J1246" s="260"/>
      <c r="K1246" s="260"/>
    </row>
    <row r="1247" spans="3:11">
      <c r="C1247" s="259"/>
      <c r="D1247" s="259"/>
      <c r="E1247" s="259"/>
      <c r="F1247" s="259"/>
      <c r="G1247" s="260"/>
      <c r="H1247" s="260"/>
      <c r="I1247" s="260"/>
      <c r="J1247" s="260"/>
      <c r="K1247" s="260"/>
    </row>
    <row r="1248" spans="3:11">
      <c r="C1248" s="259"/>
      <c r="D1248" s="259"/>
      <c r="E1248" s="259"/>
      <c r="F1248" s="259"/>
      <c r="G1248" s="260"/>
      <c r="H1248" s="260"/>
      <c r="I1248" s="260"/>
      <c r="J1248" s="260"/>
      <c r="K1248" s="260"/>
    </row>
    <row r="1249" spans="3:11">
      <c r="C1249" s="259"/>
      <c r="D1249" s="259"/>
      <c r="E1249" s="259"/>
      <c r="F1249" s="259"/>
      <c r="G1249" s="260"/>
      <c r="H1249" s="260"/>
      <c r="I1249" s="260"/>
      <c r="J1249" s="260"/>
      <c r="K1249" s="260"/>
    </row>
    <row r="1250" spans="3:11">
      <c r="C1250" s="259"/>
      <c r="D1250" s="259"/>
      <c r="E1250" s="259"/>
      <c r="F1250" s="259"/>
      <c r="G1250" s="260"/>
      <c r="H1250" s="260"/>
      <c r="I1250" s="260"/>
      <c r="J1250" s="260"/>
      <c r="K1250" s="260"/>
    </row>
    <row r="1251" spans="3:11">
      <c r="C1251" s="259"/>
      <c r="D1251" s="259"/>
      <c r="E1251" s="259"/>
      <c r="F1251" s="259"/>
      <c r="G1251" s="260"/>
      <c r="H1251" s="260"/>
      <c r="I1251" s="260"/>
      <c r="J1251" s="260"/>
      <c r="K1251" s="260"/>
    </row>
    <row r="1252" spans="3:11">
      <c r="C1252" s="259"/>
      <c r="D1252" s="259"/>
      <c r="E1252" s="259"/>
      <c r="F1252" s="259"/>
      <c r="G1252" s="260"/>
      <c r="H1252" s="260"/>
      <c r="I1252" s="260"/>
      <c r="J1252" s="260"/>
      <c r="K1252" s="260"/>
    </row>
    <row r="1253" spans="3:11">
      <c r="C1253" s="259"/>
      <c r="D1253" s="259"/>
      <c r="E1253" s="259"/>
      <c r="F1253" s="259"/>
      <c r="G1253" s="260"/>
      <c r="H1253" s="260"/>
      <c r="I1253" s="260"/>
      <c r="J1253" s="260"/>
      <c r="K1253" s="260"/>
    </row>
    <row r="1254" spans="3:11">
      <c r="C1254" s="259"/>
      <c r="D1254" s="259"/>
      <c r="E1254" s="259"/>
      <c r="F1254" s="259"/>
      <c r="G1254" s="260"/>
      <c r="H1254" s="260"/>
      <c r="I1254" s="260"/>
      <c r="J1254" s="260"/>
      <c r="K1254" s="260"/>
    </row>
    <row r="1255" spans="3:11">
      <c r="C1255" s="259"/>
      <c r="D1255" s="259"/>
      <c r="E1255" s="259"/>
      <c r="F1255" s="259"/>
      <c r="G1255" s="260"/>
      <c r="H1255" s="260"/>
      <c r="I1255" s="260"/>
      <c r="J1255" s="260"/>
      <c r="K1255" s="260"/>
    </row>
    <row r="1256" spans="3:11">
      <c r="C1256" s="259"/>
      <c r="D1256" s="259"/>
      <c r="E1256" s="259"/>
      <c r="F1256" s="259"/>
      <c r="G1256" s="260"/>
      <c r="H1256" s="260"/>
      <c r="I1256" s="260"/>
      <c r="J1256" s="260"/>
      <c r="K1256" s="260"/>
    </row>
    <row r="1257" spans="3:11">
      <c r="C1257" s="259"/>
      <c r="D1257" s="259"/>
      <c r="E1257" s="259"/>
      <c r="F1257" s="259"/>
      <c r="G1257" s="260"/>
      <c r="H1257" s="260"/>
      <c r="I1257" s="260"/>
      <c r="J1257" s="260"/>
      <c r="K1257" s="260"/>
    </row>
    <row r="1258" spans="3:11">
      <c r="C1258" s="259"/>
      <c r="D1258" s="259"/>
      <c r="E1258" s="259"/>
      <c r="F1258" s="259"/>
      <c r="G1258" s="260"/>
      <c r="H1258" s="260"/>
      <c r="I1258" s="260"/>
      <c r="J1258" s="260"/>
      <c r="K1258" s="260"/>
    </row>
    <row r="1259" spans="3:11">
      <c r="C1259" s="259"/>
      <c r="D1259" s="259"/>
      <c r="E1259" s="259"/>
      <c r="F1259" s="259"/>
      <c r="G1259" s="260"/>
      <c r="H1259" s="260"/>
      <c r="I1259" s="260"/>
      <c r="J1259" s="260"/>
      <c r="K1259" s="260"/>
    </row>
    <row r="1260" spans="3:11">
      <c r="C1260" s="259"/>
      <c r="D1260" s="259"/>
      <c r="E1260" s="259"/>
      <c r="F1260" s="259"/>
      <c r="G1260" s="260"/>
      <c r="H1260" s="260"/>
      <c r="I1260" s="260"/>
      <c r="J1260" s="260"/>
      <c r="K1260" s="260"/>
    </row>
    <row r="1261" spans="3:11">
      <c r="C1261" s="259"/>
      <c r="D1261" s="259"/>
      <c r="E1261" s="259"/>
      <c r="F1261" s="259"/>
      <c r="G1261" s="260"/>
      <c r="H1261" s="260"/>
      <c r="I1261" s="260"/>
      <c r="J1261" s="260"/>
      <c r="K1261" s="260"/>
    </row>
    <row r="1262" spans="3:11">
      <c r="C1262" s="259"/>
      <c r="D1262" s="259"/>
      <c r="E1262" s="259"/>
      <c r="F1262" s="259"/>
      <c r="G1262" s="260"/>
      <c r="H1262" s="260"/>
      <c r="I1262" s="260"/>
      <c r="J1262" s="260"/>
      <c r="K1262" s="260"/>
    </row>
    <row r="1263" spans="3:11">
      <c r="C1263" s="259"/>
      <c r="D1263" s="259"/>
      <c r="E1263" s="259"/>
      <c r="F1263" s="259"/>
      <c r="G1263" s="260"/>
      <c r="H1263" s="260"/>
      <c r="I1263" s="260"/>
      <c r="J1263" s="260"/>
      <c r="K1263" s="260"/>
    </row>
    <row r="1264" spans="3:11">
      <c r="C1264" s="259"/>
      <c r="D1264" s="259"/>
      <c r="E1264" s="259"/>
      <c r="F1264" s="259"/>
      <c r="G1264" s="260"/>
      <c r="H1264" s="260"/>
      <c r="I1264" s="260"/>
      <c r="J1264" s="260"/>
      <c r="K1264" s="260"/>
    </row>
    <row r="1265" spans="3:11">
      <c r="C1265" s="259"/>
      <c r="D1265" s="259"/>
      <c r="E1265" s="259"/>
      <c r="F1265" s="259"/>
      <c r="G1265" s="260"/>
      <c r="H1265" s="260"/>
      <c r="I1265" s="260"/>
      <c r="J1265" s="260"/>
      <c r="K1265" s="260"/>
    </row>
    <row r="1266" spans="3:11">
      <c r="C1266" s="259"/>
      <c r="D1266" s="259"/>
      <c r="E1266" s="259"/>
      <c r="F1266" s="259"/>
      <c r="G1266" s="260"/>
      <c r="H1266" s="260"/>
      <c r="I1266" s="260"/>
      <c r="J1266" s="260"/>
      <c r="K1266" s="260"/>
    </row>
    <row r="1267" spans="3:11">
      <c r="C1267" s="259"/>
      <c r="D1267" s="259"/>
      <c r="E1267" s="259"/>
      <c r="F1267" s="259"/>
      <c r="G1267" s="260"/>
      <c r="H1267" s="260"/>
      <c r="I1267" s="260"/>
      <c r="J1267" s="260"/>
      <c r="K1267" s="260"/>
    </row>
    <row r="1268" spans="3:11">
      <c r="C1268" s="259"/>
      <c r="D1268" s="259"/>
      <c r="E1268" s="259"/>
      <c r="F1268" s="259"/>
      <c r="G1268" s="260"/>
      <c r="H1268" s="260"/>
      <c r="I1268" s="260"/>
      <c r="J1268" s="260"/>
      <c r="K1268" s="260"/>
    </row>
    <row r="1269" spans="3:11">
      <c r="C1269" s="259"/>
      <c r="D1269" s="259"/>
      <c r="E1269" s="259"/>
      <c r="F1269" s="259"/>
      <c r="G1269" s="260"/>
      <c r="H1269" s="260"/>
      <c r="I1269" s="260"/>
      <c r="J1269" s="260"/>
      <c r="K1269" s="260"/>
    </row>
    <row r="1270" spans="3:11">
      <c r="C1270" s="259"/>
      <c r="D1270" s="259"/>
      <c r="E1270" s="259"/>
      <c r="F1270" s="259"/>
      <c r="G1270" s="260"/>
      <c r="H1270" s="260"/>
      <c r="I1270" s="260"/>
      <c r="J1270" s="260"/>
      <c r="K1270" s="260"/>
    </row>
    <row r="1271" spans="3:11">
      <c r="C1271" s="259"/>
      <c r="D1271" s="259"/>
      <c r="E1271" s="259"/>
      <c r="F1271" s="259"/>
      <c r="G1271" s="260"/>
      <c r="H1271" s="260"/>
      <c r="I1271" s="260"/>
      <c r="J1271" s="260"/>
      <c r="K1271" s="260"/>
    </row>
    <row r="1272" spans="3:11">
      <c r="C1272" s="259"/>
      <c r="D1272" s="259"/>
      <c r="E1272" s="259"/>
      <c r="F1272" s="259"/>
      <c r="G1272" s="260"/>
      <c r="H1272" s="260"/>
      <c r="I1272" s="260"/>
      <c r="J1272" s="260"/>
      <c r="K1272" s="260"/>
    </row>
    <row r="1273" spans="3:11">
      <c r="C1273" s="259"/>
      <c r="D1273" s="259"/>
      <c r="E1273" s="259"/>
      <c r="F1273" s="259"/>
      <c r="G1273" s="260"/>
      <c r="H1273" s="260"/>
      <c r="I1273" s="260"/>
      <c r="J1273" s="260"/>
      <c r="K1273" s="260"/>
    </row>
    <row r="1274" spans="3:11">
      <c r="C1274" s="259"/>
      <c r="D1274" s="259"/>
      <c r="E1274" s="259"/>
      <c r="F1274" s="259"/>
      <c r="G1274" s="260"/>
      <c r="H1274" s="260"/>
      <c r="I1274" s="260"/>
      <c r="J1274" s="260"/>
      <c r="K1274" s="260"/>
    </row>
    <row r="1275" spans="3:11">
      <c r="C1275" s="259"/>
      <c r="D1275" s="259"/>
      <c r="E1275" s="259"/>
      <c r="F1275" s="259"/>
      <c r="G1275" s="260"/>
      <c r="H1275" s="260"/>
      <c r="I1275" s="260"/>
      <c r="J1275" s="260"/>
      <c r="K1275" s="260"/>
    </row>
    <row r="1276" spans="3:11">
      <c r="C1276" s="259"/>
      <c r="D1276" s="259"/>
      <c r="E1276" s="259"/>
      <c r="F1276" s="259"/>
      <c r="G1276" s="260"/>
      <c r="H1276" s="260"/>
      <c r="I1276" s="260"/>
      <c r="J1276" s="260"/>
      <c r="K1276" s="260"/>
    </row>
    <row r="1277" spans="3:11">
      <c r="C1277" s="259"/>
      <c r="D1277" s="259"/>
      <c r="E1277" s="259"/>
      <c r="F1277" s="259"/>
      <c r="G1277" s="260"/>
      <c r="H1277" s="260"/>
      <c r="I1277" s="260"/>
      <c r="J1277" s="260"/>
      <c r="K1277" s="260"/>
    </row>
    <row r="1278" spans="3:11">
      <c r="C1278" s="259"/>
      <c r="D1278" s="259"/>
      <c r="E1278" s="259"/>
      <c r="F1278" s="259"/>
      <c r="G1278" s="260"/>
      <c r="H1278" s="260"/>
      <c r="I1278" s="260"/>
      <c r="J1278" s="260"/>
      <c r="K1278" s="260"/>
    </row>
    <row r="1279" spans="3:11">
      <c r="C1279" s="259"/>
      <c r="D1279" s="259"/>
      <c r="E1279" s="259"/>
      <c r="F1279" s="259"/>
      <c r="G1279" s="260"/>
      <c r="H1279" s="260"/>
      <c r="I1279" s="260"/>
      <c r="J1279" s="260"/>
      <c r="K1279" s="260"/>
    </row>
    <row r="1280" spans="3:11">
      <c r="C1280" s="259"/>
      <c r="D1280" s="259"/>
      <c r="E1280" s="259"/>
      <c r="F1280" s="259"/>
      <c r="G1280" s="260"/>
      <c r="H1280" s="260"/>
      <c r="I1280" s="260"/>
      <c r="J1280" s="260"/>
      <c r="K1280" s="260"/>
    </row>
    <row r="1281" spans="3:11">
      <c r="C1281" s="259"/>
      <c r="D1281" s="259"/>
      <c r="E1281" s="259"/>
      <c r="F1281" s="259"/>
      <c r="G1281" s="260"/>
      <c r="H1281" s="260"/>
      <c r="I1281" s="260"/>
      <c r="J1281" s="260"/>
      <c r="K1281" s="260"/>
    </row>
    <row r="1282" spans="3:11">
      <c r="C1282" s="259"/>
      <c r="D1282" s="259"/>
      <c r="E1282" s="259"/>
      <c r="F1282" s="259"/>
      <c r="G1282" s="260"/>
      <c r="H1282" s="260"/>
      <c r="I1282" s="260"/>
      <c r="J1282" s="260"/>
      <c r="K1282" s="260"/>
    </row>
    <row r="1283" spans="3:11">
      <c r="C1283" s="259"/>
      <c r="D1283" s="259"/>
      <c r="E1283" s="259"/>
      <c r="F1283" s="259"/>
      <c r="G1283" s="260"/>
      <c r="H1283" s="260"/>
      <c r="I1283" s="260"/>
      <c r="J1283" s="260"/>
      <c r="K1283" s="260"/>
    </row>
    <row r="1284" spans="3:11">
      <c r="C1284" s="259"/>
      <c r="D1284" s="259"/>
      <c r="E1284" s="259"/>
      <c r="F1284" s="259"/>
      <c r="G1284" s="260"/>
      <c r="H1284" s="260"/>
      <c r="I1284" s="260"/>
      <c r="J1284" s="260"/>
      <c r="K1284" s="260"/>
    </row>
    <row r="1285" spans="3:11">
      <c r="C1285" s="259"/>
      <c r="D1285" s="259"/>
      <c r="E1285" s="259"/>
      <c r="F1285" s="259"/>
      <c r="G1285" s="260"/>
      <c r="H1285" s="260"/>
      <c r="I1285" s="260"/>
      <c r="J1285" s="260"/>
      <c r="K1285" s="260"/>
    </row>
    <row r="1286" spans="3:11">
      <c r="C1286" s="259"/>
      <c r="D1286" s="259"/>
      <c r="E1286" s="259"/>
      <c r="F1286" s="259"/>
      <c r="G1286" s="260"/>
      <c r="H1286" s="260"/>
      <c r="I1286" s="260"/>
      <c r="J1286" s="260"/>
      <c r="K1286" s="260"/>
    </row>
    <row r="1287" spans="3:11">
      <c r="C1287" s="259"/>
      <c r="D1287" s="259"/>
      <c r="E1287" s="259"/>
      <c r="F1287" s="259"/>
      <c r="G1287" s="260"/>
      <c r="H1287" s="260"/>
      <c r="I1287" s="260"/>
      <c r="J1287" s="260"/>
      <c r="K1287" s="260"/>
    </row>
    <row r="1288" spans="3:11">
      <c r="C1288" s="259"/>
      <c r="D1288" s="259"/>
      <c r="E1288" s="259"/>
      <c r="F1288" s="259"/>
      <c r="G1288" s="260"/>
      <c r="H1288" s="260"/>
      <c r="I1288" s="260"/>
      <c r="J1288" s="260"/>
      <c r="K1288" s="260"/>
    </row>
    <row r="1289" spans="3:11">
      <c r="C1289" s="259"/>
      <c r="D1289" s="259"/>
      <c r="E1289" s="259"/>
      <c r="F1289" s="259"/>
      <c r="G1289" s="260"/>
      <c r="H1289" s="260"/>
      <c r="I1289" s="260"/>
      <c r="J1289" s="260"/>
      <c r="K1289" s="260"/>
    </row>
    <row r="1290" spans="3:11">
      <c r="C1290" s="259"/>
      <c r="D1290" s="259"/>
      <c r="E1290" s="259"/>
      <c r="F1290" s="259"/>
      <c r="G1290" s="260"/>
      <c r="H1290" s="260"/>
      <c r="I1290" s="260"/>
      <c r="J1290" s="260"/>
      <c r="K1290" s="260"/>
    </row>
    <row r="1291" spans="3:11">
      <c r="C1291" s="259"/>
      <c r="D1291" s="259"/>
      <c r="E1291" s="259"/>
      <c r="F1291" s="259"/>
      <c r="G1291" s="260"/>
      <c r="H1291" s="260"/>
      <c r="I1291" s="260"/>
      <c r="J1291" s="260"/>
      <c r="K1291" s="260"/>
    </row>
    <row r="1292" spans="3:11">
      <c r="C1292" s="259"/>
      <c r="D1292" s="259"/>
      <c r="E1292" s="259"/>
      <c r="F1292" s="259"/>
      <c r="G1292" s="260"/>
      <c r="H1292" s="260"/>
      <c r="I1292" s="260"/>
      <c r="J1292" s="260"/>
      <c r="K1292" s="260"/>
    </row>
    <row r="1293" spans="3:11">
      <c r="C1293" s="259"/>
      <c r="D1293" s="259"/>
      <c r="E1293" s="259"/>
      <c r="F1293" s="259"/>
      <c r="G1293" s="260"/>
      <c r="H1293" s="260"/>
      <c r="I1293" s="260"/>
      <c r="J1293" s="260"/>
      <c r="K1293" s="260"/>
    </row>
    <row r="1294" spans="3:11">
      <c r="C1294" s="259"/>
      <c r="D1294" s="259"/>
      <c r="E1294" s="259"/>
      <c r="F1294" s="259"/>
      <c r="G1294" s="260"/>
      <c r="H1294" s="260"/>
      <c r="I1294" s="260"/>
      <c r="J1294" s="260"/>
      <c r="K1294" s="260"/>
    </row>
    <row r="1295" spans="3:11">
      <c r="C1295" s="259"/>
      <c r="D1295" s="259"/>
      <c r="E1295" s="259"/>
      <c r="F1295" s="259"/>
      <c r="G1295" s="260"/>
      <c r="H1295" s="260"/>
      <c r="I1295" s="260"/>
      <c r="J1295" s="260"/>
      <c r="K1295" s="260"/>
    </row>
    <row r="1296" spans="3:11">
      <c r="C1296" s="259"/>
      <c r="D1296" s="259"/>
      <c r="E1296" s="259"/>
      <c r="F1296" s="259"/>
      <c r="G1296" s="260"/>
      <c r="H1296" s="260"/>
      <c r="I1296" s="260"/>
      <c r="J1296" s="260"/>
      <c r="K1296" s="260"/>
    </row>
    <row r="1297" spans="3:11">
      <c r="C1297" s="259"/>
      <c r="D1297" s="259"/>
      <c r="E1297" s="259"/>
      <c r="F1297" s="259"/>
      <c r="G1297" s="260"/>
      <c r="H1297" s="260"/>
      <c r="I1297" s="260"/>
      <c r="J1297" s="260"/>
      <c r="K1297" s="260"/>
    </row>
    <row r="1298" spans="3:11">
      <c r="C1298" s="259"/>
      <c r="D1298" s="259"/>
      <c r="E1298" s="259"/>
      <c r="F1298" s="259"/>
      <c r="G1298" s="260"/>
      <c r="H1298" s="260"/>
      <c r="I1298" s="260"/>
      <c r="J1298" s="260"/>
      <c r="K1298" s="260"/>
    </row>
    <row r="1299" spans="3:11">
      <c r="C1299" s="259"/>
      <c r="D1299" s="259"/>
      <c r="E1299" s="259"/>
      <c r="F1299" s="259"/>
      <c r="G1299" s="260"/>
      <c r="H1299" s="260"/>
      <c r="I1299" s="260"/>
      <c r="J1299" s="260"/>
      <c r="K1299" s="260"/>
    </row>
    <row r="1300" spans="3:11">
      <c r="C1300" s="259"/>
      <c r="D1300" s="259"/>
      <c r="E1300" s="259"/>
      <c r="F1300" s="259"/>
      <c r="G1300" s="260"/>
      <c r="H1300" s="260"/>
      <c r="I1300" s="260"/>
      <c r="J1300" s="260"/>
      <c r="K1300" s="260"/>
    </row>
    <row r="1301" spans="3:11">
      <c r="C1301" s="259"/>
      <c r="D1301" s="259"/>
      <c r="E1301" s="259"/>
      <c r="F1301" s="259"/>
      <c r="G1301" s="260"/>
      <c r="H1301" s="260"/>
      <c r="I1301" s="260"/>
      <c r="J1301" s="260"/>
      <c r="K1301" s="260"/>
    </row>
    <row r="1302" spans="3:11">
      <c r="C1302" s="259"/>
      <c r="D1302" s="259"/>
      <c r="E1302" s="259"/>
      <c r="F1302" s="259"/>
      <c r="G1302" s="260"/>
      <c r="H1302" s="260"/>
      <c r="I1302" s="260"/>
      <c r="J1302" s="260"/>
      <c r="K1302" s="260"/>
    </row>
    <row r="1303" spans="3:11">
      <c r="C1303" s="259"/>
      <c r="D1303" s="259"/>
      <c r="E1303" s="259"/>
      <c r="F1303" s="259"/>
      <c r="G1303" s="260"/>
      <c r="H1303" s="260"/>
      <c r="I1303" s="260"/>
      <c r="J1303" s="260"/>
      <c r="K1303" s="260"/>
    </row>
    <row r="1304" spans="3:11">
      <c r="C1304" s="259"/>
      <c r="D1304" s="259"/>
      <c r="E1304" s="259"/>
      <c r="F1304" s="259"/>
      <c r="G1304" s="260"/>
      <c r="H1304" s="260"/>
      <c r="I1304" s="260"/>
      <c r="J1304" s="260"/>
      <c r="K1304" s="260"/>
    </row>
    <row r="1305" spans="3:11">
      <c r="C1305" s="259"/>
      <c r="D1305" s="259"/>
      <c r="E1305" s="259"/>
      <c r="F1305" s="259"/>
      <c r="G1305" s="260"/>
      <c r="H1305" s="260"/>
      <c r="I1305" s="260"/>
      <c r="J1305" s="260"/>
      <c r="K1305" s="260"/>
    </row>
    <row r="1306" spans="3:11">
      <c r="C1306" s="259"/>
      <c r="D1306" s="259"/>
      <c r="E1306" s="259"/>
      <c r="F1306" s="259"/>
      <c r="G1306" s="260"/>
      <c r="H1306" s="260"/>
      <c r="I1306" s="260"/>
      <c r="J1306" s="260"/>
      <c r="K1306" s="260"/>
    </row>
    <row r="1307" spans="3:11">
      <c r="C1307" s="259"/>
      <c r="D1307" s="259"/>
      <c r="E1307" s="259"/>
      <c r="F1307" s="259"/>
      <c r="G1307" s="260"/>
      <c r="H1307" s="260"/>
      <c r="I1307" s="260"/>
      <c r="J1307" s="260"/>
      <c r="K1307" s="260"/>
    </row>
    <row r="1308" spans="3:11">
      <c r="C1308" s="259"/>
      <c r="D1308" s="259"/>
      <c r="E1308" s="259"/>
      <c r="F1308" s="259"/>
      <c r="G1308" s="260"/>
      <c r="H1308" s="260"/>
      <c r="I1308" s="260"/>
      <c r="J1308" s="260"/>
      <c r="K1308" s="260"/>
    </row>
    <row r="1309" spans="3:11">
      <c r="C1309" s="259"/>
      <c r="D1309" s="259"/>
      <c r="E1309" s="259"/>
      <c r="F1309" s="259"/>
      <c r="G1309" s="260"/>
      <c r="H1309" s="260"/>
      <c r="I1309" s="260"/>
      <c r="J1309" s="260"/>
      <c r="K1309" s="260"/>
    </row>
    <row r="1310" spans="3:11">
      <c r="C1310" s="259"/>
      <c r="D1310" s="259"/>
      <c r="E1310" s="259"/>
      <c r="F1310" s="259"/>
      <c r="G1310" s="260"/>
      <c r="H1310" s="260"/>
      <c r="I1310" s="260"/>
      <c r="J1310" s="260"/>
      <c r="K1310" s="260"/>
    </row>
    <row r="1311" spans="3:11">
      <c r="C1311" s="259"/>
      <c r="D1311" s="259"/>
      <c r="E1311" s="259"/>
      <c r="F1311" s="259"/>
      <c r="G1311" s="260"/>
      <c r="H1311" s="260"/>
      <c r="I1311" s="260"/>
      <c r="J1311" s="260"/>
      <c r="K1311" s="260"/>
    </row>
    <row r="1312" spans="3:11">
      <c r="C1312" s="259"/>
      <c r="D1312" s="259"/>
      <c r="E1312" s="259"/>
      <c r="F1312" s="259"/>
      <c r="G1312" s="260"/>
      <c r="H1312" s="260"/>
      <c r="I1312" s="260"/>
      <c r="J1312" s="260"/>
      <c r="K1312" s="260"/>
    </row>
    <row r="1313" spans="3:11">
      <c r="C1313" s="259"/>
      <c r="D1313" s="259"/>
      <c r="E1313" s="259"/>
      <c r="F1313" s="259"/>
      <c r="G1313" s="260"/>
      <c r="H1313" s="260"/>
      <c r="I1313" s="260"/>
      <c r="J1313" s="260"/>
      <c r="K1313" s="260"/>
    </row>
    <row r="1314" spans="3:11">
      <c r="C1314" s="259"/>
      <c r="D1314" s="259"/>
      <c r="E1314" s="259"/>
      <c r="F1314" s="259"/>
      <c r="G1314" s="260"/>
      <c r="H1314" s="260"/>
      <c r="I1314" s="260"/>
      <c r="J1314" s="260"/>
      <c r="K1314" s="260"/>
    </row>
    <row r="1315" spans="3:11">
      <c r="C1315" s="259"/>
      <c r="D1315" s="259"/>
      <c r="E1315" s="259"/>
      <c r="F1315" s="259"/>
      <c r="G1315" s="260"/>
      <c r="H1315" s="260"/>
      <c r="I1315" s="260"/>
      <c r="J1315" s="260"/>
      <c r="K1315" s="260"/>
    </row>
    <row r="1316" spans="3:11">
      <c r="C1316" s="259"/>
      <c r="D1316" s="259"/>
      <c r="E1316" s="259"/>
      <c r="F1316" s="259"/>
      <c r="G1316" s="260"/>
      <c r="H1316" s="260"/>
      <c r="I1316" s="260"/>
      <c r="J1316" s="260"/>
      <c r="K1316" s="260"/>
    </row>
    <row r="1317" spans="3:11">
      <c r="C1317" s="259"/>
      <c r="D1317" s="259"/>
      <c r="E1317" s="259"/>
      <c r="F1317" s="259"/>
      <c r="G1317" s="260"/>
      <c r="H1317" s="260"/>
      <c r="I1317" s="260"/>
      <c r="J1317" s="260"/>
      <c r="K1317" s="260"/>
    </row>
    <row r="1318" spans="3:11">
      <c r="C1318" s="259"/>
      <c r="D1318" s="259"/>
      <c r="E1318" s="259"/>
      <c r="F1318" s="259"/>
      <c r="G1318" s="260"/>
      <c r="H1318" s="260"/>
      <c r="I1318" s="260"/>
      <c r="J1318" s="260"/>
      <c r="K1318" s="260"/>
    </row>
    <row r="1319" spans="3:11">
      <c r="C1319" s="259"/>
      <c r="D1319" s="259"/>
      <c r="E1319" s="259"/>
      <c r="F1319" s="259"/>
      <c r="G1319" s="260"/>
      <c r="H1319" s="260"/>
      <c r="I1319" s="260"/>
      <c r="J1319" s="260"/>
      <c r="K1319" s="260"/>
    </row>
    <row r="1320" spans="3:11">
      <c r="C1320" s="259"/>
      <c r="D1320" s="259"/>
      <c r="E1320" s="259"/>
      <c r="F1320" s="259"/>
      <c r="G1320" s="260"/>
      <c r="H1320" s="260"/>
      <c r="I1320" s="260"/>
      <c r="J1320" s="260"/>
      <c r="K1320" s="260"/>
    </row>
    <row r="1321" spans="3:11">
      <c r="C1321" s="259"/>
      <c r="D1321" s="259"/>
      <c r="E1321" s="259"/>
      <c r="F1321" s="259"/>
      <c r="G1321" s="260"/>
      <c r="H1321" s="260"/>
      <c r="I1321" s="260"/>
      <c r="J1321" s="260"/>
      <c r="K1321" s="260"/>
    </row>
    <row r="1322" spans="3:11">
      <c r="C1322" s="259"/>
      <c r="D1322" s="259"/>
      <c r="E1322" s="259"/>
      <c r="F1322" s="259"/>
      <c r="G1322" s="260"/>
      <c r="H1322" s="260"/>
      <c r="I1322" s="260"/>
      <c r="J1322" s="260"/>
      <c r="K1322" s="260"/>
    </row>
    <row r="1323" spans="3:11">
      <c r="C1323" s="259"/>
      <c r="D1323" s="259"/>
      <c r="E1323" s="259"/>
      <c r="F1323" s="259"/>
      <c r="G1323" s="260"/>
      <c r="H1323" s="260"/>
      <c r="I1323" s="260"/>
      <c r="J1323" s="260"/>
      <c r="K1323" s="260"/>
    </row>
    <row r="1324" spans="3:11">
      <c r="C1324" s="259"/>
      <c r="D1324" s="259"/>
      <c r="E1324" s="259"/>
      <c r="F1324" s="259"/>
      <c r="G1324" s="260"/>
      <c r="H1324" s="260"/>
      <c r="I1324" s="260"/>
      <c r="J1324" s="260"/>
      <c r="K1324" s="260"/>
    </row>
    <row r="1325" spans="3:11">
      <c r="C1325" s="259"/>
      <c r="D1325" s="259"/>
      <c r="E1325" s="259"/>
      <c r="F1325" s="259"/>
      <c r="G1325" s="260"/>
      <c r="H1325" s="260"/>
      <c r="I1325" s="260"/>
      <c r="J1325" s="260"/>
      <c r="K1325" s="260"/>
    </row>
    <row r="1326" spans="3:11">
      <c r="C1326" s="259"/>
      <c r="D1326" s="259"/>
      <c r="E1326" s="259"/>
      <c r="F1326" s="259"/>
      <c r="G1326" s="260"/>
      <c r="H1326" s="260"/>
      <c r="I1326" s="260"/>
      <c r="J1326" s="260"/>
      <c r="K1326" s="260"/>
    </row>
    <row r="1327" spans="3:11">
      <c r="C1327" s="259"/>
      <c r="D1327" s="259"/>
      <c r="E1327" s="259"/>
      <c r="F1327" s="259"/>
      <c r="G1327" s="260"/>
      <c r="H1327" s="260"/>
      <c r="I1327" s="260"/>
      <c r="J1327" s="260"/>
      <c r="K1327" s="260"/>
    </row>
    <row r="1328" spans="3:11">
      <c r="C1328" s="259"/>
      <c r="D1328" s="259"/>
      <c r="E1328" s="259"/>
      <c r="F1328" s="259"/>
      <c r="G1328" s="260"/>
      <c r="H1328" s="260"/>
      <c r="I1328" s="260"/>
      <c r="J1328" s="260"/>
      <c r="K1328" s="260"/>
    </row>
    <row r="1329" spans="3:11">
      <c r="C1329" s="259"/>
      <c r="D1329" s="259"/>
      <c r="E1329" s="259"/>
      <c r="F1329" s="259"/>
      <c r="G1329" s="260"/>
      <c r="H1329" s="260"/>
      <c r="I1329" s="260"/>
      <c r="J1329" s="260"/>
      <c r="K1329" s="260"/>
    </row>
    <row r="1330" spans="3:11">
      <c r="C1330" s="259"/>
      <c r="D1330" s="259"/>
      <c r="E1330" s="259"/>
      <c r="F1330" s="259"/>
      <c r="G1330" s="260"/>
      <c r="H1330" s="260"/>
      <c r="I1330" s="260"/>
      <c r="J1330" s="260"/>
      <c r="K1330" s="260"/>
    </row>
    <row r="1331" spans="3:11">
      <c r="C1331" s="259"/>
      <c r="D1331" s="259"/>
      <c r="E1331" s="259"/>
      <c r="F1331" s="259"/>
      <c r="G1331" s="260"/>
      <c r="H1331" s="260"/>
      <c r="I1331" s="260"/>
      <c r="J1331" s="260"/>
      <c r="K1331" s="260"/>
    </row>
    <row r="1332" spans="3:11">
      <c r="C1332" s="259"/>
      <c r="D1332" s="259"/>
      <c r="E1332" s="259"/>
      <c r="F1332" s="259"/>
      <c r="G1332" s="260"/>
      <c r="H1332" s="260"/>
      <c r="I1332" s="260"/>
      <c r="J1332" s="260"/>
      <c r="K1332" s="260"/>
    </row>
    <row r="1333" spans="3:11">
      <c r="C1333" s="259"/>
      <c r="D1333" s="259"/>
      <c r="E1333" s="259"/>
      <c r="F1333" s="259"/>
      <c r="G1333" s="260"/>
      <c r="H1333" s="260"/>
      <c r="I1333" s="260"/>
      <c r="J1333" s="260"/>
      <c r="K1333" s="260"/>
    </row>
    <row r="1334" spans="3:11">
      <c r="C1334" s="259"/>
      <c r="D1334" s="259"/>
      <c r="E1334" s="259"/>
      <c r="F1334" s="259"/>
      <c r="G1334" s="260"/>
      <c r="H1334" s="260"/>
      <c r="I1334" s="260"/>
      <c r="J1334" s="260"/>
      <c r="K1334" s="260"/>
    </row>
    <row r="1335" spans="3:11">
      <c r="C1335" s="259"/>
      <c r="D1335" s="259"/>
      <c r="E1335" s="259"/>
      <c r="F1335" s="259"/>
      <c r="G1335" s="260"/>
      <c r="H1335" s="260"/>
      <c r="I1335" s="260"/>
      <c r="J1335" s="260"/>
      <c r="K1335" s="260"/>
    </row>
    <row r="1336" spans="3:11">
      <c r="C1336" s="259"/>
      <c r="D1336" s="259"/>
      <c r="E1336" s="259"/>
      <c r="F1336" s="259"/>
      <c r="G1336" s="260"/>
      <c r="H1336" s="260"/>
      <c r="I1336" s="260"/>
      <c r="J1336" s="260"/>
      <c r="K1336" s="260"/>
    </row>
    <row r="1337" spans="3:11">
      <c r="C1337" s="259"/>
      <c r="D1337" s="259"/>
      <c r="E1337" s="259"/>
      <c r="F1337" s="259"/>
      <c r="G1337" s="260"/>
      <c r="H1337" s="260"/>
      <c r="I1337" s="260"/>
      <c r="J1337" s="260"/>
      <c r="K1337" s="260"/>
    </row>
    <row r="1338" spans="3:11">
      <c r="C1338" s="259"/>
      <c r="D1338" s="259"/>
      <c r="E1338" s="259"/>
      <c r="F1338" s="259"/>
      <c r="G1338" s="260"/>
      <c r="H1338" s="260"/>
      <c r="I1338" s="260"/>
      <c r="J1338" s="260"/>
      <c r="K1338" s="260"/>
    </row>
    <row r="1339" spans="3:11">
      <c r="C1339" s="259"/>
      <c r="D1339" s="259"/>
      <c r="E1339" s="259"/>
      <c r="F1339" s="259"/>
      <c r="G1339" s="260"/>
      <c r="H1339" s="260"/>
      <c r="I1339" s="260"/>
      <c r="J1339" s="260"/>
      <c r="K1339" s="260"/>
    </row>
    <row r="1340" spans="3:11">
      <c r="C1340" s="259"/>
      <c r="D1340" s="259"/>
      <c r="E1340" s="259"/>
      <c r="F1340" s="259"/>
      <c r="G1340" s="260"/>
      <c r="H1340" s="260"/>
      <c r="I1340" s="260"/>
      <c r="J1340" s="260"/>
      <c r="K1340" s="260"/>
    </row>
    <row r="1341" spans="3:11">
      <c r="C1341" s="259"/>
      <c r="D1341" s="259"/>
      <c r="E1341" s="259"/>
      <c r="F1341" s="259"/>
      <c r="G1341" s="260"/>
      <c r="H1341" s="260"/>
      <c r="I1341" s="260"/>
      <c r="J1341" s="260"/>
      <c r="K1341" s="260"/>
    </row>
    <row r="1342" spans="3:11">
      <c r="C1342" s="259"/>
      <c r="D1342" s="259"/>
      <c r="E1342" s="259"/>
      <c r="F1342" s="259"/>
      <c r="G1342" s="260"/>
      <c r="H1342" s="260"/>
      <c r="I1342" s="260"/>
      <c r="J1342" s="260"/>
      <c r="K1342" s="260"/>
    </row>
    <row r="1343" spans="3:11">
      <c r="C1343" s="259"/>
      <c r="D1343" s="259"/>
      <c r="E1343" s="259"/>
      <c r="F1343" s="259"/>
      <c r="G1343" s="260"/>
      <c r="H1343" s="260"/>
      <c r="I1343" s="260"/>
      <c r="J1343" s="260"/>
      <c r="K1343" s="260"/>
    </row>
    <row r="1344" spans="3:11">
      <c r="C1344" s="259"/>
      <c r="D1344" s="259"/>
      <c r="E1344" s="259"/>
      <c r="F1344" s="259"/>
      <c r="G1344" s="260"/>
      <c r="H1344" s="260"/>
      <c r="I1344" s="260"/>
      <c r="J1344" s="260"/>
      <c r="K1344" s="260"/>
    </row>
    <row r="1345" spans="3:11">
      <c r="C1345" s="259"/>
      <c r="D1345" s="259"/>
      <c r="E1345" s="259"/>
      <c r="F1345" s="259"/>
      <c r="G1345" s="260"/>
      <c r="H1345" s="260"/>
      <c r="I1345" s="260"/>
      <c r="J1345" s="260"/>
      <c r="K1345" s="260"/>
    </row>
    <row r="1346" spans="3:11">
      <c r="C1346" s="259"/>
      <c r="D1346" s="259"/>
      <c r="E1346" s="259"/>
      <c r="F1346" s="259"/>
      <c r="G1346" s="260"/>
      <c r="H1346" s="260"/>
      <c r="I1346" s="260"/>
      <c r="J1346" s="260"/>
      <c r="K1346" s="260"/>
    </row>
    <row r="1347" spans="3:11">
      <c r="C1347" s="259"/>
      <c r="D1347" s="259"/>
      <c r="E1347" s="259"/>
      <c r="F1347" s="259"/>
      <c r="G1347" s="260"/>
      <c r="H1347" s="260"/>
      <c r="I1347" s="260"/>
      <c r="J1347" s="260"/>
      <c r="K1347" s="260"/>
    </row>
    <row r="1348" spans="3:11">
      <c r="C1348" s="259"/>
      <c r="D1348" s="259"/>
      <c r="E1348" s="259"/>
      <c r="F1348" s="259"/>
      <c r="G1348" s="260"/>
      <c r="H1348" s="260"/>
      <c r="I1348" s="260"/>
      <c r="J1348" s="260"/>
      <c r="K1348" s="260"/>
    </row>
    <row r="1349" spans="3:11">
      <c r="C1349" s="259"/>
      <c r="D1349" s="259"/>
      <c r="E1349" s="259"/>
      <c r="F1349" s="259"/>
      <c r="G1349" s="260"/>
      <c r="H1349" s="260"/>
      <c r="I1349" s="260"/>
      <c r="J1349" s="260"/>
      <c r="K1349" s="260"/>
    </row>
    <row r="1350" spans="3:11">
      <c r="C1350" s="259"/>
      <c r="D1350" s="259"/>
      <c r="E1350" s="259"/>
      <c r="F1350" s="259"/>
      <c r="G1350" s="260"/>
      <c r="H1350" s="260"/>
      <c r="I1350" s="260"/>
      <c r="J1350" s="260"/>
      <c r="K1350" s="260"/>
    </row>
    <row r="1351" spans="3:11">
      <c r="C1351" s="259"/>
      <c r="D1351" s="259"/>
      <c r="E1351" s="259"/>
      <c r="F1351" s="259"/>
      <c r="G1351" s="260"/>
      <c r="H1351" s="260"/>
      <c r="I1351" s="260"/>
      <c r="J1351" s="260"/>
      <c r="K1351" s="260"/>
    </row>
    <row r="1352" spans="3:11">
      <c r="C1352" s="259"/>
      <c r="D1352" s="259"/>
      <c r="E1352" s="259"/>
      <c r="F1352" s="259"/>
      <c r="G1352" s="260"/>
      <c r="H1352" s="260"/>
      <c r="I1352" s="260"/>
      <c r="J1352" s="260"/>
      <c r="K1352" s="260"/>
    </row>
    <row r="1353" spans="3:11">
      <c r="C1353" s="259"/>
      <c r="D1353" s="259"/>
      <c r="E1353" s="259"/>
      <c r="F1353" s="259"/>
      <c r="G1353" s="260"/>
      <c r="H1353" s="260"/>
      <c r="I1353" s="260"/>
      <c r="J1353" s="260"/>
      <c r="K1353" s="260"/>
    </row>
    <row r="1354" spans="3:11">
      <c r="C1354" s="259"/>
      <c r="D1354" s="259"/>
      <c r="E1354" s="259"/>
      <c r="F1354" s="259"/>
      <c r="G1354" s="260"/>
      <c r="H1354" s="260"/>
      <c r="I1354" s="260"/>
      <c r="J1354" s="260"/>
      <c r="K1354" s="260"/>
    </row>
    <row r="1355" spans="3:11">
      <c r="C1355" s="259"/>
      <c r="D1355" s="259"/>
      <c r="E1355" s="259"/>
      <c r="F1355" s="259"/>
      <c r="G1355" s="260"/>
      <c r="H1355" s="260"/>
      <c r="I1355" s="260"/>
      <c r="J1355" s="260"/>
      <c r="K1355" s="260"/>
    </row>
    <row r="1356" spans="3:11">
      <c r="C1356" s="259"/>
      <c r="D1356" s="259"/>
      <c r="E1356" s="259"/>
      <c r="F1356" s="259"/>
      <c r="G1356" s="260"/>
      <c r="H1356" s="260"/>
      <c r="I1356" s="260"/>
      <c r="J1356" s="260"/>
      <c r="K1356" s="260"/>
    </row>
    <row r="1357" spans="3:11">
      <c r="C1357" s="259"/>
      <c r="D1357" s="259"/>
      <c r="E1357" s="259"/>
      <c r="F1357" s="259"/>
      <c r="G1357" s="260"/>
      <c r="H1357" s="260"/>
      <c r="I1357" s="260"/>
      <c r="J1357" s="260"/>
      <c r="K1357" s="260"/>
    </row>
    <row r="1358" spans="3:11">
      <c r="C1358" s="259"/>
      <c r="D1358" s="259"/>
      <c r="E1358" s="259"/>
      <c r="F1358" s="259"/>
      <c r="G1358" s="260"/>
      <c r="H1358" s="260"/>
      <c r="I1358" s="260"/>
      <c r="J1358" s="260"/>
      <c r="K1358" s="260"/>
    </row>
    <row r="1359" spans="3:11">
      <c r="C1359" s="259"/>
      <c r="D1359" s="259"/>
      <c r="E1359" s="259"/>
      <c r="F1359" s="259"/>
      <c r="G1359" s="260"/>
      <c r="H1359" s="260"/>
      <c r="I1359" s="260"/>
      <c r="J1359" s="260"/>
      <c r="K1359" s="260"/>
    </row>
    <row r="1360" spans="3:11">
      <c r="C1360" s="259"/>
      <c r="D1360" s="259"/>
      <c r="E1360" s="259"/>
      <c r="F1360" s="259"/>
      <c r="G1360" s="260"/>
      <c r="H1360" s="260"/>
      <c r="I1360" s="260"/>
      <c r="J1360" s="260"/>
      <c r="K1360" s="260"/>
    </row>
    <row r="1361" spans="3:11">
      <c r="C1361" s="259"/>
      <c r="D1361" s="259"/>
      <c r="E1361" s="259"/>
      <c r="F1361" s="259"/>
      <c r="G1361" s="260"/>
      <c r="H1361" s="260"/>
      <c r="I1361" s="260"/>
      <c r="J1361" s="260"/>
      <c r="K1361" s="260"/>
    </row>
    <row r="1362" spans="3:11">
      <c r="C1362" s="259"/>
      <c r="D1362" s="259"/>
      <c r="E1362" s="259"/>
      <c r="F1362" s="259"/>
      <c r="G1362" s="260"/>
      <c r="H1362" s="260"/>
      <c r="I1362" s="260"/>
      <c r="J1362" s="260"/>
      <c r="K1362" s="260"/>
    </row>
    <row r="1363" spans="3:11">
      <c r="C1363" s="259"/>
      <c r="D1363" s="259"/>
      <c r="E1363" s="259"/>
      <c r="F1363" s="259"/>
      <c r="G1363" s="260"/>
      <c r="H1363" s="260"/>
      <c r="I1363" s="260"/>
      <c r="J1363" s="260"/>
      <c r="K1363" s="260"/>
    </row>
    <row r="1364" spans="3:11">
      <c r="C1364" s="259"/>
      <c r="D1364" s="259"/>
      <c r="E1364" s="259"/>
      <c r="F1364" s="259"/>
      <c r="G1364" s="260"/>
      <c r="H1364" s="260"/>
      <c r="I1364" s="260"/>
      <c r="J1364" s="260"/>
      <c r="K1364" s="260"/>
    </row>
    <row r="1365" spans="3:11">
      <c r="C1365" s="259"/>
      <c r="D1365" s="259"/>
      <c r="E1365" s="259"/>
      <c r="F1365" s="259"/>
      <c r="G1365" s="260"/>
      <c r="H1365" s="260"/>
      <c r="I1365" s="260"/>
      <c r="J1365" s="260"/>
      <c r="K1365" s="260"/>
    </row>
    <row r="1366" spans="3:11">
      <c r="C1366" s="259"/>
      <c r="D1366" s="259"/>
      <c r="E1366" s="259"/>
      <c r="F1366" s="259"/>
      <c r="G1366" s="260"/>
      <c r="H1366" s="260"/>
      <c r="I1366" s="260"/>
      <c r="J1366" s="260"/>
      <c r="K1366" s="260"/>
    </row>
    <row r="1367" spans="3:11">
      <c r="C1367" s="259"/>
      <c r="D1367" s="259"/>
      <c r="E1367" s="259"/>
      <c r="F1367" s="259"/>
      <c r="G1367" s="260"/>
      <c r="H1367" s="260"/>
      <c r="I1367" s="260"/>
      <c r="J1367" s="260"/>
      <c r="K1367" s="260"/>
    </row>
    <row r="1368" spans="3:11">
      <c r="C1368" s="259"/>
      <c r="D1368" s="259"/>
      <c r="E1368" s="259"/>
      <c r="F1368" s="259"/>
      <c r="G1368" s="260"/>
      <c r="H1368" s="260"/>
      <c r="I1368" s="260"/>
      <c r="J1368" s="260"/>
      <c r="K1368" s="260"/>
    </row>
    <row r="1369" spans="3:11">
      <c r="C1369" s="259"/>
      <c r="D1369" s="259"/>
      <c r="E1369" s="259"/>
      <c r="F1369" s="259"/>
      <c r="G1369" s="260"/>
      <c r="H1369" s="260"/>
      <c r="I1369" s="260"/>
      <c r="J1369" s="260"/>
      <c r="K1369" s="260"/>
    </row>
    <row r="1370" spans="3:11">
      <c r="C1370" s="259"/>
      <c r="D1370" s="259"/>
      <c r="E1370" s="259"/>
      <c r="F1370" s="259"/>
      <c r="G1370" s="260"/>
      <c r="H1370" s="260"/>
      <c r="I1370" s="260"/>
      <c r="J1370" s="260"/>
      <c r="K1370" s="260"/>
    </row>
    <row r="1371" spans="3:11">
      <c r="C1371" s="259"/>
      <c r="D1371" s="259"/>
      <c r="E1371" s="259"/>
      <c r="F1371" s="259"/>
      <c r="G1371" s="260"/>
      <c r="H1371" s="260"/>
      <c r="I1371" s="260"/>
      <c r="J1371" s="260"/>
      <c r="K1371" s="260"/>
    </row>
    <row r="1372" spans="3:11">
      <c r="C1372" s="259"/>
      <c r="D1372" s="259"/>
      <c r="E1372" s="259"/>
      <c r="F1372" s="259"/>
      <c r="G1372" s="260"/>
      <c r="H1372" s="260"/>
      <c r="I1372" s="260"/>
      <c r="J1372" s="260"/>
      <c r="K1372" s="260"/>
    </row>
    <row r="1373" spans="3:11">
      <c r="C1373" s="259"/>
      <c r="D1373" s="259"/>
      <c r="E1373" s="259"/>
      <c r="F1373" s="259"/>
      <c r="G1373" s="260"/>
      <c r="H1373" s="260"/>
      <c r="I1373" s="260"/>
      <c r="J1373" s="260"/>
      <c r="K1373" s="260"/>
    </row>
    <row r="1374" spans="3:11">
      <c r="C1374" s="259"/>
      <c r="D1374" s="259"/>
      <c r="E1374" s="259"/>
      <c r="F1374" s="259"/>
      <c r="G1374" s="260"/>
      <c r="H1374" s="260"/>
      <c r="I1374" s="260"/>
      <c r="J1374" s="260"/>
      <c r="K1374" s="260"/>
    </row>
    <row r="1375" spans="3:11">
      <c r="C1375" s="259"/>
      <c r="D1375" s="259"/>
      <c r="E1375" s="259"/>
      <c r="F1375" s="259"/>
      <c r="G1375" s="260"/>
      <c r="H1375" s="260"/>
      <c r="I1375" s="260"/>
      <c r="J1375" s="260"/>
      <c r="K1375" s="260"/>
    </row>
    <row r="1376" spans="3:11">
      <c r="C1376" s="259"/>
      <c r="D1376" s="259"/>
      <c r="E1376" s="259"/>
      <c r="F1376" s="259"/>
      <c r="G1376" s="260"/>
      <c r="H1376" s="260"/>
      <c r="I1376" s="260"/>
      <c r="J1376" s="260"/>
      <c r="K1376" s="260"/>
    </row>
    <row r="1377" spans="3:11">
      <c r="C1377" s="259"/>
      <c r="D1377" s="259"/>
      <c r="E1377" s="259"/>
      <c r="F1377" s="259"/>
      <c r="G1377" s="260"/>
      <c r="H1377" s="260"/>
      <c r="I1377" s="260"/>
      <c r="J1377" s="260"/>
      <c r="K1377" s="260"/>
    </row>
    <row r="1378" spans="3:11">
      <c r="C1378" s="259"/>
      <c r="D1378" s="259"/>
      <c r="E1378" s="259"/>
      <c r="F1378" s="259"/>
      <c r="G1378" s="260"/>
      <c r="H1378" s="260"/>
      <c r="I1378" s="260"/>
      <c r="J1378" s="260"/>
      <c r="K1378" s="260"/>
    </row>
    <row r="1379" spans="3:11">
      <c r="C1379" s="259"/>
      <c r="D1379" s="259"/>
      <c r="E1379" s="259"/>
      <c r="F1379" s="259"/>
      <c r="G1379" s="260"/>
      <c r="H1379" s="260"/>
      <c r="I1379" s="260"/>
      <c r="J1379" s="260"/>
      <c r="K1379" s="260"/>
    </row>
    <row r="1380" spans="3:11">
      <c r="C1380" s="259"/>
      <c r="D1380" s="259"/>
      <c r="E1380" s="259"/>
      <c r="F1380" s="259"/>
      <c r="G1380" s="260"/>
      <c r="H1380" s="260"/>
      <c r="I1380" s="260"/>
      <c r="J1380" s="260"/>
      <c r="K1380" s="260"/>
    </row>
    <row r="1381" spans="3:11">
      <c r="C1381" s="259"/>
      <c r="D1381" s="259"/>
      <c r="E1381" s="259"/>
      <c r="F1381" s="259"/>
      <c r="G1381" s="260"/>
      <c r="H1381" s="260"/>
      <c r="I1381" s="260"/>
      <c r="J1381" s="260"/>
      <c r="K1381" s="260"/>
    </row>
    <row r="1382" spans="3:11">
      <c r="C1382" s="259"/>
      <c r="D1382" s="259"/>
      <c r="E1382" s="259"/>
      <c r="F1382" s="259"/>
      <c r="G1382" s="260"/>
      <c r="H1382" s="260"/>
      <c r="I1382" s="260"/>
      <c r="J1382" s="260"/>
      <c r="K1382" s="260"/>
    </row>
    <row r="1383" spans="3:11">
      <c r="C1383" s="259"/>
      <c r="D1383" s="259"/>
      <c r="E1383" s="259"/>
      <c r="F1383" s="259"/>
      <c r="G1383" s="260"/>
      <c r="H1383" s="260"/>
      <c r="I1383" s="260"/>
      <c r="J1383" s="260"/>
      <c r="K1383" s="260"/>
    </row>
    <row r="1384" spans="3:11">
      <c r="C1384" s="259"/>
      <c r="D1384" s="259"/>
      <c r="E1384" s="259"/>
      <c r="F1384" s="259"/>
      <c r="G1384" s="260"/>
      <c r="H1384" s="260"/>
      <c r="I1384" s="260"/>
      <c r="J1384" s="260"/>
      <c r="K1384" s="260"/>
    </row>
    <row r="1385" spans="3:11">
      <c r="C1385" s="259"/>
      <c r="D1385" s="259"/>
      <c r="E1385" s="259"/>
      <c r="F1385" s="259"/>
      <c r="G1385" s="260"/>
      <c r="H1385" s="260"/>
      <c r="I1385" s="260"/>
      <c r="J1385" s="260"/>
      <c r="K1385" s="260"/>
    </row>
    <row r="1386" spans="3:11">
      <c r="C1386" s="259"/>
      <c r="D1386" s="259"/>
      <c r="E1386" s="259"/>
      <c r="F1386" s="259"/>
      <c r="G1386" s="260"/>
      <c r="H1386" s="260"/>
      <c r="I1386" s="260"/>
      <c r="J1386" s="260"/>
      <c r="K1386" s="260"/>
    </row>
    <row r="1387" spans="3:11">
      <c r="C1387" s="259"/>
      <c r="D1387" s="259"/>
      <c r="E1387" s="259"/>
      <c r="F1387" s="259"/>
      <c r="G1387" s="260"/>
      <c r="H1387" s="260"/>
      <c r="I1387" s="260"/>
      <c r="J1387" s="260"/>
      <c r="K1387" s="260"/>
    </row>
    <row r="1388" spans="3:11">
      <c r="C1388" s="259"/>
      <c r="D1388" s="259"/>
      <c r="E1388" s="259"/>
      <c r="F1388" s="259"/>
      <c r="G1388" s="260"/>
      <c r="H1388" s="260"/>
      <c r="I1388" s="260"/>
      <c r="J1388" s="260"/>
      <c r="K1388" s="260"/>
    </row>
    <row r="1389" spans="3:11">
      <c r="C1389" s="259"/>
      <c r="D1389" s="259"/>
      <c r="E1389" s="259"/>
      <c r="F1389" s="259"/>
      <c r="G1389" s="260"/>
      <c r="H1389" s="260"/>
      <c r="I1389" s="260"/>
      <c r="J1389" s="260"/>
      <c r="K1389" s="260"/>
    </row>
    <row r="1390" spans="3:11">
      <c r="C1390" s="259"/>
      <c r="D1390" s="259"/>
      <c r="E1390" s="259"/>
      <c r="F1390" s="259"/>
      <c r="G1390" s="260"/>
      <c r="H1390" s="260"/>
      <c r="I1390" s="260"/>
      <c r="J1390" s="260"/>
      <c r="K1390" s="260"/>
    </row>
    <row r="1391" spans="3:11">
      <c r="C1391" s="259"/>
      <c r="D1391" s="259"/>
      <c r="E1391" s="259"/>
      <c r="F1391" s="259"/>
      <c r="G1391" s="260"/>
      <c r="H1391" s="260"/>
      <c r="I1391" s="260"/>
      <c r="J1391" s="260"/>
      <c r="K1391" s="260"/>
    </row>
    <row r="1392" spans="3:11">
      <c r="C1392" s="259"/>
      <c r="D1392" s="259"/>
      <c r="E1392" s="259"/>
      <c r="F1392" s="259"/>
      <c r="G1392" s="260"/>
      <c r="H1392" s="260"/>
      <c r="I1392" s="260"/>
      <c r="J1392" s="260"/>
      <c r="K1392" s="260"/>
    </row>
    <row r="1393" spans="3:11">
      <c r="C1393" s="259"/>
      <c r="D1393" s="259"/>
      <c r="E1393" s="259"/>
      <c r="F1393" s="259"/>
      <c r="G1393" s="260"/>
      <c r="H1393" s="260"/>
      <c r="I1393" s="260"/>
      <c r="J1393" s="260"/>
      <c r="K1393" s="260"/>
    </row>
    <row r="1394" spans="3:11">
      <c r="C1394" s="259"/>
      <c r="D1394" s="259"/>
      <c r="E1394" s="259"/>
      <c r="F1394" s="259"/>
      <c r="G1394" s="260"/>
      <c r="H1394" s="260"/>
      <c r="I1394" s="260"/>
      <c r="J1394" s="260"/>
      <c r="K1394" s="260"/>
    </row>
    <row r="1395" spans="3:11">
      <c r="C1395" s="259"/>
      <c r="D1395" s="259"/>
      <c r="E1395" s="259"/>
      <c r="F1395" s="259"/>
      <c r="G1395" s="260"/>
      <c r="H1395" s="260"/>
      <c r="I1395" s="260"/>
      <c r="J1395" s="260"/>
      <c r="K1395" s="260"/>
    </row>
    <row r="1396" spans="3:11">
      <c r="C1396" s="259"/>
      <c r="D1396" s="259"/>
      <c r="E1396" s="259"/>
      <c r="F1396" s="259"/>
      <c r="G1396" s="260"/>
      <c r="H1396" s="260"/>
      <c r="I1396" s="260"/>
      <c r="J1396" s="260"/>
      <c r="K1396" s="260"/>
    </row>
    <row r="1397" spans="3:11">
      <c r="C1397" s="259"/>
      <c r="D1397" s="259"/>
      <c r="E1397" s="259"/>
      <c r="F1397" s="259"/>
      <c r="G1397" s="260"/>
      <c r="H1397" s="260"/>
      <c r="I1397" s="260"/>
      <c r="J1397" s="260"/>
      <c r="K1397" s="260"/>
    </row>
    <row r="1398" spans="3:11">
      <c r="C1398" s="259"/>
      <c r="D1398" s="259"/>
      <c r="E1398" s="259"/>
      <c r="F1398" s="259"/>
      <c r="G1398" s="260"/>
      <c r="H1398" s="260"/>
      <c r="I1398" s="260"/>
      <c r="J1398" s="260"/>
      <c r="K1398" s="260"/>
    </row>
    <row r="1399" spans="3:11">
      <c r="C1399" s="259"/>
      <c r="D1399" s="259"/>
      <c r="E1399" s="259"/>
      <c r="F1399" s="259"/>
      <c r="G1399" s="260"/>
      <c r="H1399" s="260"/>
      <c r="I1399" s="260"/>
      <c r="J1399" s="260"/>
      <c r="K1399" s="260"/>
    </row>
    <row r="1400" spans="3:11">
      <c r="C1400" s="259"/>
      <c r="D1400" s="259"/>
      <c r="E1400" s="259"/>
      <c r="F1400" s="259"/>
      <c r="G1400" s="260"/>
      <c r="H1400" s="260"/>
      <c r="I1400" s="260"/>
      <c r="J1400" s="260"/>
      <c r="K1400" s="260"/>
    </row>
    <row r="1401" spans="3:11">
      <c r="C1401" s="259"/>
      <c r="D1401" s="259"/>
      <c r="E1401" s="259"/>
      <c r="F1401" s="259"/>
      <c r="G1401" s="260"/>
      <c r="H1401" s="260"/>
      <c r="I1401" s="260"/>
      <c r="J1401" s="260"/>
      <c r="K1401" s="260"/>
    </row>
    <row r="1402" spans="3:11">
      <c r="C1402" s="259"/>
      <c r="D1402" s="259"/>
      <c r="E1402" s="259"/>
      <c r="F1402" s="259"/>
      <c r="G1402" s="260"/>
      <c r="H1402" s="260"/>
      <c r="I1402" s="260"/>
      <c r="J1402" s="260"/>
      <c r="K1402" s="260"/>
    </row>
    <row r="1403" spans="3:11">
      <c r="C1403" s="259"/>
      <c r="D1403" s="259"/>
      <c r="E1403" s="259"/>
      <c r="F1403" s="259"/>
      <c r="G1403" s="260"/>
      <c r="H1403" s="260"/>
      <c r="I1403" s="260"/>
      <c r="J1403" s="260"/>
      <c r="K1403" s="260"/>
    </row>
    <row r="1404" spans="3:11">
      <c r="C1404" s="259"/>
      <c r="D1404" s="259"/>
      <c r="E1404" s="259"/>
      <c r="F1404" s="259"/>
      <c r="G1404" s="260"/>
      <c r="H1404" s="260"/>
      <c r="I1404" s="260"/>
      <c r="J1404" s="260"/>
      <c r="K1404" s="260"/>
    </row>
    <row r="1405" spans="3:11">
      <c r="C1405" s="259"/>
      <c r="D1405" s="259"/>
      <c r="E1405" s="259"/>
      <c r="F1405" s="259"/>
      <c r="G1405" s="260"/>
      <c r="H1405" s="260"/>
      <c r="I1405" s="260"/>
      <c r="J1405" s="260"/>
      <c r="K1405" s="260"/>
    </row>
    <row r="1406" spans="3:11">
      <c r="C1406" s="259"/>
      <c r="D1406" s="259"/>
      <c r="E1406" s="259"/>
      <c r="F1406" s="259"/>
      <c r="G1406" s="260"/>
      <c r="H1406" s="260"/>
      <c r="I1406" s="260"/>
      <c r="J1406" s="260"/>
      <c r="K1406" s="260"/>
    </row>
    <row r="1407" spans="3:11">
      <c r="C1407" s="259"/>
      <c r="D1407" s="259"/>
      <c r="E1407" s="259"/>
      <c r="F1407" s="259"/>
      <c r="G1407" s="260"/>
      <c r="H1407" s="260"/>
      <c r="I1407" s="260"/>
      <c r="J1407" s="260"/>
      <c r="K1407" s="260"/>
    </row>
    <row r="1408" spans="3:11">
      <c r="C1408" s="259"/>
      <c r="D1408" s="259"/>
      <c r="E1408" s="259"/>
      <c r="F1408" s="259"/>
      <c r="G1408" s="260"/>
      <c r="H1408" s="260"/>
      <c r="I1408" s="260"/>
      <c r="J1408" s="260"/>
      <c r="K1408" s="260"/>
    </row>
    <row r="1409" spans="3:11">
      <c r="C1409" s="259"/>
      <c r="D1409" s="259"/>
      <c r="E1409" s="259"/>
      <c r="F1409" s="259"/>
      <c r="G1409" s="260"/>
      <c r="H1409" s="260"/>
      <c r="I1409" s="260"/>
      <c r="J1409" s="260"/>
      <c r="K1409" s="260"/>
    </row>
    <row r="1410" spans="3:11">
      <c r="C1410" s="259"/>
      <c r="D1410" s="259"/>
      <c r="E1410" s="259"/>
      <c r="F1410" s="259"/>
      <c r="G1410" s="260"/>
      <c r="H1410" s="260"/>
      <c r="I1410" s="260"/>
      <c r="J1410" s="260"/>
      <c r="K1410" s="260"/>
    </row>
    <row r="1411" spans="3:11">
      <c r="C1411" s="259"/>
      <c r="D1411" s="259"/>
      <c r="E1411" s="259"/>
      <c r="F1411" s="259"/>
      <c r="G1411" s="260"/>
      <c r="H1411" s="260"/>
      <c r="I1411" s="260"/>
      <c r="J1411" s="260"/>
      <c r="K1411" s="260"/>
    </row>
    <row r="1412" spans="3:11">
      <c r="C1412" s="259"/>
      <c r="D1412" s="259"/>
      <c r="E1412" s="259"/>
      <c r="F1412" s="259"/>
      <c r="G1412" s="260"/>
      <c r="H1412" s="260"/>
      <c r="I1412" s="260"/>
      <c r="J1412" s="260"/>
      <c r="K1412" s="260"/>
    </row>
    <row r="1413" spans="3:11">
      <c r="C1413" s="259"/>
      <c r="D1413" s="259"/>
      <c r="E1413" s="259"/>
      <c r="F1413" s="259"/>
      <c r="G1413" s="260"/>
      <c r="H1413" s="260"/>
      <c r="I1413" s="260"/>
      <c r="J1413" s="260"/>
      <c r="K1413" s="260"/>
    </row>
    <row r="1414" spans="3:11">
      <c r="C1414" s="259"/>
      <c r="D1414" s="259"/>
      <c r="E1414" s="259"/>
      <c r="F1414" s="259"/>
      <c r="G1414" s="260"/>
      <c r="H1414" s="260"/>
      <c r="I1414" s="260"/>
      <c r="J1414" s="260"/>
      <c r="K1414" s="260"/>
    </row>
    <row r="1415" spans="3:11">
      <c r="C1415" s="259"/>
      <c r="D1415" s="259"/>
      <c r="E1415" s="259"/>
      <c r="F1415" s="259"/>
      <c r="G1415" s="260"/>
      <c r="H1415" s="260"/>
      <c r="I1415" s="260"/>
      <c r="J1415" s="260"/>
      <c r="K1415" s="260"/>
    </row>
    <row r="1416" spans="3:11">
      <c r="C1416" s="259"/>
      <c r="D1416" s="259"/>
      <c r="E1416" s="259"/>
      <c r="F1416" s="259"/>
      <c r="G1416" s="260"/>
      <c r="H1416" s="260"/>
      <c r="I1416" s="260"/>
      <c r="J1416" s="260"/>
      <c r="K1416" s="260"/>
    </row>
    <row r="1417" spans="3:11">
      <c r="C1417" s="259"/>
      <c r="D1417" s="259"/>
      <c r="E1417" s="259"/>
      <c r="F1417" s="259"/>
      <c r="G1417" s="260"/>
      <c r="H1417" s="260"/>
      <c r="I1417" s="260"/>
      <c r="J1417" s="260"/>
      <c r="K1417" s="260"/>
    </row>
    <row r="1418" spans="3:11">
      <c r="C1418" s="259"/>
      <c r="D1418" s="259"/>
      <c r="E1418" s="259"/>
      <c r="F1418" s="259"/>
      <c r="G1418" s="260"/>
      <c r="H1418" s="260"/>
      <c r="I1418" s="260"/>
      <c r="J1418" s="260"/>
      <c r="K1418" s="260"/>
    </row>
    <row r="1419" spans="3:11">
      <c r="C1419" s="259"/>
      <c r="D1419" s="259"/>
      <c r="E1419" s="259"/>
      <c r="F1419" s="259"/>
      <c r="G1419" s="260"/>
      <c r="H1419" s="260"/>
      <c r="I1419" s="260"/>
      <c r="J1419" s="260"/>
      <c r="K1419" s="260"/>
    </row>
    <row r="1420" spans="3:11">
      <c r="C1420" s="259"/>
      <c r="D1420" s="259"/>
      <c r="E1420" s="259"/>
      <c r="F1420" s="259"/>
      <c r="G1420" s="260"/>
      <c r="H1420" s="260"/>
      <c r="I1420" s="260"/>
      <c r="J1420" s="260"/>
      <c r="K1420" s="260"/>
    </row>
    <row r="1421" spans="3:11">
      <c r="C1421" s="259"/>
      <c r="D1421" s="259"/>
      <c r="E1421" s="259"/>
      <c r="F1421" s="259"/>
      <c r="G1421" s="260"/>
      <c r="H1421" s="260"/>
      <c r="I1421" s="260"/>
      <c r="J1421" s="260"/>
      <c r="K1421" s="260"/>
    </row>
    <row r="1422" spans="3:11">
      <c r="C1422" s="259"/>
      <c r="D1422" s="259"/>
      <c r="E1422" s="259"/>
      <c r="F1422" s="259"/>
      <c r="G1422" s="260"/>
      <c r="H1422" s="260"/>
      <c r="I1422" s="260"/>
      <c r="J1422" s="260"/>
      <c r="K1422" s="260"/>
    </row>
    <row r="1423" spans="3:11">
      <c r="C1423" s="259"/>
      <c r="D1423" s="259"/>
      <c r="E1423" s="259"/>
      <c r="F1423" s="259"/>
      <c r="G1423" s="260"/>
      <c r="H1423" s="260"/>
      <c r="I1423" s="260"/>
      <c r="J1423" s="260"/>
      <c r="K1423" s="260"/>
    </row>
    <row r="1424" spans="3:11">
      <c r="C1424" s="259"/>
      <c r="D1424" s="259"/>
      <c r="E1424" s="259"/>
      <c r="F1424" s="259"/>
      <c r="G1424" s="260"/>
      <c r="H1424" s="260"/>
      <c r="I1424" s="260"/>
      <c r="J1424" s="260"/>
      <c r="K1424" s="260"/>
    </row>
    <row r="1425" spans="3:11">
      <c r="C1425" s="259"/>
      <c r="D1425" s="259"/>
      <c r="E1425" s="259"/>
      <c r="F1425" s="259"/>
      <c r="G1425" s="260"/>
      <c r="H1425" s="260"/>
      <c r="I1425" s="260"/>
      <c r="J1425" s="260"/>
      <c r="K1425" s="260"/>
    </row>
    <row r="1426" spans="3:11">
      <c r="C1426" s="259"/>
      <c r="D1426" s="259"/>
      <c r="E1426" s="259"/>
      <c r="F1426" s="259"/>
      <c r="G1426" s="260"/>
      <c r="H1426" s="260"/>
      <c r="I1426" s="260"/>
      <c r="J1426" s="260"/>
      <c r="K1426" s="260"/>
    </row>
    <row r="1427" spans="3:11">
      <c r="C1427" s="259"/>
      <c r="D1427" s="259"/>
      <c r="E1427" s="259"/>
      <c r="F1427" s="259"/>
      <c r="G1427" s="260"/>
      <c r="H1427" s="260"/>
      <c r="I1427" s="260"/>
      <c r="J1427" s="260"/>
      <c r="K1427" s="260"/>
    </row>
    <row r="1428" spans="3:11">
      <c r="C1428" s="259"/>
      <c r="D1428" s="259"/>
      <c r="E1428" s="259"/>
      <c r="F1428" s="259"/>
      <c r="G1428" s="260"/>
      <c r="H1428" s="260"/>
      <c r="I1428" s="260"/>
      <c r="J1428" s="260"/>
      <c r="K1428" s="260"/>
    </row>
    <row r="1429" spans="3:11">
      <c r="C1429" s="259"/>
      <c r="D1429" s="259"/>
      <c r="E1429" s="259"/>
      <c r="F1429" s="259"/>
      <c r="G1429" s="260"/>
      <c r="H1429" s="260"/>
      <c r="I1429" s="260"/>
      <c r="J1429" s="260"/>
      <c r="K1429" s="260"/>
    </row>
    <row r="1430" spans="3:11">
      <c r="C1430" s="259"/>
      <c r="D1430" s="259"/>
      <c r="E1430" s="259"/>
      <c r="F1430" s="259"/>
      <c r="G1430" s="260"/>
      <c r="H1430" s="260"/>
      <c r="I1430" s="260"/>
      <c r="J1430" s="260"/>
      <c r="K1430" s="260"/>
    </row>
    <row r="1431" spans="3:11">
      <c r="C1431" s="259"/>
      <c r="D1431" s="259"/>
      <c r="E1431" s="259"/>
      <c r="F1431" s="259"/>
      <c r="G1431" s="260"/>
      <c r="H1431" s="260"/>
      <c r="I1431" s="260"/>
      <c r="J1431" s="260"/>
      <c r="K1431" s="260"/>
    </row>
    <row r="1432" spans="3:11">
      <c r="C1432" s="259"/>
      <c r="D1432" s="259"/>
      <c r="E1432" s="259"/>
      <c r="F1432" s="259"/>
      <c r="G1432" s="260"/>
      <c r="H1432" s="260"/>
      <c r="I1432" s="260"/>
      <c r="J1432" s="260"/>
      <c r="K1432" s="260"/>
    </row>
    <row r="1433" spans="3:11">
      <c r="C1433" s="259"/>
      <c r="D1433" s="259"/>
      <c r="E1433" s="259"/>
      <c r="F1433" s="259"/>
      <c r="G1433" s="260"/>
      <c r="H1433" s="260"/>
      <c r="I1433" s="260"/>
      <c r="J1433" s="260"/>
      <c r="K1433" s="260"/>
    </row>
    <row r="1434" spans="3:11">
      <c r="C1434" s="259"/>
      <c r="D1434" s="259"/>
      <c r="E1434" s="259"/>
      <c r="F1434" s="259"/>
      <c r="G1434" s="260"/>
      <c r="H1434" s="260"/>
      <c r="I1434" s="260"/>
      <c r="J1434" s="260"/>
      <c r="K1434" s="260"/>
    </row>
    <row r="1435" spans="3:11">
      <c r="C1435" s="259"/>
      <c r="D1435" s="259"/>
      <c r="E1435" s="259"/>
      <c r="F1435" s="259"/>
      <c r="G1435" s="260"/>
      <c r="H1435" s="260"/>
      <c r="I1435" s="260"/>
      <c r="J1435" s="260"/>
      <c r="K1435" s="260"/>
    </row>
    <row r="1436" spans="3:11">
      <c r="C1436" s="259"/>
      <c r="D1436" s="259"/>
      <c r="E1436" s="259"/>
      <c r="F1436" s="259"/>
      <c r="G1436" s="260"/>
      <c r="H1436" s="260"/>
      <c r="I1436" s="260"/>
      <c r="J1436" s="260"/>
      <c r="K1436" s="260"/>
    </row>
    <row r="1437" spans="3:11">
      <c r="C1437" s="259"/>
      <c r="D1437" s="259"/>
      <c r="E1437" s="259"/>
      <c r="F1437" s="259"/>
      <c r="G1437" s="260"/>
      <c r="H1437" s="260"/>
      <c r="I1437" s="260"/>
      <c r="J1437" s="260"/>
      <c r="K1437" s="260"/>
    </row>
    <row r="1438" spans="3:11">
      <c r="C1438" s="259"/>
      <c r="D1438" s="259"/>
      <c r="E1438" s="259"/>
      <c r="F1438" s="259"/>
      <c r="G1438" s="260"/>
      <c r="H1438" s="260"/>
      <c r="I1438" s="260"/>
      <c r="J1438" s="260"/>
      <c r="K1438" s="260"/>
    </row>
    <row r="1439" spans="3:11">
      <c r="C1439" s="259"/>
      <c r="D1439" s="259"/>
      <c r="E1439" s="259"/>
      <c r="F1439" s="259"/>
      <c r="G1439" s="260"/>
      <c r="H1439" s="260"/>
      <c r="I1439" s="260"/>
      <c r="J1439" s="260"/>
      <c r="K1439" s="260"/>
    </row>
    <row r="1440" spans="3:11">
      <c r="C1440" s="259"/>
      <c r="D1440" s="259"/>
      <c r="E1440" s="259"/>
      <c r="F1440" s="259"/>
      <c r="G1440" s="260"/>
      <c r="H1440" s="260"/>
      <c r="I1440" s="260"/>
      <c r="J1440" s="260"/>
      <c r="K1440" s="260"/>
    </row>
    <row r="1441" spans="3:11">
      <c r="C1441" s="259"/>
      <c r="D1441" s="259"/>
      <c r="E1441" s="259"/>
      <c r="F1441" s="259"/>
      <c r="G1441" s="260"/>
      <c r="H1441" s="260"/>
      <c r="I1441" s="260"/>
      <c r="J1441" s="260"/>
      <c r="K1441" s="260"/>
    </row>
    <row r="1442" spans="3:11">
      <c r="C1442" s="259"/>
      <c r="D1442" s="259"/>
      <c r="E1442" s="259"/>
      <c r="F1442" s="259"/>
      <c r="G1442" s="260"/>
      <c r="H1442" s="260"/>
      <c r="I1442" s="260"/>
      <c r="J1442" s="260"/>
      <c r="K1442" s="260"/>
    </row>
    <row r="1443" spans="3:11">
      <c r="C1443" s="259"/>
      <c r="D1443" s="259"/>
      <c r="E1443" s="259"/>
      <c r="F1443" s="259"/>
      <c r="G1443" s="260"/>
      <c r="H1443" s="260"/>
      <c r="I1443" s="260"/>
      <c r="J1443" s="260"/>
      <c r="K1443" s="260"/>
    </row>
    <row r="1444" spans="3:11">
      <c r="C1444" s="259"/>
      <c r="D1444" s="259"/>
      <c r="E1444" s="259"/>
      <c r="F1444" s="259"/>
      <c r="G1444" s="260"/>
      <c r="H1444" s="260"/>
      <c r="I1444" s="260"/>
      <c r="J1444" s="260"/>
      <c r="K1444" s="260"/>
    </row>
    <row r="1445" spans="3:11">
      <c r="C1445" s="259"/>
      <c r="D1445" s="259"/>
      <c r="E1445" s="259"/>
      <c r="F1445" s="259"/>
      <c r="G1445" s="260"/>
      <c r="H1445" s="260"/>
      <c r="I1445" s="260"/>
      <c r="J1445" s="260"/>
      <c r="K1445" s="260"/>
    </row>
    <row r="1446" spans="3:11">
      <c r="C1446" s="259"/>
      <c r="D1446" s="259"/>
      <c r="E1446" s="259"/>
      <c r="F1446" s="259"/>
      <c r="G1446" s="260"/>
      <c r="H1446" s="260"/>
      <c r="I1446" s="260"/>
      <c r="J1446" s="260"/>
      <c r="K1446" s="260"/>
    </row>
    <row r="1447" spans="3:11">
      <c r="C1447" s="259"/>
      <c r="D1447" s="259"/>
      <c r="E1447" s="259"/>
      <c r="F1447" s="259"/>
      <c r="G1447" s="260"/>
      <c r="H1447" s="260"/>
      <c r="I1447" s="260"/>
      <c r="J1447" s="260"/>
      <c r="K1447" s="260"/>
    </row>
    <row r="1448" spans="3:11">
      <c r="C1448" s="259"/>
      <c r="D1448" s="259"/>
      <c r="E1448" s="259"/>
      <c r="F1448" s="259"/>
      <c r="G1448" s="260"/>
      <c r="H1448" s="260"/>
      <c r="I1448" s="260"/>
      <c r="J1448" s="260"/>
      <c r="K1448" s="260"/>
    </row>
    <row r="1449" spans="3:11">
      <c r="C1449" s="259"/>
      <c r="D1449" s="259"/>
      <c r="E1449" s="259"/>
      <c r="F1449" s="259"/>
      <c r="G1449" s="260"/>
      <c r="H1449" s="260"/>
      <c r="I1449" s="260"/>
      <c r="J1449" s="260"/>
      <c r="K1449" s="260"/>
    </row>
    <row r="1450" spans="3:11">
      <c r="C1450" s="259"/>
      <c r="D1450" s="259"/>
      <c r="E1450" s="259"/>
      <c r="F1450" s="259"/>
      <c r="G1450" s="260"/>
      <c r="H1450" s="260"/>
      <c r="I1450" s="260"/>
      <c r="J1450" s="260"/>
      <c r="K1450" s="260"/>
    </row>
    <row r="1451" spans="3:11">
      <c r="C1451" s="259"/>
      <c r="D1451" s="259"/>
      <c r="E1451" s="259"/>
      <c r="F1451" s="259"/>
      <c r="G1451" s="260"/>
      <c r="H1451" s="260"/>
      <c r="I1451" s="260"/>
      <c r="J1451" s="260"/>
      <c r="K1451" s="260"/>
    </row>
    <row r="1452" spans="3:11">
      <c r="C1452" s="259"/>
      <c r="D1452" s="259"/>
      <c r="E1452" s="259"/>
      <c r="F1452" s="259"/>
      <c r="G1452" s="260"/>
      <c r="H1452" s="260"/>
      <c r="I1452" s="260"/>
      <c r="J1452" s="260"/>
      <c r="K1452" s="260"/>
    </row>
    <row r="1453" spans="3:11">
      <c r="C1453" s="259"/>
      <c r="D1453" s="259"/>
      <c r="E1453" s="259"/>
      <c r="F1453" s="259"/>
      <c r="G1453" s="260"/>
      <c r="H1453" s="260"/>
      <c r="I1453" s="260"/>
      <c r="J1453" s="260"/>
      <c r="K1453" s="260"/>
    </row>
    <row r="1454" spans="3:11">
      <c r="C1454" s="259"/>
      <c r="D1454" s="259"/>
      <c r="E1454" s="259"/>
      <c r="F1454" s="259"/>
      <c r="G1454" s="260"/>
      <c r="H1454" s="260"/>
      <c r="I1454" s="260"/>
      <c r="J1454" s="260"/>
      <c r="K1454" s="260"/>
    </row>
    <row r="1455" spans="3:11">
      <c r="C1455" s="259"/>
      <c r="D1455" s="259"/>
      <c r="E1455" s="259"/>
      <c r="F1455" s="259"/>
      <c r="G1455" s="260"/>
      <c r="H1455" s="260"/>
      <c r="I1455" s="260"/>
      <c r="J1455" s="260"/>
      <c r="K1455" s="260"/>
    </row>
    <row r="1456" spans="3:11">
      <c r="C1456" s="259"/>
      <c r="D1456" s="259"/>
      <c r="E1456" s="259"/>
      <c r="F1456" s="259"/>
      <c r="G1456" s="260"/>
      <c r="H1456" s="260"/>
      <c r="I1456" s="260"/>
      <c r="J1456" s="260"/>
      <c r="K1456" s="260"/>
    </row>
    <row r="1457" spans="3:11">
      <c r="C1457" s="259"/>
      <c r="D1457" s="259"/>
      <c r="E1457" s="259"/>
      <c r="F1457" s="259"/>
      <c r="G1457" s="260"/>
      <c r="H1457" s="260"/>
      <c r="I1457" s="260"/>
      <c r="J1457" s="260"/>
      <c r="K1457" s="260"/>
    </row>
    <row r="1458" spans="3:11">
      <c r="C1458" s="259"/>
      <c r="D1458" s="259"/>
      <c r="E1458" s="259"/>
      <c r="F1458" s="259"/>
      <c r="G1458" s="260"/>
      <c r="H1458" s="260"/>
      <c r="I1458" s="260"/>
      <c r="J1458" s="260"/>
      <c r="K1458" s="260"/>
    </row>
    <row r="1459" spans="3:11">
      <c r="C1459" s="259"/>
      <c r="D1459" s="259"/>
      <c r="E1459" s="259"/>
      <c r="F1459" s="259"/>
      <c r="G1459" s="260"/>
      <c r="H1459" s="260"/>
      <c r="I1459" s="260"/>
      <c r="J1459" s="260"/>
      <c r="K1459" s="260"/>
    </row>
    <row r="1460" spans="3:11">
      <c r="C1460" s="259"/>
      <c r="D1460" s="259"/>
      <c r="E1460" s="259"/>
      <c r="F1460" s="259"/>
      <c r="G1460" s="260"/>
      <c r="H1460" s="260"/>
      <c r="I1460" s="260"/>
      <c r="J1460" s="260"/>
      <c r="K1460" s="260"/>
    </row>
    <row r="1461" spans="3:11">
      <c r="C1461" s="259"/>
      <c r="D1461" s="259"/>
      <c r="E1461" s="259"/>
      <c r="F1461" s="259"/>
      <c r="G1461" s="260"/>
      <c r="H1461" s="260"/>
      <c r="I1461" s="260"/>
      <c r="J1461" s="260"/>
      <c r="K1461" s="260"/>
    </row>
    <row r="1462" spans="3:11">
      <c r="C1462" s="259"/>
      <c r="D1462" s="259"/>
      <c r="E1462" s="259"/>
      <c r="F1462" s="259"/>
      <c r="G1462" s="260"/>
      <c r="H1462" s="260"/>
      <c r="I1462" s="260"/>
      <c r="J1462" s="260"/>
      <c r="K1462" s="260"/>
    </row>
    <row r="1463" spans="3:11">
      <c r="C1463" s="259"/>
      <c r="D1463" s="259"/>
      <c r="E1463" s="259"/>
      <c r="F1463" s="259"/>
      <c r="G1463" s="260"/>
      <c r="H1463" s="260"/>
      <c r="I1463" s="260"/>
      <c r="J1463" s="260"/>
      <c r="K1463" s="260"/>
    </row>
    <row r="1464" spans="3:11">
      <c r="C1464" s="259"/>
      <c r="D1464" s="259"/>
      <c r="E1464" s="259"/>
      <c r="F1464" s="259"/>
      <c r="G1464" s="260"/>
      <c r="H1464" s="260"/>
      <c r="I1464" s="260"/>
      <c r="J1464" s="260"/>
      <c r="K1464" s="260"/>
    </row>
    <row r="1465" spans="3:11">
      <c r="C1465" s="259"/>
      <c r="D1465" s="259"/>
      <c r="E1465" s="259"/>
      <c r="F1465" s="259"/>
      <c r="G1465" s="260"/>
      <c r="H1465" s="260"/>
      <c r="I1465" s="260"/>
      <c r="J1465" s="260"/>
      <c r="K1465" s="260"/>
    </row>
    <row r="1466" spans="3:11">
      <c r="C1466" s="259"/>
      <c r="D1466" s="259"/>
      <c r="E1466" s="259"/>
      <c r="F1466" s="259"/>
      <c r="G1466" s="260"/>
      <c r="H1466" s="260"/>
      <c r="I1466" s="260"/>
      <c r="J1466" s="260"/>
      <c r="K1466" s="260"/>
    </row>
    <row r="1467" spans="3:11">
      <c r="C1467" s="259"/>
      <c r="D1467" s="259"/>
      <c r="E1467" s="259"/>
      <c r="F1467" s="259"/>
      <c r="G1467" s="260"/>
      <c r="H1467" s="260"/>
      <c r="I1467" s="260"/>
      <c r="J1467" s="260"/>
      <c r="K1467" s="260"/>
    </row>
    <row r="1468" spans="3:11">
      <c r="C1468" s="259"/>
      <c r="D1468" s="259"/>
      <c r="E1468" s="259"/>
      <c r="F1468" s="259"/>
      <c r="G1468" s="260"/>
      <c r="H1468" s="260"/>
      <c r="I1468" s="260"/>
      <c r="J1468" s="260"/>
      <c r="K1468" s="260"/>
    </row>
    <row r="1469" spans="3:11">
      <c r="C1469" s="259"/>
      <c r="D1469" s="259"/>
      <c r="E1469" s="259"/>
      <c r="F1469" s="259"/>
      <c r="G1469" s="260"/>
      <c r="H1469" s="260"/>
      <c r="I1469" s="260"/>
      <c r="J1469" s="260"/>
      <c r="K1469" s="260"/>
    </row>
    <row r="1470" spans="3:11">
      <c r="C1470" s="259"/>
      <c r="D1470" s="259"/>
      <c r="E1470" s="259"/>
      <c r="F1470" s="259"/>
      <c r="G1470" s="260"/>
      <c r="H1470" s="260"/>
      <c r="I1470" s="260"/>
      <c r="J1470" s="260"/>
      <c r="K1470" s="260"/>
    </row>
    <row r="1471" spans="3:11">
      <c r="C1471" s="259"/>
      <c r="D1471" s="259"/>
      <c r="E1471" s="259"/>
      <c r="F1471" s="259"/>
      <c r="G1471" s="260"/>
      <c r="H1471" s="260"/>
      <c r="I1471" s="260"/>
      <c r="J1471" s="260"/>
      <c r="K1471" s="260"/>
    </row>
    <row r="1472" spans="3:11">
      <c r="C1472" s="259"/>
      <c r="D1472" s="259"/>
      <c r="E1472" s="259"/>
      <c r="F1472" s="259"/>
      <c r="G1472" s="260"/>
      <c r="H1472" s="260"/>
      <c r="I1472" s="260"/>
      <c r="J1472" s="260"/>
      <c r="K1472" s="260"/>
    </row>
    <row r="1473" spans="3:11">
      <c r="C1473" s="259"/>
      <c r="D1473" s="259"/>
      <c r="E1473" s="259"/>
      <c r="F1473" s="259"/>
      <c r="G1473" s="260"/>
      <c r="H1473" s="260"/>
      <c r="I1473" s="260"/>
      <c r="J1473" s="260"/>
      <c r="K1473" s="260"/>
    </row>
    <row r="1474" spans="3:11">
      <c r="C1474" s="259"/>
      <c r="D1474" s="259"/>
      <c r="E1474" s="259"/>
      <c r="F1474" s="259"/>
      <c r="G1474" s="260"/>
      <c r="H1474" s="260"/>
      <c r="I1474" s="260"/>
      <c r="J1474" s="260"/>
      <c r="K1474" s="260"/>
    </row>
    <row r="1475" spans="3:11">
      <c r="C1475" s="259"/>
      <c r="D1475" s="259"/>
      <c r="E1475" s="259"/>
      <c r="F1475" s="259"/>
      <c r="G1475" s="260"/>
      <c r="H1475" s="260"/>
      <c r="I1475" s="260"/>
      <c r="J1475" s="260"/>
      <c r="K1475" s="260"/>
    </row>
    <row r="1476" spans="3:11">
      <c r="C1476" s="259"/>
      <c r="D1476" s="259"/>
      <c r="E1476" s="259"/>
      <c r="F1476" s="259"/>
      <c r="G1476" s="260"/>
      <c r="H1476" s="260"/>
      <c r="I1476" s="260"/>
      <c r="J1476" s="260"/>
      <c r="K1476" s="260"/>
    </row>
    <row r="1477" spans="3:11">
      <c r="C1477" s="259"/>
      <c r="D1477" s="259"/>
      <c r="E1477" s="259"/>
      <c r="F1477" s="259"/>
      <c r="G1477" s="260"/>
      <c r="H1477" s="260"/>
      <c r="I1477" s="260"/>
      <c r="J1477" s="260"/>
      <c r="K1477" s="260"/>
    </row>
    <row r="1478" spans="3:11">
      <c r="C1478" s="259"/>
      <c r="D1478" s="259"/>
      <c r="E1478" s="259"/>
      <c r="F1478" s="259"/>
      <c r="G1478" s="260"/>
      <c r="H1478" s="260"/>
      <c r="I1478" s="260"/>
      <c r="J1478" s="260"/>
      <c r="K1478" s="260"/>
    </row>
    <row r="1479" spans="3:11">
      <c r="C1479" s="259"/>
      <c r="D1479" s="259"/>
      <c r="E1479" s="259"/>
      <c r="F1479" s="259"/>
      <c r="G1479" s="260"/>
      <c r="H1479" s="260"/>
      <c r="I1479" s="260"/>
      <c r="J1479" s="260"/>
      <c r="K1479" s="260"/>
    </row>
    <row r="1480" spans="3:11">
      <c r="C1480" s="259"/>
      <c r="D1480" s="259"/>
      <c r="E1480" s="259"/>
      <c r="F1480" s="259"/>
      <c r="G1480" s="260"/>
      <c r="H1480" s="260"/>
      <c r="I1480" s="260"/>
      <c r="J1480" s="260"/>
      <c r="K1480" s="260"/>
    </row>
    <row r="1481" spans="3:11">
      <c r="C1481" s="259"/>
      <c r="D1481" s="259"/>
      <c r="E1481" s="259"/>
      <c r="F1481" s="259"/>
      <c r="G1481" s="260"/>
      <c r="H1481" s="260"/>
      <c r="I1481" s="260"/>
      <c r="J1481" s="260"/>
      <c r="K1481" s="260"/>
    </row>
    <row r="1482" spans="3:11">
      <c r="C1482" s="259"/>
      <c r="D1482" s="259"/>
      <c r="E1482" s="259"/>
      <c r="F1482" s="259"/>
      <c r="G1482" s="260"/>
      <c r="H1482" s="260"/>
      <c r="I1482" s="260"/>
      <c r="J1482" s="260"/>
      <c r="K1482" s="260"/>
    </row>
    <row r="1483" spans="3:11">
      <c r="C1483" s="259"/>
      <c r="D1483" s="259"/>
      <c r="E1483" s="259"/>
      <c r="F1483" s="259"/>
      <c r="G1483" s="260"/>
      <c r="H1483" s="260"/>
      <c r="I1483" s="260"/>
      <c r="J1483" s="260"/>
      <c r="K1483" s="260"/>
    </row>
    <row r="1484" spans="3:11">
      <c r="C1484" s="259"/>
      <c r="D1484" s="259"/>
      <c r="E1484" s="259"/>
      <c r="F1484" s="259"/>
      <c r="G1484" s="260"/>
      <c r="H1484" s="260"/>
      <c r="I1484" s="260"/>
      <c r="J1484" s="260"/>
      <c r="K1484" s="260"/>
    </row>
    <row r="1485" spans="3:11">
      <c r="C1485" s="259"/>
      <c r="D1485" s="259"/>
      <c r="E1485" s="259"/>
      <c r="F1485" s="259"/>
      <c r="G1485" s="260"/>
      <c r="H1485" s="260"/>
      <c r="I1485" s="260"/>
      <c r="J1485" s="260"/>
      <c r="K1485" s="260"/>
    </row>
    <row r="1486" spans="3:11">
      <c r="C1486" s="259"/>
      <c r="D1486" s="259"/>
      <c r="E1486" s="259"/>
      <c r="F1486" s="259"/>
      <c r="G1486" s="260"/>
      <c r="H1486" s="260"/>
      <c r="I1486" s="260"/>
      <c r="J1486" s="260"/>
      <c r="K1486" s="260"/>
    </row>
    <row r="1487" spans="3:11">
      <c r="C1487" s="259"/>
      <c r="D1487" s="259"/>
      <c r="E1487" s="259"/>
      <c r="F1487" s="259"/>
      <c r="G1487" s="260"/>
      <c r="H1487" s="260"/>
      <c r="I1487" s="260"/>
      <c r="J1487" s="260"/>
      <c r="K1487" s="260"/>
    </row>
    <row r="1488" spans="3:11">
      <c r="C1488" s="259"/>
      <c r="D1488" s="259"/>
      <c r="E1488" s="259"/>
      <c r="F1488" s="259"/>
      <c r="G1488" s="260"/>
      <c r="H1488" s="260"/>
      <c r="I1488" s="260"/>
      <c r="J1488" s="260"/>
      <c r="K1488" s="260"/>
    </row>
    <row r="1489" spans="3:11">
      <c r="C1489" s="259"/>
      <c r="D1489" s="259"/>
      <c r="E1489" s="259"/>
      <c r="F1489" s="259"/>
      <c r="G1489" s="260"/>
      <c r="H1489" s="260"/>
      <c r="I1489" s="260"/>
      <c r="J1489" s="260"/>
      <c r="K1489" s="260"/>
    </row>
    <row r="1490" spans="3:11">
      <c r="C1490" s="259"/>
      <c r="D1490" s="259"/>
      <c r="E1490" s="259"/>
      <c r="F1490" s="259"/>
      <c r="G1490" s="260"/>
      <c r="H1490" s="260"/>
      <c r="I1490" s="260"/>
      <c r="J1490" s="260"/>
      <c r="K1490" s="260"/>
    </row>
    <row r="1491" spans="3:11">
      <c r="C1491" s="259"/>
      <c r="D1491" s="259"/>
      <c r="E1491" s="259"/>
      <c r="F1491" s="259"/>
      <c r="G1491" s="260"/>
      <c r="H1491" s="260"/>
      <c r="I1491" s="260"/>
      <c r="J1491" s="260"/>
      <c r="K1491" s="260"/>
    </row>
    <row r="1492" spans="3:11">
      <c r="C1492" s="259"/>
      <c r="D1492" s="259"/>
      <c r="E1492" s="259"/>
      <c r="F1492" s="259"/>
      <c r="G1492" s="260"/>
      <c r="H1492" s="260"/>
      <c r="I1492" s="260"/>
      <c r="J1492" s="260"/>
      <c r="K1492" s="260"/>
    </row>
    <row r="1493" spans="3:11">
      <c r="C1493" s="259"/>
      <c r="D1493" s="259"/>
      <c r="E1493" s="259"/>
      <c r="F1493" s="259"/>
      <c r="G1493" s="260"/>
      <c r="H1493" s="260"/>
      <c r="I1493" s="260"/>
      <c r="J1493" s="260"/>
      <c r="K1493" s="260"/>
    </row>
    <row r="1494" spans="3:11">
      <c r="C1494" s="259"/>
      <c r="D1494" s="259"/>
      <c r="E1494" s="259"/>
      <c r="F1494" s="259"/>
      <c r="G1494" s="260"/>
      <c r="H1494" s="260"/>
      <c r="I1494" s="260"/>
      <c r="J1494" s="260"/>
      <c r="K1494" s="260"/>
    </row>
    <row r="1495" spans="3:11">
      <c r="C1495" s="259"/>
      <c r="D1495" s="259"/>
      <c r="E1495" s="259"/>
      <c r="F1495" s="259"/>
      <c r="G1495" s="260"/>
      <c r="H1495" s="260"/>
      <c r="I1495" s="260"/>
      <c r="J1495" s="260"/>
      <c r="K1495" s="260"/>
    </row>
    <row r="1496" spans="3:11">
      <c r="C1496" s="259"/>
      <c r="D1496" s="259"/>
      <c r="E1496" s="259"/>
      <c r="F1496" s="259"/>
      <c r="G1496" s="260"/>
      <c r="H1496" s="260"/>
      <c r="I1496" s="260"/>
      <c r="J1496" s="260"/>
      <c r="K1496" s="260"/>
    </row>
    <row r="1497" spans="3:11">
      <c r="C1497" s="259"/>
      <c r="D1497" s="259"/>
      <c r="E1497" s="259"/>
      <c r="F1497" s="259"/>
      <c r="G1497" s="260"/>
      <c r="H1497" s="260"/>
      <c r="I1497" s="260"/>
      <c r="J1497" s="260"/>
      <c r="K1497" s="260"/>
    </row>
    <row r="1498" spans="3:11">
      <c r="C1498" s="259"/>
      <c r="D1498" s="259"/>
      <c r="E1498" s="259"/>
      <c r="F1498" s="259"/>
      <c r="G1498" s="260"/>
      <c r="H1498" s="260"/>
      <c r="I1498" s="260"/>
      <c r="J1498" s="260"/>
      <c r="K1498" s="260"/>
    </row>
    <row r="1499" spans="3:11">
      <c r="C1499" s="259"/>
      <c r="D1499" s="259"/>
      <c r="E1499" s="259"/>
      <c r="F1499" s="259"/>
      <c r="G1499" s="260"/>
      <c r="H1499" s="260"/>
      <c r="I1499" s="260"/>
      <c r="J1499" s="260"/>
      <c r="K1499" s="260"/>
    </row>
    <row r="1500" spans="3:11">
      <c r="C1500" s="259"/>
      <c r="D1500" s="259"/>
      <c r="E1500" s="259"/>
      <c r="F1500" s="259"/>
      <c r="G1500" s="260"/>
      <c r="H1500" s="260"/>
      <c r="I1500" s="260"/>
      <c r="J1500" s="260"/>
      <c r="K1500" s="260"/>
    </row>
    <row r="1501" spans="3:11">
      <c r="C1501" s="259"/>
      <c r="D1501" s="259"/>
      <c r="E1501" s="259"/>
      <c r="F1501" s="259"/>
      <c r="G1501" s="260"/>
      <c r="H1501" s="260"/>
      <c r="I1501" s="260"/>
      <c r="J1501" s="260"/>
      <c r="K1501" s="260"/>
    </row>
    <row r="1502" spans="3:11">
      <c r="C1502" s="259"/>
      <c r="D1502" s="259"/>
      <c r="E1502" s="259"/>
      <c r="F1502" s="259"/>
      <c r="G1502" s="260"/>
      <c r="H1502" s="260"/>
      <c r="I1502" s="260"/>
      <c r="J1502" s="260"/>
      <c r="K1502" s="260"/>
    </row>
    <row r="1503" spans="3:11">
      <c r="C1503" s="259"/>
      <c r="D1503" s="259"/>
      <c r="E1503" s="259"/>
      <c r="F1503" s="259"/>
      <c r="G1503" s="260"/>
      <c r="H1503" s="260"/>
      <c r="I1503" s="260"/>
      <c r="J1503" s="260"/>
      <c r="K1503" s="260"/>
    </row>
    <row r="1504" spans="3:11">
      <c r="C1504" s="259"/>
      <c r="D1504" s="259"/>
      <c r="E1504" s="259"/>
      <c r="F1504" s="259"/>
      <c r="G1504" s="260"/>
      <c r="H1504" s="260"/>
      <c r="I1504" s="260"/>
      <c r="J1504" s="260"/>
      <c r="K1504" s="260"/>
    </row>
    <row r="1505" spans="3:11">
      <c r="C1505" s="259"/>
      <c r="D1505" s="259"/>
      <c r="E1505" s="259"/>
      <c r="F1505" s="259"/>
      <c r="G1505" s="260"/>
      <c r="H1505" s="260"/>
      <c r="I1505" s="260"/>
      <c r="J1505" s="260"/>
      <c r="K1505" s="260"/>
    </row>
    <row r="1506" spans="3:11">
      <c r="C1506" s="259"/>
      <c r="D1506" s="259"/>
      <c r="E1506" s="259"/>
      <c r="F1506" s="259"/>
      <c r="G1506" s="260"/>
      <c r="H1506" s="260"/>
      <c r="I1506" s="260"/>
      <c r="J1506" s="260"/>
      <c r="K1506" s="260"/>
    </row>
    <row r="1507" spans="3:11">
      <c r="C1507" s="259"/>
      <c r="D1507" s="259"/>
      <c r="E1507" s="259"/>
      <c r="F1507" s="259"/>
      <c r="G1507" s="260"/>
      <c r="H1507" s="260"/>
      <c r="I1507" s="260"/>
      <c r="J1507" s="260"/>
      <c r="K1507" s="260"/>
    </row>
    <row r="1508" spans="3:11">
      <c r="C1508" s="259"/>
      <c r="D1508" s="259"/>
      <c r="E1508" s="259"/>
      <c r="F1508" s="259"/>
      <c r="G1508" s="260"/>
      <c r="H1508" s="260"/>
      <c r="I1508" s="260"/>
      <c r="J1508" s="260"/>
      <c r="K1508" s="260"/>
    </row>
    <row r="1509" spans="3:11">
      <c r="C1509" s="259"/>
      <c r="D1509" s="259"/>
      <c r="E1509" s="259"/>
      <c r="F1509" s="259"/>
      <c r="G1509" s="260"/>
      <c r="H1509" s="260"/>
      <c r="I1509" s="260"/>
      <c r="J1509" s="260"/>
      <c r="K1509" s="260"/>
    </row>
    <row r="1510" spans="3:11">
      <c r="C1510" s="259"/>
      <c r="D1510" s="259"/>
      <c r="E1510" s="259"/>
      <c r="F1510" s="259"/>
      <c r="G1510" s="260"/>
      <c r="H1510" s="260"/>
      <c r="I1510" s="260"/>
      <c r="J1510" s="260"/>
      <c r="K1510" s="260"/>
    </row>
    <row r="1511" spans="3:11">
      <c r="C1511" s="259"/>
      <c r="D1511" s="259"/>
      <c r="E1511" s="259"/>
      <c r="F1511" s="259"/>
      <c r="G1511" s="260"/>
      <c r="H1511" s="260"/>
      <c r="I1511" s="260"/>
      <c r="J1511" s="260"/>
      <c r="K1511" s="260"/>
    </row>
    <row r="1512" spans="3:11">
      <c r="C1512" s="259"/>
      <c r="D1512" s="259"/>
      <c r="E1512" s="259"/>
      <c r="F1512" s="259"/>
      <c r="G1512" s="260"/>
      <c r="H1512" s="260"/>
      <c r="I1512" s="260"/>
      <c r="J1512" s="260"/>
      <c r="K1512" s="260"/>
    </row>
    <row r="1513" spans="3:11">
      <c r="C1513" s="259"/>
      <c r="D1513" s="259"/>
      <c r="E1513" s="259"/>
      <c r="F1513" s="259"/>
      <c r="G1513" s="260"/>
      <c r="H1513" s="260"/>
      <c r="I1513" s="260"/>
      <c r="J1513" s="260"/>
      <c r="K1513" s="260"/>
    </row>
    <row r="1514" spans="3:11">
      <c r="C1514" s="259"/>
      <c r="D1514" s="259"/>
      <c r="E1514" s="259"/>
      <c r="F1514" s="259"/>
      <c r="G1514" s="260"/>
      <c r="H1514" s="260"/>
      <c r="I1514" s="260"/>
      <c r="J1514" s="260"/>
      <c r="K1514" s="260"/>
    </row>
    <row r="1515" spans="3:11">
      <c r="C1515" s="259"/>
      <c r="D1515" s="259"/>
      <c r="E1515" s="259"/>
      <c r="F1515" s="259"/>
      <c r="G1515" s="260"/>
      <c r="H1515" s="260"/>
      <c r="I1515" s="260"/>
      <c r="J1515" s="260"/>
      <c r="K1515" s="260"/>
    </row>
    <row r="1516" spans="3:11">
      <c r="C1516" s="259"/>
      <c r="D1516" s="259"/>
      <c r="E1516" s="259"/>
      <c r="F1516" s="259"/>
      <c r="G1516" s="260"/>
      <c r="H1516" s="260"/>
      <c r="I1516" s="260"/>
      <c r="J1516" s="260"/>
      <c r="K1516" s="260"/>
    </row>
    <row r="1517" spans="3:11">
      <c r="C1517" s="259"/>
      <c r="D1517" s="259"/>
      <c r="E1517" s="259"/>
      <c r="F1517" s="259"/>
      <c r="G1517" s="260"/>
      <c r="H1517" s="260"/>
      <c r="I1517" s="260"/>
      <c r="J1517" s="260"/>
      <c r="K1517" s="260"/>
    </row>
    <row r="1518" spans="3:11">
      <c r="C1518" s="259"/>
      <c r="D1518" s="259"/>
      <c r="E1518" s="259"/>
      <c r="F1518" s="259"/>
      <c r="G1518" s="260"/>
      <c r="H1518" s="260"/>
      <c r="I1518" s="260"/>
      <c r="J1518" s="260"/>
      <c r="K1518" s="260"/>
    </row>
    <row r="1519" spans="3:11">
      <c r="C1519" s="259"/>
      <c r="D1519" s="259"/>
      <c r="E1519" s="259"/>
      <c r="F1519" s="259"/>
      <c r="G1519" s="260"/>
      <c r="H1519" s="260"/>
      <c r="I1519" s="260"/>
      <c r="J1519" s="260"/>
      <c r="K1519" s="260"/>
    </row>
    <row r="1520" spans="3:11">
      <c r="C1520" s="259"/>
      <c r="D1520" s="259"/>
      <c r="E1520" s="259"/>
      <c r="F1520" s="259"/>
      <c r="G1520" s="260"/>
      <c r="H1520" s="260"/>
      <c r="I1520" s="260"/>
      <c r="J1520" s="260"/>
      <c r="K1520" s="260"/>
    </row>
    <row r="1521" spans="3:11">
      <c r="C1521" s="259"/>
      <c r="D1521" s="259"/>
      <c r="E1521" s="259"/>
      <c r="F1521" s="259"/>
      <c r="G1521" s="260"/>
      <c r="H1521" s="260"/>
      <c r="I1521" s="260"/>
      <c r="J1521" s="260"/>
      <c r="K1521" s="260"/>
    </row>
    <row r="1522" spans="3:11">
      <c r="C1522" s="259"/>
      <c r="D1522" s="259"/>
      <c r="E1522" s="259"/>
      <c r="F1522" s="259"/>
      <c r="G1522" s="260"/>
      <c r="H1522" s="260"/>
      <c r="I1522" s="260"/>
      <c r="J1522" s="260"/>
      <c r="K1522" s="260"/>
    </row>
    <row r="1523" spans="3:11">
      <c r="C1523" s="259"/>
      <c r="D1523" s="259"/>
      <c r="E1523" s="259"/>
      <c r="F1523" s="259"/>
      <c r="G1523" s="260"/>
      <c r="H1523" s="260"/>
      <c r="I1523" s="260"/>
      <c r="J1523" s="260"/>
      <c r="K1523" s="260"/>
    </row>
    <row r="1524" spans="3:11">
      <c r="C1524" s="259"/>
      <c r="D1524" s="259"/>
      <c r="E1524" s="259"/>
      <c r="F1524" s="259"/>
      <c r="G1524" s="260"/>
      <c r="H1524" s="260"/>
      <c r="I1524" s="260"/>
      <c r="J1524" s="260"/>
      <c r="K1524" s="260"/>
    </row>
    <row r="1525" spans="3:11">
      <c r="C1525" s="259"/>
      <c r="D1525" s="259"/>
      <c r="E1525" s="259"/>
      <c r="F1525" s="259"/>
      <c r="G1525" s="260"/>
      <c r="H1525" s="260"/>
      <c r="I1525" s="260"/>
      <c r="J1525" s="260"/>
      <c r="K1525" s="260"/>
    </row>
    <row r="1526" spans="3:11">
      <c r="C1526" s="259"/>
      <c r="D1526" s="259"/>
      <c r="E1526" s="259"/>
      <c r="F1526" s="259"/>
      <c r="G1526" s="260"/>
      <c r="H1526" s="260"/>
      <c r="I1526" s="260"/>
      <c r="J1526" s="260"/>
      <c r="K1526" s="260"/>
    </row>
    <row r="1527" spans="3:11">
      <c r="C1527" s="259"/>
      <c r="D1527" s="259"/>
      <c r="E1527" s="259"/>
      <c r="F1527" s="259"/>
      <c r="G1527" s="260"/>
      <c r="H1527" s="260"/>
      <c r="I1527" s="260"/>
      <c r="J1527" s="260"/>
      <c r="K1527" s="260"/>
    </row>
    <row r="1528" spans="3:11">
      <c r="C1528" s="259"/>
      <c r="D1528" s="259"/>
      <c r="E1528" s="259"/>
      <c r="F1528" s="259"/>
      <c r="G1528" s="260"/>
      <c r="H1528" s="260"/>
      <c r="I1528" s="260"/>
      <c r="J1528" s="260"/>
      <c r="K1528" s="260"/>
    </row>
    <row r="1529" spans="3:11">
      <c r="C1529" s="259"/>
      <c r="D1529" s="259"/>
      <c r="E1529" s="259"/>
      <c r="F1529" s="259"/>
      <c r="G1529" s="260"/>
      <c r="H1529" s="260"/>
      <c r="I1529" s="260"/>
      <c r="J1529" s="260"/>
      <c r="K1529" s="260"/>
    </row>
    <row r="1530" spans="3:11">
      <c r="C1530" s="259"/>
      <c r="D1530" s="259"/>
      <c r="E1530" s="259"/>
      <c r="F1530" s="259"/>
      <c r="G1530" s="260"/>
      <c r="H1530" s="260"/>
      <c r="I1530" s="260"/>
      <c r="J1530" s="260"/>
      <c r="K1530" s="260"/>
    </row>
    <row r="1531" spans="3:11">
      <c r="C1531" s="259"/>
      <c r="D1531" s="259"/>
      <c r="E1531" s="259"/>
      <c r="F1531" s="259"/>
      <c r="G1531" s="260"/>
      <c r="H1531" s="260"/>
      <c r="I1531" s="260"/>
      <c r="J1531" s="260"/>
      <c r="K1531" s="260"/>
    </row>
    <row r="1532" spans="3:11">
      <c r="C1532" s="259"/>
      <c r="D1532" s="259"/>
      <c r="E1532" s="259"/>
      <c r="F1532" s="259"/>
      <c r="G1532" s="260"/>
      <c r="H1532" s="260"/>
      <c r="I1532" s="260"/>
      <c r="J1532" s="260"/>
      <c r="K1532" s="260"/>
    </row>
    <row r="1533" spans="3:11">
      <c r="C1533" s="259"/>
      <c r="D1533" s="259"/>
      <c r="E1533" s="259"/>
      <c r="F1533" s="259"/>
      <c r="G1533" s="260"/>
      <c r="H1533" s="260"/>
      <c r="I1533" s="260"/>
      <c r="J1533" s="260"/>
      <c r="K1533" s="260"/>
    </row>
    <row r="1534" spans="3:11">
      <c r="C1534" s="259"/>
      <c r="D1534" s="259"/>
      <c r="E1534" s="259"/>
      <c r="F1534" s="259"/>
      <c r="G1534" s="260"/>
      <c r="H1534" s="260"/>
      <c r="I1534" s="260"/>
      <c r="J1534" s="260"/>
      <c r="K1534" s="260"/>
    </row>
    <row r="1535" spans="3:11">
      <c r="C1535" s="259"/>
      <c r="D1535" s="259"/>
      <c r="E1535" s="259"/>
      <c r="F1535" s="259"/>
      <c r="G1535" s="260"/>
      <c r="H1535" s="260"/>
      <c r="I1535" s="260"/>
      <c r="J1535" s="260"/>
      <c r="K1535" s="260"/>
    </row>
    <row r="1536" spans="3:11">
      <c r="C1536" s="259"/>
      <c r="D1536" s="259"/>
      <c r="E1536" s="259"/>
      <c r="F1536" s="259"/>
      <c r="G1536" s="260"/>
      <c r="H1536" s="260"/>
      <c r="I1536" s="260"/>
      <c r="J1536" s="260"/>
      <c r="K1536" s="260"/>
    </row>
    <row r="1537" spans="3:11">
      <c r="C1537" s="259"/>
      <c r="D1537" s="259"/>
      <c r="E1537" s="259"/>
      <c r="F1537" s="259"/>
      <c r="G1537" s="260"/>
      <c r="H1537" s="260"/>
      <c r="I1537" s="260"/>
      <c r="J1537" s="260"/>
      <c r="K1537" s="260"/>
    </row>
    <row r="1538" spans="3:11">
      <c r="C1538" s="259"/>
      <c r="D1538" s="259"/>
      <c r="E1538" s="259"/>
      <c r="F1538" s="259"/>
      <c r="G1538" s="260"/>
      <c r="H1538" s="260"/>
      <c r="I1538" s="260"/>
      <c r="J1538" s="260"/>
      <c r="K1538" s="260"/>
    </row>
    <row r="1539" spans="3:11">
      <c r="C1539" s="259"/>
      <c r="D1539" s="259"/>
      <c r="E1539" s="259"/>
      <c r="F1539" s="259"/>
      <c r="G1539" s="260"/>
      <c r="H1539" s="260"/>
      <c r="I1539" s="260"/>
      <c r="J1539" s="260"/>
      <c r="K1539" s="260"/>
    </row>
    <row r="1540" spans="3:11">
      <c r="C1540" s="259"/>
      <c r="D1540" s="259"/>
      <c r="E1540" s="259"/>
      <c r="F1540" s="259"/>
      <c r="G1540" s="260"/>
      <c r="H1540" s="260"/>
      <c r="I1540" s="260"/>
      <c r="J1540" s="260"/>
      <c r="K1540" s="260"/>
    </row>
    <row r="1541" spans="3:11">
      <c r="C1541" s="259"/>
      <c r="D1541" s="259"/>
      <c r="E1541" s="259"/>
      <c r="F1541" s="259"/>
      <c r="G1541" s="260"/>
      <c r="H1541" s="260"/>
      <c r="I1541" s="260"/>
      <c r="J1541" s="260"/>
      <c r="K1541" s="260"/>
    </row>
    <row r="1542" spans="3:11">
      <c r="C1542" s="259"/>
      <c r="D1542" s="259"/>
      <c r="E1542" s="259"/>
      <c r="F1542" s="259"/>
      <c r="G1542" s="260"/>
      <c r="H1542" s="260"/>
      <c r="I1542" s="260"/>
      <c r="J1542" s="260"/>
      <c r="K1542" s="260"/>
    </row>
    <row r="1543" spans="3:11">
      <c r="C1543" s="259"/>
      <c r="D1543" s="259"/>
      <c r="E1543" s="259"/>
      <c r="F1543" s="259"/>
      <c r="G1543" s="260"/>
      <c r="H1543" s="260"/>
      <c r="I1543" s="260"/>
      <c r="J1543" s="260"/>
      <c r="K1543" s="260"/>
    </row>
    <row r="1544" spans="3:11">
      <c r="C1544" s="259"/>
      <c r="D1544" s="259"/>
      <c r="E1544" s="259"/>
      <c r="F1544" s="259"/>
      <c r="G1544" s="260"/>
      <c r="H1544" s="260"/>
      <c r="I1544" s="260"/>
      <c r="J1544" s="260"/>
      <c r="K1544" s="260"/>
    </row>
    <row r="1545" spans="3:11">
      <c r="C1545" s="259"/>
      <c r="D1545" s="259"/>
      <c r="E1545" s="259"/>
      <c r="F1545" s="259"/>
      <c r="G1545" s="260"/>
      <c r="H1545" s="260"/>
      <c r="I1545" s="260"/>
      <c r="J1545" s="260"/>
      <c r="K1545" s="260"/>
    </row>
    <row r="1546" spans="3:11">
      <c r="C1546" s="259"/>
      <c r="D1546" s="259"/>
      <c r="E1546" s="259"/>
      <c r="F1546" s="259"/>
      <c r="G1546" s="260"/>
      <c r="H1546" s="260"/>
      <c r="I1546" s="260"/>
      <c r="J1546" s="260"/>
      <c r="K1546" s="260"/>
    </row>
    <row r="1547" spans="3:11">
      <c r="C1547" s="259"/>
      <c r="D1547" s="259"/>
      <c r="E1547" s="259"/>
      <c r="F1547" s="259"/>
      <c r="G1547" s="260"/>
      <c r="H1547" s="260"/>
      <c r="I1547" s="260"/>
      <c r="J1547" s="260"/>
      <c r="K1547" s="260"/>
    </row>
    <row r="1548" spans="3:11">
      <c r="C1548" s="259"/>
      <c r="D1548" s="259"/>
      <c r="E1548" s="259"/>
      <c r="F1548" s="259"/>
      <c r="G1548" s="260"/>
      <c r="H1548" s="260"/>
      <c r="I1548" s="260"/>
      <c r="J1548" s="260"/>
      <c r="K1548" s="260"/>
    </row>
    <row r="1549" spans="3:11">
      <c r="C1549" s="259"/>
      <c r="D1549" s="259"/>
      <c r="E1549" s="259"/>
      <c r="F1549" s="259"/>
      <c r="G1549" s="260"/>
      <c r="H1549" s="260"/>
      <c r="I1549" s="260"/>
      <c r="J1549" s="260"/>
      <c r="K1549" s="260"/>
    </row>
    <row r="1550" spans="3:11">
      <c r="C1550" s="259"/>
      <c r="D1550" s="259"/>
      <c r="E1550" s="259"/>
      <c r="F1550" s="259"/>
      <c r="G1550" s="260"/>
      <c r="H1550" s="260"/>
      <c r="I1550" s="260"/>
      <c r="J1550" s="260"/>
      <c r="K1550" s="260"/>
    </row>
    <row r="1551" spans="3:11">
      <c r="C1551" s="259"/>
      <c r="D1551" s="259"/>
      <c r="E1551" s="259"/>
      <c r="F1551" s="259"/>
      <c r="G1551" s="260"/>
      <c r="H1551" s="260"/>
      <c r="I1551" s="260"/>
      <c r="J1551" s="260"/>
      <c r="K1551" s="260"/>
    </row>
    <row r="1552" spans="3:11">
      <c r="C1552" s="259"/>
      <c r="D1552" s="259"/>
      <c r="E1552" s="259"/>
      <c r="F1552" s="259"/>
      <c r="G1552" s="260"/>
      <c r="H1552" s="260"/>
      <c r="I1552" s="260"/>
      <c r="J1552" s="260"/>
      <c r="K1552" s="260"/>
    </row>
    <row r="1553" spans="3:11">
      <c r="C1553" s="259"/>
      <c r="D1553" s="259"/>
      <c r="E1553" s="259"/>
      <c r="F1553" s="259"/>
      <c r="G1553" s="260"/>
      <c r="H1553" s="260"/>
      <c r="I1553" s="260"/>
      <c r="J1553" s="260"/>
      <c r="K1553" s="260"/>
    </row>
    <row r="1554" spans="3:11">
      <c r="C1554" s="259"/>
      <c r="D1554" s="259"/>
      <c r="E1554" s="259"/>
      <c r="F1554" s="259"/>
      <c r="G1554" s="260"/>
      <c r="H1554" s="260"/>
      <c r="I1554" s="260"/>
      <c r="J1554" s="260"/>
      <c r="K1554" s="260"/>
    </row>
    <row r="1555" spans="3:11">
      <c r="C1555" s="259"/>
      <c r="D1555" s="259"/>
      <c r="E1555" s="259"/>
      <c r="F1555" s="259"/>
      <c r="G1555" s="260"/>
      <c r="H1555" s="260"/>
      <c r="I1555" s="260"/>
      <c r="J1555" s="260"/>
      <c r="K1555" s="260"/>
    </row>
    <row r="1556" spans="3:11">
      <c r="C1556" s="259"/>
      <c r="D1556" s="259"/>
      <c r="E1556" s="259"/>
      <c r="F1556" s="259"/>
      <c r="G1556" s="260"/>
      <c r="H1556" s="260"/>
      <c r="I1556" s="260"/>
      <c r="J1556" s="260"/>
      <c r="K1556" s="260"/>
    </row>
    <row r="1557" spans="3:11">
      <c r="C1557" s="259"/>
      <c r="D1557" s="259"/>
      <c r="E1557" s="259"/>
      <c r="F1557" s="259"/>
      <c r="G1557" s="260"/>
      <c r="H1557" s="260"/>
      <c r="I1557" s="260"/>
      <c r="J1557" s="260"/>
      <c r="K1557" s="260"/>
    </row>
    <row r="1558" spans="3:11">
      <c r="C1558" s="259"/>
      <c r="D1558" s="259"/>
      <c r="E1558" s="259"/>
      <c r="F1558" s="259"/>
      <c r="G1558" s="260"/>
      <c r="H1558" s="260"/>
      <c r="I1558" s="260"/>
      <c r="J1558" s="260"/>
      <c r="K1558" s="260"/>
    </row>
    <row r="1559" spans="3:11">
      <c r="C1559" s="259"/>
      <c r="D1559" s="259"/>
      <c r="E1559" s="259"/>
      <c r="F1559" s="259"/>
      <c r="G1559" s="260"/>
      <c r="H1559" s="260"/>
      <c r="I1559" s="260"/>
      <c r="J1559" s="260"/>
      <c r="K1559" s="260"/>
    </row>
    <row r="1560" spans="3:11">
      <c r="C1560" s="259"/>
      <c r="D1560" s="259"/>
      <c r="E1560" s="259"/>
      <c r="F1560" s="259"/>
      <c r="G1560" s="260"/>
      <c r="H1560" s="260"/>
      <c r="I1560" s="260"/>
      <c r="J1560" s="260"/>
      <c r="K1560" s="260"/>
    </row>
    <row r="1561" spans="3:11">
      <c r="C1561" s="259"/>
      <c r="D1561" s="259"/>
      <c r="E1561" s="259"/>
      <c r="F1561" s="259"/>
      <c r="G1561" s="260"/>
      <c r="H1561" s="260"/>
      <c r="I1561" s="260"/>
      <c r="J1561" s="260"/>
      <c r="K1561" s="260"/>
    </row>
    <row r="1562" spans="3:11">
      <c r="C1562" s="259"/>
      <c r="D1562" s="259"/>
      <c r="E1562" s="259"/>
      <c r="F1562" s="259"/>
      <c r="G1562" s="260"/>
      <c r="H1562" s="260"/>
      <c r="I1562" s="260"/>
      <c r="J1562" s="260"/>
      <c r="K1562" s="260"/>
    </row>
    <row r="1563" spans="3:11">
      <c r="C1563" s="259"/>
      <c r="D1563" s="259"/>
      <c r="E1563" s="259"/>
      <c r="F1563" s="259"/>
      <c r="G1563" s="260"/>
      <c r="H1563" s="260"/>
      <c r="I1563" s="260"/>
      <c r="J1563" s="260"/>
      <c r="K1563" s="260"/>
    </row>
    <row r="1564" spans="3:11">
      <c r="C1564" s="259"/>
      <c r="D1564" s="259"/>
      <c r="E1564" s="259"/>
      <c r="F1564" s="259"/>
      <c r="G1564" s="260"/>
      <c r="H1564" s="260"/>
      <c r="I1564" s="260"/>
      <c r="J1564" s="260"/>
      <c r="K1564" s="260"/>
    </row>
    <row r="1565" spans="3:11">
      <c r="C1565" s="259"/>
      <c r="D1565" s="259"/>
      <c r="E1565" s="259"/>
      <c r="F1565" s="259"/>
      <c r="G1565" s="260"/>
      <c r="H1565" s="260"/>
      <c r="I1565" s="260"/>
      <c r="J1565" s="260"/>
      <c r="K1565" s="260"/>
    </row>
    <row r="1566" spans="3:11">
      <c r="C1566" s="259"/>
      <c r="D1566" s="259"/>
      <c r="E1566" s="259"/>
      <c r="F1566" s="259"/>
      <c r="G1566" s="260"/>
      <c r="H1566" s="260"/>
      <c r="I1566" s="260"/>
      <c r="J1566" s="260"/>
      <c r="K1566" s="260"/>
    </row>
    <row r="1567" spans="3:11">
      <c r="C1567" s="259"/>
      <c r="D1567" s="259"/>
      <c r="E1567" s="259"/>
      <c r="F1567" s="259"/>
      <c r="G1567" s="260"/>
      <c r="H1567" s="260"/>
      <c r="I1567" s="260"/>
      <c r="J1567" s="260"/>
      <c r="K1567" s="260"/>
    </row>
    <row r="1568" spans="3:11">
      <c r="C1568" s="259"/>
      <c r="D1568" s="259"/>
      <c r="E1568" s="259"/>
      <c r="F1568" s="259"/>
      <c r="G1568" s="260"/>
      <c r="H1568" s="260"/>
      <c r="I1568" s="260"/>
      <c r="J1568" s="260"/>
      <c r="K1568" s="260"/>
    </row>
    <row r="1569" spans="3:11">
      <c r="C1569" s="259"/>
      <c r="D1569" s="259"/>
      <c r="E1569" s="259"/>
      <c r="F1569" s="259"/>
      <c r="G1569" s="260"/>
      <c r="H1569" s="260"/>
      <c r="I1569" s="260"/>
      <c r="J1569" s="260"/>
      <c r="K1569" s="260"/>
    </row>
    <row r="1570" spans="3:11">
      <c r="C1570" s="259"/>
      <c r="D1570" s="259"/>
      <c r="E1570" s="259"/>
      <c r="F1570" s="259"/>
      <c r="G1570" s="260"/>
      <c r="H1570" s="260"/>
      <c r="I1570" s="260"/>
      <c r="J1570" s="260"/>
      <c r="K1570" s="260"/>
    </row>
    <row r="1571" spans="3:11">
      <c r="C1571" s="259"/>
      <c r="D1571" s="259"/>
      <c r="E1571" s="259"/>
      <c r="F1571" s="259"/>
      <c r="G1571" s="260"/>
      <c r="H1571" s="260"/>
      <c r="I1571" s="260"/>
      <c r="J1571" s="260"/>
      <c r="K1571" s="260"/>
    </row>
    <row r="1572" spans="3:11">
      <c r="C1572" s="259"/>
      <c r="D1572" s="259"/>
      <c r="E1572" s="259"/>
      <c r="F1572" s="259"/>
      <c r="G1572" s="260"/>
      <c r="H1572" s="260"/>
      <c r="I1572" s="260"/>
      <c r="J1572" s="260"/>
      <c r="K1572" s="260"/>
    </row>
    <row r="1573" spans="3:11">
      <c r="C1573" s="259"/>
      <c r="D1573" s="259"/>
      <c r="E1573" s="259"/>
      <c r="F1573" s="259"/>
      <c r="G1573" s="260"/>
      <c r="H1573" s="260"/>
      <c r="I1573" s="260"/>
      <c r="J1573" s="260"/>
      <c r="K1573" s="260"/>
    </row>
    <row r="1574" spans="3:11">
      <c r="C1574" s="259"/>
      <c r="D1574" s="259"/>
      <c r="E1574" s="259"/>
      <c r="F1574" s="259"/>
      <c r="G1574" s="260"/>
      <c r="H1574" s="260"/>
      <c r="I1574" s="260"/>
      <c r="J1574" s="260"/>
      <c r="K1574" s="260"/>
    </row>
    <row r="1575" spans="3:11">
      <c r="C1575" s="259"/>
      <c r="D1575" s="259"/>
      <c r="E1575" s="259"/>
      <c r="F1575" s="259"/>
      <c r="G1575" s="260"/>
      <c r="H1575" s="260"/>
      <c r="I1575" s="260"/>
      <c r="J1575" s="260"/>
      <c r="K1575" s="260"/>
    </row>
    <row r="1576" spans="3:11">
      <c r="C1576" s="259"/>
      <c r="D1576" s="259"/>
      <c r="E1576" s="259"/>
      <c r="F1576" s="259"/>
      <c r="G1576" s="260"/>
      <c r="H1576" s="260"/>
      <c r="I1576" s="260"/>
      <c r="J1576" s="260"/>
      <c r="K1576" s="260"/>
    </row>
    <row r="1577" spans="3:11">
      <c r="C1577" s="259"/>
      <c r="D1577" s="259"/>
      <c r="E1577" s="259"/>
      <c r="F1577" s="259"/>
      <c r="G1577" s="260"/>
      <c r="H1577" s="260"/>
      <c r="I1577" s="260"/>
      <c r="J1577" s="260"/>
      <c r="K1577" s="260"/>
    </row>
    <row r="1578" spans="3:11">
      <c r="C1578" s="259"/>
      <c r="D1578" s="259"/>
      <c r="E1578" s="259"/>
      <c r="F1578" s="259"/>
      <c r="G1578" s="260"/>
      <c r="H1578" s="260"/>
      <c r="I1578" s="260"/>
      <c r="J1578" s="260"/>
      <c r="K1578" s="260"/>
    </row>
    <row r="1579" spans="3:11">
      <c r="C1579" s="259"/>
      <c r="D1579" s="259"/>
      <c r="E1579" s="259"/>
      <c r="F1579" s="259"/>
      <c r="G1579" s="260"/>
      <c r="H1579" s="260"/>
      <c r="I1579" s="260"/>
      <c r="J1579" s="260"/>
      <c r="K1579" s="260"/>
    </row>
    <row r="1580" spans="3:11">
      <c r="C1580" s="259"/>
      <c r="D1580" s="259"/>
      <c r="E1580" s="259"/>
      <c r="F1580" s="259"/>
      <c r="G1580" s="260"/>
      <c r="H1580" s="260"/>
      <c r="I1580" s="260"/>
      <c r="J1580" s="260"/>
      <c r="K1580" s="260"/>
    </row>
    <row r="1581" spans="3:11">
      <c r="C1581" s="259"/>
      <c r="D1581" s="259"/>
      <c r="E1581" s="259"/>
      <c r="F1581" s="259"/>
      <c r="G1581" s="260"/>
      <c r="H1581" s="260"/>
      <c r="I1581" s="260"/>
      <c r="J1581" s="260"/>
      <c r="K1581" s="260"/>
    </row>
    <row r="1582" spans="3:11">
      <c r="C1582" s="259"/>
      <c r="D1582" s="259"/>
      <c r="E1582" s="259"/>
      <c r="F1582" s="259"/>
      <c r="G1582" s="260"/>
      <c r="H1582" s="260"/>
      <c r="I1582" s="260"/>
      <c r="J1582" s="260"/>
      <c r="K1582" s="260"/>
    </row>
    <row r="1583" spans="3:11">
      <c r="C1583" s="259"/>
      <c r="D1583" s="259"/>
      <c r="E1583" s="259"/>
      <c r="F1583" s="259"/>
      <c r="G1583" s="260"/>
      <c r="H1583" s="260"/>
      <c r="I1583" s="260"/>
      <c r="J1583" s="260"/>
      <c r="K1583" s="260"/>
    </row>
    <row r="1584" spans="3:11">
      <c r="C1584" s="259"/>
      <c r="D1584" s="259"/>
      <c r="E1584" s="259"/>
      <c r="F1584" s="259"/>
      <c r="G1584" s="260"/>
      <c r="H1584" s="260"/>
      <c r="I1584" s="260"/>
      <c r="J1584" s="260"/>
      <c r="K1584" s="260"/>
    </row>
    <row r="1585" spans="3:11">
      <c r="C1585" s="259"/>
      <c r="D1585" s="259"/>
      <c r="E1585" s="259"/>
      <c r="F1585" s="259"/>
      <c r="G1585" s="260"/>
      <c r="H1585" s="260"/>
      <c r="I1585" s="260"/>
      <c r="J1585" s="260"/>
      <c r="K1585" s="260"/>
    </row>
    <row r="1586" spans="3:11">
      <c r="C1586" s="259"/>
      <c r="D1586" s="259"/>
      <c r="E1586" s="259"/>
      <c r="F1586" s="259"/>
      <c r="G1586" s="260"/>
      <c r="H1586" s="260"/>
      <c r="I1586" s="260"/>
      <c r="J1586" s="260"/>
      <c r="K1586" s="260"/>
    </row>
    <row r="1587" spans="3:11">
      <c r="C1587" s="259"/>
      <c r="D1587" s="259"/>
      <c r="E1587" s="259"/>
      <c r="F1587" s="259"/>
      <c r="G1587" s="260"/>
      <c r="H1587" s="260"/>
      <c r="I1587" s="260"/>
      <c r="J1587" s="260"/>
      <c r="K1587" s="260"/>
    </row>
    <row r="1588" spans="3:11">
      <c r="C1588" s="259"/>
      <c r="D1588" s="259"/>
      <c r="E1588" s="259"/>
      <c r="F1588" s="259"/>
      <c r="G1588" s="260"/>
      <c r="H1588" s="260"/>
      <c r="I1588" s="260"/>
      <c r="J1588" s="260"/>
      <c r="K1588" s="260"/>
    </row>
    <row r="1589" spans="3:11">
      <c r="C1589" s="259"/>
      <c r="D1589" s="259"/>
      <c r="E1589" s="259"/>
      <c r="F1589" s="259"/>
      <c r="G1589" s="260"/>
      <c r="H1589" s="260"/>
      <c r="I1589" s="260"/>
      <c r="J1589" s="260"/>
      <c r="K1589" s="260"/>
    </row>
    <row r="1590" spans="3:11">
      <c r="C1590" s="259"/>
      <c r="D1590" s="259"/>
      <c r="E1590" s="259"/>
      <c r="F1590" s="259"/>
      <c r="G1590" s="260"/>
      <c r="H1590" s="260"/>
      <c r="I1590" s="260"/>
      <c r="J1590" s="260"/>
      <c r="K1590" s="260"/>
    </row>
    <row r="1591" spans="3:11">
      <c r="C1591" s="259"/>
      <c r="D1591" s="259"/>
      <c r="E1591" s="259"/>
      <c r="F1591" s="259"/>
      <c r="G1591" s="260"/>
      <c r="H1591" s="260"/>
      <c r="I1591" s="260"/>
      <c r="J1591" s="260"/>
      <c r="K1591" s="260"/>
    </row>
    <row r="1592" spans="3:11">
      <c r="C1592" s="259"/>
      <c r="D1592" s="259"/>
      <c r="E1592" s="259"/>
      <c r="F1592" s="259"/>
      <c r="G1592" s="260"/>
      <c r="H1592" s="260"/>
      <c r="I1592" s="260"/>
      <c r="J1592" s="260"/>
      <c r="K1592" s="260"/>
    </row>
    <row r="1593" spans="3:11">
      <c r="C1593" s="259"/>
      <c r="D1593" s="259"/>
      <c r="E1593" s="259"/>
      <c r="F1593" s="259"/>
      <c r="G1593" s="260"/>
      <c r="H1593" s="260"/>
      <c r="I1593" s="260"/>
      <c r="J1593" s="260"/>
      <c r="K1593" s="260"/>
    </row>
    <row r="1594" spans="3:11">
      <c r="C1594" s="259"/>
      <c r="D1594" s="259"/>
      <c r="E1594" s="259"/>
      <c r="F1594" s="259"/>
      <c r="G1594" s="260"/>
      <c r="H1594" s="260"/>
      <c r="I1594" s="260"/>
      <c r="J1594" s="260"/>
      <c r="K1594" s="260"/>
    </row>
    <row r="1595" spans="3:11">
      <c r="C1595" s="259"/>
      <c r="D1595" s="259"/>
      <c r="E1595" s="259"/>
      <c r="F1595" s="259"/>
      <c r="G1595" s="260"/>
      <c r="H1595" s="260"/>
      <c r="I1595" s="260"/>
      <c r="J1595" s="260"/>
      <c r="K1595" s="260"/>
    </row>
    <row r="1596" spans="3:11">
      <c r="C1596" s="259"/>
      <c r="D1596" s="259"/>
      <c r="E1596" s="259"/>
      <c r="F1596" s="259"/>
      <c r="G1596" s="260"/>
      <c r="H1596" s="260"/>
      <c r="I1596" s="260"/>
      <c r="J1596" s="260"/>
      <c r="K1596" s="260"/>
    </row>
    <row r="1597" spans="3:11">
      <c r="C1597" s="259"/>
      <c r="D1597" s="259"/>
      <c r="E1597" s="259"/>
      <c r="F1597" s="259"/>
      <c r="G1597" s="260"/>
      <c r="H1597" s="260"/>
      <c r="I1597" s="260"/>
      <c r="J1597" s="260"/>
      <c r="K1597" s="260"/>
    </row>
    <row r="1598" spans="3:11">
      <c r="C1598" s="259"/>
      <c r="D1598" s="259"/>
      <c r="E1598" s="259"/>
      <c r="F1598" s="259"/>
      <c r="G1598" s="260"/>
      <c r="H1598" s="260"/>
      <c r="I1598" s="260"/>
      <c r="J1598" s="260"/>
      <c r="K1598" s="260"/>
    </row>
    <row r="1599" spans="3:11">
      <c r="C1599" s="259"/>
      <c r="D1599" s="259"/>
      <c r="E1599" s="259"/>
      <c r="F1599" s="259"/>
      <c r="G1599" s="260"/>
      <c r="H1599" s="260"/>
      <c r="I1599" s="260"/>
      <c r="J1599" s="260"/>
      <c r="K1599" s="260"/>
    </row>
    <row r="1600" spans="3:11">
      <c r="C1600" s="259"/>
      <c r="D1600" s="259"/>
      <c r="E1600" s="259"/>
      <c r="F1600" s="259"/>
      <c r="G1600" s="260"/>
      <c r="H1600" s="260"/>
      <c r="I1600" s="260"/>
      <c r="J1600" s="260"/>
      <c r="K1600" s="260"/>
    </row>
    <row r="1601" spans="3:11">
      <c r="C1601" s="259"/>
      <c r="D1601" s="259"/>
      <c r="E1601" s="259"/>
      <c r="F1601" s="259"/>
      <c r="G1601" s="260"/>
      <c r="H1601" s="260"/>
      <c r="I1601" s="260"/>
      <c r="J1601" s="260"/>
      <c r="K1601" s="260"/>
    </row>
    <row r="1602" spans="3:11">
      <c r="C1602" s="259"/>
      <c r="D1602" s="259"/>
      <c r="E1602" s="259"/>
      <c r="F1602" s="259"/>
      <c r="G1602" s="260"/>
      <c r="H1602" s="260"/>
      <c r="I1602" s="260"/>
      <c r="J1602" s="260"/>
      <c r="K1602" s="260"/>
    </row>
    <row r="1603" spans="3:11">
      <c r="C1603" s="259"/>
      <c r="D1603" s="259"/>
      <c r="E1603" s="259"/>
      <c r="F1603" s="259"/>
      <c r="G1603" s="260"/>
      <c r="H1603" s="260"/>
      <c r="I1603" s="260"/>
      <c r="J1603" s="260"/>
      <c r="K1603" s="260"/>
    </row>
    <row r="1604" spans="3:11">
      <c r="C1604" s="259"/>
      <c r="D1604" s="259"/>
      <c r="E1604" s="259"/>
      <c r="F1604" s="259"/>
      <c r="G1604" s="260"/>
      <c r="H1604" s="260"/>
      <c r="I1604" s="260"/>
      <c r="J1604" s="260"/>
      <c r="K1604" s="260"/>
    </row>
    <row r="1605" spans="3:11">
      <c r="C1605" s="259"/>
      <c r="D1605" s="259"/>
      <c r="E1605" s="259"/>
      <c r="F1605" s="259"/>
      <c r="G1605" s="260"/>
      <c r="H1605" s="260"/>
      <c r="I1605" s="260"/>
      <c r="J1605" s="260"/>
      <c r="K1605" s="260"/>
    </row>
    <row r="1606" spans="3:11">
      <c r="C1606" s="259"/>
      <c r="D1606" s="259"/>
      <c r="E1606" s="259"/>
      <c r="F1606" s="259"/>
      <c r="G1606" s="260"/>
      <c r="H1606" s="260"/>
      <c r="I1606" s="260"/>
      <c r="J1606" s="260"/>
      <c r="K1606" s="260"/>
    </row>
    <row r="1607" spans="3:11">
      <c r="C1607" s="259"/>
      <c r="D1607" s="259"/>
      <c r="E1607" s="259"/>
      <c r="F1607" s="259"/>
      <c r="G1607" s="260"/>
      <c r="H1607" s="260"/>
      <c r="I1607" s="260"/>
      <c r="J1607" s="260"/>
      <c r="K1607" s="260"/>
    </row>
    <row r="1608" spans="3:11">
      <c r="C1608" s="259"/>
      <c r="D1608" s="259"/>
      <c r="E1608" s="259"/>
      <c r="F1608" s="259"/>
      <c r="G1608" s="260"/>
      <c r="H1608" s="260"/>
      <c r="I1608" s="260"/>
      <c r="J1608" s="260"/>
      <c r="K1608" s="260"/>
    </row>
    <row r="1609" spans="3:11">
      <c r="C1609" s="259"/>
      <c r="D1609" s="259"/>
      <c r="E1609" s="259"/>
      <c r="F1609" s="259"/>
      <c r="G1609" s="260"/>
      <c r="H1609" s="260"/>
      <c r="I1609" s="260"/>
      <c r="J1609" s="260"/>
      <c r="K1609" s="260"/>
    </row>
    <row r="1610" spans="3:11">
      <c r="C1610" s="259"/>
      <c r="D1610" s="259"/>
      <c r="E1610" s="259"/>
      <c r="F1610" s="259"/>
      <c r="G1610" s="260"/>
      <c r="H1610" s="260"/>
      <c r="I1610" s="260"/>
      <c r="J1610" s="260"/>
      <c r="K1610" s="260"/>
    </row>
    <row r="1611" spans="3:11">
      <c r="C1611" s="259"/>
      <c r="D1611" s="259"/>
      <c r="E1611" s="259"/>
      <c r="F1611" s="259"/>
      <c r="G1611" s="260"/>
      <c r="H1611" s="260"/>
      <c r="I1611" s="260"/>
      <c r="J1611" s="260"/>
      <c r="K1611" s="260"/>
    </row>
    <row r="1612" spans="3:11">
      <c r="C1612" s="259"/>
      <c r="D1612" s="259"/>
      <c r="E1612" s="259"/>
      <c r="F1612" s="259"/>
      <c r="G1612" s="260"/>
      <c r="H1612" s="260"/>
      <c r="I1612" s="260"/>
      <c r="J1612" s="260"/>
      <c r="K1612" s="260"/>
    </row>
    <row r="1613" spans="3:11">
      <c r="C1613" s="259"/>
      <c r="D1613" s="259"/>
      <c r="E1613" s="259"/>
      <c r="F1613" s="259"/>
      <c r="G1613" s="260"/>
      <c r="H1613" s="260"/>
      <c r="I1613" s="260"/>
      <c r="J1613" s="260"/>
      <c r="K1613" s="260"/>
    </row>
    <row r="1614" spans="3:11">
      <c r="C1614" s="259"/>
      <c r="D1614" s="259"/>
      <c r="E1614" s="259"/>
      <c r="F1614" s="259"/>
      <c r="G1614" s="260"/>
      <c r="H1614" s="260"/>
      <c r="I1614" s="260"/>
      <c r="J1614" s="260"/>
      <c r="K1614" s="260"/>
    </row>
    <row r="1615" spans="3:11">
      <c r="C1615" s="259"/>
      <c r="D1615" s="259"/>
      <c r="E1615" s="259"/>
      <c r="F1615" s="259"/>
      <c r="G1615" s="260"/>
      <c r="H1615" s="260"/>
      <c r="I1615" s="260"/>
      <c r="J1615" s="260"/>
      <c r="K1615" s="260"/>
    </row>
    <row r="1616" spans="3:11">
      <c r="C1616" s="259"/>
      <c r="D1616" s="259"/>
      <c r="E1616" s="259"/>
      <c r="F1616" s="259"/>
      <c r="G1616" s="260"/>
      <c r="H1616" s="260"/>
      <c r="I1616" s="260"/>
      <c r="J1616" s="260"/>
      <c r="K1616" s="260"/>
    </row>
    <row r="1617" spans="3:11">
      <c r="C1617" s="259"/>
      <c r="D1617" s="259"/>
      <c r="E1617" s="259"/>
      <c r="F1617" s="259"/>
      <c r="G1617" s="260"/>
      <c r="H1617" s="260"/>
      <c r="I1617" s="260"/>
      <c r="J1617" s="260"/>
      <c r="K1617" s="260"/>
    </row>
    <row r="1618" spans="3:11">
      <c r="C1618" s="259"/>
      <c r="D1618" s="259"/>
      <c r="E1618" s="259"/>
      <c r="F1618" s="259"/>
      <c r="G1618" s="260"/>
      <c r="H1618" s="260"/>
      <c r="I1618" s="260"/>
      <c r="J1618" s="260"/>
      <c r="K1618" s="260"/>
    </row>
    <row r="1619" spans="3:11">
      <c r="C1619" s="259"/>
      <c r="D1619" s="259"/>
      <c r="E1619" s="259"/>
      <c r="F1619" s="259"/>
      <c r="G1619" s="260"/>
      <c r="H1619" s="260"/>
      <c r="I1619" s="260"/>
      <c r="J1619" s="260"/>
      <c r="K1619" s="260"/>
    </row>
    <row r="1620" spans="3:11">
      <c r="C1620" s="259"/>
      <c r="D1620" s="259"/>
      <c r="E1620" s="259"/>
      <c r="F1620" s="259"/>
      <c r="G1620" s="260"/>
      <c r="H1620" s="260"/>
      <c r="I1620" s="260"/>
      <c r="J1620" s="260"/>
      <c r="K1620" s="260"/>
    </row>
    <row r="1621" spans="3:11">
      <c r="C1621" s="259"/>
      <c r="D1621" s="259"/>
      <c r="E1621" s="259"/>
      <c r="F1621" s="259"/>
      <c r="G1621" s="260"/>
      <c r="H1621" s="260"/>
      <c r="I1621" s="260"/>
      <c r="J1621" s="260"/>
      <c r="K1621" s="260"/>
    </row>
    <row r="1622" spans="3:11">
      <c r="C1622" s="259"/>
      <c r="D1622" s="259"/>
      <c r="E1622" s="259"/>
      <c r="F1622" s="259"/>
      <c r="G1622" s="260"/>
      <c r="H1622" s="260"/>
      <c r="I1622" s="260"/>
      <c r="J1622" s="260"/>
      <c r="K1622" s="260"/>
    </row>
    <row r="1623" spans="3:11">
      <c r="C1623" s="259"/>
      <c r="D1623" s="259"/>
      <c r="E1623" s="259"/>
      <c r="F1623" s="259"/>
      <c r="G1623" s="260"/>
      <c r="H1623" s="260"/>
      <c r="I1623" s="260"/>
      <c r="J1623" s="260"/>
      <c r="K1623" s="260"/>
    </row>
    <row r="1624" spans="3:11">
      <c r="C1624" s="259"/>
      <c r="D1624" s="259"/>
      <c r="E1624" s="259"/>
      <c r="F1624" s="259"/>
      <c r="G1624" s="260"/>
      <c r="H1624" s="260"/>
      <c r="I1624" s="260"/>
      <c r="J1624" s="260"/>
      <c r="K1624" s="260"/>
    </row>
    <row r="1625" spans="3:11">
      <c r="C1625" s="259"/>
      <c r="D1625" s="259"/>
      <c r="E1625" s="259"/>
      <c r="F1625" s="259"/>
      <c r="G1625" s="260"/>
      <c r="H1625" s="260"/>
      <c r="I1625" s="260"/>
      <c r="J1625" s="260"/>
      <c r="K1625" s="260"/>
    </row>
    <row r="1626" spans="3:11">
      <c r="C1626" s="259"/>
      <c r="D1626" s="259"/>
      <c r="E1626" s="259"/>
      <c r="F1626" s="259"/>
      <c r="G1626" s="260"/>
      <c r="H1626" s="260"/>
      <c r="I1626" s="260"/>
      <c r="J1626" s="260"/>
      <c r="K1626" s="260"/>
    </row>
    <row r="1627" spans="3:11">
      <c r="C1627" s="259"/>
      <c r="D1627" s="259"/>
      <c r="E1627" s="259"/>
      <c r="F1627" s="259"/>
      <c r="G1627" s="260"/>
      <c r="H1627" s="260"/>
      <c r="I1627" s="260"/>
      <c r="J1627" s="260"/>
      <c r="K1627" s="260"/>
    </row>
    <row r="1628" spans="3:11">
      <c r="C1628" s="259"/>
      <c r="D1628" s="259"/>
      <c r="E1628" s="259"/>
      <c r="F1628" s="259"/>
      <c r="G1628" s="260"/>
      <c r="H1628" s="260"/>
      <c r="I1628" s="260"/>
      <c r="J1628" s="260"/>
      <c r="K1628" s="260"/>
    </row>
    <row r="1629" spans="3:11">
      <c r="C1629" s="259"/>
      <c r="D1629" s="259"/>
      <c r="E1629" s="259"/>
      <c r="F1629" s="259"/>
      <c r="G1629" s="260"/>
      <c r="H1629" s="260"/>
      <c r="I1629" s="260"/>
      <c r="J1629" s="260"/>
      <c r="K1629" s="260"/>
    </row>
    <row r="1630" spans="3:11">
      <c r="C1630" s="259"/>
      <c r="D1630" s="259"/>
      <c r="E1630" s="259"/>
      <c r="F1630" s="259"/>
      <c r="G1630" s="260"/>
      <c r="H1630" s="260"/>
      <c r="I1630" s="260"/>
      <c r="J1630" s="260"/>
      <c r="K1630" s="260"/>
    </row>
    <row r="1631" spans="3:11">
      <c r="C1631" s="259"/>
      <c r="D1631" s="259"/>
      <c r="E1631" s="259"/>
      <c r="F1631" s="259"/>
      <c r="G1631" s="260"/>
      <c r="H1631" s="260"/>
      <c r="I1631" s="260"/>
      <c r="J1631" s="260"/>
      <c r="K1631" s="260"/>
    </row>
    <row r="1632" spans="3:11">
      <c r="C1632" s="259"/>
      <c r="D1632" s="259"/>
      <c r="E1632" s="259"/>
      <c r="F1632" s="259"/>
      <c r="G1632" s="260"/>
      <c r="H1632" s="260"/>
      <c r="I1632" s="260"/>
      <c r="J1632" s="260"/>
      <c r="K1632" s="260"/>
    </row>
    <row r="1633" spans="3:11">
      <c r="C1633" s="259"/>
      <c r="D1633" s="259"/>
      <c r="E1633" s="259"/>
      <c r="F1633" s="259"/>
      <c r="G1633" s="260"/>
      <c r="H1633" s="260"/>
      <c r="I1633" s="260"/>
      <c r="J1633" s="260"/>
      <c r="K1633" s="260"/>
    </row>
    <row r="1634" spans="3:11">
      <c r="C1634" s="259"/>
      <c r="D1634" s="259"/>
      <c r="E1634" s="259"/>
      <c r="F1634" s="259"/>
      <c r="G1634" s="260"/>
      <c r="H1634" s="260"/>
      <c r="I1634" s="260"/>
      <c r="J1634" s="260"/>
      <c r="K1634" s="260"/>
    </row>
    <row r="1635" spans="3:11">
      <c r="C1635" s="259"/>
      <c r="D1635" s="259"/>
      <c r="E1635" s="259"/>
      <c r="F1635" s="259"/>
      <c r="G1635" s="260"/>
      <c r="H1635" s="260"/>
      <c r="I1635" s="260"/>
      <c r="J1635" s="260"/>
      <c r="K1635" s="260"/>
    </row>
    <row r="1636" spans="3:11">
      <c r="C1636" s="259"/>
      <c r="D1636" s="259"/>
      <c r="E1636" s="259"/>
      <c r="F1636" s="259"/>
      <c r="G1636" s="260"/>
      <c r="H1636" s="260"/>
      <c r="I1636" s="260"/>
      <c r="J1636" s="260"/>
      <c r="K1636" s="260"/>
    </row>
    <row r="1637" spans="3:11">
      <c r="C1637" s="259"/>
      <c r="D1637" s="259"/>
      <c r="E1637" s="259"/>
      <c r="F1637" s="259"/>
      <c r="G1637" s="260"/>
      <c r="H1637" s="260"/>
      <c r="I1637" s="260"/>
      <c r="J1637" s="260"/>
      <c r="K1637" s="260"/>
    </row>
    <row r="1638" spans="3:11">
      <c r="C1638" s="259"/>
      <c r="D1638" s="259"/>
      <c r="E1638" s="259"/>
      <c r="F1638" s="259"/>
      <c r="G1638" s="260"/>
      <c r="H1638" s="260"/>
      <c r="I1638" s="260"/>
      <c r="J1638" s="260"/>
      <c r="K1638" s="260"/>
    </row>
    <row r="1639" spans="3:11">
      <c r="C1639" s="259"/>
      <c r="D1639" s="259"/>
      <c r="E1639" s="259"/>
      <c r="F1639" s="259"/>
      <c r="G1639" s="260"/>
      <c r="H1639" s="260"/>
      <c r="I1639" s="260"/>
      <c r="J1639" s="260"/>
      <c r="K1639" s="260"/>
    </row>
    <row r="1640" spans="3:11">
      <c r="C1640" s="259"/>
      <c r="D1640" s="259"/>
      <c r="E1640" s="259"/>
      <c r="F1640" s="259"/>
      <c r="G1640" s="260"/>
      <c r="H1640" s="260"/>
      <c r="I1640" s="260"/>
      <c r="J1640" s="260"/>
      <c r="K1640" s="260"/>
    </row>
    <row r="1641" spans="3:11">
      <c r="C1641" s="259"/>
      <c r="D1641" s="259"/>
      <c r="E1641" s="259"/>
      <c r="F1641" s="259"/>
      <c r="G1641" s="260"/>
      <c r="H1641" s="260"/>
      <c r="I1641" s="260"/>
      <c r="J1641" s="260"/>
      <c r="K1641" s="260"/>
    </row>
    <row r="1642" spans="3:11">
      <c r="C1642" s="259"/>
      <c r="D1642" s="259"/>
      <c r="E1642" s="259"/>
      <c r="F1642" s="259"/>
      <c r="G1642" s="260"/>
      <c r="H1642" s="260"/>
      <c r="I1642" s="260"/>
      <c r="J1642" s="260"/>
      <c r="K1642" s="260"/>
    </row>
    <row r="1643" spans="3:11">
      <c r="C1643" s="259"/>
      <c r="D1643" s="259"/>
      <c r="E1643" s="259"/>
      <c r="F1643" s="259"/>
      <c r="G1643" s="260"/>
      <c r="H1643" s="260"/>
      <c r="I1643" s="260"/>
      <c r="J1643" s="260"/>
      <c r="K1643" s="260"/>
    </row>
    <row r="1644" spans="3:11">
      <c r="C1644" s="259"/>
      <c r="D1644" s="259"/>
      <c r="E1644" s="259"/>
      <c r="F1644" s="259"/>
      <c r="G1644" s="260"/>
      <c r="H1644" s="260"/>
      <c r="I1644" s="260"/>
      <c r="J1644" s="260"/>
      <c r="K1644" s="260"/>
    </row>
    <row r="1645" spans="3:11">
      <c r="C1645" s="259"/>
      <c r="D1645" s="259"/>
      <c r="E1645" s="259"/>
      <c r="F1645" s="259"/>
      <c r="G1645" s="260"/>
      <c r="H1645" s="260"/>
      <c r="I1645" s="260"/>
      <c r="J1645" s="260"/>
      <c r="K1645" s="260"/>
    </row>
    <row r="1646" spans="3:11">
      <c r="C1646" s="259"/>
      <c r="D1646" s="259"/>
      <c r="E1646" s="259"/>
      <c r="F1646" s="259"/>
      <c r="G1646" s="260"/>
      <c r="H1646" s="260"/>
      <c r="I1646" s="260"/>
      <c r="J1646" s="260"/>
      <c r="K1646" s="260"/>
    </row>
    <row r="1647" spans="3:11">
      <c r="C1647" s="259"/>
      <c r="D1647" s="259"/>
      <c r="E1647" s="259"/>
      <c r="F1647" s="259"/>
      <c r="G1647" s="260"/>
      <c r="H1647" s="260"/>
      <c r="I1647" s="260"/>
      <c r="J1647" s="260"/>
      <c r="K1647" s="260"/>
    </row>
    <row r="1648" spans="3:11">
      <c r="C1648" s="259"/>
      <c r="D1648" s="259"/>
      <c r="E1648" s="259"/>
      <c r="F1648" s="259"/>
      <c r="G1648" s="260"/>
      <c r="H1648" s="260"/>
      <c r="I1648" s="260"/>
      <c r="J1648" s="260"/>
      <c r="K1648" s="260"/>
    </row>
    <row r="1649" spans="3:11">
      <c r="C1649" s="259"/>
      <c r="D1649" s="259"/>
      <c r="E1649" s="259"/>
      <c r="F1649" s="259"/>
      <c r="G1649" s="260"/>
      <c r="H1649" s="260"/>
      <c r="I1649" s="260"/>
      <c r="J1649" s="260"/>
      <c r="K1649" s="260"/>
    </row>
    <row r="1650" spans="3:11">
      <c r="C1650" s="259"/>
      <c r="D1650" s="259"/>
      <c r="E1650" s="259"/>
      <c r="F1650" s="259"/>
      <c r="G1650" s="260"/>
      <c r="H1650" s="260"/>
      <c r="I1650" s="260"/>
      <c r="J1650" s="260"/>
      <c r="K1650" s="260"/>
    </row>
    <row r="1651" spans="3:11">
      <c r="C1651" s="259"/>
      <c r="D1651" s="259"/>
      <c r="E1651" s="259"/>
      <c r="F1651" s="259"/>
      <c r="G1651" s="260"/>
      <c r="H1651" s="260"/>
      <c r="I1651" s="260"/>
      <c r="J1651" s="260"/>
      <c r="K1651" s="260"/>
    </row>
    <row r="1652" spans="3:11">
      <c r="C1652" s="259"/>
      <c r="D1652" s="259"/>
      <c r="E1652" s="259"/>
      <c r="F1652" s="259"/>
      <c r="G1652" s="260"/>
      <c r="H1652" s="260"/>
      <c r="I1652" s="260"/>
      <c r="J1652" s="260"/>
      <c r="K1652" s="260"/>
    </row>
    <row r="1653" spans="3:11">
      <c r="C1653" s="259"/>
      <c r="D1653" s="259"/>
      <c r="E1653" s="259"/>
      <c r="F1653" s="259"/>
      <c r="G1653" s="260"/>
      <c r="H1653" s="260"/>
      <c r="I1653" s="260"/>
      <c r="J1653" s="260"/>
      <c r="K1653" s="260"/>
    </row>
    <row r="1654" spans="3:11">
      <c r="C1654" s="259"/>
      <c r="D1654" s="259"/>
      <c r="E1654" s="259"/>
      <c r="F1654" s="259"/>
      <c r="G1654" s="260"/>
      <c r="H1654" s="260"/>
      <c r="I1654" s="260"/>
      <c r="J1654" s="260"/>
      <c r="K1654" s="260"/>
    </row>
    <row r="1655" spans="3:11">
      <c r="C1655" s="259"/>
      <c r="D1655" s="259"/>
      <c r="E1655" s="259"/>
      <c r="F1655" s="259"/>
      <c r="G1655" s="260"/>
      <c r="H1655" s="260"/>
      <c r="I1655" s="260"/>
      <c r="J1655" s="260"/>
      <c r="K1655" s="260"/>
    </row>
    <row r="1656" spans="3:11">
      <c r="C1656" s="259"/>
      <c r="D1656" s="259"/>
      <c r="E1656" s="259"/>
      <c r="F1656" s="259"/>
      <c r="G1656" s="260"/>
      <c r="H1656" s="260"/>
      <c r="I1656" s="260"/>
      <c r="J1656" s="260"/>
      <c r="K1656" s="260"/>
    </row>
    <row r="1657" spans="3:11">
      <c r="C1657" s="259"/>
      <c r="D1657" s="259"/>
      <c r="E1657" s="259"/>
      <c r="F1657" s="259"/>
      <c r="G1657" s="260"/>
      <c r="H1657" s="260"/>
      <c r="I1657" s="260"/>
      <c r="J1657" s="260"/>
      <c r="K1657" s="260"/>
    </row>
    <row r="1658" spans="3:11">
      <c r="C1658" s="259"/>
      <c r="D1658" s="259"/>
      <c r="E1658" s="259"/>
      <c r="F1658" s="259"/>
      <c r="G1658" s="260"/>
      <c r="H1658" s="260"/>
      <c r="I1658" s="260"/>
      <c r="J1658" s="260"/>
      <c r="K1658" s="260"/>
    </row>
    <row r="1659" spans="3:11">
      <c r="C1659" s="259"/>
      <c r="D1659" s="259"/>
      <c r="E1659" s="259"/>
      <c r="F1659" s="259"/>
      <c r="G1659" s="260"/>
      <c r="H1659" s="260"/>
      <c r="I1659" s="260"/>
      <c r="J1659" s="260"/>
      <c r="K1659" s="260"/>
    </row>
    <row r="1660" spans="3:11">
      <c r="C1660" s="259"/>
      <c r="D1660" s="259"/>
      <c r="E1660" s="259"/>
      <c r="F1660" s="259"/>
      <c r="G1660" s="260"/>
      <c r="H1660" s="260"/>
      <c r="I1660" s="260"/>
      <c r="J1660" s="260"/>
      <c r="K1660" s="260"/>
    </row>
    <row r="1661" spans="3:11">
      <c r="C1661" s="259"/>
      <c r="D1661" s="259"/>
      <c r="E1661" s="259"/>
      <c r="F1661" s="259"/>
      <c r="G1661" s="260"/>
      <c r="H1661" s="260"/>
      <c r="I1661" s="260"/>
      <c r="J1661" s="260"/>
      <c r="K1661" s="260"/>
    </row>
    <row r="1662" spans="3:11">
      <c r="C1662" s="259"/>
      <c r="D1662" s="259"/>
      <c r="E1662" s="259"/>
      <c r="F1662" s="259"/>
      <c r="G1662" s="260"/>
      <c r="H1662" s="260"/>
      <c r="I1662" s="260"/>
      <c r="J1662" s="260"/>
      <c r="K1662" s="260"/>
    </row>
    <row r="1663" spans="3:11">
      <c r="C1663" s="259"/>
      <c r="D1663" s="259"/>
      <c r="E1663" s="259"/>
      <c r="F1663" s="259"/>
      <c r="G1663" s="260"/>
      <c r="H1663" s="260"/>
      <c r="I1663" s="260"/>
      <c r="J1663" s="260"/>
      <c r="K1663" s="260"/>
    </row>
    <row r="1664" spans="3:11">
      <c r="C1664" s="259"/>
      <c r="D1664" s="259"/>
      <c r="E1664" s="259"/>
      <c r="F1664" s="259"/>
      <c r="G1664" s="260"/>
      <c r="H1664" s="260"/>
      <c r="I1664" s="260"/>
      <c r="J1664" s="260"/>
      <c r="K1664" s="260"/>
    </row>
    <row r="1665" spans="3:11">
      <c r="C1665" s="259"/>
      <c r="D1665" s="259"/>
      <c r="E1665" s="259"/>
      <c r="F1665" s="259"/>
      <c r="G1665" s="260"/>
      <c r="H1665" s="260"/>
      <c r="I1665" s="260"/>
      <c r="J1665" s="260"/>
      <c r="K1665" s="260"/>
    </row>
    <row r="1666" spans="3:11">
      <c r="C1666" s="259"/>
      <c r="D1666" s="259"/>
      <c r="E1666" s="259"/>
      <c r="F1666" s="259"/>
      <c r="G1666" s="260"/>
      <c r="H1666" s="260"/>
      <c r="I1666" s="260"/>
      <c r="J1666" s="260"/>
      <c r="K1666" s="260"/>
    </row>
    <row r="1667" spans="3:11">
      <c r="C1667" s="259"/>
      <c r="D1667" s="259"/>
      <c r="E1667" s="259"/>
      <c r="F1667" s="259"/>
      <c r="G1667" s="260"/>
      <c r="H1667" s="260"/>
      <c r="I1667" s="260"/>
      <c r="J1667" s="260"/>
      <c r="K1667" s="260"/>
    </row>
    <row r="1668" spans="3:11">
      <c r="C1668" s="259"/>
      <c r="D1668" s="259"/>
      <c r="E1668" s="259"/>
      <c r="F1668" s="259"/>
      <c r="G1668" s="260"/>
      <c r="H1668" s="260"/>
      <c r="I1668" s="260"/>
      <c r="J1668" s="260"/>
      <c r="K1668" s="260"/>
    </row>
    <row r="1669" spans="3:11">
      <c r="C1669" s="259"/>
      <c r="D1669" s="259"/>
      <c r="E1669" s="259"/>
      <c r="F1669" s="259"/>
      <c r="G1669" s="260"/>
      <c r="H1669" s="260"/>
      <c r="I1669" s="260"/>
      <c r="J1669" s="260"/>
      <c r="K1669" s="260"/>
    </row>
    <row r="1670" spans="3:11">
      <c r="C1670" s="259"/>
      <c r="D1670" s="259"/>
      <c r="E1670" s="259"/>
      <c r="F1670" s="259"/>
      <c r="G1670" s="260"/>
      <c r="H1670" s="260"/>
      <c r="I1670" s="260"/>
      <c r="J1670" s="260"/>
      <c r="K1670" s="260"/>
    </row>
    <row r="1671" spans="3:11">
      <c r="C1671" s="259"/>
      <c r="D1671" s="259"/>
      <c r="E1671" s="259"/>
      <c r="F1671" s="259"/>
      <c r="G1671" s="260"/>
      <c r="H1671" s="260"/>
      <c r="I1671" s="260"/>
      <c r="J1671" s="260"/>
      <c r="K1671" s="260"/>
    </row>
    <row r="1672" spans="3:11">
      <c r="C1672" s="259"/>
      <c r="D1672" s="259"/>
      <c r="E1672" s="259"/>
      <c r="F1672" s="259"/>
      <c r="G1672" s="260"/>
      <c r="H1672" s="260"/>
      <c r="I1672" s="260"/>
      <c r="J1672" s="260"/>
      <c r="K1672" s="260"/>
    </row>
    <row r="1673" spans="3:11">
      <c r="C1673" s="259"/>
      <c r="D1673" s="259"/>
      <c r="E1673" s="259"/>
      <c r="F1673" s="259"/>
      <c r="G1673" s="260"/>
      <c r="H1673" s="260"/>
      <c r="I1673" s="260"/>
      <c r="J1673" s="260"/>
      <c r="K1673" s="260"/>
    </row>
    <row r="1674" spans="3:11">
      <c r="C1674" s="259"/>
      <c r="D1674" s="259"/>
      <c r="E1674" s="259"/>
      <c r="F1674" s="259"/>
      <c r="G1674" s="260"/>
      <c r="H1674" s="260"/>
      <c r="I1674" s="260"/>
      <c r="J1674" s="260"/>
      <c r="K1674" s="260"/>
    </row>
    <row r="1675" spans="3:11">
      <c r="C1675" s="259"/>
      <c r="D1675" s="259"/>
      <c r="E1675" s="259"/>
      <c r="F1675" s="259"/>
      <c r="G1675" s="260"/>
      <c r="H1675" s="260"/>
      <c r="I1675" s="260"/>
      <c r="J1675" s="260"/>
      <c r="K1675" s="260"/>
    </row>
    <row r="1676" spans="3:11">
      <c r="C1676" s="259"/>
      <c r="D1676" s="259"/>
      <c r="E1676" s="259"/>
      <c r="F1676" s="259"/>
      <c r="G1676" s="260"/>
      <c r="H1676" s="260"/>
      <c r="I1676" s="260"/>
      <c r="J1676" s="260"/>
      <c r="K1676" s="260"/>
    </row>
    <row r="1677" spans="3:11">
      <c r="C1677" s="259"/>
      <c r="D1677" s="259"/>
      <c r="E1677" s="259"/>
      <c r="F1677" s="259"/>
      <c r="G1677" s="260"/>
      <c r="H1677" s="260"/>
      <c r="I1677" s="260"/>
      <c r="J1677" s="260"/>
      <c r="K1677" s="260"/>
    </row>
    <row r="1678" spans="3:11">
      <c r="C1678" s="259"/>
      <c r="D1678" s="259"/>
      <c r="E1678" s="259"/>
      <c r="F1678" s="259"/>
      <c r="G1678" s="260"/>
      <c r="H1678" s="260"/>
      <c r="I1678" s="260"/>
      <c r="J1678" s="260"/>
      <c r="K1678" s="260"/>
    </row>
    <row r="1679" spans="3:11">
      <c r="C1679" s="259"/>
      <c r="D1679" s="259"/>
      <c r="E1679" s="259"/>
      <c r="F1679" s="259"/>
      <c r="G1679" s="260"/>
      <c r="H1679" s="260"/>
      <c r="I1679" s="260"/>
      <c r="J1679" s="260"/>
      <c r="K1679" s="260"/>
    </row>
    <row r="1680" spans="3:11">
      <c r="C1680" s="259"/>
      <c r="D1680" s="259"/>
      <c r="E1680" s="259"/>
      <c r="F1680" s="259"/>
      <c r="G1680" s="260"/>
      <c r="H1680" s="260"/>
      <c r="I1680" s="260"/>
      <c r="J1680" s="260"/>
      <c r="K1680" s="260"/>
    </row>
    <row r="1681" spans="3:11">
      <c r="C1681" s="259"/>
      <c r="D1681" s="259"/>
      <c r="E1681" s="259"/>
      <c r="F1681" s="259"/>
      <c r="G1681" s="260"/>
      <c r="H1681" s="260"/>
      <c r="I1681" s="260"/>
      <c r="J1681" s="260"/>
      <c r="K1681" s="260"/>
    </row>
    <row r="1682" spans="3:11">
      <c r="C1682" s="259"/>
      <c r="D1682" s="259"/>
      <c r="E1682" s="259"/>
      <c r="F1682" s="259"/>
      <c r="G1682" s="260"/>
      <c r="H1682" s="260"/>
      <c r="I1682" s="260"/>
      <c r="J1682" s="260"/>
      <c r="K1682" s="260"/>
    </row>
    <row r="1683" spans="3:11">
      <c r="C1683" s="259"/>
      <c r="D1683" s="259"/>
      <c r="E1683" s="259"/>
      <c r="F1683" s="259"/>
      <c r="G1683" s="260"/>
      <c r="H1683" s="260"/>
      <c r="I1683" s="260"/>
      <c r="J1683" s="260"/>
      <c r="K1683" s="260"/>
    </row>
    <row r="1684" spans="3:11">
      <c r="C1684" s="259"/>
      <c r="D1684" s="259"/>
      <c r="E1684" s="259"/>
      <c r="F1684" s="259"/>
      <c r="G1684" s="260"/>
      <c r="H1684" s="260"/>
      <c r="I1684" s="260"/>
      <c r="J1684" s="260"/>
      <c r="K1684" s="260"/>
    </row>
    <row r="1685" spans="3:11">
      <c r="C1685" s="259"/>
      <c r="D1685" s="259"/>
      <c r="E1685" s="259"/>
      <c r="F1685" s="259"/>
      <c r="G1685" s="260"/>
      <c r="H1685" s="260"/>
      <c r="I1685" s="260"/>
      <c r="J1685" s="260"/>
      <c r="K1685" s="260"/>
    </row>
    <row r="1686" spans="3:11">
      <c r="C1686" s="259"/>
      <c r="D1686" s="259"/>
      <c r="E1686" s="259"/>
      <c r="F1686" s="259"/>
      <c r="G1686" s="260"/>
      <c r="H1686" s="260"/>
      <c r="I1686" s="260"/>
      <c r="J1686" s="260"/>
      <c r="K1686" s="260"/>
    </row>
    <row r="1687" spans="3:11">
      <c r="C1687" s="259"/>
      <c r="D1687" s="259"/>
      <c r="E1687" s="259"/>
      <c r="F1687" s="259"/>
      <c r="G1687" s="260"/>
      <c r="H1687" s="260"/>
      <c r="I1687" s="260"/>
      <c r="J1687" s="260"/>
      <c r="K1687" s="260"/>
    </row>
    <row r="1688" spans="3:11">
      <c r="C1688" s="259"/>
      <c r="D1688" s="259"/>
      <c r="E1688" s="259"/>
      <c r="F1688" s="259"/>
      <c r="G1688" s="260"/>
      <c r="H1688" s="260"/>
      <c r="I1688" s="260"/>
      <c r="J1688" s="260"/>
      <c r="K1688" s="260"/>
    </row>
    <row r="1689" spans="3:11">
      <c r="C1689" s="259"/>
      <c r="D1689" s="259"/>
      <c r="E1689" s="259"/>
      <c r="F1689" s="259"/>
      <c r="G1689" s="260"/>
      <c r="H1689" s="260"/>
      <c r="I1689" s="260"/>
      <c r="J1689" s="260"/>
      <c r="K1689" s="260"/>
    </row>
    <row r="1690" spans="3:11">
      <c r="C1690" s="259"/>
      <c r="D1690" s="259"/>
      <c r="E1690" s="259"/>
      <c r="F1690" s="259"/>
      <c r="G1690" s="260"/>
      <c r="H1690" s="260"/>
      <c r="I1690" s="260"/>
      <c r="J1690" s="260"/>
      <c r="K1690" s="260"/>
    </row>
    <row r="1691" spans="3:11">
      <c r="C1691" s="259"/>
      <c r="D1691" s="259"/>
      <c r="E1691" s="259"/>
      <c r="F1691" s="259"/>
      <c r="G1691" s="260"/>
      <c r="H1691" s="260"/>
      <c r="I1691" s="260"/>
      <c r="J1691" s="260"/>
      <c r="K1691" s="260"/>
    </row>
    <row r="1692" spans="3:11">
      <c r="C1692" s="259"/>
      <c r="D1692" s="259"/>
      <c r="E1692" s="259"/>
      <c r="F1692" s="259"/>
      <c r="G1692" s="260"/>
      <c r="H1692" s="260"/>
      <c r="I1692" s="260"/>
      <c r="J1692" s="260"/>
      <c r="K1692" s="260"/>
    </row>
    <row r="1693" spans="3:11">
      <c r="C1693" s="259"/>
      <c r="D1693" s="259"/>
      <c r="E1693" s="259"/>
      <c r="F1693" s="259"/>
      <c r="G1693" s="260"/>
      <c r="H1693" s="260"/>
      <c r="I1693" s="260"/>
      <c r="J1693" s="260"/>
      <c r="K1693" s="260"/>
    </row>
    <row r="1694" spans="3:11">
      <c r="C1694" s="259"/>
      <c r="D1694" s="259"/>
      <c r="E1694" s="259"/>
      <c r="F1694" s="259"/>
      <c r="G1694" s="260"/>
      <c r="H1694" s="260"/>
      <c r="I1694" s="260"/>
      <c r="J1694" s="260"/>
      <c r="K1694" s="260"/>
    </row>
    <row r="1695" spans="3:11">
      <c r="C1695" s="259"/>
      <c r="D1695" s="259"/>
      <c r="E1695" s="259"/>
      <c r="F1695" s="259"/>
      <c r="G1695" s="260"/>
      <c r="H1695" s="260"/>
      <c r="I1695" s="260"/>
      <c r="J1695" s="260"/>
      <c r="K1695" s="260"/>
    </row>
    <row r="1696" spans="3:11">
      <c r="C1696" s="259"/>
      <c r="D1696" s="259"/>
      <c r="E1696" s="259"/>
      <c r="F1696" s="259"/>
      <c r="G1696" s="260"/>
      <c r="H1696" s="260"/>
      <c r="I1696" s="260"/>
      <c r="J1696" s="260"/>
      <c r="K1696" s="260"/>
    </row>
    <row r="1697" spans="3:11">
      <c r="C1697" s="259"/>
      <c r="D1697" s="259"/>
      <c r="E1697" s="259"/>
      <c r="F1697" s="259"/>
      <c r="G1697" s="260"/>
      <c r="H1697" s="260"/>
      <c r="I1697" s="260"/>
      <c r="J1697" s="260"/>
      <c r="K1697" s="260"/>
    </row>
    <row r="1698" spans="3:11">
      <c r="C1698" s="259"/>
      <c r="D1698" s="259"/>
      <c r="E1698" s="259"/>
      <c r="F1698" s="259"/>
      <c r="G1698" s="260"/>
      <c r="H1698" s="260"/>
      <c r="I1698" s="260"/>
      <c r="J1698" s="260"/>
      <c r="K1698" s="260"/>
    </row>
    <row r="1699" spans="3:11">
      <c r="C1699" s="259"/>
      <c r="D1699" s="259"/>
      <c r="E1699" s="259"/>
      <c r="F1699" s="259"/>
      <c r="G1699" s="260"/>
      <c r="H1699" s="260"/>
      <c r="I1699" s="260"/>
      <c r="J1699" s="260"/>
      <c r="K1699" s="260"/>
    </row>
    <row r="1700" spans="3:11">
      <c r="C1700" s="259"/>
      <c r="D1700" s="259"/>
      <c r="E1700" s="259"/>
      <c r="F1700" s="259"/>
      <c r="G1700" s="260"/>
      <c r="H1700" s="260"/>
      <c r="I1700" s="260"/>
      <c r="J1700" s="260"/>
      <c r="K1700" s="260"/>
    </row>
    <row r="1701" spans="3:11">
      <c r="C1701" s="259"/>
      <c r="D1701" s="259"/>
      <c r="E1701" s="259"/>
      <c r="F1701" s="259"/>
      <c r="G1701" s="260"/>
      <c r="H1701" s="260"/>
      <c r="I1701" s="260"/>
      <c r="J1701" s="260"/>
      <c r="K1701" s="260"/>
    </row>
    <row r="1702" spans="3:11">
      <c r="C1702" s="259"/>
      <c r="D1702" s="259"/>
      <c r="E1702" s="259"/>
      <c r="F1702" s="259"/>
      <c r="G1702" s="260"/>
      <c r="H1702" s="260"/>
      <c r="I1702" s="260"/>
      <c r="J1702" s="260"/>
      <c r="K1702" s="260"/>
    </row>
    <row r="1703" spans="3:11">
      <c r="C1703" s="259"/>
      <c r="D1703" s="259"/>
      <c r="E1703" s="259"/>
      <c r="F1703" s="259"/>
      <c r="G1703" s="260"/>
      <c r="H1703" s="260"/>
      <c r="I1703" s="260"/>
      <c r="J1703" s="260"/>
      <c r="K1703" s="260"/>
    </row>
    <row r="1704" spans="3:11">
      <c r="C1704" s="259"/>
      <c r="D1704" s="259"/>
      <c r="E1704" s="259"/>
      <c r="F1704" s="259"/>
      <c r="G1704" s="260"/>
      <c r="H1704" s="260"/>
      <c r="I1704" s="260"/>
      <c r="J1704" s="260"/>
      <c r="K1704" s="260"/>
    </row>
    <row r="1705" spans="3:11">
      <c r="C1705" s="259"/>
      <c r="D1705" s="259"/>
      <c r="E1705" s="259"/>
      <c r="F1705" s="259"/>
      <c r="G1705" s="260"/>
      <c r="H1705" s="260"/>
      <c r="I1705" s="260"/>
      <c r="J1705" s="260"/>
      <c r="K1705" s="260"/>
    </row>
    <row r="1706" spans="3:11">
      <c r="C1706" s="259"/>
      <c r="D1706" s="259"/>
      <c r="E1706" s="259"/>
      <c r="F1706" s="259"/>
      <c r="G1706" s="260"/>
      <c r="H1706" s="260"/>
      <c r="I1706" s="260"/>
      <c r="J1706" s="260"/>
      <c r="K1706" s="260"/>
    </row>
    <row r="1707" spans="3:11">
      <c r="C1707" s="259"/>
      <c r="D1707" s="259"/>
      <c r="E1707" s="259"/>
      <c r="F1707" s="259"/>
      <c r="G1707" s="260"/>
      <c r="H1707" s="260"/>
      <c r="I1707" s="260"/>
      <c r="J1707" s="260"/>
      <c r="K1707" s="260"/>
    </row>
    <row r="1708" spans="3:11">
      <c r="C1708" s="259"/>
      <c r="D1708" s="259"/>
      <c r="E1708" s="259"/>
      <c r="F1708" s="259"/>
      <c r="G1708" s="260"/>
      <c r="H1708" s="260"/>
      <c r="I1708" s="260"/>
      <c r="J1708" s="260"/>
      <c r="K1708" s="260"/>
    </row>
    <row r="1709" spans="3:11">
      <c r="C1709" s="259"/>
      <c r="D1709" s="259"/>
      <c r="E1709" s="259"/>
      <c r="F1709" s="259"/>
      <c r="G1709" s="260"/>
      <c r="H1709" s="260"/>
      <c r="I1709" s="260"/>
      <c r="J1709" s="260"/>
      <c r="K1709" s="260"/>
    </row>
    <row r="1710" spans="3:11">
      <c r="C1710" s="259"/>
      <c r="D1710" s="259"/>
      <c r="E1710" s="259"/>
      <c r="F1710" s="259"/>
      <c r="G1710" s="260"/>
      <c r="H1710" s="260"/>
      <c r="I1710" s="260"/>
      <c r="J1710" s="260"/>
      <c r="K1710" s="260"/>
    </row>
    <row r="1711" spans="3:11">
      <c r="C1711" s="259"/>
      <c r="D1711" s="259"/>
      <c r="E1711" s="259"/>
      <c r="F1711" s="259"/>
      <c r="G1711" s="260"/>
      <c r="H1711" s="260"/>
      <c r="I1711" s="260"/>
      <c r="J1711" s="260"/>
      <c r="K1711" s="260"/>
    </row>
    <row r="1712" spans="3:11">
      <c r="C1712" s="259"/>
      <c r="D1712" s="259"/>
      <c r="E1712" s="259"/>
      <c r="F1712" s="259"/>
      <c r="G1712" s="260"/>
      <c r="H1712" s="260"/>
      <c r="I1712" s="260"/>
      <c r="J1712" s="260"/>
      <c r="K1712" s="260"/>
    </row>
    <row r="1713" spans="3:11">
      <c r="C1713" s="259"/>
      <c r="D1713" s="259"/>
      <c r="E1713" s="259"/>
      <c r="F1713" s="259"/>
      <c r="G1713" s="260"/>
      <c r="H1713" s="260"/>
      <c r="I1713" s="260"/>
      <c r="J1713" s="260"/>
      <c r="K1713" s="260"/>
    </row>
    <row r="1714" spans="3:11">
      <c r="C1714" s="259"/>
      <c r="D1714" s="259"/>
      <c r="E1714" s="259"/>
      <c r="F1714" s="259"/>
      <c r="G1714" s="260"/>
      <c r="H1714" s="260"/>
      <c r="I1714" s="260"/>
      <c r="J1714" s="260"/>
      <c r="K1714" s="260"/>
    </row>
    <row r="1715" spans="3:11">
      <c r="C1715" s="259"/>
      <c r="D1715" s="259"/>
      <c r="E1715" s="259"/>
      <c r="F1715" s="259"/>
      <c r="G1715" s="260"/>
      <c r="H1715" s="260"/>
      <c r="I1715" s="260"/>
      <c r="J1715" s="260"/>
      <c r="K1715" s="260"/>
    </row>
    <row r="1716" spans="3:11">
      <c r="C1716" s="259"/>
      <c r="D1716" s="259"/>
      <c r="E1716" s="259"/>
      <c r="F1716" s="259"/>
      <c r="G1716" s="260"/>
      <c r="H1716" s="260"/>
      <c r="I1716" s="260"/>
      <c r="J1716" s="260"/>
      <c r="K1716" s="260"/>
    </row>
    <row r="1717" spans="3:11">
      <c r="C1717" s="259"/>
      <c r="D1717" s="259"/>
      <c r="E1717" s="259"/>
      <c r="F1717" s="259"/>
      <c r="G1717" s="260"/>
      <c r="H1717" s="260"/>
      <c r="I1717" s="260"/>
      <c r="J1717" s="260"/>
      <c r="K1717" s="260"/>
    </row>
    <row r="1718" spans="3:11">
      <c r="C1718" s="259"/>
      <c r="D1718" s="259"/>
      <c r="E1718" s="259"/>
      <c r="F1718" s="259"/>
      <c r="G1718" s="260"/>
      <c r="H1718" s="260"/>
      <c r="I1718" s="260"/>
      <c r="J1718" s="260"/>
      <c r="K1718" s="260"/>
    </row>
    <row r="1719" spans="3:11">
      <c r="C1719" s="259"/>
      <c r="D1719" s="259"/>
      <c r="E1719" s="259"/>
      <c r="F1719" s="259"/>
      <c r="G1719" s="260"/>
      <c r="H1719" s="260"/>
      <c r="I1719" s="260"/>
      <c r="J1719" s="260"/>
      <c r="K1719" s="260"/>
    </row>
    <row r="1720" spans="3:11">
      <c r="C1720" s="259"/>
      <c r="D1720" s="259"/>
      <c r="E1720" s="259"/>
      <c r="F1720" s="259"/>
      <c r="G1720" s="260"/>
      <c r="H1720" s="260"/>
      <c r="I1720" s="260"/>
      <c r="J1720" s="260"/>
      <c r="K1720" s="260"/>
    </row>
    <row r="1721" spans="3:11">
      <c r="C1721" s="259"/>
      <c r="D1721" s="259"/>
      <c r="E1721" s="259"/>
      <c r="F1721" s="259"/>
      <c r="G1721" s="260"/>
      <c r="H1721" s="260"/>
      <c r="I1721" s="260"/>
      <c r="J1721" s="260"/>
      <c r="K1721" s="260"/>
    </row>
    <row r="1722" spans="3:11">
      <c r="C1722" s="259"/>
      <c r="D1722" s="259"/>
      <c r="E1722" s="259"/>
      <c r="F1722" s="259"/>
      <c r="G1722" s="260"/>
      <c r="H1722" s="260"/>
      <c r="I1722" s="260"/>
      <c r="J1722" s="260"/>
      <c r="K1722" s="260"/>
    </row>
    <row r="1723" spans="3:11">
      <c r="C1723" s="259"/>
      <c r="D1723" s="259"/>
      <c r="E1723" s="259"/>
      <c r="F1723" s="259"/>
      <c r="G1723" s="260"/>
      <c r="H1723" s="260"/>
      <c r="I1723" s="260"/>
      <c r="J1723" s="260"/>
      <c r="K1723" s="260"/>
    </row>
    <row r="1724" spans="3:11">
      <c r="C1724" s="259"/>
      <c r="D1724" s="259"/>
      <c r="E1724" s="259"/>
      <c r="F1724" s="259"/>
      <c r="G1724" s="260"/>
      <c r="H1724" s="260"/>
      <c r="I1724" s="260"/>
      <c r="J1724" s="260"/>
      <c r="K1724" s="260"/>
    </row>
    <row r="1725" spans="3:11">
      <c r="C1725" s="259"/>
      <c r="D1725" s="259"/>
      <c r="E1725" s="259"/>
      <c r="F1725" s="259"/>
      <c r="G1725" s="260"/>
      <c r="H1725" s="260"/>
      <c r="I1725" s="260"/>
      <c r="J1725" s="260"/>
      <c r="K1725" s="260"/>
    </row>
    <row r="1726" spans="3:11">
      <c r="C1726" s="259"/>
      <c r="D1726" s="259"/>
      <c r="E1726" s="259"/>
      <c r="F1726" s="259"/>
      <c r="G1726" s="260"/>
      <c r="H1726" s="260"/>
      <c r="I1726" s="260"/>
      <c r="J1726" s="260"/>
      <c r="K1726" s="260"/>
    </row>
    <row r="1727" spans="3:11">
      <c r="C1727" s="259"/>
      <c r="D1727" s="259"/>
      <c r="E1727" s="259"/>
      <c r="F1727" s="259"/>
      <c r="G1727" s="260"/>
      <c r="H1727" s="260"/>
      <c r="I1727" s="260"/>
      <c r="J1727" s="260"/>
      <c r="K1727" s="260"/>
    </row>
    <row r="1728" spans="3:11">
      <c r="C1728" s="259"/>
      <c r="D1728" s="259"/>
      <c r="E1728" s="259"/>
      <c r="F1728" s="259"/>
      <c r="G1728" s="260"/>
      <c r="H1728" s="260"/>
      <c r="I1728" s="260"/>
      <c r="J1728" s="260"/>
      <c r="K1728" s="260"/>
    </row>
    <row r="1729" spans="3:11">
      <c r="C1729" s="259"/>
      <c r="D1729" s="259"/>
      <c r="E1729" s="259"/>
      <c r="F1729" s="259"/>
      <c r="G1729" s="260"/>
      <c r="H1729" s="260"/>
      <c r="I1729" s="260"/>
      <c r="J1729" s="260"/>
      <c r="K1729" s="260"/>
    </row>
    <row r="1730" spans="3:11">
      <c r="C1730" s="259"/>
      <c r="D1730" s="259"/>
      <c r="E1730" s="259"/>
      <c r="F1730" s="259"/>
      <c r="G1730" s="260"/>
      <c r="H1730" s="260"/>
      <c r="I1730" s="260"/>
      <c r="J1730" s="260"/>
      <c r="K1730" s="260"/>
    </row>
    <row r="1731" spans="3:11">
      <c r="C1731" s="259"/>
      <c r="D1731" s="259"/>
      <c r="E1731" s="259"/>
      <c r="F1731" s="259"/>
      <c r="G1731" s="260"/>
      <c r="H1731" s="260"/>
      <c r="I1731" s="260"/>
      <c r="J1731" s="260"/>
      <c r="K1731" s="260"/>
    </row>
    <row r="1732" spans="3:11">
      <c r="C1732" s="259"/>
      <c r="D1732" s="259"/>
      <c r="E1732" s="259"/>
      <c r="F1732" s="259"/>
      <c r="G1732" s="260"/>
      <c r="H1732" s="260"/>
      <c r="I1732" s="260"/>
      <c r="J1732" s="260"/>
      <c r="K1732" s="260"/>
    </row>
    <row r="1733" spans="3:11">
      <c r="C1733" s="259"/>
      <c r="D1733" s="259"/>
      <c r="E1733" s="259"/>
      <c r="F1733" s="259"/>
      <c r="G1733" s="260"/>
      <c r="H1733" s="260"/>
      <c r="I1733" s="260"/>
      <c r="J1733" s="260"/>
      <c r="K1733" s="260"/>
    </row>
    <row r="1734" spans="3:11">
      <c r="C1734" s="259"/>
      <c r="D1734" s="259"/>
      <c r="E1734" s="259"/>
      <c r="F1734" s="259"/>
      <c r="G1734" s="260"/>
      <c r="H1734" s="260"/>
      <c r="I1734" s="260"/>
      <c r="J1734" s="260"/>
      <c r="K1734" s="260"/>
    </row>
    <row r="1735" spans="3:11">
      <c r="C1735" s="259"/>
      <c r="D1735" s="259"/>
      <c r="E1735" s="259"/>
      <c r="F1735" s="259"/>
      <c r="G1735" s="260"/>
      <c r="H1735" s="260"/>
      <c r="I1735" s="260"/>
      <c r="J1735" s="260"/>
      <c r="K1735" s="260"/>
    </row>
    <row r="1736" spans="3:11">
      <c r="C1736" s="259"/>
      <c r="D1736" s="259"/>
      <c r="E1736" s="259"/>
      <c r="F1736" s="259"/>
      <c r="G1736" s="260"/>
      <c r="H1736" s="260"/>
      <c r="I1736" s="260"/>
      <c r="J1736" s="260"/>
      <c r="K1736" s="260"/>
    </row>
    <row r="1737" spans="3:11">
      <c r="C1737" s="259"/>
      <c r="D1737" s="259"/>
      <c r="E1737" s="259"/>
      <c r="F1737" s="259"/>
      <c r="G1737" s="260"/>
      <c r="H1737" s="260"/>
      <c r="I1737" s="260"/>
      <c r="J1737" s="260"/>
      <c r="K1737" s="260"/>
    </row>
    <row r="1738" spans="3:11">
      <c r="C1738" s="259"/>
      <c r="D1738" s="259"/>
      <c r="E1738" s="259"/>
      <c r="F1738" s="259"/>
      <c r="G1738" s="260"/>
      <c r="H1738" s="260"/>
      <c r="I1738" s="260"/>
      <c r="J1738" s="260"/>
      <c r="K1738" s="260"/>
    </row>
    <row r="1739" spans="3:11">
      <c r="C1739" s="259"/>
      <c r="D1739" s="259"/>
      <c r="E1739" s="259"/>
      <c r="F1739" s="259"/>
      <c r="G1739" s="260"/>
      <c r="H1739" s="260"/>
      <c r="I1739" s="260"/>
      <c r="J1739" s="260"/>
      <c r="K1739" s="260"/>
    </row>
    <row r="1740" spans="3:11">
      <c r="C1740" s="259"/>
      <c r="D1740" s="259"/>
      <c r="E1740" s="259"/>
      <c r="F1740" s="259"/>
      <c r="G1740" s="260"/>
      <c r="H1740" s="260"/>
      <c r="I1740" s="260"/>
      <c r="J1740" s="260"/>
      <c r="K1740" s="260"/>
    </row>
    <row r="1741" spans="3:11">
      <c r="C1741" s="259"/>
      <c r="D1741" s="259"/>
      <c r="E1741" s="259"/>
      <c r="F1741" s="259"/>
      <c r="G1741" s="260"/>
      <c r="H1741" s="260"/>
      <c r="I1741" s="260"/>
      <c r="J1741" s="260"/>
      <c r="K1741" s="260"/>
    </row>
    <row r="1742" spans="3:11">
      <c r="C1742" s="259"/>
      <c r="D1742" s="259"/>
      <c r="E1742" s="259"/>
      <c r="F1742" s="259"/>
      <c r="G1742" s="260"/>
      <c r="H1742" s="260"/>
      <c r="I1742" s="260"/>
      <c r="J1742" s="260"/>
      <c r="K1742" s="260"/>
    </row>
    <row r="1743" spans="3:11">
      <c r="C1743" s="259"/>
      <c r="D1743" s="259"/>
      <c r="E1743" s="259"/>
      <c r="F1743" s="259"/>
      <c r="G1743" s="260"/>
      <c r="H1743" s="260"/>
      <c r="I1743" s="260"/>
      <c r="J1743" s="260"/>
      <c r="K1743" s="260"/>
    </row>
    <row r="1744" spans="3:11">
      <c r="C1744" s="259"/>
      <c r="D1744" s="259"/>
      <c r="E1744" s="259"/>
      <c r="F1744" s="259"/>
      <c r="G1744" s="260"/>
      <c r="H1744" s="260"/>
      <c r="I1744" s="260"/>
      <c r="J1744" s="260"/>
      <c r="K1744" s="260"/>
    </row>
    <row r="1745" spans="3:11">
      <c r="C1745" s="259"/>
      <c r="D1745" s="259"/>
      <c r="E1745" s="259"/>
      <c r="F1745" s="259"/>
      <c r="G1745" s="260"/>
      <c r="H1745" s="260"/>
      <c r="I1745" s="260"/>
      <c r="J1745" s="260"/>
      <c r="K1745" s="260"/>
    </row>
    <row r="1746" spans="3:11">
      <c r="C1746" s="259"/>
      <c r="D1746" s="259"/>
      <c r="E1746" s="259"/>
      <c r="F1746" s="259"/>
      <c r="G1746" s="260"/>
      <c r="H1746" s="260"/>
      <c r="I1746" s="260"/>
      <c r="J1746" s="260"/>
      <c r="K1746" s="260"/>
    </row>
    <row r="1747" spans="3:11">
      <c r="C1747" s="259"/>
      <c r="D1747" s="259"/>
      <c r="E1747" s="259"/>
      <c r="F1747" s="259"/>
      <c r="G1747" s="260"/>
      <c r="H1747" s="260"/>
      <c r="I1747" s="260"/>
      <c r="J1747" s="260"/>
      <c r="K1747" s="260"/>
    </row>
    <row r="1748" spans="3:11">
      <c r="C1748" s="259"/>
      <c r="D1748" s="259"/>
      <c r="E1748" s="259"/>
      <c r="F1748" s="259"/>
      <c r="G1748" s="260"/>
      <c r="H1748" s="260"/>
      <c r="I1748" s="260"/>
      <c r="J1748" s="260"/>
      <c r="K1748" s="260"/>
    </row>
    <row r="1749" spans="3:11">
      <c r="C1749" s="259"/>
      <c r="D1749" s="259"/>
      <c r="E1749" s="259"/>
      <c r="F1749" s="259"/>
      <c r="G1749" s="260"/>
      <c r="H1749" s="260"/>
      <c r="I1749" s="260"/>
      <c r="J1749" s="260"/>
      <c r="K1749" s="260"/>
    </row>
    <row r="1750" spans="3:11">
      <c r="C1750" s="259"/>
      <c r="D1750" s="259"/>
      <c r="E1750" s="259"/>
      <c r="F1750" s="259"/>
      <c r="G1750" s="260"/>
      <c r="H1750" s="260"/>
      <c r="I1750" s="260"/>
      <c r="J1750" s="260"/>
      <c r="K1750" s="260"/>
    </row>
    <row r="1751" spans="3:11">
      <c r="C1751" s="259"/>
      <c r="D1751" s="259"/>
      <c r="E1751" s="259"/>
      <c r="F1751" s="259"/>
      <c r="G1751" s="260"/>
      <c r="H1751" s="260"/>
      <c r="I1751" s="260"/>
      <c r="J1751" s="260"/>
      <c r="K1751" s="260"/>
    </row>
    <row r="1752" spans="3:11">
      <c r="C1752" s="259"/>
      <c r="D1752" s="259"/>
      <c r="E1752" s="259"/>
      <c r="F1752" s="259"/>
      <c r="G1752" s="260"/>
      <c r="H1752" s="260"/>
      <c r="I1752" s="260"/>
      <c r="J1752" s="260"/>
      <c r="K1752" s="260"/>
    </row>
    <row r="1753" spans="3:11">
      <c r="C1753" s="259"/>
      <c r="D1753" s="259"/>
      <c r="E1753" s="259"/>
      <c r="F1753" s="259"/>
      <c r="G1753" s="260"/>
      <c r="H1753" s="260"/>
      <c r="I1753" s="260"/>
      <c r="J1753" s="260"/>
      <c r="K1753" s="260"/>
    </row>
    <row r="1754" spans="3:11">
      <c r="C1754" s="259"/>
      <c r="D1754" s="259"/>
      <c r="E1754" s="259"/>
      <c r="F1754" s="259"/>
      <c r="G1754" s="260"/>
      <c r="H1754" s="260"/>
      <c r="I1754" s="260"/>
      <c r="J1754" s="260"/>
      <c r="K1754" s="260"/>
    </row>
    <row r="1755" spans="3:11">
      <c r="C1755" s="259"/>
      <c r="D1755" s="259"/>
      <c r="E1755" s="259"/>
      <c r="F1755" s="259"/>
      <c r="G1755" s="260"/>
      <c r="H1755" s="260"/>
      <c r="I1755" s="260"/>
      <c r="J1755" s="260"/>
      <c r="K1755" s="260"/>
    </row>
    <row r="1756" spans="3:11">
      <c r="C1756" s="259"/>
      <c r="D1756" s="259"/>
      <c r="E1756" s="259"/>
      <c r="F1756" s="259"/>
      <c r="G1756" s="260"/>
      <c r="H1756" s="260"/>
      <c r="I1756" s="260"/>
      <c r="J1756" s="260"/>
      <c r="K1756" s="260"/>
    </row>
    <row r="1757" spans="3:11">
      <c r="C1757" s="259"/>
      <c r="D1757" s="259"/>
      <c r="E1757" s="259"/>
      <c r="F1757" s="259"/>
      <c r="G1757" s="260"/>
      <c r="H1757" s="260"/>
      <c r="I1757" s="260"/>
      <c r="J1757" s="260"/>
      <c r="K1757" s="260"/>
    </row>
    <row r="1758" spans="3:11">
      <c r="C1758" s="259"/>
      <c r="D1758" s="259"/>
      <c r="E1758" s="259"/>
      <c r="F1758" s="259"/>
      <c r="G1758" s="260"/>
      <c r="H1758" s="260"/>
      <c r="I1758" s="260"/>
      <c r="J1758" s="260"/>
      <c r="K1758" s="260"/>
    </row>
    <row r="1759" spans="3:11">
      <c r="C1759" s="259"/>
      <c r="D1759" s="259"/>
      <c r="E1759" s="259"/>
      <c r="F1759" s="259"/>
      <c r="G1759" s="260"/>
      <c r="H1759" s="260"/>
      <c r="I1759" s="260"/>
      <c r="J1759" s="260"/>
      <c r="K1759" s="260"/>
    </row>
    <row r="1760" spans="3:11">
      <c r="C1760" s="259"/>
      <c r="D1760" s="259"/>
      <c r="E1760" s="259"/>
      <c r="F1760" s="259"/>
      <c r="G1760" s="260"/>
      <c r="H1760" s="260"/>
      <c r="I1760" s="260"/>
      <c r="J1760" s="260"/>
      <c r="K1760" s="260"/>
    </row>
    <row r="1761" spans="3:11">
      <c r="C1761" s="259"/>
      <c r="D1761" s="259"/>
      <c r="E1761" s="259"/>
      <c r="F1761" s="259"/>
      <c r="G1761" s="260"/>
      <c r="H1761" s="260"/>
      <c r="I1761" s="260"/>
      <c r="J1761" s="260"/>
      <c r="K1761" s="260"/>
    </row>
    <row r="1762" spans="3:11">
      <c r="C1762" s="259"/>
      <c r="D1762" s="259"/>
      <c r="E1762" s="259"/>
      <c r="F1762" s="259"/>
      <c r="G1762" s="260"/>
      <c r="H1762" s="260"/>
      <c r="I1762" s="260"/>
      <c r="J1762" s="260"/>
      <c r="K1762" s="260"/>
    </row>
    <row r="1763" spans="3:11">
      <c r="C1763" s="259"/>
      <c r="D1763" s="259"/>
      <c r="E1763" s="259"/>
      <c r="F1763" s="259"/>
      <c r="G1763" s="260"/>
      <c r="H1763" s="260"/>
      <c r="I1763" s="260"/>
      <c r="J1763" s="260"/>
      <c r="K1763" s="260"/>
    </row>
    <row r="1764" spans="3:11">
      <c r="C1764" s="259"/>
      <c r="D1764" s="259"/>
      <c r="E1764" s="259"/>
      <c r="F1764" s="259"/>
      <c r="G1764" s="260"/>
      <c r="H1764" s="260"/>
      <c r="I1764" s="260"/>
      <c r="J1764" s="260"/>
      <c r="K1764" s="260"/>
    </row>
    <row r="1765" spans="3:11">
      <c r="C1765" s="259"/>
      <c r="D1765" s="259"/>
      <c r="E1765" s="259"/>
      <c r="F1765" s="259"/>
      <c r="G1765" s="260"/>
      <c r="H1765" s="260"/>
      <c r="I1765" s="260"/>
      <c r="J1765" s="260"/>
      <c r="K1765" s="260"/>
    </row>
    <row r="1766" spans="3:11">
      <c r="C1766" s="259"/>
      <c r="D1766" s="259"/>
      <c r="E1766" s="259"/>
      <c r="F1766" s="259"/>
      <c r="G1766" s="260"/>
      <c r="H1766" s="260"/>
      <c r="I1766" s="260"/>
      <c r="J1766" s="260"/>
      <c r="K1766" s="260"/>
    </row>
    <row r="1767" spans="3:11">
      <c r="C1767" s="259"/>
      <c r="D1767" s="259"/>
      <c r="E1767" s="259"/>
      <c r="F1767" s="259"/>
      <c r="G1767" s="260"/>
      <c r="H1767" s="260"/>
      <c r="I1767" s="260"/>
      <c r="J1767" s="260"/>
      <c r="K1767" s="260"/>
    </row>
    <row r="1768" spans="3:11">
      <c r="C1768" s="259"/>
      <c r="D1768" s="259"/>
      <c r="E1768" s="259"/>
      <c r="F1768" s="259"/>
      <c r="G1768" s="260"/>
      <c r="H1768" s="260"/>
      <c r="I1768" s="260"/>
      <c r="J1768" s="260"/>
      <c r="K1768" s="260"/>
    </row>
    <row r="1769" spans="3:11">
      <c r="C1769" s="259"/>
      <c r="D1769" s="259"/>
      <c r="E1769" s="259"/>
      <c r="F1769" s="259"/>
      <c r="G1769" s="260"/>
      <c r="H1769" s="260"/>
      <c r="I1769" s="260"/>
      <c r="J1769" s="260"/>
      <c r="K1769" s="260"/>
    </row>
    <row r="1770" spans="3:11">
      <c r="C1770" s="259"/>
      <c r="D1770" s="259"/>
      <c r="E1770" s="259"/>
      <c r="F1770" s="259"/>
      <c r="G1770" s="260"/>
      <c r="H1770" s="260"/>
      <c r="I1770" s="260"/>
      <c r="J1770" s="260"/>
      <c r="K1770" s="260"/>
    </row>
    <row r="1771" spans="3:11">
      <c r="C1771" s="259"/>
      <c r="D1771" s="259"/>
      <c r="E1771" s="259"/>
      <c r="F1771" s="259"/>
      <c r="G1771" s="260"/>
      <c r="H1771" s="260"/>
      <c r="I1771" s="260"/>
      <c r="J1771" s="260"/>
      <c r="K1771" s="260"/>
    </row>
    <row r="1772" spans="3:11">
      <c r="C1772" s="259"/>
      <c r="D1772" s="259"/>
      <c r="E1772" s="259"/>
      <c r="F1772" s="259"/>
      <c r="G1772" s="260"/>
      <c r="H1772" s="260"/>
      <c r="I1772" s="260"/>
      <c r="J1772" s="260"/>
      <c r="K1772" s="260"/>
    </row>
    <row r="1773" spans="3:11">
      <c r="C1773" s="259"/>
      <c r="D1773" s="259"/>
      <c r="E1773" s="259"/>
      <c r="F1773" s="259"/>
      <c r="G1773" s="260"/>
      <c r="H1773" s="260"/>
      <c r="I1773" s="260"/>
      <c r="J1773" s="260"/>
      <c r="K1773" s="260"/>
    </row>
    <row r="1774" spans="3:11">
      <c r="C1774" s="259"/>
      <c r="D1774" s="259"/>
      <c r="E1774" s="259"/>
      <c r="F1774" s="259"/>
      <c r="G1774" s="260"/>
      <c r="H1774" s="260"/>
      <c r="I1774" s="260"/>
      <c r="J1774" s="260"/>
      <c r="K1774" s="260"/>
    </row>
    <row r="1775" spans="3:11">
      <c r="C1775" s="259"/>
      <c r="D1775" s="259"/>
      <c r="E1775" s="259"/>
      <c r="F1775" s="259"/>
      <c r="G1775" s="260"/>
      <c r="H1775" s="260"/>
      <c r="I1775" s="260"/>
      <c r="J1775" s="260"/>
      <c r="K1775" s="260"/>
    </row>
    <row r="1776" spans="3:11">
      <c r="C1776" s="259"/>
      <c r="D1776" s="259"/>
      <c r="E1776" s="259"/>
      <c r="F1776" s="259"/>
      <c r="G1776" s="260"/>
      <c r="H1776" s="260"/>
      <c r="I1776" s="260"/>
      <c r="J1776" s="260"/>
      <c r="K1776" s="260"/>
    </row>
    <row r="1777" spans="3:11">
      <c r="C1777" s="259"/>
      <c r="D1777" s="259"/>
      <c r="E1777" s="259"/>
      <c r="F1777" s="259"/>
      <c r="G1777" s="260"/>
      <c r="H1777" s="260"/>
      <c r="I1777" s="260"/>
      <c r="J1777" s="260"/>
      <c r="K1777" s="260"/>
    </row>
    <row r="1778" spans="3:11">
      <c r="C1778" s="259"/>
      <c r="D1778" s="259"/>
      <c r="E1778" s="259"/>
      <c r="F1778" s="259"/>
      <c r="G1778" s="260"/>
      <c r="H1778" s="260"/>
      <c r="I1778" s="260"/>
      <c r="J1778" s="260"/>
      <c r="K1778" s="260"/>
    </row>
    <row r="1779" spans="3:11">
      <c r="C1779" s="259"/>
      <c r="D1779" s="259"/>
      <c r="E1779" s="259"/>
      <c r="F1779" s="259"/>
      <c r="G1779" s="260"/>
      <c r="H1779" s="260"/>
      <c r="I1779" s="260"/>
      <c r="J1779" s="260"/>
      <c r="K1779" s="260"/>
    </row>
    <row r="1780" spans="3:11">
      <c r="C1780" s="259"/>
      <c r="D1780" s="259"/>
      <c r="E1780" s="259"/>
      <c r="F1780" s="259"/>
      <c r="G1780" s="260"/>
      <c r="H1780" s="260"/>
      <c r="I1780" s="260"/>
      <c r="J1780" s="260"/>
      <c r="K1780" s="260"/>
    </row>
    <row r="1781" spans="3:11">
      <c r="C1781" s="259"/>
      <c r="D1781" s="259"/>
      <c r="E1781" s="259"/>
      <c r="F1781" s="259"/>
      <c r="G1781" s="260"/>
      <c r="H1781" s="260"/>
      <c r="I1781" s="260"/>
      <c r="J1781" s="260"/>
      <c r="K1781" s="260"/>
    </row>
    <row r="1782" spans="3:11">
      <c r="C1782" s="259"/>
      <c r="D1782" s="259"/>
      <c r="E1782" s="259"/>
      <c r="F1782" s="259"/>
      <c r="G1782" s="260"/>
      <c r="H1782" s="260"/>
      <c r="I1782" s="260"/>
      <c r="J1782" s="260"/>
      <c r="K1782" s="260"/>
    </row>
    <row r="1783" spans="3:11">
      <c r="C1783" s="259"/>
      <c r="D1783" s="259"/>
      <c r="E1783" s="259"/>
      <c r="F1783" s="259"/>
      <c r="G1783" s="260"/>
      <c r="H1783" s="260"/>
      <c r="I1783" s="260"/>
      <c r="J1783" s="260"/>
      <c r="K1783" s="260"/>
    </row>
    <row r="1784" spans="3:11">
      <c r="C1784" s="259"/>
      <c r="D1784" s="259"/>
      <c r="E1784" s="259"/>
      <c r="F1784" s="259"/>
      <c r="G1784" s="260"/>
      <c r="H1784" s="260"/>
      <c r="I1784" s="260"/>
      <c r="J1784" s="260"/>
      <c r="K1784" s="260"/>
    </row>
    <row r="1785" spans="3:11">
      <c r="C1785" s="259"/>
      <c r="D1785" s="259"/>
      <c r="E1785" s="259"/>
      <c r="F1785" s="259"/>
      <c r="G1785" s="260"/>
      <c r="H1785" s="260"/>
      <c r="I1785" s="260"/>
      <c r="J1785" s="260"/>
      <c r="K1785" s="260"/>
    </row>
    <row r="1786" spans="3:11">
      <c r="C1786" s="259"/>
      <c r="D1786" s="259"/>
      <c r="E1786" s="259"/>
      <c r="F1786" s="259"/>
      <c r="G1786" s="260"/>
      <c r="H1786" s="260"/>
      <c r="I1786" s="260"/>
      <c r="J1786" s="260"/>
      <c r="K1786" s="260"/>
    </row>
    <row r="1787" spans="3:11">
      <c r="C1787" s="259"/>
      <c r="D1787" s="259"/>
      <c r="E1787" s="259"/>
      <c r="F1787" s="259"/>
      <c r="G1787" s="260"/>
      <c r="H1787" s="260"/>
      <c r="I1787" s="260"/>
      <c r="J1787" s="260"/>
      <c r="K1787" s="260"/>
    </row>
    <row r="1788" spans="3:11">
      <c r="C1788" s="259"/>
      <c r="D1788" s="259"/>
      <c r="E1788" s="259"/>
      <c r="F1788" s="259"/>
      <c r="G1788" s="260"/>
      <c r="H1788" s="260"/>
      <c r="I1788" s="260"/>
      <c r="J1788" s="260"/>
      <c r="K1788" s="260"/>
    </row>
    <row r="1789" spans="3:11">
      <c r="C1789" s="259"/>
      <c r="D1789" s="259"/>
      <c r="E1789" s="259"/>
      <c r="F1789" s="259"/>
      <c r="G1789" s="260"/>
      <c r="H1789" s="260"/>
      <c r="I1789" s="260"/>
      <c r="J1789" s="260"/>
      <c r="K1789" s="260"/>
    </row>
    <row r="1790" spans="3:11">
      <c r="C1790" s="259"/>
      <c r="D1790" s="259"/>
      <c r="E1790" s="259"/>
      <c r="F1790" s="259"/>
      <c r="G1790" s="260"/>
      <c r="H1790" s="260"/>
      <c r="I1790" s="260"/>
      <c r="J1790" s="260"/>
      <c r="K1790" s="260"/>
    </row>
    <row r="1791" spans="3:11">
      <c r="C1791" s="259"/>
      <c r="D1791" s="259"/>
      <c r="E1791" s="259"/>
      <c r="F1791" s="259"/>
      <c r="G1791" s="260"/>
      <c r="H1791" s="260"/>
      <c r="I1791" s="260"/>
      <c r="J1791" s="260"/>
      <c r="K1791" s="260"/>
    </row>
    <row r="1792" spans="3:11">
      <c r="C1792" s="259"/>
      <c r="D1792" s="259"/>
      <c r="E1792" s="259"/>
      <c r="F1792" s="259"/>
      <c r="G1792" s="260"/>
      <c r="H1792" s="260"/>
      <c r="I1792" s="260"/>
      <c r="J1792" s="260"/>
      <c r="K1792" s="260"/>
    </row>
    <row r="1793" spans="3:11">
      <c r="C1793" s="259"/>
      <c r="D1793" s="259"/>
      <c r="E1793" s="259"/>
      <c r="F1793" s="259"/>
      <c r="G1793" s="260"/>
      <c r="H1793" s="260"/>
      <c r="I1793" s="260"/>
      <c r="J1793" s="260"/>
      <c r="K1793" s="260"/>
    </row>
    <row r="1794" spans="3:11">
      <c r="C1794" s="259"/>
      <c r="D1794" s="259"/>
      <c r="E1794" s="259"/>
      <c r="F1794" s="259"/>
      <c r="G1794" s="260"/>
      <c r="H1794" s="260"/>
      <c r="I1794" s="260"/>
      <c r="J1794" s="260"/>
      <c r="K1794" s="260"/>
    </row>
    <row r="1795" spans="3:11">
      <c r="C1795" s="259"/>
      <c r="D1795" s="259"/>
      <c r="E1795" s="259"/>
      <c r="F1795" s="259"/>
      <c r="G1795" s="260"/>
      <c r="H1795" s="260"/>
      <c r="I1795" s="260"/>
      <c r="J1795" s="260"/>
      <c r="K1795" s="260"/>
    </row>
    <row r="1796" spans="3:11">
      <c r="C1796" s="259"/>
      <c r="D1796" s="259"/>
      <c r="E1796" s="259"/>
      <c r="F1796" s="259"/>
      <c r="G1796" s="260"/>
      <c r="H1796" s="260"/>
      <c r="I1796" s="260"/>
      <c r="J1796" s="260"/>
      <c r="K1796" s="260"/>
    </row>
    <row r="1797" spans="3:11">
      <c r="C1797" s="259"/>
      <c r="D1797" s="259"/>
      <c r="E1797" s="259"/>
      <c r="F1797" s="259"/>
      <c r="G1797" s="260"/>
      <c r="H1797" s="260"/>
      <c r="I1797" s="260"/>
      <c r="J1797" s="260"/>
      <c r="K1797" s="260"/>
    </row>
    <row r="1798" spans="3:11">
      <c r="C1798" s="259"/>
      <c r="D1798" s="259"/>
      <c r="E1798" s="259"/>
      <c r="F1798" s="259"/>
      <c r="G1798" s="260"/>
      <c r="H1798" s="260"/>
      <c r="I1798" s="260"/>
      <c r="J1798" s="260"/>
      <c r="K1798" s="260"/>
    </row>
    <row r="1799" spans="3:11">
      <c r="C1799" s="259"/>
      <c r="D1799" s="259"/>
      <c r="E1799" s="259"/>
      <c r="F1799" s="259"/>
      <c r="G1799" s="260"/>
      <c r="H1799" s="260"/>
      <c r="I1799" s="260"/>
      <c r="J1799" s="260"/>
      <c r="K1799" s="260"/>
    </row>
    <row r="1800" spans="3:11">
      <c r="C1800" s="259"/>
      <c r="D1800" s="259"/>
      <c r="E1800" s="259"/>
      <c r="F1800" s="259"/>
      <c r="G1800" s="260"/>
      <c r="H1800" s="260"/>
      <c r="I1800" s="260"/>
      <c r="J1800" s="260"/>
      <c r="K1800" s="260"/>
    </row>
    <row r="1801" spans="3:11">
      <c r="C1801" s="259"/>
      <c r="D1801" s="259"/>
      <c r="E1801" s="259"/>
      <c r="F1801" s="259"/>
      <c r="G1801" s="260"/>
      <c r="H1801" s="260"/>
      <c r="I1801" s="260"/>
      <c r="J1801" s="260"/>
      <c r="K1801" s="260"/>
    </row>
    <row r="1802" spans="3:11">
      <c r="C1802" s="259"/>
      <c r="D1802" s="259"/>
      <c r="E1802" s="259"/>
      <c r="F1802" s="259"/>
      <c r="G1802" s="260"/>
      <c r="H1802" s="260"/>
      <c r="I1802" s="260"/>
      <c r="J1802" s="260"/>
      <c r="K1802" s="260"/>
    </row>
    <row r="1803" spans="3:11">
      <c r="C1803" s="259"/>
      <c r="D1803" s="259"/>
      <c r="E1803" s="259"/>
      <c r="F1803" s="259"/>
      <c r="G1803" s="260"/>
      <c r="H1803" s="260"/>
      <c r="I1803" s="260"/>
      <c r="J1803" s="260"/>
      <c r="K1803" s="260"/>
    </row>
    <row r="1804" spans="3:11">
      <c r="C1804" s="259"/>
      <c r="D1804" s="259"/>
      <c r="E1804" s="259"/>
      <c r="F1804" s="259"/>
      <c r="G1804" s="260"/>
      <c r="H1804" s="260"/>
      <c r="I1804" s="260"/>
      <c r="J1804" s="260"/>
      <c r="K1804" s="260"/>
    </row>
    <row r="1805" spans="3:11">
      <c r="C1805" s="259"/>
      <c r="D1805" s="259"/>
      <c r="E1805" s="259"/>
      <c r="F1805" s="259"/>
      <c r="G1805" s="260"/>
      <c r="H1805" s="260"/>
      <c r="I1805" s="260"/>
      <c r="J1805" s="260"/>
      <c r="K1805" s="260"/>
    </row>
    <row r="1806" spans="3:11">
      <c r="C1806" s="259"/>
      <c r="D1806" s="259"/>
      <c r="E1806" s="259"/>
      <c r="F1806" s="259"/>
      <c r="G1806" s="260"/>
      <c r="H1806" s="260"/>
      <c r="I1806" s="260"/>
      <c r="J1806" s="260"/>
      <c r="K1806" s="260"/>
    </row>
    <row r="1807" spans="3:11">
      <c r="C1807" s="259"/>
      <c r="D1807" s="259"/>
      <c r="E1807" s="259"/>
      <c r="F1807" s="259"/>
      <c r="G1807" s="260"/>
      <c r="H1807" s="260"/>
      <c r="I1807" s="260"/>
      <c r="J1807" s="260"/>
      <c r="K1807" s="260"/>
    </row>
    <row r="1808" spans="3:11">
      <c r="C1808" s="259"/>
      <c r="D1808" s="259"/>
      <c r="E1808" s="259"/>
      <c r="F1808" s="259"/>
      <c r="G1808" s="260"/>
      <c r="H1808" s="260"/>
      <c r="I1808" s="260"/>
      <c r="J1808" s="260"/>
      <c r="K1808" s="260"/>
    </row>
    <row r="1809" spans="3:11">
      <c r="C1809" s="259"/>
      <c r="D1809" s="259"/>
      <c r="E1809" s="259"/>
      <c r="F1809" s="259"/>
      <c r="G1809" s="260"/>
      <c r="H1809" s="260"/>
      <c r="I1809" s="260"/>
      <c r="J1809" s="260"/>
      <c r="K1809" s="260"/>
    </row>
    <row r="1810" spans="3:11">
      <c r="C1810" s="259"/>
      <c r="D1810" s="259"/>
      <c r="E1810" s="259"/>
      <c r="F1810" s="259"/>
      <c r="G1810" s="260"/>
      <c r="H1810" s="260"/>
      <c r="I1810" s="260"/>
      <c r="J1810" s="260"/>
      <c r="K1810" s="260"/>
    </row>
    <row r="1811" spans="3:11">
      <c r="C1811" s="259"/>
      <c r="D1811" s="259"/>
      <c r="E1811" s="259"/>
      <c r="F1811" s="259"/>
      <c r="G1811" s="260"/>
      <c r="H1811" s="260"/>
      <c r="I1811" s="260"/>
      <c r="J1811" s="260"/>
      <c r="K1811" s="260"/>
    </row>
    <row r="1812" spans="3:11">
      <c r="C1812" s="259"/>
      <c r="D1812" s="259"/>
      <c r="E1812" s="259"/>
      <c r="F1812" s="259"/>
      <c r="G1812" s="260"/>
      <c r="H1812" s="260"/>
      <c r="I1812" s="260"/>
      <c r="J1812" s="260"/>
      <c r="K1812" s="260"/>
    </row>
    <row r="1813" spans="3:11">
      <c r="C1813" s="259"/>
      <c r="D1813" s="259"/>
      <c r="E1813" s="259"/>
      <c r="F1813" s="259"/>
      <c r="G1813" s="260"/>
      <c r="H1813" s="260"/>
      <c r="I1813" s="260"/>
      <c r="J1813" s="260"/>
      <c r="K1813" s="260"/>
    </row>
    <row r="1814" spans="3:11">
      <c r="C1814" s="259"/>
      <c r="D1814" s="259"/>
      <c r="E1814" s="259"/>
      <c r="F1814" s="259"/>
      <c r="G1814" s="260"/>
      <c r="H1814" s="260"/>
      <c r="I1814" s="260"/>
      <c r="J1814" s="260"/>
      <c r="K1814" s="260"/>
    </row>
    <row r="1815" spans="3:11">
      <c r="C1815" s="259"/>
      <c r="D1815" s="259"/>
      <c r="E1815" s="259"/>
      <c r="F1815" s="259"/>
      <c r="G1815" s="260"/>
      <c r="H1815" s="260"/>
      <c r="I1815" s="260"/>
      <c r="J1815" s="260"/>
      <c r="K1815" s="260"/>
    </row>
    <row r="1816" spans="3:11">
      <c r="C1816" s="259"/>
      <c r="D1816" s="259"/>
      <c r="E1816" s="259"/>
      <c r="F1816" s="259"/>
      <c r="G1816" s="260"/>
      <c r="H1816" s="260"/>
      <c r="I1816" s="260"/>
      <c r="J1816" s="260"/>
      <c r="K1816" s="260"/>
    </row>
    <row r="1817" spans="3:11">
      <c r="C1817" s="259"/>
      <c r="D1817" s="259"/>
      <c r="E1817" s="259"/>
      <c r="F1817" s="259"/>
      <c r="G1817" s="260"/>
      <c r="H1817" s="260"/>
      <c r="I1817" s="260"/>
      <c r="J1817" s="260"/>
      <c r="K1817" s="260"/>
    </row>
    <row r="1818" spans="3:11">
      <c r="C1818" s="259"/>
      <c r="D1818" s="259"/>
      <c r="E1818" s="259"/>
      <c r="F1818" s="259"/>
      <c r="G1818" s="260"/>
      <c r="H1818" s="260"/>
      <c r="I1818" s="260"/>
      <c r="J1818" s="260"/>
      <c r="K1818" s="260"/>
    </row>
    <row r="1819" spans="3:11">
      <c r="C1819" s="259"/>
      <c r="D1819" s="259"/>
      <c r="E1819" s="259"/>
      <c r="F1819" s="259"/>
      <c r="G1819" s="260"/>
      <c r="H1819" s="260"/>
      <c r="I1819" s="260"/>
      <c r="J1819" s="260"/>
      <c r="K1819" s="260"/>
    </row>
    <row r="1820" spans="3:11">
      <c r="C1820" s="259"/>
      <c r="D1820" s="259"/>
      <c r="E1820" s="259"/>
      <c r="F1820" s="259"/>
      <c r="G1820" s="260"/>
      <c r="H1820" s="260"/>
      <c r="I1820" s="260"/>
      <c r="J1820" s="260"/>
      <c r="K1820" s="260"/>
    </row>
    <row r="1821" spans="3:11">
      <c r="C1821" s="259"/>
      <c r="D1821" s="259"/>
      <c r="E1821" s="259"/>
      <c r="F1821" s="259"/>
      <c r="G1821" s="260"/>
      <c r="H1821" s="260"/>
      <c r="I1821" s="260"/>
      <c r="J1821" s="260"/>
      <c r="K1821" s="260"/>
    </row>
    <row r="1822" spans="3:11">
      <c r="C1822" s="259"/>
      <c r="D1822" s="259"/>
      <c r="E1822" s="259"/>
      <c r="F1822" s="259"/>
      <c r="G1822" s="260"/>
      <c r="H1822" s="260"/>
      <c r="I1822" s="260"/>
      <c r="J1822" s="260"/>
      <c r="K1822" s="260"/>
    </row>
    <row r="1823" spans="3:11">
      <c r="C1823" s="259"/>
      <c r="D1823" s="259"/>
      <c r="E1823" s="259"/>
      <c r="F1823" s="259"/>
      <c r="G1823" s="260"/>
      <c r="H1823" s="260"/>
      <c r="I1823" s="260"/>
      <c r="J1823" s="260"/>
      <c r="K1823" s="260"/>
    </row>
    <row r="1824" spans="3:11">
      <c r="C1824" s="259"/>
      <c r="D1824" s="259"/>
      <c r="E1824" s="259"/>
      <c r="F1824" s="259"/>
      <c r="G1824" s="260"/>
      <c r="H1824" s="260"/>
      <c r="I1824" s="260"/>
      <c r="J1824" s="260"/>
      <c r="K1824" s="260"/>
    </row>
    <row r="1825" spans="3:11">
      <c r="C1825" s="259"/>
      <c r="D1825" s="259"/>
      <c r="E1825" s="259"/>
      <c r="F1825" s="259"/>
      <c r="G1825" s="260"/>
      <c r="H1825" s="260"/>
      <c r="I1825" s="260"/>
      <c r="J1825" s="260"/>
      <c r="K1825" s="260"/>
    </row>
    <row r="1826" spans="3:11">
      <c r="C1826" s="259"/>
      <c r="D1826" s="259"/>
      <c r="E1826" s="259"/>
      <c r="F1826" s="259"/>
      <c r="G1826" s="260"/>
      <c r="H1826" s="260"/>
      <c r="I1826" s="260"/>
      <c r="J1826" s="260"/>
      <c r="K1826" s="260"/>
    </row>
    <row r="1827" spans="3:11">
      <c r="C1827" s="259"/>
      <c r="D1827" s="259"/>
      <c r="E1827" s="259"/>
      <c r="F1827" s="259"/>
      <c r="G1827" s="260"/>
      <c r="H1827" s="260"/>
      <c r="I1827" s="260"/>
      <c r="J1827" s="260"/>
      <c r="K1827" s="260"/>
    </row>
    <row r="1828" spans="3:11">
      <c r="C1828" s="259"/>
      <c r="D1828" s="259"/>
      <c r="E1828" s="259"/>
      <c r="F1828" s="259"/>
      <c r="G1828" s="260"/>
      <c r="H1828" s="260"/>
      <c r="I1828" s="260"/>
      <c r="J1828" s="260"/>
      <c r="K1828" s="260"/>
    </row>
    <row r="1829" spans="3:11">
      <c r="C1829" s="259"/>
      <c r="D1829" s="259"/>
      <c r="E1829" s="259"/>
      <c r="F1829" s="259"/>
      <c r="G1829" s="260"/>
      <c r="H1829" s="260"/>
      <c r="I1829" s="260"/>
      <c r="J1829" s="260"/>
      <c r="K1829" s="260"/>
    </row>
    <row r="1830" spans="3:11">
      <c r="C1830" s="259"/>
      <c r="D1830" s="259"/>
      <c r="E1830" s="259"/>
      <c r="F1830" s="259"/>
      <c r="G1830" s="260"/>
      <c r="H1830" s="260"/>
      <c r="I1830" s="260"/>
      <c r="J1830" s="260"/>
      <c r="K1830" s="260"/>
    </row>
    <row r="1831" spans="3:11">
      <c r="C1831" s="259"/>
      <c r="D1831" s="259"/>
      <c r="E1831" s="259"/>
      <c r="F1831" s="259"/>
      <c r="G1831" s="260"/>
      <c r="H1831" s="260"/>
      <c r="I1831" s="260"/>
      <c r="J1831" s="260"/>
      <c r="K1831" s="260"/>
    </row>
    <row r="1832" spans="3:11">
      <c r="C1832" s="259"/>
      <c r="D1832" s="259"/>
      <c r="E1832" s="259"/>
      <c r="F1832" s="259"/>
      <c r="G1832" s="260"/>
      <c r="H1832" s="260"/>
      <c r="I1832" s="260"/>
      <c r="J1832" s="260"/>
      <c r="K1832" s="260"/>
    </row>
    <row r="1833" spans="3:11">
      <c r="C1833" s="259"/>
      <c r="D1833" s="259"/>
      <c r="E1833" s="259"/>
      <c r="F1833" s="259"/>
      <c r="G1833" s="260"/>
      <c r="H1833" s="260"/>
      <c r="I1833" s="260"/>
      <c r="J1833" s="260"/>
      <c r="K1833" s="260"/>
    </row>
    <row r="1834" spans="3:11">
      <c r="C1834" s="259"/>
      <c r="D1834" s="259"/>
      <c r="E1834" s="259"/>
      <c r="F1834" s="259"/>
      <c r="G1834" s="260"/>
      <c r="H1834" s="260"/>
      <c r="I1834" s="260"/>
      <c r="J1834" s="260"/>
      <c r="K1834" s="260"/>
    </row>
    <row r="1835" spans="3:11">
      <c r="C1835" s="259"/>
      <c r="D1835" s="259"/>
      <c r="E1835" s="259"/>
      <c r="F1835" s="259"/>
      <c r="G1835" s="260"/>
      <c r="H1835" s="260"/>
      <c r="I1835" s="260"/>
      <c r="J1835" s="260"/>
      <c r="K1835" s="260"/>
    </row>
    <row r="1836" spans="3:11">
      <c r="C1836" s="259"/>
      <c r="D1836" s="259"/>
      <c r="E1836" s="259"/>
      <c r="F1836" s="259"/>
      <c r="G1836" s="260"/>
      <c r="H1836" s="260"/>
      <c r="I1836" s="260"/>
      <c r="J1836" s="260"/>
      <c r="K1836" s="260"/>
    </row>
    <row r="1837" spans="3:11">
      <c r="C1837" s="259"/>
      <c r="D1837" s="259"/>
      <c r="E1837" s="259"/>
      <c r="F1837" s="259"/>
      <c r="G1837" s="260"/>
      <c r="H1837" s="260"/>
      <c r="I1837" s="260"/>
      <c r="J1837" s="260"/>
      <c r="K1837" s="260"/>
    </row>
    <row r="1838" spans="3:11">
      <c r="C1838" s="259"/>
      <c r="D1838" s="259"/>
      <c r="E1838" s="259"/>
      <c r="F1838" s="259"/>
      <c r="G1838" s="260"/>
      <c r="H1838" s="260"/>
      <c r="I1838" s="260"/>
      <c r="J1838" s="260"/>
      <c r="K1838" s="260"/>
    </row>
    <row r="1839" spans="3:11">
      <c r="C1839" s="259"/>
      <c r="D1839" s="259"/>
      <c r="E1839" s="259"/>
      <c r="F1839" s="259"/>
      <c r="G1839" s="260"/>
      <c r="H1839" s="260"/>
      <c r="I1839" s="260"/>
      <c r="J1839" s="260"/>
      <c r="K1839" s="260"/>
    </row>
    <row r="1840" spans="3:11">
      <c r="C1840" s="259"/>
      <c r="D1840" s="259"/>
      <c r="E1840" s="259"/>
      <c r="F1840" s="259"/>
      <c r="G1840" s="260"/>
      <c r="H1840" s="260"/>
      <c r="I1840" s="260"/>
      <c r="J1840" s="260"/>
      <c r="K1840" s="260"/>
    </row>
    <row r="1841" spans="3:11">
      <c r="C1841" s="259"/>
      <c r="D1841" s="259"/>
      <c r="E1841" s="259"/>
      <c r="F1841" s="259"/>
      <c r="G1841" s="260"/>
      <c r="H1841" s="260"/>
      <c r="I1841" s="260"/>
      <c r="J1841" s="260"/>
      <c r="K1841" s="260"/>
    </row>
    <row r="1842" spans="3:11">
      <c r="C1842" s="259"/>
      <c r="D1842" s="259"/>
      <c r="E1842" s="259"/>
      <c r="F1842" s="259"/>
      <c r="G1842" s="260"/>
      <c r="H1842" s="260"/>
      <c r="I1842" s="260"/>
      <c r="J1842" s="260"/>
      <c r="K1842" s="260"/>
    </row>
    <row r="1843" spans="3:11">
      <c r="C1843" s="259"/>
      <c r="D1843" s="259"/>
      <c r="E1843" s="259"/>
      <c r="F1843" s="259"/>
      <c r="G1843" s="260"/>
      <c r="H1843" s="260"/>
      <c r="I1843" s="260"/>
      <c r="J1843" s="260"/>
      <c r="K1843" s="260"/>
    </row>
    <row r="1844" spans="3:11">
      <c r="C1844" s="259"/>
      <c r="D1844" s="259"/>
      <c r="E1844" s="259"/>
      <c r="F1844" s="259"/>
      <c r="G1844" s="260"/>
      <c r="H1844" s="260"/>
      <c r="I1844" s="260"/>
      <c r="J1844" s="260"/>
      <c r="K1844" s="260"/>
    </row>
    <row r="1845" spans="3:11">
      <c r="C1845" s="259"/>
      <c r="D1845" s="259"/>
      <c r="E1845" s="259"/>
      <c r="F1845" s="259"/>
      <c r="G1845" s="260"/>
      <c r="H1845" s="260"/>
      <c r="I1845" s="260"/>
      <c r="J1845" s="260"/>
      <c r="K1845" s="260"/>
    </row>
    <row r="1846" spans="3:11">
      <c r="C1846" s="259"/>
      <c r="D1846" s="259"/>
      <c r="E1846" s="259"/>
      <c r="F1846" s="259"/>
      <c r="G1846" s="260"/>
      <c r="H1846" s="260"/>
      <c r="I1846" s="260"/>
      <c r="J1846" s="260"/>
      <c r="K1846" s="260"/>
    </row>
    <row r="1847" spans="3:11">
      <c r="C1847" s="259"/>
      <c r="D1847" s="259"/>
      <c r="E1847" s="259"/>
      <c r="F1847" s="259"/>
      <c r="G1847" s="260"/>
      <c r="H1847" s="260"/>
      <c r="I1847" s="260"/>
      <c r="J1847" s="260"/>
      <c r="K1847" s="260"/>
    </row>
    <row r="1848" spans="3:11">
      <c r="C1848" s="259"/>
      <c r="D1848" s="259"/>
      <c r="E1848" s="259"/>
      <c r="F1848" s="259"/>
      <c r="G1848" s="260"/>
      <c r="H1848" s="260"/>
      <c r="I1848" s="260"/>
      <c r="J1848" s="260"/>
      <c r="K1848" s="260"/>
    </row>
    <row r="1849" spans="3:11">
      <c r="C1849" s="259"/>
      <c r="D1849" s="259"/>
      <c r="E1849" s="259"/>
      <c r="F1849" s="259"/>
      <c r="G1849" s="260"/>
      <c r="H1849" s="260"/>
      <c r="I1849" s="260"/>
      <c r="J1849" s="260"/>
      <c r="K1849" s="260"/>
    </row>
    <row r="1850" spans="3:11">
      <c r="C1850" s="259"/>
      <c r="D1850" s="259"/>
      <c r="E1850" s="259"/>
      <c r="F1850" s="259"/>
      <c r="G1850" s="260"/>
      <c r="H1850" s="260"/>
      <c r="I1850" s="260"/>
      <c r="J1850" s="260"/>
      <c r="K1850" s="260"/>
    </row>
    <row r="1851" spans="3:11">
      <c r="C1851" s="259"/>
      <c r="D1851" s="259"/>
      <c r="E1851" s="259"/>
      <c r="F1851" s="259"/>
      <c r="G1851" s="260"/>
      <c r="H1851" s="260"/>
      <c r="I1851" s="260"/>
      <c r="J1851" s="260"/>
      <c r="K1851" s="260"/>
    </row>
    <row r="1852" spans="3:11">
      <c r="C1852" s="259"/>
      <c r="D1852" s="259"/>
      <c r="E1852" s="259"/>
      <c r="F1852" s="259"/>
      <c r="G1852" s="260"/>
      <c r="H1852" s="260"/>
      <c r="I1852" s="260"/>
      <c r="J1852" s="260"/>
      <c r="K1852" s="260"/>
    </row>
    <row r="1853" spans="3:11">
      <c r="C1853" s="259"/>
      <c r="D1853" s="259"/>
      <c r="E1853" s="259"/>
      <c r="F1853" s="259"/>
      <c r="G1853" s="260"/>
      <c r="H1853" s="260"/>
      <c r="I1853" s="260"/>
      <c r="J1853" s="260"/>
      <c r="K1853" s="260"/>
    </row>
    <row r="1854" spans="3:11">
      <c r="C1854" s="259"/>
      <c r="D1854" s="259"/>
      <c r="E1854" s="259"/>
      <c r="F1854" s="259"/>
      <c r="G1854" s="260"/>
      <c r="H1854" s="260"/>
      <c r="I1854" s="260"/>
      <c r="J1854" s="260"/>
      <c r="K1854" s="260"/>
    </row>
    <row r="1855" spans="3:11">
      <c r="C1855" s="259"/>
      <c r="D1855" s="259"/>
      <c r="E1855" s="259"/>
      <c r="F1855" s="259"/>
      <c r="G1855" s="260"/>
      <c r="H1855" s="260"/>
      <c r="I1855" s="260"/>
      <c r="J1855" s="260"/>
      <c r="K1855" s="260"/>
    </row>
    <row r="1856" spans="3:11">
      <c r="C1856" s="259"/>
      <c r="D1856" s="259"/>
      <c r="E1856" s="259"/>
      <c r="F1856" s="259"/>
      <c r="G1856" s="260"/>
      <c r="H1856" s="260"/>
      <c r="I1856" s="260"/>
      <c r="J1856" s="260"/>
      <c r="K1856" s="260"/>
    </row>
    <row r="1857" spans="3:11">
      <c r="C1857" s="259"/>
      <c r="D1857" s="259"/>
      <c r="E1857" s="259"/>
      <c r="F1857" s="259"/>
      <c r="G1857" s="260"/>
      <c r="H1857" s="260"/>
      <c r="I1857" s="260"/>
      <c r="J1857" s="260"/>
      <c r="K1857" s="260"/>
    </row>
    <row r="1858" spans="3:11">
      <c r="C1858" s="259"/>
      <c r="D1858" s="259"/>
      <c r="E1858" s="259"/>
      <c r="F1858" s="259"/>
      <c r="G1858" s="260"/>
      <c r="H1858" s="260"/>
      <c r="I1858" s="260"/>
      <c r="J1858" s="260"/>
      <c r="K1858" s="260"/>
    </row>
    <row r="1859" spans="3:11">
      <c r="C1859" s="259"/>
      <c r="D1859" s="259"/>
      <c r="E1859" s="259"/>
      <c r="F1859" s="259"/>
      <c r="G1859" s="260"/>
      <c r="H1859" s="260"/>
      <c r="I1859" s="260"/>
      <c r="J1859" s="260"/>
      <c r="K1859" s="260"/>
    </row>
    <row r="1860" spans="3:11">
      <c r="C1860" s="259"/>
      <c r="D1860" s="259"/>
      <c r="E1860" s="259"/>
      <c r="F1860" s="259"/>
      <c r="G1860" s="260"/>
      <c r="H1860" s="260"/>
      <c r="I1860" s="260"/>
      <c r="J1860" s="260"/>
      <c r="K1860" s="260"/>
    </row>
    <row r="1861" spans="3:11">
      <c r="C1861" s="259"/>
      <c r="D1861" s="259"/>
      <c r="E1861" s="259"/>
      <c r="F1861" s="259"/>
      <c r="G1861" s="260"/>
      <c r="H1861" s="260"/>
      <c r="I1861" s="260"/>
      <c r="J1861" s="260"/>
      <c r="K1861" s="260"/>
    </row>
    <row r="1862" spans="3:11">
      <c r="C1862" s="259"/>
      <c r="D1862" s="259"/>
      <c r="E1862" s="259"/>
      <c r="F1862" s="259"/>
      <c r="G1862" s="260"/>
      <c r="H1862" s="260"/>
      <c r="I1862" s="260"/>
      <c r="J1862" s="260"/>
      <c r="K1862" s="260"/>
    </row>
    <row r="1863" spans="3:11">
      <c r="C1863" s="259"/>
      <c r="D1863" s="259"/>
      <c r="E1863" s="259"/>
      <c r="F1863" s="259"/>
      <c r="G1863" s="260"/>
      <c r="H1863" s="260"/>
      <c r="I1863" s="260"/>
      <c r="J1863" s="260"/>
      <c r="K1863" s="260"/>
    </row>
    <row r="1864" spans="3:11">
      <c r="C1864" s="259"/>
      <c r="D1864" s="259"/>
      <c r="E1864" s="259"/>
      <c r="F1864" s="259"/>
      <c r="G1864" s="260"/>
      <c r="H1864" s="260"/>
      <c r="I1864" s="260"/>
      <c r="J1864" s="260"/>
      <c r="K1864" s="260"/>
    </row>
    <row r="1865" spans="3:11">
      <c r="C1865" s="259"/>
      <c r="D1865" s="259"/>
      <c r="E1865" s="259"/>
      <c r="F1865" s="259"/>
      <c r="G1865" s="260"/>
      <c r="H1865" s="260"/>
      <c r="I1865" s="260"/>
      <c r="J1865" s="260"/>
      <c r="K1865" s="260"/>
    </row>
    <row r="1866" spans="3:11">
      <c r="C1866" s="259"/>
      <c r="D1866" s="259"/>
      <c r="E1866" s="259"/>
      <c r="F1866" s="259"/>
      <c r="G1866" s="260"/>
      <c r="H1866" s="260"/>
      <c r="I1866" s="260"/>
      <c r="J1866" s="260"/>
      <c r="K1866" s="260"/>
    </row>
    <row r="1867" spans="3:11">
      <c r="C1867" s="259"/>
      <c r="D1867" s="259"/>
      <c r="E1867" s="259"/>
      <c r="F1867" s="259"/>
      <c r="G1867" s="260"/>
      <c r="H1867" s="260"/>
      <c r="I1867" s="260"/>
      <c r="J1867" s="260"/>
      <c r="K1867" s="260"/>
    </row>
    <row r="1868" spans="3:11">
      <c r="C1868" s="259"/>
      <c r="D1868" s="259"/>
      <c r="E1868" s="259"/>
      <c r="F1868" s="259"/>
      <c r="G1868" s="260"/>
      <c r="H1868" s="260"/>
      <c r="I1868" s="260"/>
      <c r="J1868" s="260"/>
      <c r="K1868" s="260"/>
    </row>
    <row r="1869" spans="3:11">
      <c r="C1869" s="259"/>
      <c r="D1869" s="259"/>
      <c r="E1869" s="259"/>
      <c r="F1869" s="259"/>
      <c r="G1869" s="260"/>
      <c r="H1869" s="260"/>
      <c r="I1869" s="260"/>
      <c r="J1869" s="260"/>
      <c r="K1869" s="260"/>
    </row>
    <row r="1870" spans="3:11">
      <c r="C1870" s="259"/>
      <c r="D1870" s="259"/>
      <c r="E1870" s="259"/>
      <c r="F1870" s="259"/>
      <c r="G1870" s="260"/>
      <c r="H1870" s="260"/>
      <c r="I1870" s="260"/>
      <c r="J1870" s="260"/>
      <c r="K1870" s="260"/>
    </row>
    <row r="1871" spans="3:11">
      <c r="C1871" s="259"/>
      <c r="D1871" s="259"/>
      <c r="E1871" s="259"/>
      <c r="F1871" s="259"/>
      <c r="G1871" s="260"/>
      <c r="H1871" s="260"/>
      <c r="I1871" s="260"/>
      <c r="J1871" s="260"/>
      <c r="K1871" s="260"/>
    </row>
    <row r="1872" spans="3:11">
      <c r="C1872" s="259"/>
      <c r="D1872" s="259"/>
      <c r="E1872" s="259"/>
      <c r="F1872" s="259"/>
      <c r="G1872" s="260"/>
      <c r="H1872" s="260"/>
      <c r="I1872" s="260"/>
      <c r="J1872" s="260"/>
      <c r="K1872" s="260"/>
    </row>
    <row r="1873" spans="3:11">
      <c r="C1873" s="259"/>
      <c r="D1873" s="259"/>
      <c r="E1873" s="259"/>
      <c r="F1873" s="259"/>
      <c r="G1873" s="260"/>
      <c r="H1873" s="260"/>
      <c r="I1873" s="260"/>
      <c r="J1873" s="260"/>
      <c r="K1873" s="260"/>
    </row>
    <row r="1874" spans="3:11">
      <c r="C1874" s="259"/>
      <c r="D1874" s="259"/>
      <c r="E1874" s="259"/>
      <c r="F1874" s="259"/>
      <c r="G1874" s="260"/>
      <c r="H1874" s="260"/>
      <c r="I1874" s="260"/>
      <c r="J1874" s="260"/>
      <c r="K1874" s="260"/>
    </row>
    <row r="1875" spans="3:11">
      <c r="C1875" s="259"/>
      <c r="D1875" s="259"/>
      <c r="E1875" s="259"/>
      <c r="F1875" s="259"/>
      <c r="G1875" s="260"/>
      <c r="H1875" s="260"/>
      <c r="I1875" s="260"/>
      <c r="J1875" s="260"/>
      <c r="K1875" s="260"/>
    </row>
    <row r="1876" spans="3:11">
      <c r="C1876" s="259"/>
      <c r="D1876" s="259"/>
      <c r="E1876" s="259"/>
      <c r="F1876" s="259"/>
      <c r="G1876" s="260"/>
      <c r="H1876" s="260"/>
      <c r="I1876" s="260"/>
      <c r="J1876" s="260"/>
      <c r="K1876" s="260"/>
    </row>
    <row r="1877" spans="3:11">
      <c r="C1877" s="259"/>
      <c r="D1877" s="259"/>
      <c r="E1877" s="259"/>
      <c r="F1877" s="259"/>
      <c r="G1877" s="260"/>
      <c r="H1877" s="260"/>
      <c r="I1877" s="260"/>
      <c r="J1877" s="260"/>
      <c r="K1877" s="260"/>
    </row>
    <row r="1878" spans="3:11">
      <c r="C1878" s="259"/>
      <c r="D1878" s="259"/>
      <c r="E1878" s="259"/>
      <c r="F1878" s="259"/>
      <c r="G1878" s="260"/>
      <c r="H1878" s="260"/>
      <c r="I1878" s="260"/>
      <c r="J1878" s="260"/>
      <c r="K1878" s="260"/>
    </row>
    <row r="1879" spans="3:11">
      <c r="C1879" s="259"/>
      <c r="D1879" s="259"/>
      <c r="E1879" s="259"/>
      <c r="F1879" s="259"/>
      <c r="G1879" s="260"/>
      <c r="H1879" s="260"/>
      <c r="I1879" s="260"/>
      <c r="J1879" s="260"/>
      <c r="K1879" s="260"/>
    </row>
    <row r="1880" spans="3:11">
      <c r="C1880" s="259"/>
      <c r="D1880" s="259"/>
      <c r="E1880" s="259"/>
      <c r="F1880" s="259"/>
      <c r="G1880" s="260"/>
      <c r="H1880" s="260"/>
      <c r="I1880" s="260"/>
      <c r="J1880" s="260"/>
      <c r="K1880" s="260"/>
    </row>
    <row r="1881" spans="3:11">
      <c r="C1881" s="259"/>
      <c r="D1881" s="259"/>
      <c r="E1881" s="259"/>
      <c r="F1881" s="259"/>
      <c r="G1881" s="260"/>
      <c r="H1881" s="260"/>
      <c r="I1881" s="260"/>
      <c r="J1881" s="260"/>
      <c r="K1881" s="260"/>
    </row>
    <row r="1882" spans="3:11">
      <c r="C1882" s="259"/>
      <c r="D1882" s="259"/>
      <c r="E1882" s="259"/>
      <c r="F1882" s="259"/>
      <c r="G1882" s="260"/>
      <c r="H1882" s="260"/>
      <c r="I1882" s="260"/>
      <c r="J1882" s="260"/>
      <c r="K1882" s="260"/>
    </row>
    <row r="1883" spans="3:11">
      <c r="C1883" s="259"/>
      <c r="D1883" s="259"/>
      <c r="E1883" s="259"/>
      <c r="F1883" s="259"/>
      <c r="G1883" s="260"/>
      <c r="H1883" s="260"/>
      <c r="I1883" s="260"/>
      <c r="J1883" s="260"/>
      <c r="K1883" s="260"/>
    </row>
    <row r="1884" spans="3:11">
      <c r="C1884" s="259"/>
      <c r="D1884" s="259"/>
      <c r="E1884" s="259"/>
      <c r="F1884" s="259"/>
      <c r="G1884" s="260"/>
      <c r="H1884" s="260"/>
      <c r="I1884" s="260"/>
      <c r="J1884" s="260"/>
      <c r="K1884" s="260"/>
    </row>
    <row r="1885" spans="3:11">
      <c r="C1885" s="259"/>
      <c r="D1885" s="259"/>
      <c r="E1885" s="259"/>
      <c r="F1885" s="259"/>
      <c r="G1885" s="260"/>
      <c r="H1885" s="260"/>
      <c r="I1885" s="260"/>
      <c r="J1885" s="260"/>
      <c r="K1885" s="260"/>
    </row>
    <row r="1886" spans="3:11">
      <c r="C1886" s="259"/>
      <c r="D1886" s="259"/>
      <c r="E1886" s="259"/>
      <c r="F1886" s="259"/>
      <c r="G1886" s="260"/>
      <c r="H1886" s="260"/>
      <c r="I1886" s="260"/>
      <c r="J1886" s="260"/>
      <c r="K1886" s="260"/>
    </row>
    <row r="1887" spans="3:11">
      <c r="C1887" s="259"/>
      <c r="D1887" s="259"/>
      <c r="E1887" s="259"/>
      <c r="F1887" s="259"/>
      <c r="G1887" s="260"/>
      <c r="H1887" s="260"/>
      <c r="I1887" s="260"/>
      <c r="J1887" s="260"/>
      <c r="K1887" s="260"/>
    </row>
    <row r="1888" spans="3:11">
      <c r="C1888" s="259"/>
      <c r="D1888" s="259"/>
      <c r="E1888" s="259"/>
      <c r="F1888" s="259"/>
      <c r="G1888" s="260"/>
      <c r="H1888" s="260"/>
      <c r="I1888" s="260"/>
      <c r="J1888" s="260"/>
      <c r="K1888" s="260"/>
    </row>
    <row r="1889" spans="3:11">
      <c r="C1889" s="259"/>
      <c r="D1889" s="259"/>
      <c r="E1889" s="259"/>
      <c r="F1889" s="259"/>
      <c r="G1889" s="260"/>
      <c r="H1889" s="260"/>
      <c r="I1889" s="260"/>
      <c r="J1889" s="260"/>
      <c r="K1889" s="260"/>
    </row>
    <row r="1890" spans="3:11">
      <c r="C1890" s="259"/>
      <c r="D1890" s="259"/>
      <c r="E1890" s="259"/>
      <c r="F1890" s="259"/>
      <c r="G1890" s="260"/>
      <c r="H1890" s="260"/>
      <c r="I1890" s="260"/>
      <c r="J1890" s="260"/>
      <c r="K1890" s="260"/>
    </row>
    <row r="1891" spans="3:11">
      <c r="C1891" s="259"/>
      <c r="D1891" s="259"/>
      <c r="E1891" s="259"/>
      <c r="F1891" s="259"/>
      <c r="G1891" s="260"/>
      <c r="H1891" s="260"/>
      <c r="I1891" s="260"/>
      <c r="J1891" s="260"/>
      <c r="K1891" s="260"/>
    </row>
    <row r="1892" spans="3:11">
      <c r="C1892" s="259"/>
      <c r="D1892" s="259"/>
      <c r="E1892" s="259"/>
      <c r="F1892" s="259"/>
      <c r="G1892" s="260"/>
      <c r="H1892" s="260"/>
      <c r="I1892" s="260"/>
      <c r="J1892" s="260"/>
      <c r="K1892" s="260"/>
    </row>
    <row r="1893" spans="3:11">
      <c r="C1893" s="259"/>
      <c r="D1893" s="259"/>
      <c r="E1893" s="259"/>
      <c r="F1893" s="259"/>
      <c r="G1893" s="260"/>
      <c r="H1893" s="260"/>
      <c r="I1893" s="260"/>
      <c r="J1893" s="260"/>
      <c r="K1893" s="260"/>
    </row>
    <row r="1894" spans="3:11">
      <c r="C1894" s="259"/>
      <c r="D1894" s="259"/>
      <c r="E1894" s="259"/>
      <c r="F1894" s="259"/>
      <c r="G1894" s="260"/>
      <c r="H1894" s="260"/>
      <c r="I1894" s="260"/>
      <c r="J1894" s="260"/>
      <c r="K1894" s="260"/>
    </row>
    <row r="1895" spans="3:11">
      <c r="C1895" s="259"/>
      <c r="D1895" s="259"/>
      <c r="E1895" s="259"/>
      <c r="F1895" s="259"/>
      <c r="G1895" s="260"/>
      <c r="H1895" s="260"/>
      <c r="I1895" s="260"/>
      <c r="J1895" s="260"/>
      <c r="K1895" s="260"/>
    </row>
    <row r="1896" spans="3:11">
      <c r="C1896" s="259"/>
      <c r="D1896" s="259"/>
      <c r="E1896" s="259"/>
      <c r="F1896" s="259"/>
      <c r="G1896" s="260"/>
      <c r="H1896" s="260"/>
      <c r="I1896" s="260"/>
      <c r="J1896" s="260"/>
      <c r="K1896" s="260"/>
    </row>
    <row r="1897" spans="3:11">
      <c r="C1897" s="259"/>
      <c r="D1897" s="259"/>
      <c r="E1897" s="259"/>
      <c r="F1897" s="259"/>
      <c r="G1897" s="260"/>
      <c r="H1897" s="260"/>
      <c r="I1897" s="260"/>
      <c r="J1897" s="260"/>
      <c r="K1897" s="260"/>
    </row>
    <row r="1898" spans="3:11">
      <c r="C1898" s="259"/>
      <c r="D1898" s="259"/>
      <c r="E1898" s="259"/>
      <c r="F1898" s="259"/>
      <c r="G1898" s="260"/>
      <c r="H1898" s="260"/>
      <c r="I1898" s="260"/>
      <c r="J1898" s="260"/>
      <c r="K1898" s="260"/>
    </row>
    <row r="1899" spans="3:11">
      <c r="C1899" s="259"/>
      <c r="D1899" s="259"/>
      <c r="E1899" s="259"/>
      <c r="F1899" s="259"/>
      <c r="G1899" s="260"/>
      <c r="H1899" s="260"/>
      <c r="I1899" s="260"/>
      <c r="J1899" s="260"/>
      <c r="K1899" s="260"/>
    </row>
    <row r="1900" spans="3:11">
      <c r="C1900" s="259"/>
      <c r="D1900" s="259"/>
      <c r="E1900" s="259"/>
      <c r="F1900" s="259"/>
      <c r="G1900" s="260"/>
      <c r="H1900" s="260"/>
      <c r="I1900" s="260"/>
      <c r="J1900" s="260"/>
      <c r="K1900" s="260"/>
    </row>
    <row r="1901" spans="3:11">
      <c r="C1901" s="259"/>
      <c r="D1901" s="259"/>
      <c r="E1901" s="259"/>
      <c r="F1901" s="259"/>
      <c r="G1901" s="260"/>
      <c r="H1901" s="260"/>
      <c r="I1901" s="260"/>
      <c r="J1901" s="260"/>
      <c r="K1901" s="260"/>
    </row>
    <row r="1902" spans="3:11">
      <c r="C1902" s="259"/>
      <c r="D1902" s="259"/>
      <c r="E1902" s="259"/>
      <c r="F1902" s="259"/>
      <c r="G1902" s="260"/>
      <c r="H1902" s="260"/>
      <c r="I1902" s="260"/>
      <c r="J1902" s="260"/>
      <c r="K1902" s="260"/>
    </row>
    <row r="1903" spans="3:11">
      <c r="C1903" s="259"/>
      <c r="D1903" s="259"/>
      <c r="E1903" s="259"/>
      <c r="F1903" s="259"/>
      <c r="G1903" s="260"/>
      <c r="H1903" s="260"/>
      <c r="I1903" s="260"/>
      <c r="J1903" s="260"/>
      <c r="K1903" s="260"/>
    </row>
    <row r="1904" spans="3:11">
      <c r="C1904" s="259"/>
      <c r="D1904" s="259"/>
      <c r="E1904" s="259"/>
      <c r="F1904" s="259"/>
      <c r="G1904" s="260"/>
      <c r="H1904" s="260"/>
      <c r="I1904" s="260"/>
      <c r="J1904" s="260"/>
      <c r="K1904" s="260"/>
    </row>
    <row r="1905" spans="3:11">
      <c r="C1905" s="259"/>
      <c r="D1905" s="259"/>
      <c r="E1905" s="259"/>
      <c r="F1905" s="259"/>
      <c r="G1905" s="260"/>
      <c r="H1905" s="260"/>
      <c r="I1905" s="260"/>
      <c r="J1905" s="260"/>
      <c r="K1905" s="260"/>
    </row>
    <row r="1906" spans="3:11">
      <c r="C1906" s="259"/>
      <c r="D1906" s="259"/>
      <c r="E1906" s="259"/>
      <c r="F1906" s="259"/>
      <c r="G1906" s="260"/>
      <c r="H1906" s="260"/>
      <c r="I1906" s="260"/>
      <c r="J1906" s="260"/>
      <c r="K1906" s="260"/>
    </row>
    <row r="1907" spans="3:11">
      <c r="C1907" s="259"/>
      <c r="D1907" s="259"/>
      <c r="E1907" s="259"/>
      <c r="F1907" s="259"/>
      <c r="G1907" s="260"/>
      <c r="H1907" s="260"/>
      <c r="I1907" s="260"/>
      <c r="J1907" s="260"/>
      <c r="K1907" s="260"/>
    </row>
    <row r="1908" spans="3:11">
      <c r="C1908" s="259"/>
      <c r="D1908" s="259"/>
      <c r="E1908" s="259"/>
      <c r="F1908" s="259"/>
      <c r="G1908" s="260"/>
      <c r="H1908" s="260"/>
      <c r="I1908" s="260"/>
      <c r="J1908" s="260"/>
      <c r="K1908" s="260"/>
    </row>
    <row r="1909" spans="3:11">
      <c r="C1909" s="259"/>
      <c r="D1909" s="259"/>
      <c r="E1909" s="259"/>
      <c r="F1909" s="259"/>
      <c r="G1909" s="260"/>
      <c r="H1909" s="260"/>
      <c r="I1909" s="260"/>
      <c r="J1909" s="260"/>
      <c r="K1909" s="260"/>
    </row>
    <row r="1910" spans="3:11">
      <c r="C1910" s="259"/>
      <c r="D1910" s="259"/>
      <c r="E1910" s="259"/>
      <c r="F1910" s="259"/>
      <c r="G1910" s="260"/>
      <c r="H1910" s="260"/>
      <c r="I1910" s="260"/>
      <c r="J1910" s="260"/>
      <c r="K1910" s="260"/>
    </row>
    <row r="1911" spans="3:11">
      <c r="C1911" s="259"/>
      <c r="D1911" s="259"/>
      <c r="E1911" s="259"/>
      <c r="F1911" s="259"/>
      <c r="G1911" s="260"/>
      <c r="H1911" s="260"/>
      <c r="I1911" s="260"/>
      <c r="J1911" s="260"/>
      <c r="K1911" s="260"/>
    </row>
    <row r="1912" spans="3:11">
      <c r="C1912" s="259"/>
      <c r="D1912" s="259"/>
      <c r="E1912" s="259"/>
      <c r="F1912" s="259"/>
      <c r="G1912" s="260"/>
      <c r="H1912" s="260"/>
      <c r="I1912" s="260"/>
      <c r="J1912" s="260"/>
      <c r="K1912" s="260"/>
    </row>
    <row r="1913" spans="3:11">
      <c r="C1913" s="259"/>
      <c r="D1913" s="259"/>
      <c r="E1913" s="259"/>
      <c r="F1913" s="259"/>
      <c r="G1913" s="260"/>
      <c r="H1913" s="260"/>
      <c r="I1913" s="260"/>
      <c r="J1913" s="260"/>
      <c r="K1913" s="260"/>
    </row>
    <row r="1914" spans="3:11">
      <c r="C1914" s="259"/>
      <c r="D1914" s="259"/>
      <c r="E1914" s="259"/>
      <c r="F1914" s="259"/>
      <c r="G1914" s="260"/>
      <c r="H1914" s="260"/>
      <c r="I1914" s="260"/>
      <c r="J1914" s="260"/>
      <c r="K1914" s="260"/>
    </row>
    <row r="1915" spans="3:11">
      <c r="C1915" s="259"/>
      <c r="D1915" s="259"/>
      <c r="E1915" s="259"/>
      <c r="F1915" s="259"/>
      <c r="G1915" s="260"/>
      <c r="H1915" s="260"/>
      <c r="I1915" s="260"/>
      <c r="J1915" s="260"/>
      <c r="K1915" s="260"/>
    </row>
    <row r="1916" spans="3:11">
      <c r="C1916" s="259"/>
      <c r="D1916" s="259"/>
      <c r="E1916" s="259"/>
      <c r="F1916" s="259"/>
      <c r="G1916" s="260"/>
      <c r="H1916" s="260"/>
      <c r="I1916" s="260"/>
      <c r="J1916" s="260"/>
      <c r="K1916" s="260"/>
    </row>
    <row r="1917" spans="3:11">
      <c r="C1917" s="259"/>
      <c r="D1917" s="259"/>
      <c r="E1917" s="259"/>
      <c r="F1917" s="259"/>
      <c r="G1917" s="260"/>
      <c r="H1917" s="260"/>
      <c r="I1917" s="260"/>
      <c r="J1917" s="260"/>
      <c r="K1917" s="260"/>
    </row>
    <row r="1918" spans="3:11">
      <c r="C1918" s="259"/>
      <c r="D1918" s="259"/>
      <c r="E1918" s="259"/>
      <c r="F1918" s="259"/>
      <c r="G1918" s="260"/>
      <c r="H1918" s="260"/>
      <c r="I1918" s="260"/>
      <c r="J1918" s="260"/>
      <c r="K1918" s="260"/>
    </row>
    <row r="1919" spans="3:11">
      <c r="C1919" s="259"/>
      <c r="D1919" s="259"/>
      <c r="E1919" s="259"/>
      <c r="F1919" s="259"/>
      <c r="G1919" s="260"/>
      <c r="H1919" s="260"/>
      <c r="I1919" s="260"/>
      <c r="J1919" s="260"/>
      <c r="K1919" s="260"/>
    </row>
    <row r="1920" spans="3:11">
      <c r="C1920" s="259"/>
      <c r="D1920" s="259"/>
      <c r="E1920" s="259"/>
      <c r="F1920" s="259"/>
      <c r="G1920" s="260"/>
      <c r="H1920" s="260"/>
      <c r="I1920" s="260"/>
      <c r="J1920" s="260"/>
      <c r="K1920" s="260"/>
    </row>
    <row r="1921" spans="3:11">
      <c r="C1921" s="259"/>
      <c r="D1921" s="259"/>
      <c r="E1921" s="259"/>
      <c r="F1921" s="259"/>
      <c r="G1921" s="260"/>
      <c r="H1921" s="260"/>
      <c r="I1921" s="260"/>
      <c r="J1921" s="260"/>
      <c r="K1921" s="260"/>
    </row>
    <row r="1922" spans="3:11">
      <c r="C1922" s="259"/>
      <c r="D1922" s="259"/>
      <c r="E1922" s="259"/>
      <c r="F1922" s="259"/>
      <c r="G1922" s="260"/>
      <c r="H1922" s="260"/>
      <c r="I1922" s="260"/>
      <c r="J1922" s="260"/>
      <c r="K1922" s="260"/>
    </row>
    <row r="1923" spans="3:11">
      <c r="C1923" s="259"/>
      <c r="D1923" s="259"/>
      <c r="E1923" s="259"/>
      <c r="F1923" s="259"/>
      <c r="G1923" s="260"/>
      <c r="H1923" s="260"/>
      <c r="I1923" s="260"/>
      <c r="J1923" s="260"/>
      <c r="K1923" s="260"/>
    </row>
    <row r="1924" spans="3:11">
      <c r="C1924" s="259"/>
      <c r="D1924" s="259"/>
      <c r="E1924" s="259"/>
      <c r="F1924" s="259"/>
      <c r="G1924" s="260"/>
      <c r="H1924" s="260"/>
      <c r="I1924" s="260"/>
      <c r="J1924" s="260"/>
      <c r="K1924" s="260"/>
    </row>
    <row r="1925" spans="3:11">
      <c r="C1925" s="259"/>
      <c r="D1925" s="259"/>
      <c r="E1925" s="259"/>
      <c r="F1925" s="259"/>
      <c r="G1925" s="260"/>
      <c r="H1925" s="260"/>
      <c r="I1925" s="260"/>
      <c r="J1925" s="260"/>
      <c r="K1925" s="260"/>
    </row>
    <row r="1926" spans="3:11">
      <c r="C1926" s="259"/>
      <c r="D1926" s="259"/>
      <c r="E1926" s="259"/>
      <c r="F1926" s="259"/>
      <c r="G1926" s="260"/>
      <c r="H1926" s="260"/>
      <c r="I1926" s="260"/>
      <c r="J1926" s="260"/>
      <c r="K1926" s="260"/>
    </row>
    <row r="1927" spans="3:11">
      <c r="C1927" s="259"/>
      <c r="D1927" s="259"/>
      <c r="E1927" s="259"/>
      <c r="F1927" s="259"/>
      <c r="G1927" s="260"/>
      <c r="H1927" s="260"/>
      <c r="I1927" s="260"/>
      <c r="J1927" s="260"/>
      <c r="K1927" s="260"/>
    </row>
    <row r="1928" spans="3:11">
      <c r="C1928" s="259"/>
      <c r="D1928" s="259"/>
      <c r="E1928" s="259"/>
      <c r="F1928" s="259"/>
      <c r="G1928" s="260"/>
      <c r="H1928" s="260"/>
      <c r="I1928" s="260"/>
      <c r="J1928" s="260"/>
      <c r="K1928" s="260"/>
    </row>
    <row r="1929" spans="3:11">
      <c r="C1929" s="259"/>
      <c r="D1929" s="259"/>
      <c r="E1929" s="259"/>
      <c r="F1929" s="259"/>
      <c r="G1929" s="260"/>
      <c r="H1929" s="260"/>
      <c r="I1929" s="260"/>
      <c r="J1929" s="260"/>
      <c r="K1929" s="260"/>
    </row>
    <row r="1930" spans="3:11">
      <c r="C1930" s="259"/>
      <c r="D1930" s="259"/>
      <c r="E1930" s="259"/>
      <c r="F1930" s="259"/>
      <c r="G1930" s="260"/>
      <c r="H1930" s="260"/>
      <c r="I1930" s="260"/>
      <c r="J1930" s="260"/>
      <c r="K1930" s="260"/>
    </row>
    <row r="1931" spans="3:11">
      <c r="C1931" s="259"/>
      <c r="D1931" s="259"/>
      <c r="E1931" s="259"/>
      <c r="F1931" s="259"/>
      <c r="G1931" s="260"/>
      <c r="H1931" s="260"/>
      <c r="I1931" s="260"/>
      <c r="J1931" s="260"/>
      <c r="K1931" s="260"/>
    </row>
    <row r="1932" spans="3:11">
      <c r="C1932" s="259"/>
      <c r="D1932" s="259"/>
      <c r="E1932" s="259"/>
      <c r="F1932" s="259"/>
      <c r="G1932" s="260"/>
      <c r="H1932" s="260"/>
      <c r="I1932" s="260"/>
      <c r="J1932" s="260"/>
      <c r="K1932" s="260"/>
    </row>
    <row r="1933" spans="3:11">
      <c r="C1933" s="259"/>
      <c r="D1933" s="259"/>
      <c r="E1933" s="259"/>
      <c r="F1933" s="259"/>
      <c r="G1933" s="260"/>
      <c r="H1933" s="260"/>
      <c r="I1933" s="260"/>
      <c r="J1933" s="260"/>
      <c r="K1933" s="260"/>
    </row>
    <row r="1934" spans="3:11">
      <c r="C1934" s="259"/>
      <c r="D1934" s="259"/>
      <c r="E1934" s="259"/>
      <c r="F1934" s="259"/>
      <c r="G1934" s="260"/>
      <c r="H1934" s="260"/>
      <c r="I1934" s="260"/>
      <c r="J1934" s="260"/>
      <c r="K1934" s="260"/>
    </row>
    <row r="1935" spans="3:11">
      <c r="C1935" s="259"/>
      <c r="D1935" s="259"/>
      <c r="E1935" s="259"/>
      <c r="F1935" s="259"/>
      <c r="G1935" s="260"/>
      <c r="H1935" s="260"/>
      <c r="I1935" s="260"/>
      <c r="J1935" s="260"/>
      <c r="K1935" s="260"/>
    </row>
    <row r="1936" spans="3:11">
      <c r="C1936" s="259"/>
      <c r="D1936" s="259"/>
      <c r="E1936" s="259"/>
      <c r="F1936" s="259"/>
      <c r="G1936" s="260"/>
      <c r="H1936" s="260"/>
      <c r="I1936" s="260"/>
      <c r="J1936" s="260"/>
      <c r="K1936" s="260"/>
    </row>
    <row r="1937" spans="3:11">
      <c r="C1937" s="259"/>
      <c r="D1937" s="259"/>
      <c r="E1937" s="259"/>
      <c r="F1937" s="259"/>
      <c r="G1937" s="260"/>
      <c r="H1937" s="260"/>
      <c r="I1937" s="260"/>
      <c r="J1937" s="260"/>
      <c r="K1937" s="260"/>
    </row>
    <row r="1938" spans="3:11">
      <c r="C1938" s="259"/>
      <c r="D1938" s="259"/>
      <c r="E1938" s="259"/>
      <c r="F1938" s="259"/>
      <c r="G1938" s="260"/>
      <c r="H1938" s="260"/>
      <c r="I1938" s="260"/>
      <c r="J1938" s="260"/>
      <c r="K1938" s="260"/>
    </row>
    <row r="1939" spans="3:11">
      <c r="C1939" s="259"/>
      <c r="D1939" s="259"/>
      <c r="E1939" s="259"/>
      <c r="F1939" s="259"/>
      <c r="G1939" s="260"/>
      <c r="H1939" s="260"/>
      <c r="I1939" s="260"/>
      <c r="J1939" s="260"/>
      <c r="K1939" s="260"/>
    </row>
    <row r="1940" spans="3:11">
      <c r="C1940" s="259"/>
      <c r="D1940" s="259"/>
      <c r="E1940" s="259"/>
      <c r="F1940" s="259"/>
      <c r="G1940" s="260"/>
      <c r="H1940" s="260"/>
      <c r="I1940" s="260"/>
      <c r="J1940" s="260"/>
      <c r="K1940" s="260"/>
    </row>
    <row r="1941" spans="3:11">
      <c r="C1941" s="259"/>
      <c r="D1941" s="259"/>
      <c r="E1941" s="259"/>
      <c r="F1941" s="259"/>
      <c r="G1941" s="260"/>
      <c r="H1941" s="260"/>
      <c r="I1941" s="260"/>
      <c r="J1941" s="260"/>
      <c r="K1941" s="260"/>
    </row>
    <row r="1942" spans="3:11">
      <c r="C1942" s="259"/>
      <c r="D1942" s="259"/>
      <c r="E1942" s="259"/>
      <c r="F1942" s="259"/>
      <c r="G1942" s="260"/>
      <c r="H1942" s="260"/>
      <c r="I1942" s="260"/>
      <c r="J1942" s="260"/>
      <c r="K1942" s="260"/>
    </row>
    <row r="1943" spans="3:11">
      <c r="C1943" s="259"/>
      <c r="D1943" s="259"/>
      <c r="E1943" s="259"/>
      <c r="F1943" s="259"/>
      <c r="G1943" s="260"/>
      <c r="H1943" s="260"/>
      <c r="I1943" s="260"/>
      <c r="J1943" s="260"/>
      <c r="K1943" s="260"/>
    </row>
    <row r="1944" spans="3:11">
      <c r="C1944" s="259"/>
      <c r="D1944" s="259"/>
      <c r="E1944" s="259"/>
      <c r="F1944" s="259"/>
      <c r="G1944" s="260"/>
      <c r="H1944" s="260"/>
      <c r="I1944" s="260"/>
      <c r="J1944" s="260"/>
      <c r="K1944" s="260"/>
    </row>
    <row r="1945" spans="3:11">
      <c r="C1945" s="259"/>
      <c r="D1945" s="259"/>
      <c r="E1945" s="259"/>
      <c r="F1945" s="259"/>
      <c r="G1945" s="260"/>
      <c r="H1945" s="260"/>
      <c r="I1945" s="260"/>
      <c r="J1945" s="260"/>
      <c r="K1945" s="260"/>
    </row>
    <row r="1946" spans="3:11">
      <c r="C1946" s="259"/>
      <c r="D1946" s="259"/>
      <c r="E1946" s="259"/>
      <c r="F1946" s="259"/>
      <c r="G1946" s="260"/>
      <c r="H1946" s="260"/>
      <c r="I1946" s="260"/>
      <c r="J1946" s="260"/>
      <c r="K1946" s="260"/>
    </row>
    <row r="1947" spans="3:11">
      <c r="C1947" s="259"/>
      <c r="D1947" s="259"/>
      <c r="E1947" s="259"/>
      <c r="F1947" s="259"/>
      <c r="G1947" s="260"/>
      <c r="H1947" s="260"/>
      <c r="I1947" s="260"/>
      <c r="J1947" s="260"/>
      <c r="K1947" s="260"/>
    </row>
    <row r="1948" spans="3:11">
      <c r="C1948" s="259"/>
      <c r="D1948" s="259"/>
      <c r="E1948" s="259"/>
      <c r="F1948" s="259"/>
      <c r="G1948" s="260"/>
      <c r="H1948" s="260"/>
      <c r="I1948" s="260"/>
      <c r="J1948" s="260"/>
      <c r="K1948" s="260"/>
    </row>
    <row r="1949" spans="3:11">
      <c r="C1949" s="259"/>
      <c r="D1949" s="259"/>
      <c r="E1949" s="259"/>
      <c r="F1949" s="259"/>
      <c r="G1949" s="260"/>
      <c r="H1949" s="260"/>
      <c r="I1949" s="260"/>
      <c r="J1949" s="260"/>
      <c r="K1949" s="260"/>
    </row>
    <row r="1950" spans="3:11">
      <c r="C1950" s="259"/>
      <c r="D1950" s="259"/>
      <c r="E1950" s="259"/>
      <c r="F1950" s="259"/>
      <c r="G1950" s="260"/>
      <c r="H1950" s="260"/>
      <c r="I1950" s="260"/>
      <c r="J1950" s="260"/>
      <c r="K1950" s="260"/>
    </row>
    <row r="1951" spans="3:11">
      <c r="C1951" s="259"/>
      <c r="D1951" s="259"/>
      <c r="E1951" s="259"/>
      <c r="F1951" s="259"/>
      <c r="G1951" s="260"/>
      <c r="H1951" s="260"/>
      <c r="I1951" s="260"/>
      <c r="J1951" s="260"/>
      <c r="K1951" s="260"/>
    </row>
    <row r="1952" spans="3:11">
      <c r="C1952" s="259"/>
      <c r="D1952" s="259"/>
      <c r="E1952" s="259"/>
      <c r="F1952" s="259"/>
      <c r="G1952" s="260"/>
      <c r="H1952" s="260"/>
      <c r="I1952" s="260"/>
      <c r="J1952" s="260"/>
      <c r="K1952" s="260"/>
    </row>
    <row r="1953" spans="3:11">
      <c r="C1953" s="259"/>
      <c r="D1953" s="259"/>
      <c r="E1953" s="259"/>
      <c r="F1953" s="259"/>
      <c r="G1953" s="260"/>
      <c r="H1953" s="260"/>
      <c r="I1953" s="260"/>
      <c r="J1953" s="260"/>
      <c r="K1953" s="260"/>
    </row>
    <row r="1954" spans="3:11">
      <c r="C1954" s="259"/>
      <c r="D1954" s="259"/>
      <c r="E1954" s="259"/>
      <c r="F1954" s="259"/>
      <c r="G1954" s="260"/>
      <c r="H1954" s="260"/>
      <c r="I1954" s="260"/>
      <c r="J1954" s="260"/>
      <c r="K1954" s="260"/>
    </row>
    <row r="1955" spans="3:11">
      <c r="C1955" s="259"/>
      <c r="D1955" s="259"/>
      <c r="E1955" s="259"/>
      <c r="F1955" s="259"/>
      <c r="G1955" s="260"/>
      <c r="H1955" s="260"/>
      <c r="I1955" s="260"/>
      <c r="J1955" s="260"/>
      <c r="K1955" s="260"/>
    </row>
    <row r="1956" spans="3:11">
      <c r="C1956" s="259"/>
      <c r="D1956" s="259"/>
      <c r="E1956" s="259"/>
      <c r="F1956" s="259"/>
      <c r="G1956" s="260"/>
      <c r="H1956" s="260"/>
      <c r="I1956" s="260"/>
      <c r="J1956" s="260"/>
      <c r="K1956" s="260"/>
    </row>
    <row r="1957" spans="3:11">
      <c r="C1957" s="259"/>
      <c r="D1957" s="259"/>
      <c r="E1957" s="259"/>
      <c r="F1957" s="259"/>
      <c r="G1957" s="260"/>
      <c r="H1957" s="260"/>
      <c r="I1957" s="260"/>
      <c r="J1957" s="260"/>
      <c r="K1957" s="260"/>
    </row>
    <row r="1958" spans="3:11">
      <c r="C1958" s="259"/>
      <c r="D1958" s="259"/>
      <c r="E1958" s="259"/>
      <c r="F1958" s="259"/>
      <c r="G1958" s="260"/>
      <c r="H1958" s="260"/>
      <c r="I1958" s="260"/>
      <c r="J1958" s="260"/>
      <c r="K1958" s="260"/>
    </row>
    <row r="1959" spans="3:11">
      <c r="C1959" s="259"/>
      <c r="D1959" s="259"/>
      <c r="E1959" s="259"/>
      <c r="F1959" s="259"/>
      <c r="G1959" s="260"/>
      <c r="H1959" s="260"/>
      <c r="I1959" s="260"/>
      <c r="J1959" s="260"/>
      <c r="K1959" s="260"/>
    </row>
    <row r="1960" spans="3:11">
      <c r="C1960" s="259"/>
      <c r="D1960" s="259"/>
      <c r="E1960" s="259"/>
      <c r="F1960" s="259"/>
      <c r="G1960" s="260"/>
      <c r="H1960" s="260"/>
      <c r="I1960" s="260"/>
      <c r="J1960" s="260"/>
      <c r="K1960" s="260"/>
    </row>
    <row r="1961" spans="3:11">
      <c r="C1961" s="259"/>
      <c r="D1961" s="259"/>
      <c r="E1961" s="259"/>
      <c r="F1961" s="259"/>
      <c r="G1961" s="260"/>
      <c r="H1961" s="260"/>
      <c r="I1961" s="260"/>
      <c r="J1961" s="260"/>
      <c r="K1961" s="260"/>
    </row>
    <row r="1962" spans="3:11">
      <c r="C1962" s="259"/>
      <c r="D1962" s="259"/>
      <c r="E1962" s="259"/>
      <c r="F1962" s="259"/>
      <c r="G1962" s="260"/>
      <c r="H1962" s="260"/>
      <c r="I1962" s="260"/>
      <c r="J1962" s="260"/>
      <c r="K1962" s="260"/>
    </row>
    <row r="1963" spans="3:11">
      <c r="C1963" s="259"/>
      <c r="D1963" s="259"/>
      <c r="E1963" s="259"/>
      <c r="F1963" s="259"/>
      <c r="G1963" s="260"/>
      <c r="H1963" s="260"/>
      <c r="I1963" s="260"/>
      <c r="J1963" s="260"/>
      <c r="K1963" s="260"/>
    </row>
    <row r="1964" spans="3:11">
      <c r="C1964" s="259"/>
      <c r="D1964" s="259"/>
      <c r="E1964" s="259"/>
      <c r="F1964" s="259"/>
      <c r="G1964" s="260"/>
      <c r="H1964" s="260"/>
      <c r="I1964" s="260"/>
      <c r="J1964" s="260"/>
      <c r="K1964" s="260"/>
    </row>
    <row r="1965" spans="3:11">
      <c r="C1965" s="259"/>
      <c r="D1965" s="259"/>
      <c r="E1965" s="259"/>
      <c r="F1965" s="259"/>
      <c r="G1965" s="260"/>
      <c r="H1965" s="260"/>
      <c r="I1965" s="260"/>
      <c r="J1965" s="260"/>
      <c r="K1965" s="260"/>
    </row>
    <row r="1966" spans="3:11">
      <c r="C1966" s="259"/>
      <c r="D1966" s="259"/>
      <c r="E1966" s="259"/>
      <c r="F1966" s="259"/>
      <c r="G1966" s="260"/>
      <c r="H1966" s="260"/>
      <c r="I1966" s="260"/>
      <c r="J1966" s="260"/>
      <c r="K1966" s="260"/>
    </row>
    <row r="1967" spans="3:11">
      <c r="C1967" s="259"/>
      <c r="D1967" s="259"/>
      <c r="E1967" s="259"/>
      <c r="F1967" s="259"/>
      <c r="G1967" s="260"/>
      <c r="H1967" s="260"/>
      <c r="I1967" s="260"/>
      <c r="J1967" s="260"/>
      <c r="K1967" s="260"/>
    </row>
    <row r="1968" spans="3:11">
      <c r="C1968" s="259"/>
      <c r="D1968" s="259"/>
      <c r="E1968" s="259"/>
      <c r="F1968" s="259"/>
      <c r="G1968" s="260"/>
      <c r="H1968" s="260"/>
      <c r="I1968" s="260"/>
      <c r="J1968" s="260"/>
      <c r="K1968" s="260"/>
    </row>
    <row r="1969" spans="3:11">
      <c r="C1969" s="259"/>
      <c r="D1969" s="259"/>
      <c r="E1969" s="259"/>
      <c r="F1969" s="259"/>
      <c r="G1969" s="260"/>
      <c r="H1969" s="260"/>
      <c r="I1969" s="260"/>
      <c r="J1969" s="260"/>
      <c r="K1969" s="260"/>
    </row>
    <row r="1970" spans="3:11">
      <c r="C1970" s="259"/>
      <c r="D1970" s="259"/>
      <c r="E1970" s="259"/>
      <c r="F1970" s="259"/>
      <c r="G1970" s="260"/>
      <c r="H1970" s="260"/>
      <c r="I1970" s="260"/>
      <c r="J1970" s="260"/>
      <c r="K1970" s="260"/>
    </row>
    <row r="1971" spans="3:11">
      <c r="C1971" s="259"/>
      <c r="D1971" s="259"/>
      <c r="E1971" s="259"/>
      <c r="F1971" s="259"/>
      <c r="G1971" s="260"/>
      <c r="H1971" s="260"/>
      <c r="I1971" s="260"/>
      <c r="J1971" s="260"/>
      <c r="K1971" s="260"/>
    </row>
    <row r="1972" spans="3:11">
      <c r="C1972" s="259"/>
      <c r="D1972" s="259"/>
      <c r="E1972" s="259"/>
      <c r="F1972" s="259"/>
      <c r="G1972" s="260"/>
      <c r="H1972" s="260"/>
      <c r="I1972" s="260"/>
      <c r="J1972" s="260"/>
      <c r="K1972" s="260"/>
    </row>
    <row r="1973" spans="3:11">
      <c r="C1973" s="259"/>
      <c r="D1973" s="259"/>
      <c r="E1973" s="259"/>
      <c r="F1973" s="259"/>
      <c r="G1973" s="260"/>
      <c r="H1973" s="260"/>
      <c r="I1973" s="260"/>
      <c r="J1973" s="260"/>
      <c r="K1973" s="260"/>
    </row>
    <row r="1974" spans="3:11">
      <c r="C1974" s="259"/>
      <c r="D1974" s="259"/>
      <c r="E1974" s="259"/>
      <c r="F1974" s="259"/>
      <c r="G1974" s="260"/>
      <c r="H1974" s="260"/>
      <c r="I1974" s="260"/>
      <c r="J1974" s="260"/>
      <c r="K1974" s="260"/>
    </row>
    <row r="1975" spans="3:11">
      <c r="C1975" s="259"/>
      <c r="D1975" s="259"/>
      <c r="E1975" s="259"/>
      <c r="F1975" s="259"/>
      <c r="G1975" s="260"/>
      <c r="H1975" s="260"/>
      <c r="I1975" s="260"/>
      <c r="J1975" s="260"/>
      <c r="K1975" s="260"/>
    </row>
    <row r="1976" spans="3:11">
      <c r="C1976" s="259"/>
      <c r="D1976" s="259"/>
      <c r="E1976" s="259"/>
      <c r="F1976" s="259"/>
      <c r="G1976" s="260"/>
      <c r="H1976" s="260"/>
      <c r="I1976" s="260"/>
      <c r="J1976" s="260"/>
      <c r="K1976" s="260"/>
    </row>
    <row r="1977" spans="3:11">
      <c r="C1977" s="259"/>
      <c r="D1977" s="259"/>
      <c r="E1977" s="259"/>
      <c r="F1977" s="259"/>
      <c r="G1977" s="260"/>
      <c r="H1977" s="260"/>
      <c r="I1977" s="260"/>
      <c r="J1977" s="260"/>
      <c r="K1977" s="260"/>
    </row>
    <row r="1978" spans="3:11">
      <c r="C1978" s="259"/>
      <c r="D1978" s="259"/>
      <c r="E1978" s="259"/>
      <c r="F1978" s="259"/>
      <c r="G1978" s="260"/>
      <c r="H1978" s="260"/>
      <c r="I1978" s="260"/>
      <c r="J1978" s="260"/>
      <c r="K1978" s="260"/>
    </row>
    <row r="1979" spans="3:11">
      <c r="C1979" s="259"/>
      <c r="D1979" s="259"/>
      <c r="E1979" s="259"/>
      <c r="F1979" s="259"/>
      <c r="G1979" s="260"/>
      <c r="H1979" s="260"/>
      <c r="I1979" s="260"/>
      <c r="J1979" s="260"/>
      <c r="K1979" s="260"/>
    </row>
    <row r="1980" spans="3:11">
      <c r="C1980" s="259"/>
      <c r="D1980" s="259"/>
      <c r="E1980" s="259"/>
      <c r="F1980" s="259"/>
      <c r="G1980" s="260"/>
      <c r="H1980" s="260"/>
      <c r="I1980" s="260"/>
      <c r="J1980" s="260"/>
      <c r="K1980" s="260"/>
    </row>
    <row r="1981" spans="3:11">
      <c r="C1981" s="259"/>
      <c r="D1981" s="259"/>
      <c r="E1981" s="259"/>
      <c r="F1981" s="259"/>
      <c r="G1981" s="260"/>
      <c r="H1981" s="260"/>
      <c r="I1981" s="260"/>
      <c r="J1981" s="260"/>
      <c r="K1981" s="260"/>
    </row>
    <row r="1982" spans="3:11">
      <c r="C1982" s="259"/>
      <c r="D1982" s="259"/>
      <c r="E1982" s="259"/>
      <c r="F1982" s="259"/>
      <c r="G1982" s="260"/>
      <c r="H1982" s="260"/>
      <c r="I1982" s="260"/>
      <c r="J1982" s="260"/>
      <c r="K1982" s="260"/>
    </row>
    <row r="1983" spans="3:11">
      <c r="C1983" s="259"/>
      <c r="D1983" s="259"/>
      <c r="E1983" s="259"/>
      <c r="F1983" s="259"/>
      <c r="G1983" s="260"/>
      <c r="H1983" s="260"/>
      <c r="I1983" s="260"/>
      <c r="J1983" s="260"/>
      <c r="K1983" s="260"/>
    </row>
    <row r="1984" spans="3:11">
      <c r="C1984" s="259"/>
      <c r="D1984" s="259"/>
      <c r="E1984" s="259"/>
      <c r="F1984" s="259"/>
      <c r="G1984" s="260"/>
      <c r="H1984" s="260"/>
      <c r="I1984" s="260"/>
      <c r="J1984" s="260"/>
      <c r="K1984" s="260"/>
    </row>
    <row r="1985" spans="3:11">
      <c r="C1985" s="259"/>
      <c r="D1985" s="259"/>
      <c r="E1985" s="259"/>
      <c r="F1985" s="259"/>
      <c r="G1985" s="260"/>
      <c r="H1985" s="260"/>
      <c r="I1985" s="260"/>
      <c r="J1985" s="260"/>
      <c r="K1985" s="260"/>
    </row>
    <row r="1986" spans="3:11">
      <c r="C1986" s="259"/>
      <c r="D1986" s="259"/>
      <c r="E1986" s="259"/>
      <c r="F1986" s="259"/>
      <c r="G1986" s="260"/>
      <c r="H1986" s="260"/>
      <c r="I1986" s="260"/>
      <c r="J1986" s="260"/>
      <c r="K1986" s="260"/>
    </row>
    <row r="1987" spans="3:11">
      <c r="C1987" s="259"/>
      <c r="D1987" s="259"/>
      <c r="E1987" s="259"/>
      <c r="F1987" s="259"/>
      <c r="G1987" s="260"/>
      <c r="H1987" s="260"/>
      <c r="I1987" s="260"/>
      <c r="J1987" s="260"/>
      <c r="K1987" s="260"/>
    </row>
    <row r="1988" spans="3:11">
      <c r="C1988" s="259"/>
      <c r="D1988" s="259"/>
      <c r="E1988" s="259"/>
      <c r="F1988" s="259"/>
      <c r="G1988" s="260"/>
      <c r="H1988" s="260"/>
      <c r="I1988" s="260"/>
      <c r="J1988" s="260"/>
      <c r="K1988" s="260"/>
    </row>
    <row r="1989" spans="3:11">
      <c r="C1989" s="259"/>
      <c r="D1989" s="259"/>
      <c r="E1989" s="259"/>
      <c r="F1989" s="259"/>
      <c r="G1989" s="260"/>
      <c r="H1989" s="260"/>
      <c r="I1989" s="260"/>
      <c r="J1989" s="260"/>
      <c r="K1989" s="260"/>
    </row>
    <row r="1990" spans="3:11">
      <c r="C1990" s="259"/>
      <c r="D1990" s="259"/>
      <c r="E1990" s="259"/>
      <c r="F1990" s="259"/>
      <c r="G1990" s="260"/>
      <c r="H1990" s="260"/>
      <c r="I1990" s="260"/>
      <c r="J1990" s="260"/>
      <c r="K1990" s="260"/>
    </row>
    <row r="1991" spans="3:11">
      <c r="C1991" s="259"/>
      <c r="D1991" s="259"/>
      <c r="E1991" s="259"/>
      <c r="F1991" s="259"/>
      <c r="G1991" s="260"/>
      <c r="H1991" s="260"/>
      <c r="I1991" s="260"/>
      <c r="J1991" s="260"/>
      <c r="K1991" s="260"/>
    </row>
    <row r="1992" spans="3:11">
      <c r="C1992" s="259"/>
      <c r="D1992" s="259"/>
      <c r="E1992" s="259"/>
      <c r="F1992" s="259"/>
      <c r="G1992" s="260"/>
      <c r="H1992" s="260"/>
      <c r="I1992" s="260"/>
      <c r="J1992" s="260"/>
      <c r="K1992" s="260"/>
    </row>
    <row r="1993" spans="3:11">
      <c r="C1993" s="259"/>
      <c r="D1993" s="259"/>
      <c r="E1993" s="259"/>
      <c r="F1993" s="259"/>
      <c r="G1993" s="260"/>
      <c r="H1993" s="260"/>
      <c r="I1993" s="260"/>
      <c r="J1993" s="260"/>
      <c r="K1993" s="260"/>
    </row>
    <row r="1994" spans="3:11">
      <c r="C1994" s="259"/>
      <c r="D1994" s="259"/>
      <c r="E1994" s="259"/>
      <c r="F1994" s="259"/>
      <c r="G1994" s="260"/>
      <c r="H1994" s="260"/>
      <c r="I1994" s="260"/>
      <c r="J1994" s="260"/>
      <c r="K1994" s="260"/>
    </row>
    <row r="1995" spans="3:11">
      <c r="C1995" s="259"/>
      <c r="D1995" s="259"/>
      <c r="E1995" s="259"/>
      <c r="F1995" s="259"/>
      <c r="G1995" s="260"/>
      <c r="H1995" s="260"/>
      <c r="I1995" s="260"/>
      <c r="J1995" s="260"/>
      <c r="K1995" s="260"/>
    </row>
    <row r="1996" spans="3:11">
      <c r="C1996" s="259"/>
      <c r="D1996" s="259"/>
      <c r="E1996" s="259"/>
      <c r="F1996" s="259"/>
      <c r="G1996" s="260"/>
      <c r="H1996" s="260"/>
      <c r="I1996" s="260"/>
      <c r="J1996" s="260"/>
      <c r="K1996" s="260"/>
    </row>
    <row r="1997" spans="3:11">
      <c r="C1997" s="259"/>
      <c r="D1997" s="259"/>
      <c r="E1997" s="259"/>
      <c r="F1997" s="259"/>
      <c r="G1997" s="260"/>
      <c r="H1997" s="260"/>
      <c r="I1997" s="260"/>
      <c r="J1997" s="260"/>
      <c r="K1997" s="260"/>
    </row>
    <row r="1998" spans="3:11">
      <c r="C1998" s="259"/>
      <c r="D1998" s="259"/>
      <c r="E1998" s="259"/>
      <c r="F1998" s="259"/>
      <c r="G1998" s="260"/>
      <c r="H1998" s="260"/>
      <c r="I1998" s="260"/>
      <c r="J1998" s="260"/>
      <c r="K1998" s="260"/>
    </row>
    <row r="1999" spans="3:11">
      <c r="C1999" s="259"/>
      <c r="D1999" s="259"/>
      <c r="E1999" s="259"/>
      <c r="F1999" s="259"/>
      <c r="G1999" s="260"/>
      <c r="H1999" s="260"/>
      <c r="I1999" s="260"/>
      <c r="J1999" s="260"/>
      <c r="K1999" s="260"/>
    </row>
    <row r="2000" spans="3:11">
      <c r="C2000" s="259"/>
      <c r="D2000" s="259"/>
      <c r="E2000" s="259"/>
      <c r="F2000" s="259"/>
      <c r="G2000" s="260"/>
      <c r="H2000" s="260"/>
      <c r="I2000" s="260"/>
      <c r="J2000" s="260"/>
      <c r="K2000" s="260"/>
    </row>
    <row r="2001" spans="3:11">
      <c r="C2001" s="259"/>
      <c r="D2001" s="259"/>
      <c r="E2001" s="259"/>
      <c r="F2001" s="259"/>
      <c r="G2001" s="260"/>
      <c r="H2001" s="260"/>
      <c r="I2001" s="260"/>
      <c r="J2001" s="260"/>
      <c r="K2001" s="260"/>
    </row>
    <row r="2002" spans="3:11">
      <c r="C2002" s="259"/>
      <c r="D2002" s="259"/>
      <c r="E2002" s="259"/>
      <c r="F2002" s="259"/>
      <c r="G2002" s="260"/>
      <c r="H2002" s="260"/>
      <c r="I2002" s="260"/>
      <c r="J2002" s="260"/>
      <c r="K2002" s="260"/>
    </row>
    <row r="2003" spans="3:11">
      <c r="C2003" s="259"/>
      <c r="D2003" s="259"/>
      <c r="E2003" s="259"/>
      <c r="F2003" s="259"/>
      <c r="G2003" s="260"/>
      <c r="H2003" s="260"/>
      <c r="I2003" s="260"/>
      <c r="J2003" s="260"/>
      <c r="K2003" s="260"/>
    </row>
    <row r="2004" spans="3:11">
      <c r="C2004" s="259"/>
      <c r="D2004" s="259"/>
      <c r="E2004" s="259"/>
      <c r="F2004" s="259"/>
      <c r="G2004" s="260"/>
      <c r="H2004" s="260"/>
      <c r="I2004" s="260"/>
      <c r="J2004" s="260"/>
      <c r="K2004" s="260"/>
    </row>
    <row r="2005" spans="3:11">
      <c r="C2005" s="259"/>
      <c r="D2005" s="259"/>
      <c r="E2005" s="259"/>
      <c r="F2005" s="259"/>
      <c r="G2005" s="260"/>
      <c r="H2005" s="260"/>
      <c r="I2005" s="260"/>
      <c r="J2005" s="260"/>
      <c r="K2005" s="260"/>
    </row>
    <row r="2006" spans="3:11">
      <c r="C2006" s="259"/>
      <c r="D2006" s="259"/>
      <c r="E2006" s="259"/>
      <c r="F2006" s="259"/>
      <c r="G2006" s="260"/>
      <c r="H2006" s="260"/>
      <c r="I2006" s="260"/>
      <c r="J2006" s="260"/>
      <c r="K2006" s="260"/>
    </row>
    <row r="2007" spans="3:11">
      <c r="C2007" s="259"/>
      <c r="D2007" s="259"/>
      <c r="E2007" s="259"/>
      <c r="F2007" s="259"/>
      <c r="G2007" s="260"/>
      <c r="H2007" s="260"/>
      <c r="I2007" s="260"/>
      <c r="J2007" s="260"/>
      <c r="K2007" s="260"/>
    </row>
    <row r="2008" spans="3:11">
      <c r="C2008" s="259"/>
      <c r="D2008" s="259"/>
      <c r="E2008" s="259"/>
      <c r="F2008" s="259"/>
      <c r="G2008" s="260"/>
      <c r="H2008" s="260"/>
      <c r="I2008" s="260"/>
      <c r="J2008" s="260"/>
      <c r="K2008" s="260"/>
    </row>
    <row r="2009" spans="3:11">
      <c r="C2009" s="259"/>
      <c r="D2009" s="259"/>
      <c r="E2009" s="259"/>
      <c r="F2009" s="259"/>
      <c r="G2009" s="260"/>
      <c r="H2009" s="260"/>
      <c r="I2009" s="260"/>
      <c r="J2009" s="260"/>
      <c r="K2009" s="260"/>
    </row>
    <row r="2010" spans="3:11">
      <c r="C2010" s="259"/>
      <c r="D2010" s="259"/>
      <c r="E2010" s="259"/>
      <c r="F2010" s="259"/>
      <c r="G2010" s="260"/>
      <c r="H2010" s="260"/>
      <c r="I2010" s="260"/>
      <c r="J2010" s="260"/>
      <c r="K2010" s="260"/>
    </row>
    <row r="2011" spans="3:11">
      <c r="C2011" s="259"/>
      <c r="D2011" s="259"/>
      <c r="E2011" s="259"/>
      <c r="F2011" s="259"/>
      <c r="G2011" s="260"/>
      <c r="H2011" s="260"/>
      <c r="I2011" s="260"/>
      <c r="J2011" s="260"/>
      <c r="K2011" s="260"/>
    </row>
    <row r="2012" spans="3:11">
      <c r="C2012" s="259"/>
      <c r="D2012" s="259"/>
      <c r="E2012" s="259"/>
      <c r="F2012" s="259"/>
      <c r="G2012" s="260"/>
      <c r="H2012" s="260"/>
      <c r="I2012" s="260"/>
      <c r="J2012" s="260"/>
      <c r="K2012" s="260"/>
    </row>
    <row r="2013" spans="3:11">
      <c r="C2013" s="259"/>
      <c r="D2013" s="259"/>
      <c r="E2013" s="259"/>
      <c r="F2013" s="259"/>
      <c r="G2013" s="260"/>
      <c r="H2013" s="260"/>
      <c r="I2013" s="260"/>
      <c r="J2013" s="260"/>
      <c r="K2013" s="260"/>
    </row>
    <row r="2014" spans="3:11">
      <c r="C2014" s="259"/>
      <c r="D2014" s="259"/>
      <c r="E2014" s="259"/>
      <c r="F2014" s="259"/>
      <c r="G2014" s="260"/>
      <c r="H2014" s="260"/>
      <c r="I2014" s="260"/>
      <c r="J2014" s="260"/>
      <c r="K2014" s="260"/>
    </row>
    <row r="2015" spans="3:11">
      <c r="C2015" s="259"/>
      <c r="D2015" s="259"/>
      <c r="E2015" s="259"/>
      <c r="F2015" s="259"/>
      <c r="G2015" s="260"/>
      <c r="H2015" s="260"/>
      <c r="I2015" s="260"/>
      <c r="J2015" s="260"/>
      <c r="K2015" s="260"/>
    </row>
    <row r="2016" spans="3:11">
      <c r="C2016" s="259"/>
      <c r="D2016" s="259"/>
      <c r="E2016" s="259"/>
      <c r="F2016" s="259"/>
      <c r="G2016" s="260"/>
      <c r="H2016" s="260"/>
      <c r="I2016" s="260"/>
      <c r="J2016" s="260"/>
      <c r="K2016" s="260"/>
    </row>
    <row r="2017" spans="3:11">
      <c r="C2017" s="259"/>
      <c r="D2017" s="259"/>
      <c r="E2017" s="259"/>
      <c r="F2017" s="259"/>
      <c r="G2017" s="260"/>
      <c r="H2017" s="260"/>
      <c r="I2017" s="260"/>
      <c r="J2017" s="260"/>
      <c r="K2017" s="260"/>
    </row>
    <row r="2018" spans="3:11">
      <c r="C2018" s="259"/>
      <c r="D2018" s="259"/>
      <c r="E2018" s="259"/>
      <c r="F2018" s="259"/>
      <c r="G2018" s="260"/>
      <c r="H2018" s="260"/>
      <c r="I2018" s="260"/>
      <c r="J2018" s="260"/>
      <c r="K2018" s="260"/>
    </row>
    <row r="2019" spans="3:11">
      <c r="C2019" s="259"/>
      <c r="D2019" s="259"/>
      <c r="E2019" s="259"/>
      <c r="F2019" s="259"/>
      <c r="G2019" s="260"/>
      <c r="H2019" s="260"/>
      <c r="I2019" s="260"/>
      <c r="J2019" s="260"/>
      <c r="K2019" s="260"/>
    </row>
    <row r="2020" spans="3:11">
      <c r="C2020" s="259"/>
      <c r="D2020" s="259"/>
      <c r="E2020" s="259"/>
      <c r="F2020" s="259"/>
      <c r="G2020" s="260"/>
      <c r="H2020" s="260"/>
      <c r="I2020" s="260"/>
      <c r="J2020" s="260"/>
      <c r="K2020" s="260"/>
    </row>
    <row r="2021" spans="3:11">
      <c r="C2021" s="259"/>
      <c r="D2021" s="259"/>
      <c r="E2021" s="259"/>
      <c r="F2021" s="259"/>
      <c r="G2021" s="260"/>
      <c r="H2021" s="260"/>
      <c r="I2021" s="260"/>
      <c r="J2021" s="260"/>
      <c r="K2021" s="260"/>
    </row>
    <row r="2022" spans="3:11">
      <c r="C2022" s="259"/>
      <c r="D2022" s="259"/>
      <c r="E2022" s="259"/>
      <c r="F2022" s="259"/>
      <c r="G2022" s="260"/>
      <c r="H2022" s="260"/>
      <c r="I2022" s="260"/>
      <c r="J2022" s="260"/>
      <c r="K2022" s="260"/>
    </row>
    <row r="2023" spans="3:11">
      <c r="C2023" s="259"/>
      <c r="D2023" s="259"/>
      <c r="E2023" s="259"/>
      <c r="F2023" s="259"/>
      <c r="G2023" s="260"/>
      <c r="H2023" s="260"/>
      <c r="I2023" s="260"/>
      <c r="J2023" s="260"/>
      <c r="K2023" s="260"/>
    </row>
    <row r="2024" spans="3:11">
      <c r="C2024" s="259"/>
      <c r="D2024" s="259"/>
      <c r="E2024" s="259"/>
      <c r="F2024" s="259"/>
      <c r="G2024" s="260"/>
      <c r="H2024" s="260"/>
      <c r="I2024" s="260"/>
      <c r="J2024" s="260"/>
      <c r="K2024" s="260"/>
    </row>
    <row r="2025" spans="3:11">
      <c r="C2025" s="259"/>
      <c r="D2025" s="259"/>
      <c r="E2025" s="259"/>
      <c r="F2025" s="259"/>
      <c r="G2025" s="260"/>
      <c r="H2025" s="260"/>
      <c r="I2025" s="260"/>
      <c r="J2025" s="260"/>
      <c r="K2025" s="260"/>
    </row>
    <row r="2026" spans="3:11">
      <c r="C2026" s="259"/>
      <c r="D2026" s="259"/>
      <c r="E2026" s="259"/>
      <c r="F2026" s="259"/>
      <c r="G2026" s="260"/>
      <c r="H2026" s="260"/>
      <c r="I2026" s="260"/>
      <c r="J2026" s="260"/>
      <c r="K2026" s="260"/>
    </row>
    <row r="2027" spans="3:11">
      <c r="C2027" s="259"/>
      <c r="D2027" s="259"/>
      <c r="E2027" s="259"/>
      <c r="F2027" s="259"/>
      <c r="G2027" s="260"/>
      <c r="H2027" s="260"/>
      <c r="I2027" s="260"/>
      <c r="J2027" s="260"/>
      <c r="K2027" s="260"/>
    </row>
    <row r="2028" spans="3:11">
      <c r="C2028" s="259"/>
      <c r="D2028" s="259"/>
      <c r="E2028" s="259"/>
      <c r="F2028" s="259"/>
      <c r="G2028" s="260"/>
      <c r="H2028" s="260"/>
      <c r="I2028" s="260"/>
      <c r="J2028" s="260"/>
      <c r="K2028" s="260"/>
    </row>
    <row r="2029" spans="3:11">
      <c r="C2029" s="259"/>
      <c r="D2029" s="259"/>
      <c r="E2029" s="259"/>
      <c r="F2029" s="259"/>
      <c r="G2029" s="260"/>
      <c r="H2029" s="260"/>
      <c r="I2029" s="260"/>
      <c r="J2029" s="260"/>
      <c r="K2029" s="260"/>
    </row>
    <row r="2030" spans="3:11">
      <c r="C2030" s="259"/>
      <c r="D2030" s="259"/>
      <c r="E2030" s="259"/>
      <c r="F2030" s="259"/>
      <c r="G2030" s="260"/>
      <c r="H2030" s="260"/>
      <c r="I2030" s="260"/>
      <c r="J2030" s="260"/>
      <c r="K2030" s="260"/>
    </row>
    <row r="2031" spans="3:11">
      <c r="C2031" s="259"/>
      <c r="D2031" s="259"/>
      <c r="E2031" s="259"/>
      <c r="F2031" s="259"/>
      <c r="G2031" s="260"/>
      <c r="H2031" s="260"/>
      <c r="I2031" s="260"/>
      <c r="J2031" s="260"/>
      <c r="K2031" s="260"/>
    </row>
    <row r="2032" spans="3:11">
      <c r="C2032" s="259"/>
      <c r="D2032" s="259"/>
      <c r="E2032" s="259"/>
      <c r="F2032" s="259"/>
      <c r="G2032" s="260"/>
      <c r="H2032" s="260"/>
      <c r="I2032" s="260"/>
      <c r="J2032" s="260"/>
      <c r="K2032" s="260"/>
    </row>
    <row r="2033" spans="3:11">
      <c r="C2033" s="259"/>
      <c r="D2033" s="259"/>
      <c r="E2033" s="259"/>
      <c r="F2033" s="259"/>
      <c r="G2033" s="260"/>
      <c r="H2033" s="260"/>
      <c r="I2033" s="260"/>
      <c r="J2033" s="260"/>
      <c r="K2033" s="260"/>
    </row>
    <row r="2034" spans="3:11">
      <c r="C2034" s="259"/>
      <c r="D2034" s="259"/>
      <c r="E2034" s="259"/>
      <c r="F2034" s="259"/>
      <c r="G2034" s="260"/>
      <c r="H2034" s="260"/>
      <c r="I2034" s="260"/>
      <c r="J2034" s="260"/>
      <c r="K2034" s="260"/>
    </row>
    <row r="2035" spans="3:11">
      <c r="C2035" s="259"/>
      <c r="D2035" s="259"/>
      <c r="E2035" s="259"/>
      <c r="F2035" s="259"/>
      <c r="G2035" s="260"/>
      <c r="H2035" s="260"/>
      <c r="I2035" s="260"/>
      <c r="J2035" s="260"/>
      <c r="K2035" s="260"/>
    </row>
    <row r="2036" spans="3:11">
      <c r="C2036" s="259"/>
      <c r="D2036" s="259"/>
      <c r="E2036" s="259"/>
      <c r="F2036" s="259"/>
      <c r="G2036" s="260"/>
      <c r="H2036" s="260"/>
      <c r="I2036" s="260"/>
      <c r="J2036" s="260"/>
      <c r="K2036" s="260"/>
    </row>
    <row r="2037" spans="3:11">
      <c r="C2037" s="259"/>
      <c r="D2037" s="259"/>
      <c r="E2037" s="259"/>
      <c r="F2037" s="259"/>
      <c r="G2037" s="260"/>
      <c r="H2037" s="260"/>
      <c r="I2037" s="260"/>
      <c r="J2037" s="260"/>
      <c r="K2037" s="260"/>
    </row>
    <row r="2038" spans="3:11">
      <c r="C2038" s="259"/>
      <c r="D2038" s="259"/>
      <c r="E2038" s="259"/>
      <c r="F2038" s="259"/>
      <c r="G2038" s="260"/>
      <c r="H2038" s="260"/>
      <c r="I2038" s="260"/>
      <c r="J2038" s="260"/>
      <c r="K2038" s="260"/>
    </row>
    <row r="2039" spans="3:11">
      <c r="C2039" s="259"/>
      <c r="D2039" s="259"/>
      <c r="E2039" s="259"/>
      <c r="F2039" s="259"/>
      <c r="G2039" s="260"/>
      <c r="H2039" s="260"/>
      <c r="I2039" s="260"/>
      <c r="J2039" s="260"/>
      <c r="K2039" s="260"/>
    </row>
    <row r="2040" spans="3:11">
      <c r="C2040" s="259"/>
      <c r="D2040" s="259"/>
      <c r="E2040" s="259"/>
      <c r="F2040" s="259"/>
      <c r="G2040" s="260"/>
      <c r="H2040" s="260"/>
      <c r="I2040" s="260"/>
      <c r="J2040" s="260"/>
      <c r="K2040" s="260"/>
    </row>
    <row r="2041" spans="3:11">
      <c r="C2041" s="259"/>
      <c r="D2041" s="259"/>
      <c r="E2041" s="259"/>
      <c r="F2041" s="259"/>
      <c r="G2041" s="260"/>
      <c r="H2041" s="260"/>
      <c r="I2041" s="260"/>
      <c r="J2041" s="260"/>
      <c r="K2041" s="260"/>
    </row>
    <row r="2042" spans="3:11">
      <c r="C2042" s="259"/>
      <c r="D2042" s="259"/>
      <c r="E2042" s="259"/>
      <c r="F2042" s="259"/>
      <c r="G2042" s="260"/>
      <c r="H2042" s="260"/>
      <c r="I2042" s="260"/>
      <c r="J2042" s="260"/>
      <c r="K2042" s="260"/>
    </row>
    <row r="2043" spans="3:11">
      <c r="C2043" s="259"/>
      <c r="D2043" s="259"/>
      <c r="E2043" s="259"/>
      <c r="F2043" s="259"/>
      <c r="G2043" s="260"/>
      <c r="H2043" s="260"/>
      <c r="I2043" s="260"/>
      <c r="J2043" s="260"/>
      <c r="K2043" s="260"/>
    </row>
    <row r="2044" spans="3:11">
      <c r="C2044" s="259"/>
      <c r="D2044" s="259"/>
      <c r="E2044" s="259"/>
      <c r="F2044" s="259"/>
      <c r="G2044" s="260"/>
      <c r="H2044" s="260"/>
      <c r="I2044" s="260"/>
      <c r="J2044" s="260"/>
      <c r="K2044" s="260"/>
    </row>
    <row r="2045" spans="3:11">
      <c r="C2045" s="259"/>
      <c r="D2045" s="259"/>
      <c r="E2045" s="259"/>
      <c r="F2045" s="259"/>
      <c r="G2045" s="260"/>
      <c r="H2045" s="260"/>
      <c r="I2045" s="260"/>
      <c r="J2045" s="260"/>
      <c r="K2045" s="260"/>
    </row>
    <row r="2046" spans="3:11">
      <c r="C2046" s="259"/>
      <c r="D2046" s="259"/>
      <c r="E2046" s="259"/>
      <c r="F2046" s="259"/>
      <c r="G2046" s="260"/>
      <c r="H2046" s="260"/>
      <c r="I2046" s="260"/>
      <c r="J2046" s="260"/>
      <c r="K2046" s="260"/>
    </row>
    <row r="2047" spans="3:11">
      <c r="C2047" s="259"/>
      <c r="D2047" s="259"/>
      <c r="E2047" s="259"/>
      <c r="F2047" s="259"/>
      <c r="G2047" s="260"/>
      <c r="H2047" s="260"/>
      <c r="I2047" s="260"/>
      <c r="J2047" s="260"/>
      <c r="K2047" s="260"/>
    </row>
    <row r="2048" spans="3:11">
      <c r="C2048" s="259"/>
      <c r="D2048" s="259"/>
      <c r="E2048" s="259"/>
      <c r="F2048" s="259"/>
      <c r="G2048" s="260"/>
      <c r="H2048" s="260"/>
      <c r="I2048" s="260"/>
      <c r="J2048" s="260"/>
      <c r="K2048" s="260"/>
    </row>
    <row r="2049" spans="3:11">
      <c r="C2049" s="259"/>
      <c r="D2049" s="259"/>
      <c r="E2049" s="259"/>
      <c r="F2049" s="259"/>
      <c r="G2049" s="260"/>
      <c r="H2049" s="260"/>
      <c r="I2049" s="260"/>
      <c r="J2049" s="260"/>
      <c r="K2049" s="260"/>
    </row>
    <row r="2050" spans="3:11">
      <c r="C2050" s="259"/>
      <c r="D2050" s="259"/>
      <c r="E2050" s="259"/>
      <c r="F2050" s="259"/>
      <c r="G2050" s="260"/>
      <c r="H2050" s="260"/>
      <c r="I2050" s="260"/>
      <c r="J2050" s="260"/>
      <c r="K2050" s="260"/>
    </row>
    <row r="2051" spans="3:11">
      <c r="C2051" s="259"/>
      <c r="D2051" s="259"/>
      <c r="E2051" s="259"/>
      <c r="F2051" s="259"/>
      <c r="G2051" s="260"/>
      <c r="H2051" s="260"/>
      <c r="I2051" s="260"/>
      <c r="J2051" s="260"/>
      <c r="K2051" s="260"/>
    </row>
    <row r="2052" spans="3:11">
      <c r="C2052" s="259"/>
      <c r="D2052" s="259"/>
      <c r="E2052" s="259"/>
      <c r="F2052" s="259"/>
      <c r="G2052" s="260"/>
      <c r="H2052" s="260"/>
      <c r="I2052" s="260"/>
      <c r="J2052" s="260"/>
      <c r="K2052" s="260"/>
    </row>
    <row r="2053" spans="3:11">
      <c r="C2053" s="259"/>
      <c r="D2053" s="259"/>
      <c r="E2053" s="259"/>
      <c r="F2053" s="259"/>
      <c r="G2053" s="260"/>
      <c r="H2053" s="260"/>
      <c r="I2053" s="260"/>
      <c r="J2053" s="260"/>
      <c r="K2053" s="260"/>
    </row>
    <row r="2054" spans="3:11">
      <c r="C2054" s="259"/>
      <c r="D2054" s="259"/>
      <c r="E2054" s="259"/>
      <c r="F2054" s="259"/>
      <c r="G2054" s="260"/>
      <c r="H2054" s="260"/>
      <c r="I2054" s="260"/>
      <c r="J2054" s="260"/>
      <c r="K2054" s="260"/>
    </row>
    <row r="2055" spans="3:11">
      <c r="C2055" s="259"/>
      <c r="D2055" s="259"/>
      <c r="E2055" s="259"/>
      <c r="F2055" s="259"/>
      <c r="G2055" s="260"/>
      <c r="H2055" s="260"/>
      <c r="I2055" s="260"/>
      <c r="J2055" s="260"/>
      <c r="K2055" s="260"/>
    </row>
    <row r="2056" spans="3:11">
      <c r="C2056" s="259"/>
      <c r="D2056" s="259"/>
      <c r="E2056" s="259"/>
      <c r="F2056" s="259"/>
      <c r="G2056" s="260"/>
      <c r="H2056" s="260"/>
      <c r="I2056" s="260"/>
      <c r="J2056" s="260"/>
      <c r="K2056" s="260"/>
    </row>
    <row r="2057" spans="3:11">
      <c r="C2057" s="259"/>
      <c r="D2057" s="259"/>
      <c r="E2057" s="259"/>
      <c r="F2057" s="259"/>
      <c r="G2057" s="260"/>
      <c r="H2057" s="260"/>
      <c r="I2057" s="260"/>
      <c r="J2057" s="260"/>
      <c r="K2057" s="260"/>
    </row>
    <row r="2058" spans="3:11">
      <c r="C2058" s="259"/>
      <c r="D2058" s="259"/>
      <c r="E2058" s="259"/>
      <c r="F2058" s="259"/>
      <c r="G2058" s="260"/>
      <c r="H2058" s="260"/>
      <c r="I2058" s="260"/>
      <c r="J2058" s="260"/>
      <c r="K2058" s="260"/>
    </row>
    <row r="2059" spans="3:11">
      <c r="C2059" s="259"/>
      <c r="D2059" s="259"/>
      <c r="E2059" s="259"/>
      <c r="F2059" s="259"/>
      <c r="G2059" s="260"/>
      <c r="H2059" s="260"/>
      <c r="I2059" s="260"/>
      <c r="J2059" s="260"/>
      <c r="K2059" s="260"/>
    </row>
    <row r="2060" spans="3:11">
      <c r="C2060" s="259"/>
      <c r="D2060" s="259"/>
      <c r="E2060" s="259"/>
      <c r="F2060" s="259"/>
      <c r="G2060" s="260"/>
      <c r="H2060" s="260"/>
      <c r="I2060" s="260"/>
      <c r="J2060" s="260"/>
      <c r="K2060" s="260"/>
    </row>
    <row r="2061" spans="3:11">
      <c r="C2061" s="259"/>
      <c r="D2061" s="259"/>
      <c r="E2061" s="259"/>
      <c r="F2061" s="259"/>
      <c r="G2061" s="260"/>
      <c r="H2061" s="260"/>
      <c r="I2061" s="260"/>
      <c r="J2061" s="260"/>
      <c r="K2061" s="260"/>
    </row>
    <row r="2062" spans="3:11">
      <c r="C2062" s="259"/>
      <c r="D2062" s="259"/>
      <c r="E2062" s="259"/>
      <c r="F2062" s="259"/>
      <c r="G2062" s="260"/>
      <c r="H2062" s="260"/>
      <c r="I2062" s="260"/>
      <c r="J2062" s="260"/>
      <c r="K2062" s="260"/>
    </row>
    <row r="2063" spans="3:11">
      <c r="C2063" s="259"/>
      <c r="D2063" s="259"/>
      <c r="E2063" s="259"/>
      <c r="F2063" s="259"/>
      <c r="G2063" s="260"/>
      <c r="H2063" s="260"/>
      <c r="I2063" s="260"/>
      <c r="J2063" s="260"/>
      <c r="K2063" s="260"/>
    </row>
    <row r="2064" spans="3:11">
      <c r="C2064" s="259"/>
      <c r="D2064" s="259"/>
      <c r="E2064" s="259"/>
      <c r="F2064" s="259"/>
      <c r="G2064" s="260"/>
      <c r="H2064" s="260"/>
      <c r="I2064" s="260"/>
      <c r="J2064" s="260"/>
      <c r="K2064" s="260"/>
    </row>
    <row r="2065" spans="3:11">
      <c r="C2065" s="259"/>
      <c r="D2065" s="259"/>
      <c r="E2065" s="259"/>
      <c r="F2065" s="259"/>
      <c r="G2065" s="260"/>
      <c r="H2065" s="260"/>
      <c r="I2065" s="260"/>
      <c r="J2065" s="260"/>
      <c r="K2065" s="260"/>
    </row>
    <row r="2066" spans="3:11">
      <c r="C2066" s="259"/>
      <c r="D2066" s="259"/>
      <c r="E2066" s="259"/>
      <c r="F2066" s="259"/>
      <c r="G2066" s="260"/>
      <c r="H2066" s="260"/>
      <c r="I2066" s="260"/>
      <c r="J2066" s="260"/>
      <c r="K2066" s="260"/>
    </row>
    <row r="2067" spans="3:11">
      <c r="C2067" s="259"/>
      <c r="D2067" s="259"/>
      <c r="E2067" s="259"/>
      <c r="F2067" s="259"/>
      <c r="G2067" s="260"/>
      <c r="H2067" s="260"/>
      <c r="I2067" s="260"/>
      <c r="J2067" s="260"/>
      <c r="K2067" s="260"/>
    </row>
    <row r="2068" spans="3:11">
      <c r="C2068" s="259"/>
      <c r="D2068" s="259"/>
      <c r="E2068" s="259"/>
      <c r="F2068" s="259"/>
      <c r="G2068" s="260"/>
      <c r="H2068" s="260"/>
      <c r="I2068" s="260"/>
      <c r="J2068" s="260"/>
      <c r="K2068" s="260"/>
    </row>
    <row r="2069" spans="3:11">
      <c r="C2069" s="259"/>
      <c r="D2069" s="259"/>
      <c r="E2069" s="259"/>
      <c r="F2069" s="259"/>
      <c r="G2069" s="260"/>
      <c r="H2069" s="260"/>
      <c r="I2069" s="260"/>
      <c r="J2069" s="260"/>
      <c r="K2069" s="260"/>
    </row>
    <row r="2070" spans="3:11">
      <c r="C2070" s="259"/>
      <c r="D2070" s="259"/>
      <c r="E2070" s="259"/>
      <c r="F2070" s="259"/>
      <c r="G2070" s="260"/>
      <c r="H2070" s="260"/>
      <c r="I2070" s="260"/>
      <c r="J2070" s="260"/>
      <c r="K2070" s="260"/>
    </row>
    <row r="2071" spans="3:11">
      <c r="C2071" s="259"/>
      <c r="D2071" s="259"/>
      <c r="E2071" s="259"/>
      <c r="F2071" s="259"/>
      <c r="G2071" s="260"/>
      <c r="H2071" s="260"/>
      <c r="I2071" s="260"/>
      <c r="J2071" s="260"/>
      <c r="K2071" s="260"/>
    </row>
    <row r="2072" spans="3:11">
      <c r="C2072" s="259"/>
      <c r="D2072" s="259"/>
      <c r="E2072" s="259"/>
      <c r="F2072" s="259"/>
      <c r="G2072" s="260"/>
      <c r="H2072" s="260"/>
      <c r="I2072" s="260"/>
      <c r="J2072" s="260"/>
      <c r="K2072" s="260"/>
    </row>
    <row r="2073" spans="3:11">
      <c r="C2073" s="259"/>
      <c r="D2073" s="259"/>
      <c r="E2073" s="259"/>
      <c r="F2073" s="259"/>
      <c r="G2073" s="260"/>
      <c r="H2073" s="260"/>
      <c r="I2073" s="260"/>
      <c r="J2073" s="260"/>
      <c r="K2073" s="260"/>
    </row>
    <row r="2074" spans="3:11">
      <c r="C2074" s="259"/>
      <c r="D2074" s="259"/>
      <c r="E2074" s="259"/>
      <c r="F2074" s="259"/>
      <c r="G2074" s="260"/>
      <c r="H2074" s="260"/>
      <c r="I2074" s="260"/>
      <c r="J2074" s="260"/>
      <c r="K2074" s="260"/>
    </row>
    <row r="2075" spans="3:11">
      <c r="C2075" s="259"/>
      <c r="D2075" s="259"/>
      <c r="E2075" s="259"/>
      <c r="F2075" s="259"/>
      <c r="G2075" s="260"/>
      <c r="H2075" s="260"/>
      <c r="I2075" s="260"/>
      <c r="J2075" s="260"/>
      <c r="K2075" s="260"/>
    </row>
    <row r="2076" spans="3:11">
      <c r="C2076" s="259"/>
      <c r="D2076" s="259"/>
      <c r="E2076" s="259"/>
      <c r="F2076" s="259"/>
      <c r="G2076" s="260"/>
      <c r="H2076" s="260"/>
      <c r="I2076" s="260"/>
      <c r="J2076" s="260"/>
      <c r="K2076" s="260"/>
    </row>
    <row r="2077" spans="3:11">
      <c r="C2077" s="259"/>
      <c r="D2077" s="259"/>
      <c r="E2077" s="259"/>
      <c r="F2077" s="259"/>
      <c r="G2077" s="260"/>
      <c r="H2077" s="260"/>
      <c r="I2077" s="260"/>
      <c r="J2077" s="260"/>
      <c r="K2077" s="260"/>
    </row>
    <row r="2078" spans="3:11">
      <c r="C2078" s="259"/>
      <c r="D2078" s="259"/>
      <c r="E2078" s="259"/>
      <c r="F2078" s="259"/>
      <c r="G2078" s="260"/>
      <c r="H2078" s="260"/>
      <c r="I2078" s="260"/>
      <c r="J2078" s="260"/>
      <c r="K2078" s="260"/>
    </row>
    <row r="2079" spans="3:11">
      <c r="C2079" s="259"/>
      <c r="D2079" s="259"/>
      <c r="E2079" s="259"/>
      <c r="F2079" s="259"/>
      <c r="G2079" s="260"/>
      <c r="H2079" s="260"/>
      <c r="I2079" s="260"/>
      <c r="J2079" s="260"/>
      <c r="K2079" s="260"/>
    </row>
    <row r="2080" spans="3:11">
      <c r="C2080" s="259"/>
      <c r="D2080" s="259"/>
      <c r="E2080" s="259"/>
      <c r="F2080" s="259"/>
      <c r="G2080" s="260"/>
      <c r="H2080" s="260"/>
      <c r="I2080" s="260"/>
      <c r="J2080" s="260"/>
      <c r="K2080" s="260"/>
    </row>
    <row r="2081" spans="3:11">
      <c r="C2081" s="259"/>
      <c r="D2081" s="259"/>
      <c r="E2081" s="259"/>
      <c r="F2081" s="259"/>
      <c r="G2081" s="260"/>
      <c r="H2081" s="260"/>
      <c r="I2081" s="260"/>
      <c r="J2081" s="260"/>
      <c r="K2081" s="260"/>
    </row>
    <row r="2082" spans="3:11">
      <c r="C2082" s="259"/>
      <c r="D2082" s="259"/>
      <c r="E2082" s="259"/>
      <c r="F2082" s="259"/>
      <c r="G2082" s="260"/>
      <c r="H2082" s="260"/>
      <c r="I2082" s="260"/>
      <c r="J2082" s="260"/>
      <c r="K2082" s="260"/>
    </row>
    <row r="2083" spans="3:11">
      <c r="C2083" s="259"/>
      <c r="D2083" s="259"/>
      <c r="E2083" s="259"/>
      <c r="F2083" s="259"/>
      <c r="G2083" s="260"/>
      <c r="H2083" s="260"/>
      <c r="I2083" s="260"/>
      <c r="J2083" s="260"/>
      <c r="K2083" s="260"/>
    </row>
    <row r="2084" spans="3:11">
      <c r="C2084" s="259"/>
      <c r="D2084" s="259"/>
      <c r="E2084" s="259"/>
      <c r="F2084" s="259"/>
      <c r="G2084" s="260"/>
      <c r="H2084" s="260"/>
      <c r="I2084" s="260"/>
      <c r="J2084" s="260"/>
      <c r="K2084" s="260"/>
    </row>
    <row r="2085" spans="3:11">
      <c r="C2085" s="259"/>
      <c r="D2085" s="259"/>
      <c r="E2085" s="259"/>
      <c r="F2085" s="259"/>
      <c r="G2085" s="260"/>
      <c r="H2085" s="260"/>
      <c r="I2085" s="260"/>
      <c r="J2085" s="260"/>
      <c r="K2085" s="260"/>
    </row>
    <row r="2086" spans="3:11">
      <c r="C2086" s="259"/>
      <c r="D2086" s="259"/>
      <c r="E2086" s="259"/>
      <c r="F2086" s="259"/>
      <c r="G2086" s="260"/>
      <c r="H2086" s="260"/>
      <c r="I2086" s="260"/>
      <c r="J2086" s="260"/>
      <c r="K2086" s="260"/>
    </row>
    <row r="2087" spans="3:11">
      <c r="C2087" s="259"/>
      <c r="D2087" s="259"/>
      <c r="E2087" s="259"/>
      <c r="F2087" s="259"/>
      <c r="G2087" s="260"/>
      <c r="H2087" s="260"/>
      <c r="I2087" s="260"/>
      <c r="J2087" s="260"/>
      <c r="K2087" s="260"/>
    </row>
    <row r="2088" spans="3:11">
      <c r="C2088" s="259"/>
      <c r="D2088" s="259"/>
      <c r="E2088" s="259"/>
      <c r="F2088" s="259"/>
      <c r="G2088" s="260"/>
      <c r="H2088" s="260"/>
      <c r="I2088" s="260"/>
      <c r="J2088" s="260"/>
      <c r="K2088" s="260"/>
    </row>
    <row r="2089" spans="3:11">
      <c r="C2089" s="259"/>
      <c r="D2089" s="259"/>
      <c r="E2089" s="259"/>
      <c r="F2089" s="259"/>
      <c r="G2089" s="260"/>
      <c r="H2089" s="260"/>
      <c r="I2089" s="260"/>
      <c r="J2089" s="260"/>
      <c r="K2089" s="260"/>
    </row>
    <row r="2090" spans="3:11">
      <c r="C2090" s="259"/>
      <c r="D2090" s="259"/>
      <c r="E2090" s="259"/>
      <c r="F2090" s="259"/>
      <c r="G2090" s="260"/>
      <c r="H2090" s="260"/>
      <c r="I2090" s="260"/>
      <c r="J2090" s="260"/>
      <c r="K2090" s="260"/>
    </row>
    <row r="2091" spans="3:11">
      <c r="C2091" s="259"/>
      <c r="D2091" s="259"/>
      <c r="E2091" s="259"/>
      <c r="F2091" s="259"/>
      <c r="G2091" s="260"/>
      <c r="H2091" s="260"/>
      <c r="I2091" s="260"/>
      <c r="J2091" s="260"/>
      <c r="K2091" s="260"/>
    </row>
    <row r="2092" spans="3:11">
      <c r="C2092" s="259"/>
      <c r="D2092" s="259"/>
      <c r="E2092" s="259"/>
      <c r="F2092" s="259"/>
      <c r="G2092" s="260"/>
      <c r="H2092" s="260"/>
      <c r="I2092" s="260"/>
      <c r="J2092" s="260"/>
      <c r="K2092" s="260"/>
    </row>
    <row r="2093" spans="3:11">
      <c r="C2093" s="259"/>
      <c r="D2093" s="259"/>
      <c r="E2093" s="259"/>
      <c r="F2093" s="259"/>
      <c r="G2093" s="260"/>
      <c r="H2093" s="260"/>
      <c r="I2093" s="260"/>
      <c r="J2093" s="260"/>
      <c r="K2093" s="260"/>
    </row>
    <row r="2094" spans="3:11">
      <c r="C2094" s="259"/>
      <c r="D2094" s="259"/>
      <c r="E2094" s="259"/>
      <c r="F2094" s="259"/>
      <c r="G2094" s="260"/>
      <c r="H2094" s="260"/>
      <c r="I2094" s="260"/>
      <c r="J2094" s="260"/>
      <c r="K2094" s="260"/>
    </row>
    <row r="2095" spans="3:11">
      <c r="C2095" s="259"/>
      <c r="D2095" s="259"/>
      <c r="E2095" s="259"/>
      <c r="F2095" s="259"/>
      <c r="G2095" s="260"/>
      <c r="H2095" s="260"/>
      <c r="I2095" s="260"/>
      <c r="J2095" s="260"/>
      <c r="K2095" s="260"/>
    </row>
    <row r="2096" spans="3:11">
      <c r="C2096" s="259"/>
      <c r="D2096" s="259"/>
      <c r="E2096" s="259"/>
      <c r="F2096" s="259"/>
      <c r="G2096" s="260"/>
      <c r="H2096" s="260"/>
      <c r="I2096" s="260"/>
      <c r="J2096" s="260"/>
      <c r="K2096" s="260"/>
    </row>
    <row r="2097" spans="3:11">
      <c r="C2097" s="259"/>
      <c r="D2097" s="259"/>
      <c r="E2097" s="259"/>
      <c r="F2097" s="259"/>
      <c r="G2097" s="260"/>
      <c r="H2097" s="260"/>
      <c r="I2097" s="260"/>
      <c r="J2097" s="260"/>
      <c r="K2097" s="260"/>
    </row>
    <row r="2098" spans="3:11">
      <c r="C2098" s="259"/>
      <c r="D2098" s="259"/>
      <c r="E2098" s="259"/>
      <c r="F2098" s="259"/>
      <c r="G2098" s="260"/>
      <c r="H2098" s="260"/>
      <c r="I2098" s="260"/>
      <c r="J2098" s="260"/>
      <c r="K2098" s="260"/>
    </row>
    <row r="2099" spans="3:11">
      <c r="C2099" s="259"/>
      <c r="D2099" s="259"/>
      <c r="E2099" s="259"/>
      <c r="F2099" s="259"/>
      <c r="G2099" s="260"/>
      <c r="H2099" s="260"/>
      <c r="I2099" s="260"/>
      <c r="J2099" s="260"/>
      <c r="K2099" s="260"/>
    </row>
    <row r="2100" spans="3:11">
      <c r="C2100" s="259"/>
      <c r="D2100" s="259"/>
      <c r="E2100" s="259"/>
      <c r="F2100" s="259"/>
      <c r="G2100" s="260"/>
      <c r="H2100" s="260"/>
      <c r="I2100" s="260"/>
      <c r="J2100" s="260"/>
      <c r="K2100" s="260"/>
    </row>
    <row r="2101" spans="3:11">
      <c r="C2101" s="259"/>
      <c r="D2101" s="259"/>
      <c r="E2101" s="259"/>
      <c r="F2101" s="259"/>
      <c r="G2101" s="260"/>
      <c r="H2101" s="260"/>
      <c r="I2101" s="260"/>
      <c r="J2101" s="260"/>
      <c r="K2101" s="260"/>
    </row>
    <row r="2102" spans="3:11">
      <c r="C2102" s="259"/>
      <c r="D2102" s="259"/>
      <c r="E2102" s="259"/>
      <c r="F2102" s="259"/>
      <c r="G2102" s="260"/>
      <c r="H2102" s="260"/>
      <c r="I2102" s="260"/>
      <c r="J2102" s="260"/>
      <c r="K2102" s="260"/>
    </row>
    <row r="2103" spans="3:11">
      <c r="C2103" s="259"/>
      <c r="D2103" s="259"/>
      <c r="E2103" s="259"/>
      <c r="F2103" s="259"/>
      <c r="G2103" s="260"/>
      <c r="H2103" s="260"/>
      <c r="I2103" s="260"/>
      <c r="J2103" s="260"/>
      <c r="K2103" s="260"/>
    </row>
    <row r="2104" spans="3:11">
      <c r="C2104" s="259"/>
      <c r="D2104" s="259"/>
      <c r="E2104" s="259"/>
      <c r="F2104" s="259"/>
      <c r="G2104" s="260"/>
      <c r="H2104" s="260"/>
      <c r="I2104" s="260"/>
      <c r="J2104" s="260"/>
      <c r="K2104" s="260"/>
    </row>
    <row r="2105" spans="3:11">
      <c r="C2105" s="259"/>
      <c r="D2105" s="259"/>
      <c r="E2105" s="259"/>
      <c r="F2105" s="259"/>
      <c r="G2105" s="260"/>
      <c r="H2105" s="260"/>
      <c r="I2105" s="260"/>
      <c r="J2105" s="260"/>
      <c r="K2105" s="260"/>
    </row>
    <row r="2106" spans="3:11">
      <c r="C2106" s="259"/>
      <c r="D2106" s="259"/>
      <c r="E2106" s="259"/>
      <c r="F2106" s="259"/>
      <c r="G2106" s="260"/>
      <c r="H2106" s="260"/>
      <c r="I2106" s="260"/>
      <c r="J2106" s="260"/>
      <c r="K2106" s="260"/>
    </row>
    <row r="2107" spans="3:11">
      <c r="C2107" s="259"/>
      <c r="D2107" s="259"/>
      <c r="E2107" s="259"/>
      <c r="F2107" s="259"/>
      <c r="G2107" s="260"/>
      <c r="H2107" s="260"/>
      <c r="I2107" s="260"/>
      <c r="J2107" s="260"/>
      <c r="K2107" s="260"/>
    </row>
    <row r="2108" spans="3:11">
      <c r="C2108" s="259"/>
      <c r="D2108" s="259"/>
      <c r="E2108" s="259"/>
      <c r="F2108" s="259"/>
      <c r="G2108" s="260"/>
      <c r="H2108" s="260"/>
      <c r="I2108" s="260"/>
      <c r="J2108" s="260"/>
      <c r="K2108" s="260"/>
    </row>
    <row r="2109" spans="3:11">
      <c r="C2109" s="259"/>
      <c r="D2109" s="259"/>
      <c r="E2109" s="259"/>
      <c r="F2109" s="259"/>
      <c r="G2109" s="260"/>
      <c r="H2109" s="260"/>
      <c r="I2109" s="260"/>
      <c r="J2109" s="260"/>
      <c r="K2109" s="260"/>
    </row>
    <row r="2110" spans="3:11">
      <c r="C2110" s="259"/>
      <c r="D2110" s="259"/>
      <c r="E2110" s="259"/>
      <c r="F2110" s="259"/>
      <c r="G2110" s="260"/>
      <c r="H2110" s="260"/>
      <c r="I2110" s="260"/>
      <c r="J2110" s="260"/>
      <c r="K2110" s="260"/>
    </row>
    <row r="2111" spans="3:11">
      <c r="C2111" s="259"/>
      <c r="D2111" s="259"/>
      <c r="E2111" s="259"/>
      <c r="F2111" s="259"/>
      <c r="G2111" s="260"/>
      <c r="H2111" s="260"/>
      <c r="I2111" s="260"/>
      <c r="J2111" s="260"/>
      <c r="K2111" s="260"/>
    </row>
    <row r="2112" spans="3:11">
      <c r="C2112" s="259"/>
      <c r="D2112" s="259"/>
      <c r="E2112" s="259"/>
      <c r="F2112" s="259"/>
      <c r="G2112" s="260"/>
      <c r="H2112" s="260"/>
      <c r="I2112" s="260"/>
      <c r="J2112" s="260"/>
      <c r="K2112" s="260"/>
    </row>
    <row r="2113" spans="3:11">
      <c r="C2113" s="259"/>
      <c r="D2113" s="259"/>
      <c r="E2113" s="259"/>
      <c r="F2113" s="259"/>
      <c r="G2113" s="260"/>
      <c r="H2113" s="260"/>
      <c r="I2113" s="260"/>
      <c r="J2113" s="260"/>
      <c r="K2113" s="260"/>
    </row>
    <row r="2114" spans="3:11">
      <c r="C2114" s="259"/>
      <c r="D2114" s="259"/>
      <c r="E2114" s="259"/>
      <c r="F2114" s="259"/>
      <c r="G2114" s="260"/>
      <c r="H2114" s="260"/>
      <c r="I2114" s="260"/>
      <c r="J2114" s="260"/>
      <c r="K2114" s="260"/>
    </row>
    <row r="2115" spans="3:11">
      <c r="C2115" s="259"/>
      <c r="D2115" s="259"/>
      <c r="E2115" s="259"/>
      <c r="F2115" s="259"/>
      <c r="G2115" s="260"/>
      <c r="H2115" s="260"/>
      <c r="I2115" s="260"/>
      <c r="J2115" s="260"/>
      <c r="K2115" s="260"/>
    </row>
    <row r="2116" spans="3:11">
      <c r="C2116" s="259"/>
      <c r="D2116" s="259"/>
      <c r="E2116" s="259"/>
      <c r="F2116" s="259"/>
      <c r="G2116" s="260"/>
      <c r="H2116" s="260"/>
      <c r="I2116" s="260"/>
      <c r="J2116" s="260"/>
      <c r="K2116" s="260"/>
    </row>
    <row r="2117" spans="3:11">
      <c r="C2117" s="259"/>
      <c r="D2117" s="259"/>
      <c r="E2117" s="259"/>
      <c r="F2117" s="259"/>
      <c r="G2117" s="260"/>
      <c r="H2117" s="260"/>
      <c r="I2117" s="260"/>
      <c r="J2117" s="260"/>
      <c r="K2117" s="260"/>
    </row>
    <row r="2118" spans="3:11">
      <c r="C2118" s="259"/>
      <c r="D2118" s="259"/>
      <c r="E2118" s="259"/>
      <c r="F2118" s="259"/>
      <c r="G2118" s="260"/>
      <c r="H2118" s="260"/>
      <c r="I2118" s="260"/>
      <c r="J2118" s="260"/>
      <c r="K2118" s="260"/>
    </row>
    <row r="2119" spans="3:11">
      <c r="C2119" s="259"/>
      <c r="D2119" s="259"/>
      <c r="E2119" s="259"/>
      <c r="F2119" s="259"/>
      <c r="G2119" s="260"/>
      <c r="H2119" s="260"/>
      <c r="I2119" s="260"/>
      <c r="J2119" s="260"/>
      <c r="K2119" s="260"/>
    </row>
    <row r="2120" spans="3:11">
      <c r="C2120" s="259"/>
      <c r="D2120" s="259"/>
      <c r="E2120" s="259"/>
      <c r="F2120" s="259"/>
      <c r="G2120" s="260"/>
      <c r="H2120" s="260"/>
      <c r="I2120" s="260"/>
      <c r="J2120" s="260"/>
      <c r="K2120" s="260"/>
    </row>
    <row r="2121" spans="3:11">
      <c r="C2121" s="259"/>
      <c r="D2121" s="259"/>
      <c r="E2121" s="259"/>
      <c r="F2121" s="259"/>
      <c r="G2121" s="260"/>
      <c r="H2121" s="260"/>
      <c r="I2121" s="260"/>
      <c r="J2121" s="260"/>
      <c r="K2121" s="260"/>
    </row>
    <row r="2122" spans="3:11">
      <c r="C2122" s="259"/>
      <c r="D2122" s="259"/>
      <c r="E2122" s="259"/>
      <c r="F2122" s="259"/>
      <c r="G2122" s="260"/>
      <c r="H2122" s="260"/>
      <c r="I2122" s="260"/>
      <c r="J2122" s="260"/>
      <c r="K2122" s="260"/>
    </row>
    <row r="2123" spans="3:11">
      <c r="C2123" s="259"/>
      <c r="D2123" s="259"/>
      <c r="E2123" s="259"/>
      <c r="F2123" s="259"/>
      <c r="G2123" s="260"/>
      <c r="H2123" s="260"/>
      <c r="I2123" s="260"/>
      <c r="J2123" s="260"/>
      <c r="K2123" s="260"/>
    </row>
    <row r="2124" spans="3:11">
      <c r="C2124" s="259"/>
      <c r="D2124" s="259"/>
      <c r="E2124" s="259"/>
      <c r="F2124" s="259"/>
      <c r="G2124" s="260"/>
      <c r="H2124" s="260"/>
      <c r="I2124" s="260"/>
      <c r="J2124" s="260"/>
      <c r="K2124" s="260"/>
    </row>
    <row r="2125" spans="3:11">
      <c r="C2125" s="259"/>
      <c r="D2125" s="259"/>
      <c r="E2125" s="259"/>
      <c r="F2125" s="259"/>
      <c r="G2125" s="260"/>
      <c r="H2125" s="260"/>
      <c r="I2125" s="260"/>
      <c r="J2125" s="260"/>
      <c r="K2125" s="260"/>
    </row>
    <row r="2126" spans="3:11">
      <c r="C2126" s="259"/>
      <c r="D2126" s="259"/>
      <c r="E2126" s="259"/>
      <c r="F2126" s="259"/>
      <c r="G2126" s="260"/>
      <c r="H2126" s="260"/>
      <c r="I2126" s="260"/>
      <c r="J2126" s="260"/>
      <c r="K2126" s="260"/>
    </row>
    <row r="2127" spans="3:11">
      <c r="C2127" s="259"/>
      <c r="D2127" s="259"/>
      <c r="E2127" s="259"/>
      <c r="F2127" s="259"/>
      <c r="G2127" s="260"/>
      <c r="H2127" s="260"/>
      <c r="I2127" s="260"/>
      <c r="J2127" s="260"/>
      <c r="K2127" s="260"/>
    </row>
    <row r="2128" spans="3:11">
      <c r="C2128" s="259"/>
      <c r="D2128" s="259"/>
      <c r="E2128" s="259"/>
      <c r="F2128" s="259"/>
      <c r="G2128" s="260"/>
      <c r="H2128" s="260"/>
      <c r="I2128" s="260"/>
      <c r="J2128" s="260"/>
      <c r="K2128" s="260"/>
    </row>
    <row r="2129" spans="3:11">
      <c r="C2129" s="259"/>
      <c r="D2129" s="259"/>
      <c r="E2129" s="259"/>
      <c r="F2129" s="259"/>
      <c r="G2129" s="260"/>
      <c r="H2129" s="260"/>
      <c r="I2129" s="260"/>
      <c r="J2129" s="260"/>
      <c r="K2129" s="260"/>
    </row>
    <row r="2130" spans="3:11">
      <c r="C2130" s="259"/>
      <c r="D2130" s="259"/>
      <c r="E2130" s="259"/>
      <c r="F2130" s="259"/>
      <c r="G2130" s="260"/>
      <c r="H2130" s="260"/>
      <c r="I2130" s="260"/>
      <c r="J2130" s="260"/>
      <c r="K2130" s="260"/>
    </row>
    <row r="2131" spans="3:11">
      <c r="C2131" s="259"/>
      <c r="D2131" s="259"/>
      <c r="E2131" s="259"/>
      <c r="F2131" s="259"/>
      <c r="G2131" s="260"/>
      <c r="H2131" s="260"/>
      <c r="I2131" s="260"/>
      <c r="J2131" s="260"/>
      <c r="K2131" s="260"/>
    </row>
    <row r="2132" spans="3:11">
      <c r="C2132" s="259"/>
      <c r="D2132" s="259"/>
      <c r="E2132" s="259"/>
      <c r="F2132" s="259"/>
      <c r="G2132" s="260"/>
      <c r="H2132" s="260"/>
      <c r="I2132" s="260"/>
      <c r="J2132" s="260"/>
      <c r="K2132" s="260"/>
    </row>
    <row r="2133" spans="3:11">
      <c r="C2133" s="259"/>
      <c r="D2133" s="259"/>
      <c r="E2133" s="259"/>
      <c r="F2133" s="259"/>
      <c r="G2133" s="260"/>
      <c r="H2133" s="260"/>
      <c r="I2133" s="260"/>
      <c r="J2133" s="260"/>
      <c r="K2133" s="260"/>
    </row>
    <row r="2134" spans="3:11">
      <c r="C2134" s="259"/>
      <c r="D2134" s="259"/>
      <c r="E2134" s="259"/>
      <c r="F2134" s="259"/>
      <c r="G2134" s="260"/>
      <c r="H2134" s="260"/>
      <c r="I2134" s="260"/>
      <c r="J2134" s="260"/>
      <c r="K2134" s="260"/>
    </row>
    <row r="2135" spans="3:11">
      <c r="C2135" s="259"/>
      <c r="D2135" s="259"/>
      <c r="E2135" s="259"/>
      <c r="F2135" s="259"/>
      <c r="G2135" s="260"/>
      <c r="H2135" s="260"/>
      <c r="I2135" s="260"/>
      <c r="J2135" s="260"/>
      <c r="K2135" s="260"/>
    </row>
    <row r="2136" spans="3:11">
      <c r="C2136" s="259"/>
      <c r="D2136" s="259"/>
      <c r="E2136" s="259"/>
      <c r="F2136" s="259"/>
      <c r="G2136" s="260"/>
      <c r="H2136" s="260"/>
      <c r="I2136" s="260"/>
      <c r="J2136" s="260"/>
      <c r="K2136" s="260"/>
    </row>
    <row r="2137" spans="3:11">
      <c r="C2137" s="259"/>
      <c r="D2137" s="259"/>
      <c r="E2137" s="259"/>
      <c r="F2137" s="259"/>
      <c r="G2137" s="260"/>
      <c r="H2137" s="260"/>
      <c r="I2137" s="260"/>
      <c r="J2137" s="260"/>
      <c r="K2137" s="260"/>
    </row>
    <row r="2138" spans="3:11">
      <c r="C2138" s="259"/>
      <c r="D2138" s="259"/>
      <c r="E2138" s="259"/>
      <c r="F2138" s="259"/>
      <c r="G2138" s="260"/>
      <c r="H2138" s="260"/>
      <c r="I2138" s="260"/>
      <c r="J2138" s="260"/>
      <c r="K2138" s="260"/>
    </row>
    <row r="2139" spans="3:11">
      <c r="C2139" s="259"/>
      <c r="D2139" s="259"/>
      <c r="E2139" s="259"/>
      <c r="F2139" s="259"/>
      <c r="G2139" s="260"/>
      <c r="H2139" s="260"/>
      <c r="I2139" s="260"/>
      <c r="J2139" s="260"/>
      <c r="K2139" s="260"/>
    </row>
    <row r="2140" spans="3:11">
      <c r="C2140" s="259"/>
      <c r="D2140" s="259"/>
      <c r="E2140" s="259"/>
      <c r="F2140" s="259"/>
      <c r="G2140" s="260"/>
      <c r="H2140" s="260"/>
      <c r="I2140" s="260"/>
      <c r="J2140" s="260"/>
      <c r="K2140" s="260"/>
    </row>
    <row r="2141" spans="3:11">
      <c r="C2141" s="259"/>
      <c r="D2141" s="259"/>
      <c r="E2141" s="259"/>
      <c r="F2141" s="259"/>
      <c r="G2141" s="260"/>
      <c r="H2141" s="260"/>
      <c r="I2141" s="260"/>
      <c r="J2141" s="260"/>
      <c r="K2141" s="260"/>
    </row>
    <row r="2142" spans="3:11">
      <c r="C2142" s="259"/>
      <c r="D2142" s="259"/>
      <c r="E2142" s="259"/>
      <c r="F2142" s="259"/>
      <c r="G2142" s="260"/>
      <c r="H2142" s="260"/>
      <c r="I2142" s="260"/>
      <c r="J2142" s="260"/>
      <c r="K2142" s="260"/>
    </row>
    <row r="2143" spans="3:11">
      <c r="C2143" s="259"/>
      <c r="D2143" s="259"/>
      <c r="E2143" s="259"/>
      <c r="F2143" s="259"/>
      <c r="G2143" s="260"/>
      <c r="H2143" s="260"/>
      <c r="I2143" s="260"/>
      <c r="J2143" s="260"/>
      <c r="K2143" s="260"/>
    </row>
    <row r="2144" spans="3:11">
      <c r="C2144" s="259"/>
      <c r="D2144" s="259"/>
      <c r="E2144" s="259"/>
      <c r="F2144" s="259"/>
      <c r="G2144" s="260"/>
      <c r="H2144" s="260"/>
      <c r="I2144" s="260"/>
      <c r="J2144" s="260"/>
      <c r="K2144" s="260"/>
    </row>
    <row r="2145" spans="3:11">
      <c r="C2145" s="259"/>
      <c r="D2145" s="259"/>
      <c r="E2145" s="259"/>
      <c r="F2145" s="259"/>
      <c r="G2145" s="260"/>
      <c r="H2145" s="260"/>
      <c r="I2145" s="260"/>
      <c r="J2145" s="260"/>
      <c r="K2145" s="260"/>
    </row>
    <row r="2146" spans="3:11">
      <c r="C2146" s="259"/>
      <c r="D2146" s="259"/>
      <c r="E2146" s="259"/>
      <c r="F2146" s="259"/>
      <c r="G2146" s="260"/>
      <c r="H2146" s="260"/>
      <c r="I2146" s="260"/>
      <c r="J2146" s="260"/>
      <c r="K2146" s="260"/>
    </row>
    <row r="2147" spans="3:11">
      <c r="C2147" s="259"/>
      <c r="D2147" s="259"/>
      <c r="E2147" s="259"/>
      <c r="F2147" s="259"/>
      <c r="G2147" s="260"/>
      <c r="H2147" s="260"/>
      <c r="I2147" s="260"/>
      <c r="J2147" s="260"/>
      <c r="K2147" s="260"/>
    </row>
    <row r="2148" spans="3:11">
      <c r="C2148" s="259"/>
      <c r="D2148" s="259"/>
      <c r="E2148" s="259"/>
      <c r="F2148" s="259"/>
      <c r="G2148" s="260"/>
      <c r="H2148" s="260"/>
      <c r="I2148" s="260"/>
      <c r="J2148" s="260"/>
      <c r="K2148" s="260"/>
    </row>
    <row r="2149" spans="3:11">
      <c r="C2149" s="259"/>
      <c r="D2149" s="259"/>
      <c r="E2149" s="259"/>
      <c r="F2149" s="259"/>
      <c r="G2149" s="260"/>
      <c r="H2149" s="260"/>
      <c r="I2149" s="260"/>
      <c r="J2149" s="260"/>
      <c r="K2149" s="260"/>
    </row>
    <row r="2150" spans="3:11">
      <c r="C2150" s="259"/>
      <c r="D2150" s="259"/>
      <c r="E2150" s="259"/>
      <c r="F2150" s="259"/>
      <c r="G2150" s="260"/>
      <c r="H2150" s="260"/>
      <c r="I2150" s="260"/>
      <c r="J2150" s="260"/>
      <c r="K2150" s="260"/>
    </row>
    <row r="2151" spans="3:11">
      <c r="C2151" s="259"/>
      <c r="D2151" s="259"/>
      <c r="E2151" s="259"/>
      <c r="F2151" s="259"/>
      <c r="G2151" s="260"/>
      <c r="H2151" s="260"/>
      <c r="I2151" s="260"/>
      <c r="J2151" s="260"/>
      <c r="K2151" s="260"/>
    </row>
    <row r="2152" spans="3:11">
      <c r="C2152" s="259"/>
      <c r="D2152" s="259"/>
      <c r="E2152" s="259"/>
      <c r="F2152" s="259"/>
      <c r="G2152" s="260"/>
      <c r="H2152" s="260"/>
      <c r="I2152" s="260"/>
      <c r="J2152" s="260"/>
      <c r="K2152" s="260"/>
    </row>
    <row r="2153" spans="3:11">
      <c r="C2153" s="259"/>
      <c r="D2153" s="259"/>
      <c r="E2153" s="259"/>
      <c r="F2153" s="259"/>
      <c r="G2153" s="260"/>
      <c r="H2153" s="260"/>
      <c r="I2153" s="260"/>
      <c r="J2153" s="260"/>
      <c r="K2153" s="260"/>
    </row>
    <row r="2154" spans="3:11">
      <c r="C2154" s="259"/>
      <c r="D2154" s="259"/>
      <c r="E2154" s="259"/>
      <c r="F2154" s="259"/>
      <c r="G2154" s="260"/>
      <c r="H2154" s="260"/>
      <c r="I2154" s="260"/>
      <c r="J2154" s="260"/>
      <c r="K2154" s="260"/>
    </row>
    <row r="2155" spans="3:11">
      <c r="C2155" s="259"/>
      <c r="D2155" s="259"/>
      <c r="E2155" s="259"/>
      <c r="F2155" s="259"/>
      <c r="G2155" s="260"/>
      <c r="H2155" s="260"/>
      <c r="I2155" s="260"/>
      <c r="J2155" s="260"/>
      <c r="K2155" s="260"/>
    </row>
    <row r="2156" spans="3:11">
      <c r="C2156" s="259"/>
      <c r="D2156" s="259"/>
      <c r="E2156" s="259"/>
      <c r="F2156" s="259"/>
      <c r="G2156" s="260"/>
      <c r="H2156" s="260"/>
      <c r="I2156" s="260"/>
      <c r="J2156" s="260"/>
      <c r="K2156" s="260"/>
    </row>
    <row r="2157" spans="3:11">
      <c r="C2157" s="259"/>
      <c r="D2157" s="259"/>
      <c r="E2157" s="259"/>
      <c r="F2157" s="259"/>
      <c r="G2157" s="260"/>
      <c r="H2157" s="260"/>
      <c r="I2157" s="260"/>
      <c r="J2157" s="260"/>
      <c r="K2157" s="260"/>
    </row>
    <row r="2158" spans="3:11">
      <c r="C2158" s="259"/>
      <c r="D2158" s="259"/>
      <c r="E2158" s="259"/>
      <c r="F2158" s="259"/>
      <c r="G2158" s="260"/>
      <c r="H2158" s="260"/>
      <c r="I2158" s="260"/>
      <c r="J2158" s="260"/>
      <c r="K2158" s="260"/>
    </row>
    <row r="2159" spans="3:11">
      <c r="C2159" s="259"/>
      <c r="D2159" s="259"/>
      <c r="E2159" s="259"/>
      <c r="F2159" s="259"/>
      <c r="G2159" s="260"/>
      <c r="H2159" s="260"/>
      <c r="I2159" s="260"/>
      <c r="J2159" s="260"/>
      <c r="K2159" s="260"/>
    </row>
    <row r="2160" spans="3:11">
      <c r="C2160" s="259"/>
      <c r="D2160" s="259"/>
      <c r="E2160" s="259"/>
      <c r="F2160" s="259"/>
      <c r="G2160" s="260"/>
      <c r="H2160" s="260"/>
      <c r="I2160" s="260"/>
      <c r="J2160" s="260"/>
      <c r="K2160" s="260"/>
    </row>
    <row r="2161" spans="3:11">
      <c r="C2161" s="259"/>
      <c r="D2161" s="259"/>
      <c r="E2161" s="259"/>
      <c r="F2161" s="259"/>
      <c r="G2161" s="260"/>
      <c r="H2161" s="260"/>
      <c r="I2161" s="260"/>
      <c r="J2161" s="260"/>
      <c r="K2161" s="260"/>
    </row>
    <row r="2162" spans="3:11">
      <c r="C2162" s="259"/>
      <c r="D2162" s="259"/>
      <c r="E2162" s="259"/>
      <c r="F2162" s="259"/>
      <c r="G2162" s="260"/>
      <c r="H2162" s="260"/>
      <c r="I2162" s="260"/>
      <c r="J2162" s="260"/>
      <c r="K2162" s="260"/>
    </row>
    <row r="2163" spans="3:11">
      <c r="C2163" s="259"/>
      <c r="D2163" s="259"/>
      <c r="E2163" s="259"/>
      <c r="F2163" s="259"/>
      <c r="G2163" s="260"/>
      <c r="H2163" s="260"/>
      <c r="I2163" s="260"/>
      <c r="J2163" s="260"/>
      <c r="K2163" s="260"/>
    </row>
    <row r="2164" spans="3:11">
      <c r="C2164" s="259"/>
      <c r="D2164" s="259"/>
      <c r="E2164" s="259"/>
      <c r="F2164" s="259"/>
      <c r="G2164" s="260"/>
      <c r="H2164" s="260"/>
      <c r="I2164" s="260"/>
      <c r="J2164" s="260"/>
      <c r="K2164" s="260"/>
    </row>
    <row r="2165" spans="3:11">
      <c r="C2165" s="259"/>
      <c r="D2165" s="259"/>
      <c r="E2165" s="259"/>
      <c r="F2165" s="259"/>
      <c r="G2165" s="260"/>
      <c r="H2165" s="260"/>
      <c r="I2165" s="260"/>
      <c r="J2165" s="260"/>
      <c r="K2165" s="260"/>
    </row>
    <row r="2166" spans="3:11">
      <c r="C2166" s="259"/>
      <c r="D2166" s="259"/>
      <c r="E2166" s="259"/>
      <c r="F2166" s="259"/>
      <c r="G2166" s="260"/>
      <c r="H2166" s="260"/>
      <c r="I2166" s="260"/>
      <c r="J2166" s="260"/>
      <c r="K2166" s="260"/>
    </row>
    <row r="2167" spans="3:11">
      <c r="C2167" s="259"/>
      <c r="D2167" s="259"/>
      <c r="E2167" s="259"/>
      <c r="F2167" s="259"/>
      <c r="G2167" s="260"/>
      <c r="H2167" s="260"/>
      <c r="I2167" s="260"/>
      <c r="J2167" s="260"/>
      <c r="K2167" s="260"/>
    </row>
    <row r="2168" spans="3:11">
      <c r="C2168" s="259"/>
      <c r="D2168" s="259"/>
      <c r="E2168" s="259"/>
      <c r="F2168" s="259"/>
      <c r="G2168" s="260"/>
      <c r="H2168" s="260"/>
      <c r="I2168" s="260"/>
      <c r="J2168" s="260"/>
      <c r="K2168" s="260"/>
    </row>
    <row r="2169" spans="3:11">
      <c r="C2169" s="259"/>
      <c r="D2169" s="259"/>
      <c r="E2169" s="259"/>
      <c r="F2169" s="259"/>
      <c r="G2169" s="260"/>
      <c r="H2169" s="260"/>
      <c r="I2169" s="260"/>
      <c r="J2169" s="260"/>
      <c r="K2169" s="260"/>
    </row>
    <row r="2170" spans="3:11">
      <c r="C2170" s="259"/>
      <c r="D2170" s="259"/>
      <c r="E2170" s="259"/>
      <c r="F2170" s="259"/>
      <c r="G2170" s="260"/>
      <c r="H2170" s="260"/>
      <c r="I2170" s="260"/>
      <c r="J2170" s="260"/>
      <c r="K2170" s="260"/>
    </row>
    <row r="2171" spans="3:11">
      <c r="C2171" s="259"/>
      <c r="D2171" s="259"/>
      <c r="E2171" s="259"/>
      <c r="F2171" s="259"/>
      <c r="G2171" s="260"/>
      <c r="H2171" s="260"/>
      <c r="I2171" s="260"/>
      <c r="J2171" s="260"/>
      <c r="K2171" s="260"/>
    </row>
    <row r="2172" spans="3:11">
      <c r="C2172" s="259"/>
      <c r="D2172" s="259"/>
      <c r="E2172" s="259"/>
      <c r="F2172" s="259"/>
      <c r="G2172" s="260"/>
      <c r="H2172" s="260"/>
      <c r="I2172" s="260"/>
      <c r="J2172" s="260"/>
      <c r="K2172" s="260"/>
    </row>
    <row r="2173" spans="3:11">
      <c r="C2173" s="259"/>
      <c r="D2173" s="259"/>
      <c r="E2173" s="259"/>
      <c r="F2173" s="259"/>
      <c r="G2173" s="260"/>
      <c r="H2173" s="260"/>
      <c r="I2173" s="260"/>
      <c r="J2173" s="260"/>
      <c r="K2173" s="260"/>
    </row>
    <row r="2174" spans="3:11">
      <c r="C2174" s="259"/>
      <c r="D2174" s="259"/>
      <c r="E2174" s="259"/>
      <c r="F2174" s="259"/>
      <c r="G2174" s="260"/>
      <c r="H2174" s="260"/>
      <c r="I2174" s="260"/>
      <c r="J2174" s="260"/>
      <c r="K2174" s="260"/>
    </row>
    <row r="2175" spans="3:11">
      <c r="C2175" s="259"/>
      <c r="D2175" s="259"/>
      <c r="E2175" s="259"/>
      <c r="F2175" s="259"/>
      <c r="G2175" s="260"/>
      <c r="H2175" s="260"/>
      <c r="I2175" s="260"/>
      <c r="J2175" s="260"/>
      <c r="K2175" s="260"/>
    </row>
    <row r="2176" spans="3:11">
      <c r="C2176" s="259"/>
      <c r="D2176" s="259"/>
      <c r="E2176" s="259"/>
      <c r="F2176" s="259"/>
      <c r="G2176" s="260"/>
      <c r="H2176" s="260"/>
      <c r="I2176" s="260"/>
      <c r="J2176" s="260"/>
      <c r="K2176" s="260"/>
    </row>
    <row r="2177" spans="3:11">
      <c r="C2177" s="259"/>
      <c r="D2177" s="259"/>
      <c r="E2177" s="259"/>
      <c r="F2177" s="259"/>
      <c r="G2177" s="260"/>
      <c r="H2177" s="260"/>
      <c r="I2177" s="260"/>
      <c r="J2177" s="260"/>
      <c r="K2177" s="260"/>
    </row>
    <row r="2178" spans="3:11">
      <c r="C2178" s="259"/>
      <c r="D2178" s="259"/>
      <c r="E2178" s="259"/>
      <c r="F2178" s="259"/>
      <c r="G2178" s="260"/>
      <c r="H2178" s="260"/>
      <c r="I2178" s="260"/>
      <c r="J2178" s="260"/>
      <c r="K2178" s="260"/>
    </row>
    <row r="2179" spans="3:11">
      <c r="C2179" s="259"/>
      <c r="D2179" s="259"/>
      <c r="E2179" s="259"/>
      <c r="F2179" s="259"/>
      <c r="G2179" s="260"/>
      <c r="H2179" s="260"/>
      <c r="I2179" s="260"/>
      <c r="J2179" s="260"/>
      <c r="K2179" s="260"/>
    </row>
    <row r="2180" spans="3:11">
      <c r="C2180" s="259"/>
      <c r="D2180" s="259"/>
      <c r="E2180" s="259"/>
      <c r="F2180" s="259"/>
      <c r="G2180" s="260"/>
      <c r="H2180" s="260"/>
      <c r="I2180" s="260"/>
      <c r="J2180" s="260"/>
      <c r="K2180" s="260"/>
    </row>
    <row r="2181" spans="3:11">
      <c r="C2181" s="259"/>
      <c r="D2181" s="259"/>
      <c r="E2181" s="259"/>
      <c r="F2181" s="259"/>
      <c r="G2181" s="260"/>
      <c r="H2181" s="260"/>
      <c r="I2181" s="260"/>
      <c r="J2181" s="260"/>
      <c r="K2181" s="260"/>
    </row>
    <row r="2182" spans="3:11">
      <c r="C2182" s="259"/>
      <c r="D2182" s="259"/>
      <c r="E2182" s="259"/>
      <c r="F2182" s="259"/>
      <c r="G2182" s="260"/>
      <c r="H2182" s="260"/>
      <c r="I2182" s="260"/>
      <c r="J2182" s="260"/>
      <c r="K2182" s="260"/>
    </row>
    <row r="2183" spans="3:11">
      <c r="C2183" s="259"/>
      <c r="D2183" s="259"/>
      <c r="E2183" s="259"/>
      <c r="F2183" s="259"/>
      <c r="G2183" s="260"/>
      <c r="H2183" s="260"/>
      <c r="I2183" s="260"/>
      <c r="J2183" s="260"/>
      <c r="K2183" s="260"/>
    </row>
    <row r="2184" spans="3:11">
      <c r="C2184" s="259"/>
      <c r="D2184" s="259"/>
      <c r="E2184" s="259"/>
      <c r="F2184" s="259"/>
      <c r="G2184" s="260"/>
      <c r="H2184" s="260"/>
      <c r="I2184" s="260"/>
      <c r="J2184" s="260"/>
      <c r="K2184" s="260"/>
    </row>
    <row r="2185" spans="3:11">
      <c r="C2185" s="259"/>
      <c r="D2185" s="259"/>
      <c r="E2185" s="259"/>
      <c r="F2185" s="259"/>
      <c r="G2185" s="260"/>
      <c r="H2185" s="260"/>
      <c r="I2185" s="260"/>
      <c r="J2185" s="260"/>
      <c r="K2185" s="260"/>
    </row>
    <row r="2186" spans="3:11">
      <c r="C2186" s="259"/>
      <c r="D2186" s="259"/>
      <c r="E2186" s="259"/>
      <c r="F2186" s="259"/>
      <c r="G2186" s="260"/>
      <c r="H2186" s="260"/>
      <c r="I2186" s="260"/>
      <c r="J2186" s="260"/>
      <c r="K2186" s="260"/>
    </row>
    <row r="2187" spans="3:11">
      <c r="C2187" s="259"/>
      <c r="D2187" s="259"/>
      <c r="E2187" s="259"/>
      <c r="F2187" s="259"/>
      <c r="G2187" s="260"/>
      <c r="H2187" s="260"/>
      <c r="I2187" s="260"/>
      <c r="J2187" s="260"/>
      <c r="K2187" s="260"/>
    </row>
    <row r="2188" spans="3:11">
      <c r="C2188" s="259"/>
      <c r="D2188" s="259"/>
      <c r="E2188" s="259"/>
      <c r="F2188" s="259"/>
      <c r="G2188" s="260"/>
      <c r="H2188" s="260"/>
      <c r="I2188" s="260"/>
      <c r="J2188" s="260"/>
      <c r="K2188" s="260"/>
    </row>
    <row r="2189" spans="3:11">
      <c r="C2189" s="259"/>
      <c r="D2189" s="259"/>
      <c r="E2189" s="259"/>
      <c r="F2189" s="259"/>
      <c r="G2189" s="260"/>
      <c r="H2189" s="260"/>
      <c r="I2189" s="260"/>
      <c r="J2189" s="260"/>
      <c r="K2189" s="260"/>
    </row>
    <row r="2190" spans="3:11">
      <c r="C2190" s="259"/>
      <c r="D2190" s="259"/>
      <c r="E2190" s="259"/>
      <c r="F2190" s="259"/>
      <c r="G2190" s="260"/>
      <c r="H2190" s="260"/>
      <c r="I2190" s="260"/>
      <c r="J2190" s="260"/>
      <c r="K2190" s="260"/>
    </row>
    <row r="2191" spans="3:11">
      <c r="C2191" s="259"/>
      <c r="D2191" s="259"/>
      <c r="E2191" s="259"/>
      <c r="F2191" s="259"/>
      <c r="G2191" s="260"/>
      <c r="H2191" s="260"/>
      <c r="I2191" s="260"/>
      <c r="J2191" s="260"/>
      <c r="K2191" s="260"/>
    </row>
    <row r="2192" spans="3:11">
      <c r="C2192" s="259"/>
      <c r="D2192" s="259"/>
      <c r="E2192" s="259"/>
      <c r="F2192" s="259"/>
      <c r="G2192" s="260"/>
      <c r="H2192" s="260"/>
      <c r="I2192" s="260"/>
      <c r="J2192" s="260"/>
      <c r="K2192" s="260"/>
    </row>
    <row r="2193" spans="3:11">
      <c r="C2193" s="259"/>
      <c r="D2193" s="259"/>
      <c r="E2193" s="259"/>
      <c r="F2193" s="259"/>
      <c r="G2193" s="260"/>
      <c r="H2193" s="260"/>
      <c r="I2193" s="260"/>
      <c r="J2193" s="260"/>
      <c r="K2193" s="260"/>
    </row>
    <row r="2194" spans="3:11">
      <c r="C2194" s="259"/>
      <c r="D2194" s="259"/>
      <c r="E2194" s="259"/>
      <c r="F2194" s="259"/>
      <c r="G2194" s="260"/>
      <c r="H2194" s="260"/>
      <c r="I2194" s="260"/>
      <c r="J2194" s="260"/>
      <c r="K2194" s="260"/>
    </row>
    <row r="2195" spans="3:11">
      <c r="C2195" s="259"/>
      <c r="D2195" s="259"/>
      <c r="E2195" s="259"/>
      <c r="F2195" s="259"/>
      <c r="G2195" s="260"/>
      <c r="H2195" s="260"/>
      <c r="I2195" s="260"/>
      <c r="J2195" s="260"/>
      <c r="K2195" s="260"/>
    </row>
    <row r="2196" spans="3:11">
      <c r="C2196" s="259"/>
      <c r="D2196" s="259"/>
      <c r="E2196" s="259"/>
      <c r="F2196" s="259"/>
      <c r="G2196" s="260"/>
      <c r="H2196" s="260"/>
      <c r="I2196" s="260"/>
      <c r="J2196" s="260"/>
      <c r="K2196" s="260"/>
    </row>
    <row r="2197" spans="3:11">
      <c r="C2197" s="259"/>
      <c r="D2197" s="259"/>
      <c r="E2197" s="259"/>
      <c r="F2197" s="259"/>
      <c r="G2197" s="260"/>
      <c r="H2197" s="260"/>
      <c r="I2197" s="260"/>
      <c r="J2197" s="260"/>
      <c r="K2197" s="260"/>
    </row>
    <row r="2198" spans="3:11">
      <c r="C2198" s="259"/>
      <c r="D2198" s="259"/>
      <c r="E2198" s="259"/>
      <c r="F2198" s="259"/>
      <c r="G2198" s="260"/>
      <c r="H2198" s="260"/>
      <c r="I2198" s="260"/>
      <c r="J2198" s="260"/>
      <c r="K2198" s="260"/>
    </row>
    <row r="2199" spans="3:11">
      <c r="C2199" s="259"/>
      <c r="D2199" s="259"/>
      <c r="E2199" s="259"/>
      <c r="F2199" s="259"/>
      <c r="G2199" s="260"/>
      <c r="H2199" s="260"/>
      <c r="I2199" s="260"/>
      <c r="J2199" s="260"/>
      <c r="K2199" s="260"/>
    </row>
    <row r="2200" spans="3:11">
      <c r="C2200" s="259"/>
      <c r="D2200" s="259"/>
      <c r="E2200" s="259"/>
      <c r="F2200" s="259"/>
      <c r="G2200" s="260"/>
      <c r="H2200" s="260"/>
      <c r="I2200" s="260"/>
      <c r="J2200" s="260"/>
      <c r="K2200" s="260"/>
    </row>
    <row r="2201" spans="3:11">
      <c r="C2201" s="259"/>
      <c r="D2201" s="259"/>
      <c r="E2201" s="259"/>
      <c r="F2201" s="259"/>
      <c r="G2201" s="260"/>
      <c r="H2201" s="260"/>
      <c r="I2201" s="260"/>
      <c r="J2201" s="260"/>
      <c r="K2201" s="260"/>
    </row>
    <row r="2202" spans="3:11">
      <c r="C2202" s="259"/>
      <c r="D2202" s="259"/>
      <c r="E2202" s="259"/>
      <c r="F2202" s="259"/>
      <c r="G2202" s="260"/>
      <c r="H2202" s="260"/>
      <c r="I2202" s="260"/>
      <c r="J2202" s="260"/>
      <c r="K2202" s="260"/>
    </row>
    <row r="2203" spans="3:11">
      <c r="C2203" s="259"/>
      <c r="D2203" s="259"/>
      <c r="E2203" s="259"/>
      <c r="F2203" s="259"/>
      <c r="G2203" s="260"/>
      <c r="H2203" s="260"/>
      <c r="I2203" s="260"/>
      <c r="J2203" s="260"/>
      <c r="K2203" s="260"/>
    </row>
    <row r="2204" spans="3:11">
      <c r="C2204" s="259"/>
      <c r="D2204" s="259"/>
      <c r="E2204" s="259"/>
      <c r="F2204" s="259"/>
      <c r="G2204" s="260"/>
      <c r="H2204" s="260"/>
      <c r="I2204" s="260"/>
      <c r="J2204" s="260"/>
      <c r="K2204" s="260"/>
    </row>
    <row r="2205" spans="3:11">
      <c r="C2205" s="259"/>
      <c r="D2205" s="259"/>
      <c r="E2205" s="259"/>
      <c r="F2205" s="259"/>
      <c r="G2205" s="260"/>
      <c r="H2205" s="260"/>
      <c r="I2205" s="260"/>
      <c r="J2205" s="260"/>
      <c r="K2205" s="260"/>
    </row>
    <row r="2206" spans="3:11">
      <c r="C2206" s="259"/>
      <c r="D2206" s="259"/>
      <c r="E2206" s="259"/>
      <c r="F2206" s="259"/>
      <c r="G2206" s="260"/>
      <c r="H2206" s="260"/>
      <c r="I2206" s="260"/>
      <c r="J2206" s="260"/>
      <c r="K2206" s="260"/>
    </row>
    <row r="2207" spans="3:11">
      <c r="C2207" s="259"/>
      <c r="D2207" s="259"/>
      <c r="E2207" s="259"/>
      <c r="F2207" s="259"/>
      <c r="G2207" s="260"/>
      <c r="H2207" s="260"/>
      <c r="I2207" s="260"/>
      <c r="J2207" s="260"/>
      <c r="K2207" s="260"/>
    </row>
    <row r="2208" spans="3:11">
      <c r="C2208" s="259"/>
      <c r="D2208" s="259"/>
      <c r="E2208" s="259"/>
      <c r="F2208" s="259"/>
      <c r="G2208" s="260"/>
      <c r="H2208" s="260"/>
      <c r="I2208" s="260"/>
      <c r="J2208" s="260"/>
      <c r="K2208" s="260"/>
    </row>
    <row r="2209" spans="3:11">
      <c r="C2209" s="259"/>
      <c r="D2209" s="259"/>
      <c r="E2209" s="259"/>
      <c r="F2209" s="259"/>
      <c r="G2209" s="260"/>
      <c r="H2209" s="260"/>
      <c r="I2209" s="260"/>
      <c r="J2209" s="260"/>
      <c r="K2209" s="260"/>
    </row>
    <row r="2210" spans="3:11">
      <c r="C2210" s="259"/>
      <c r="D2210" s="259"/>
      <c r="E2210" s="259"/>
      <c r="F2210" s="259"/>
      <c r="G2210" s="260"/>
      <c r="H2210" s="260"/>
      <c r="I2210" s="260"/>
      <c r="J2210" s="260"/>
      <c r="K2210" s="260"/>
    </row>
    <row r="2211" spans="3:11">
      <c r="C2211" s="259"/>
      <c r="D2211" s="259"/>
      <c r="E2211" s="259"/>
      <c r="F2211" s="259"/>
      <c r="G2211" s="260"/>
      <c r="H2211" s="260"/>
      <c r="I2211" s="260"/>
      <c r="J2211" s="260"/>
      <c r="K2211" s="260"/>
    </row>
    <row r="2212" spans="3:11">
      <c r="C2212" s="259"/>
      <c r="D2212" s="259"/>
      <c r="E2212" s="259"/>
      <c r="F2212" s="259"/>
      <c r="G2212" s="260"/>
      <c r="H2212" s="260"/>
      <c r="I2212" s="260"/>
      <c r="J2212" s="260"/>
      <c r="K2212" s="260"/>
    </row>
    <row r="2213" spans="3:11">
      <c r="C2213" s="259"/>
      <c r="D2213" s="259"/>
      <c r="E2213" s="259"/>
      <c r="F2213" s="259"/>
      <c r="G2213" s="260"/>
      <c r="H2213" s="260"/>
      <c r="I2213" s="260"/>
      <c r="J2213" s="260"/>
      <c r="K2213" s="260"/>
    </row>
    <row r="2214" spans="3:11">
      <c r="C2214" s="259"/>
      <c r="D2214" s="259"/>
      <c r="E2214" s="259"/>
      <c r="F2214" s="259"/>
      <c r="G2214" s="260"/>
      <c r="H2214" s="260"/>
      <c r="I2214" s="260"/>
      <c r="J2214" s="260"/>
      <c r="K2214" s="260"/>
    </row>
    <row r="2215" spans="3:11">
      <c r="C2215" s="259"/>
      <c r="D2215" s="259"/>
      <c r="E2215" s="259"/>
      <c r="F2215" s="259"/>
      <c r="G2215" s="260"/>
      <c r="H2215" s="260"/>
      <c r="I2215" s="260"/>
      <c r="J2215" s="260"/>
      <c r="K2215" s="260"/>
    </row>
    <row r="2216" spans="3:11">
      <c r="C2216" s="259"/>
      <c r="D2216" s="259"/>
      <c r="E2216" s="259"/>
      <c r="F2216" s="259"/>
      <c r="G2216" s="260"/>
      <c r="H2216" s="260"/>
      <c r="I2216" s="260"/>
      <c r="J2216" s="260"/>
      <c r="K2216" s="260"/>
    </row>
    <row r="2217" spans="3:11">
      <c r="C2217" s="259"/>
      <c r="D2217" s="259"/>
      <c r="E2217" s="259"/>
      <c r="F2217" s="259"/>
      <c r="G2217" s="260"/>
      <c r="H2217" s="260"/>
      <c r="I2217" s="260"/>
      <c r="J2217" s="260"/>
      <c r="K2217" s="260"/>
    </row>
    <row r="2218" spans="3:11">
      <c r="C2218" s="259"/>
      <c r="D2218" s="259"/>
      <c r="E2218" s="259"/>
      <c r="F2218" s="259"/>
      <c r="G2218" s="260"/>
      <c r="H2218" s="260"/>
      <c r="I2218" s="260"/>
      <c r="J2218" s="260"/>
      <c r="K2218" s="260"/>
    </row>
    <row r="2219" spans="3:11">
      <c r="C2219" s="259"/>
      <c r="D2219" s="259"/>
      <c r="E2219" s="259"/>
      <c r="F2219" s="259"/>
      <c r="G2219" s="260"/>
      <c r="H2219" s="260"/>
      <c r="I2219" s="260"/>
      <c r="J2219" s="260"/>
      <c r="K2219" s="260"/>
    </row>
    <row r="2220" spans="3:11">
      <c r="C2220" s="259"/>
      <c r="D2220" s="259"/>
      <c r="E2220" s="259"/>
      <c r="F2220" s="259"/>
      <c r="G2220" s="260"/>
      <c r="H2220" s="260"/>
      <c r="I2220" s="260"/>
      <c r="J2220" s="260"/>
      <c r="K2220" s="260"/>
    </row>
    <row r="2221" spans="3:11">
      <c r="C2221" s="259"/>
      <c r="D2221" s="259"/>
      <c r="E2221" s="259"/>
      <c r="F2221" s="259"/>
      <c r="G2221" s="260"/>
      <c r="H2221" s="260"/>
      <c r="I2221" s="260"/>
      <c r="J2221" s="260"/>
      <c r="K2221" s="260"/>
    </row>
    <row r="2222" spans="3:11">
      <c r="C2222" s="259"/>
      <c r="D2222" s="259"/>
      <c r="E2222" s="259"/>
      <c r="F2222" s="259"/>
      <c r="G2222" s="260"/>
      <c r="H2222" s="260"/>
      <c r="I2222" s="260"/>
      <c r="J2222" s="260"/>
      <c r="K2222" s="260"/>
    </row>
    <row r="2223" spans="3:11">
      <c r="C2223" s="259"/>
      <c r="D2223" s="259"/>
      <c r="E2223" s="259"/>
      <c r="F2223" s="259"/>
      <c r="G2223" s="260"/>
      <c r="H2223" s="260"/>
      <c r="I2223" s="260"/>
      <c r="J2223" s="260"/>
      <c r="K2223" s="260"/>
    </row>
    <row r="2224" spans="3:11">
      <c r="C2224" s="259"/>
      <c r="D2224" s="259"/>
      <c r="E2224" s="259"/>
      <c r="F2224" s="259"/>
      <c r="G2224" s="260"/>
      <c r="H2224" s="260"/>
      <c r="I2224" s="260"/>
      <c r="J2224" s="260"/>
      <c r="K2224" s="260"/>
    </row>
    <row r="2225" spans="3:11">
      <c r="C2225" s="259"/>
      <c r="D2225" s="259"/>
      <c r="E2225" s="259"/>
      <c r="F2225" s="259"/>
      <c r="G2225" s="260"/>
      <c r="H2225" s="260"/>
      <c r="I2225" s="260"/>
      <c r="J2225" s="260"/>
      <c r="K2225" s="260"/>
    </row>
    <row r="2226" spans="3:11">
      <c r="C2226" s="259"/>
      <c r="D2226" s="259"/>
      <c r="E2226" s="259"/>
      <c r="F2226" s="259"/>
      <c r="G2226" s="260"/>
      <c r="H2226" s="260"/>
      <c r="I2226" s="260"/>
      <c r="J2226" s="260"/>
      <c r="K2226" s="260"/>
    </row>
    <row r="2227" spans="3:11">
      <c r="C2227" s="259"/>
      <c r="D2227" s="259"/>
      <c r="E2227" s="259"/>
      <c r="F2227" s="259"/>
      <c r="G2227" s="260"/>
      <c r="H2227" s="260"/>
      <c r="I2227" s="260"/>
      <c r="J2227" s="260"/>
      <c r="K2227" s="260"/>
    </row>
    <row r="2228" spans="3:11">
      <c r="C2228" s="259"/>
      <c r="D2228" s="259"/>
      <c r="E2228" s="259"/>
      <c r="F2228" s="259"/>
      <c r="G2228" s="260"/>
      <c r="H2228" s="260"/>
      <c r="I2228" s="260"/>
      <c r="J2228" s="260"/>
      <c r="K2228" s="260"/>
    </row>
    <row r="2229" spans="3:11">
      <c r="C2229" s="259"/>
      <c r="D2229" s="259"/>
      <c r="E2229" s="259"/>
      <c r="F2229" s="259"/>
      <c r="G2229" s="260"/>
      <c r="H2229" s="260"/>
      <c r="I2229" s="260"/>
      <c r="J2229" s="260"/>
      <c r="K2229" s="260"/>
    </row>
    <row r="2230" spans="3:11">
      <c r="C2230" s="259"/>
      <c r="D2230" s="259"/>
      <c r="E2230" s="259"/>
      <c r="F2230" s="259"/>
      <c r="G2230" s="260"/>
      <c r="H2230" s="260"/>
      <c r="I2230" s="260"/>
      <c r="J2230" s="260"/>
      <c r="K2230" s="260"/>
    </row>
    <row r="2231" spans="3:11">
      <c r="C2231" s="259"/>
      <c r="D2231" s="259"/>
      <c r="E2231" s="259"/>
      <c r="F2231" s="259"/>
      <c r="G2231" s="260"/>
      <c r="H2231" s="260"/>
      <c r="I2231" s="260"/>
      <c r="J2231" s="260"/>
      <c r="K2231" s="260"/>
    </row>
    <row r="2232" spans="3:11">
      <c r="C2232" s="259"/>
      <c r="D2232" s="259"/>
      <c r="E2232" s="259"/>
      <c r="F2232" s="259"/>
      <c r="G2232" s="260"/>
      <c r="H2232" s="260"/>
      <c r="I2232" s="260"/>
      <c r="J2232" s="260"/>
      <c r="K2232" s="260"/>
    </row>
    <row r="2233" spans="3:11">
      <c r="C2233" s="259"/>
      <c r="D2233" s="259"/>
      <c r="E2233" s="259"/>
      <c r="F2233" s="259"/>
      <c r="G2233" s="260"/>
      <c r="H2233" s="260"/>
      <c r="I2233" s="260"/>
      <c r="J2233" s="260"/>
      <c r="K2233" s="260"/>
    </row>
    <row r="2234" spans="3:11">
      <c r="C2234" s="259"/>
      <c r="D2234" s="259"/>
      <c r="E2234" s="259"/>
      <c r="F2234" s="259"/>
      <c r="G2234" s="260"/>
      <c r="H2234" s="260"/>
      <c r="I2234" s="260"/>
      <c r="J2234" s="260"/>
      <c r="K2234" s="260"/>
    </row>
    <row r="2235" spans="3:11">
      <c r="C2235" s="259"/>
      <c r="D2235" s="259"/>
      <c r="E2235" s="259"/>
      <c r="F2235" s="259"/>
      <c r="G2235" s="260"/>
      <c r="H2235" s="260"/>
      <c r="I2235" s="260"/>
      <c r="J2235" s="260"/>
      <c r="K2235" s="260"/>
    </row>
    <row r="2236" spans="3:11">
      <c r="C2236" s="259"/>
      <c r="D2236" s="259"/>
      <c r="E2236" s="259"/>
      <c r="F2236" s="259"/>
      <c r="G2236" s="260"/>
      <c r="H2236" s="260"/>
      <c r="I2236" s="260"/>
      <c r="J2236" s="260"/>
      <c r="K2236" s="260"/>
    </row>
    <row r="2237" spans="3:11">
      <c r="C2237" s="259"/>
      <c r="D2237" s="259"/>
      <c r="E2237" s="259"/>
      <c r="F2237" s="259"/>
      <c r="G2237" s="260"/>
      <c r="H2237" s="260"/>
      <c r="I2237" s="260"/>
      <c r="J2237" s="260"/>
      <c r="K2237" s="260"/>
    </row>
    <row r="2238" spans="3:11">
      <c r="C2238" s="259"/>
      <c r="D2238" s="259"/>
      <c r="E2238" s="259"/>
      <c r="F2238" s="259"/>
      <c r="G2238" s="260"/>
      <c r="H2238" s="260"/>
      <c r="I2238" s="260"/>
      <c r="J2238" s="260"/>
      <c r="K2238" s="260"/>
    </row>
    <row r="2239" spans="3:11">
      <c r="C2239" s="259"/>
      <c r="D2239" s="259"/>
      <c r="E2239" s="259"/>
      <c r="F2239" s="259"/>
      <c r="G2239" s="260"/>
      <c r="H2239" s="260"/>
      <c r="I2239" s="260"/>
      <c r="J2239" s="260"/>
      <c r="K2239" s="260"/>
    </row>
    <row r="2240" spans="3:11">
      <c r="C2240" s="259"/>
      <c r="D2240" s="259"/>
      <c r="E2240" s="259"/>
      <c r="F2240" s="259"/>
      <c r="G2240" s="260"/>
      <c r="H2240" s="260"/>
      <c r="I2240" s="260"/>
      <c r="J2240" s="260"/>
      <c r="K2240" s="260"/>
    </row>
    <row r="2241" spans="3:11">
      <c r="C2241" s="259"/>
      <c r="D2241" s="259"/>
      <c r="E2241" s="259"/>
      <c r="F2241" s="259"/>
      <c r="G2241" s="260"/>
      <c r="H2241" s="260"/>
      <c r="I2241" s="260"/>
      <c r="J2241" s="260"/>
      <c r="K2241" s="260"/>
    </row>
    <row r="2242" spans="3:11">
      <c r="C2242" s="259"/>
      <c r="D2242" s="259"/>
      <c r="E2242" s="259"/>
      <c r="F2242" s="259"/>
      <c r="G2242" s="260"/>
      <c r="H2242" s="260"/>
      <c r="I2242" s="260"/>
      <c r="J2242" s="260"/>
      <c r="K2242" s="260"/>
    </row>
    <row r="2243" spans="3:11">
      <c r="C2243" s="259"/>
      <c r="D2243" s="259"/>
      <c r="E2243" s="259"/>
      <c r="F2243" s="259"/>
      <c r="G2243" s="260"/>
      <c r="H2243" s="260"/>
      <c r="I2243" s="260"/>
      <c r="J2243" s="260"/>
      <c r="K2243" s="260"/>
    </row>
    <row r="2244" spans="3:11">
      <c r="C2244" s="259"/>
      <c r="D2244" s="259"/>
      <c r="E2244" s="259"/>
      <c r="F2244" s="259"/>
      <c r="G2244" s="260"/>
      <c r="H2244" s="260"/>
      <c r="I2244" s="260"/>
      <c r="J2244" s="260"/>
      <c r="K2244" s="260"/>
    </row>
    <row r="2245" spans="3:11">
      <c r="C2245" s="259"/>
      <c r="D2245" s="259"/>
      <c r="E2245" s="259"/>
      <c r="F2245" s="259"/>
      <c r="G2245" s="260"/>
      <c r="H2245" s="260"/>
      <c r="I2245" s="260"/>
      <c r="J2245" s="260"/>
      <c r="K2245" s="260"/>
    </row>
    <row r="2246" spans="3:11">
      <c r="C2246" s="259"/>
      <c r="D2246" s="259"/>
      <c r="E2246" s="259"/>
      <c r="F2246" s="259"/>
      <c r="G2246" s="260"/>
      <c r="H2246" s="260"/>
      <c r="I2246" s="260"/>
      <c r="J2246" s="260"/>
      <c r="K2246" s="260"/>
    </row>
    <row r="2247" spans="3:11">
      <c r="C2247" s="259"/>
      <c r="D2247" s="259"/>
      <c r="E2247" s="259"/>
      <c r="F2247" s="259"/>
      <c r="G2247" s="260"/>
      <c r="H2247" s="260"/>
      <c r="I2247" s="260"/>
      <c r="J2247" s="260"/>
      <c r="K2247" s="260"/>
    </row>
    <row r="2248" spans="3:11">
      <c r="C2248" s="259"/>
      <c r="D2248" s="259"/>
      <c r="E2248" s="259"/>
      <c r="F2248" s="259"/>
      <c r="G2248" s="260"/>
      <c r="H2248" s="260"/>
      <c r="I2248" s="260"/>
      <c r="J2248" s="260"/>
      <c r="K2248" s="260"/>
    </row>
    <row r="2249" spans="3:11">
      <c r="C2249" s="259"/>
      <c r="D2249" s="259"/>
      <c r="E2249" s="259"/>
      <c r="F2249" s="259"/>
      <c r="G2249" s="260"/>
      <c r="H2249" s="260"/>
      <c r="I2249" s="260"/>
      <c r="J2249" s="260"/>
      <c r="K2249" s="260"/>
    </row>
    <row r="2250" spans="3:11">
      <c r="C2250" s="259"/>
      <c r="D2250" s="259"/>
      <c r="E2250" s="259"/>
      <c r="F2250" s="259"/>
      <c r="G2250" s="260"/>
      <c r="H2250" s="260"/>
      <c r="I2250" s="260"/>
      <c r="J2250" s="260"/>
      <c r="K2250" s="260"/>
    </row>
    <row r="2251" spans="3:11">
      <c r="C2251" s="259"/>
      <c r="D2251" s="259"/>
      <c r="E2251" s="259"/>
      <c r="F2251" s="259"/>
      <c r="G2251" s="260"/>
      <c r="H2251" s="260"/>
      <c r="I2251" s="260"/>
      <c r="J2251" s="260"/>
      <c r="K2251" s="260"/>
    </row>
    <row r="2252" spans="3:11">
      <c r="C2252" s="259"/>
      <c r="D2252" s="259"/>
      <c r="E2252" s="259"/>
      <c r="F2252" s="259"/>
      <c r="G2252" s="260"/>
      <c r="H2252" s="260"/>
      <c r="I2252" s="260"/>
      <c r="J2252" s="260"/>
      <c r="K2252" s="260"/>
    </row>
    <row r="2253" spans="3:11">
      <c r="C2253" s="259"/>
      <c r="D2253" s="259"/>
      <c r="E2253" s="259"/>
      <c r="F2253" s="259"/>
      <c r="G2253" s="260"/>
      <c r="H2253" s="260"/>
      <c r="I2253" s="260"/>
      <c r="J2253" s="260"/>
      <c r="K2253" s="260"/>
    </row>
    <row r="2254" spans="3:11">
      <c r="C2254" s="259"/>
      <c r="D2254" s="259"/>
      <c r="E2254" s="259"/>
      <c r="F2254" s="259"/>
      <c r="G2254" s="260"/>
      <c r="H2254" s="260"/>
      <c r="I2254" s="260"/>
      <c r="J2254" s="260"/>
      <c r="K2254" s="260"/>
    </row>
    <row r="2255" spans="3:11">
      <c r="C2255" s="259"/>
      <c r="D2255" s="259"/>
      <c r="E2255" s="259"/>
      <c r="F2255" s="259"/>
      <c r="G2255" s="260"/>
      <c r="H2255" s="260"/>
      <c r="I2255" s="260"/>
      <c r="J2255" s="260"/>
      <c r="K2255" s="260"/>
    </row>
    <row r="2256" spans="3:11">
      <c r="C2256" s="259"/>
      <c r="D2256" s="259"/>
      <c r="E2256" s="259"/>
      <c r="F2256" s="259"/>
      <c r="G2256" s="260"/>
      <c r="H2256" s="260"/>
      <c r="I2256" s="260"/>
      <c r="J2256" s="260"/>
      <c r="K2256" s="260"/>
    </row>
    <row r="2257" spans="3:11">
      <c r="C2257" s="259"/>
      <c r="D2257" s="259"/>
      <c r="E2257" s="259"/>
      <c r="F2257" s="259"/>
      <c r="G2257" s="260"/>
      <c r="H2257" s="260"/>
      <c r="I2257" s="260"/>
      <c r="J2257" s="260"/>
      <c r="K2257" s="260"/>
    </row>
    <row r="2258" spans="3:11">
      <c r="C2258" s="259"/>
      <c r="D2258" s="259"/>
      <c r="E2258" s="259"/>
      <c r="F2258" s="259"/>
      <c r="G2258" s="260"/>
      <c r="H2258" s="260"/>
      <c r="I2258" s="260"/>
      <c r="J2258" s="260"/>
      <c r="K2258" s="260"/>
    </row>
    <row r="2259" spans="3:11">
      <c r="C2259" s="259"/>
      <c r="D2259" s="259"/>
      <c r="E2259" s="259"/>
      <c r="F2259" s="259"/>
      <c r="G2259" s="260"/>
      <c r="H2259" s="260"/>
      <c r="I2259" s="260"/>
      <c r="J2259" s="260"/>
      <c r="K2259" s="260"/>
    </row>
    <row r="2260" spans="3:11">
      <c r="C2260" s="259"/>
      <c r="D2260" s="259"/>
      <c r="E2260" s="259"/>
      <c r="F2260" s="259"/>
      <c r="G2260" s="260"/>
      <c r="H2260" s="260"/>
      <c r="I2260" s="260"/>
      <c r="J2260" s="260"/>
      <c r="K2260" s="260"/>
    </row>
    <row r="2261" spans="3:11">
      <c r="C2261" s="259"/>
      <c r="D2261" s="259"/>
      <c r="E2261" s="259"/>
      <c r="F2261" s="259"/>
      <c r="G2261" s="260"/>
      <c r="H2261" s="260"/>
      <c r="I2261" s="260"/>
      <c r="J2261" s="260"/>
      <c r="K2261" s="260"/>
    </row>
    <row r="2262" spans="3:11">
      <c r="C2262" s="259"/>
      <c r="D2262" s="259"/>
      <c r="E2262" s="259"/>
      <c r="F2262" s="259"/>
      <c r="G2262" s="260"/>
      <c r="H2262" s="260"/>
      <c r="I2262" s="260"/>
      <c r="J2262" s="260"/>
      <c r="K2262" s="260"/>
    </row>
    <row r="2263" spans="3:11">
      <c r="C2263" s="259"/>
      <c r="D2263" s="259"/>
      <c r="E2263" s="259"/>
      <c r="F2263" s="259"/>
      <c r="G2263" s="260"/>
      <c r="H2263" s="260"/>
      <c r="I2263" s="260"/>
      <c r="J2263" s="260"/>
      <c r="K2263" s="260"/>
    </row>
    <row r="2264" spans="3:11">
      <c r="C2264" s="259"/>
      <c r="D2264" s="259"/>
      <c r="E2264" s="259"/>
      <c r="F2264" s="259"/>
      <c r="G2264" s="260"/>
      <c r="H2264" s="260"/>
      <c r="I2264" s="260"/>
      <c r="J2264" s="260"/>
      <c r="K2264" s="260"/>
    </row>
    <row r="2265" spans="3:11">
      <c r="C2265" s="259"/>
      <c r="D2265" s="259"/>
      <c r="E2265" s="259"/>
      <c r="F2265" s="259"/>
      <c r="G2265" s="260"/>
      <c r="H2265" s="260"/>
      <c r="I2265" s="260"/>
      <c r="J2265" s="260"/>
      <c r="K2265" s="260"/>
    </row>
    <row r="2266" spans="3:11">
      <c r="C2266" s="259"/>
      <c r="D2266" s="259"/>
      <c r="E2266" s="259"/>
      <c r="F2266" s="259"/>
      <c r="G2266" s="260"/>
      <c r="H2266" s="260"/>
      <c r="I2266" s="260"/>
      <c r="J2266" s="260"/>
      <c r="K2266" s="260"/>
    </row>
    <row r="2267" spans="3:11">
      <c r="C2267" s="259"/>
      <c r="D2267" s="259"/>
      <c r="E2267" s="259"/>
      <c r="F2267" s="259"/>
      <c r="G2267" s="260"/>
      <c r="H2267" s="260"/>
      <c r="I2267" s="260"/>
      <c r="J2267" s="260"/>
      <c r="K2267" s="260"/>
    </row>
    <row r="2268" spans="3:11">
      <c r="C2268" s="259"/>
      <c r="D2268" s="259"/>
      <c r="E2268" s="259"/>
      <c r="F2268" s="259"/>
      <c r="G2268" s="260"/>
      <c r="H2268" s="260"/>
      <c r="I2268" s="260"/>
      <c r="J2268" s="260"/>
      <c r="K2268" s="260"/>
    </row>
    <row r="2269" spans="3:11">
      <c r="C2269" s="259"/>
      <c r="D2269" s="259"/>
      <c r="E2269" s="259"/>
      <c r="F2269" s="259"/>
      <c r="G2269" s="260"/>
      <c r="H2269" s="260"/>
      <c r="I2269" s="260"/>
      <c r="J2269" s="260"/>
      <c r="K2269" s="260"/>
    </row>
    <row r="2270" spans="3:11">
      <c r="C2270" s="259"/>
      <c r="D2270" s="259"/>
      <c r="E2270" s="259"/>
      <c r="F2270" s="259"/>
      <c r="G2270" s="260"/>
      <c r="H2270" s="260"/>
      <c r="I2270" s="260"/>
      <c r="J2270" s="260"/>
      <c r="K2270" s="260"/>
    </row>
    <row r="2271" spans="3:11">
      <c r="C2271" s="259"/>
      <c r="D2271" s="259"/>
      <c r="E2271" s="259"/>
      <c r="F2271" s="259"/>
      <c r="G2271" s="260"/>
      <c r="H2271" s="260"/>
      <c r="I2271" s="260"/>
      <c r="J2271" s="260"/>
      <c r="K2271" s="260"/>
    </row>
    <row r="2272" spans="3:11">
      <c r="C2272" s="259"/>
      <c r="D2272" s="259"/>
      <c r="E2272" s="259"/>
      <c r="F2272" s="259"/>
      <c r="G2272" s="260"/>
      <c r="H2272" s="260"/>
      <c r="I2272" s="260"/>
      <c r="J2272" s="260"/>
      <c r="K2272" s="260"/>
    </row>
    <row r="2273" spans="3:11">
      <c r="C2273" s="259"/>
      <c r="D2273" s="259"/>
      <c r="E2273" s="259"/>
      <c r="F2273" s="259"/>
      <c r="G2273" s="260"/>
      <c r="H2273" s="260"/>
      <c r="I2273" s="260"/>
      <c r="J2273" s="260"/>
      <c r="K2273" s="260"/>
    </row>
    <row r="2274" spans="3:11">
      <c r="C2274" s="259"/>
      <c r="D2274" s="259"/>
      <c r="E2274" s="259"/>
      <c r="F2274" s="259"/>
      <c r="G2274" s="260"/>
      <c r="H2274" s="260"/>
      <c r="I2274" s="260"/>
      <c r="J2274" s="260"/>
      <c r="K2274" s="260"/>
    </row>
    <row r="2275" spans="3:11">
      <c r="C2275" s="259"/>
      <c r="D2275" s="259"/>
      <c r="E2275" s="259"/>
      <c r="F2275" s="259"/>
      <c r="G2275" s="260"/>
      <c r="H2275" s="260"/>
      <c r="I2275" s="260"/>
      <c r="J2275" s="260"/>
      <c r="K2275" s="260"/>
    </row>
    <row r="2276" spans="3:11">
      <c r="C2276" s="259"/>
      <c r="D2276" s="259"/>
      <c r="E2276" s="259"/>
      <c r="F2276" s="259"/>
      <c r="G2276" s="260"/>
      <c r="H2276" s="260"/>
      <c r="I2276" s="260"/>
      <c r="J2276" s="260"/>
      <c r="K2276" s="260"/>
    </row>
    <row r="2277" spans="3:11">
      <c r="C2277" s="259"/>
      <c r="D2277" s="259"/>
      <c r="E2277" s="259"/>
      <c r="F2277" s="259"/>
      <c r="G2277" s="260"/>
      <c r="H2277" s="260"/>
      <c r="I2277" s="260"/>
      <c r="J2277" s="260"/>
      <c r="K2277" s="260"/>
    </row>
    <row r="2278" spans="3:11">
      <c r="C2278" s="259"/>
      <c r="D2278" s="259"/>
      <c r="E2278" s="259"/>
      <c r="F2278" s="259"/>
      <c r="G2278" s="260"/>
      <c r="H2278" s="260"/>
      <c r="I2278" s="260"/>
      <c r="J2278" s="260"/>
      <c r="K2278" s="260"/>
    </row>
    <row r="2279" spans="3:11">
      <c r="C2279" s="259"/>
      <c r="D2279" s="259"/>
      <c r="E2279" s="259"/>
      <c r="F2279" s="259"/>
      <c r="G2279" s="260"/>
      <c r="H2279" s="260"/>
      <c r="I2279" s="260"/>
      <c r="J2279" s="260"/>
      <c r="K2279" s="260"/>
    </row>
    <row r="2280" spans="3:11">
      <c r="C2280" s="259"/>
      <c r="D2280" s="259"/>
      <c r="E2280" s="259"/>
      <c r="F2280" s="259"/>
      <c r="G2280" s="260"/>
      <c r="H2280" s="260"/>
      <c r="I2280" s="260"/>
      <c r="J2280" s="260"/>
      <c r="K2280" s="260"/>
    </row>
    <row r="2281" spans="3:11">
      <c r="C2281" s="259"/>
      <c r="D2281" s="259"/>
      <c r="E2281" s="259"/>
      <c r="F2281" s="259"/>
      <c r="G2281" s="260"/>
      <c r="H2281" s="260"/>
      <c r="I2281" s="260"/>
      <c r="J2281" s="260"/>
      <c r="K2281" s="260"/>
    </row>
    <row r="2282" spans="3:11">
      <c r="C2282" s="259"/>
      <c r="D2282" s="259"/>
      <c r="E2282" s="259"/>
      <c r="F2282" s="259"/>
      <c r="G2282" s="260"/>
      <c r="H2282" s="260"/>
      <c r="I2282" s="260"/>
      <c r="J2282" s="260"/>
      <c r="K2282" s="260"/>
    </row>
    <row r="2283" spans="3:11">
      <c r="C2283" s="259"/>
      <c r="D2283" s="259"/>
      <c r="E2283" s="259"/>
      <c r="F2283" s="259"/>
      <c r="G2283" s="260"/>
      <c r="H2283" s="260"/>
      <c r="I2283" s="260"/>
      <c r="J2283" s="260"/>
      <c r="K2283" s="260"/>
    </row>
    <row r="2284" spans="3:11">
      <c r="C2284" s="259"/>
      <c r="D2284" s="259"/>
      <c r="E2284" s="259"/>
      <c r="F2284" s="259"/>
      <c r="G2284" s="260"/>
      <c r="H2284" s="260"/>
      <c r="I2284" s="260"/>
      <c r="J2284" s="260"/>
      <c r="K2284" s="260"/>
    </row>
    <row r="2285" spans="3:11">
      <c r="C2285" s="259"/>
      <c r="D2285" s="259"/>
      <c r="E2285" s="259"/>
      <c r="F2285" s="259"/>
      <c r="G2285" s="260"/>
      <c r="H2285" s="260"/>
      <c r="I2285" s="260"/>
      <c r="J2285" s="260"/>
      <c r="K2285" s="260"/>
    </row>
    <row r="2286" spans="3:11">
      <c r="C2286" s="259"/>
      <c r="D2286" s="259"/>
      <c r="E2286" s="259"/>
      <c r="F2286" s="259"/>
      <c r="G2286" s="260"/>
      <c r="H2286" s="260"/>
      <c r="I2286" s="260"/>
      <c r="J2286" s="260"/>
      <c r="K2286" s="260"/>
    </row>
    <row r="2287" spans="3:11">
      <c r="C2287" s="259"/>
      <c r="D2287" s="259"/>
      <c r="E2287" s="259"/>
      <c r="F2287" s="259"/>
      <c r="G2287" s="260"/>
      <c r="H2287" s="260"/>
      <c r="I2287" s="260"/>
      <c r="J2287" s="260"/>
      <c r="K2287" s="260"/>
    </row>
    <row r="2288" spans="3:11">
      <c r="C2288" s="259"/>
      <c r="D2288" s="259"/>
      <c r="E2288" s="259"/>
      <c r="F2288" s="259"/>
      <c r="G2288" s="260"/>
      <c r="H2288" s="260"/>
      <c r="I2288" s="260"/>
      <c r="J2288" s="260"/>
      <c r="K2288" s="260"/>
    </row>
    <row r="2289" spans="3:11">
      <c r="C2289" s="259"/>
      <c r="D2289" s="259"/>
      <c r="E2289" s="259"/>
      <c r="F2289" s="259"/>
      <c r="G2289" s="260"/>
      <c r="H2289" s="260"/>
      <c r="I2289" s="260"/>
      <c r="J2289" s="260"/>
      <c r="K2289" s="260"/>
    </row>
    <row r="2290" spans="3:11">
      <c r="C2290" s="259"/>
      <c r="D2290" s="259"/>
      <c r="E2290" s="259"/>
      <c r="F2290" s="259"/>
      <c r="G2290" s="260"/>
      <c r="H2290" s="260"/>
      <c r="I2290" s="260"/>
      <c r="J2290" s="260"/>
      <c r="K2290" s="260"/>
    </row>
    <row r="2291" spans="3:11">
      <c r="C2291" s="259"/>
      <c r="D2291" s="259"/>
      <c r="E2291" s="259"/>
      <c r="F2291" s="259"/>
      <c r="G2291" s="260"/>
      <c r="H2291" s="260"/>
      <c r="I2291" s="260"/>
      <c r="J2291" s="260"/>
      <c r="K2291" s="260"/>
    </row>
    <row r="2292" spans="3:11">
      <c r="C2292" s="259"/>
      <c r="D2292" s="259"/>
      <c r="E2292" s="259"/>
      <c r="F2292" s="259"/>
      <c r="G2292" s="260"/>
      <c r="H2292" s="260"/>
      <c r="I2292" s="260"/>
      <c r="J2292" s="260"/>
      <c r="K2292" s="260"/>
    </row>
  </sheetData>
  <sheetProtection formatCells="0" formatColumns="0" formatRows="0" insertColumns="0" insertRows="0" deleteColumns="0" deleteRows="0" selectLockedCells="1"/>
  <mergeCells count="68">
    <mergeCell ref="C76:I76"/>
    <mergeCell ref="C77:I77"/>
    <mergeCell ref="G68:H68"/>
    <mergeCell ref="B70:F70"/>
    <mergeCell ref="G70:H70"/>
    <mergeCell ref="C73:I73"/>
    <mergeCell ref="C74:I74"/>
    <mergeCell ref="C75:I75"/>
    <mergeCell ref="B63:I63"/>
    <mergeCell ref="L63:L70"/>
    <mergeCell ref="M63:M70"/>
    <mergeCell ref="C65:F65"/>
    <mergeCell ref="G65:H65"/>
    <mergeCell ref="C66:F66"/>
    <mergeCell ref="G66:H66"/>
    <mergeCell ref="C67:F67"/>
    <mergeCell ref="G67:H67"/>
    <mergeCell ref="B68:F68"/>
    <mergeCell ref="B53:I53"/>
    <mergeCell ref="L53:L61"/>
    <mergeCell ref="M53:M61"/>
    <mergeCell ref="C55:H55"/>
    <mergeCell ref="C56:H56"/>
    <mergeCell ref="C57:H57"/>
    <mergeCell ref="C58:H58"/>
    <mergeCell ref="C59:H59"/>
    <mergeCell ref="C60:H60"/>
    <mergeCell ref="C61:H61"/>
    <mergeCell ref="B43:I43"/>
    <mergeCell ref="M43:M51"/>
    <mergeCell ref="C45:H45"/>
    <mergeCell ref="C46:H46"/>
    <mergeCell ref="C47:H47"/>
    <mergeCell ref="C48:H48"/>
    <mergeCell ref="C49:H49"/>
    <mergeCell ref="C50:H50"/>
    <mergeCell ref="C51:H51"/>
    <mergeCell ref="L43:L51"/>
    <mergeCell ref="B23:I23"/>
    <mergeCell ref="L23:L31"/>
    <mergeCell ref="M23:M31"/>
    <mergeCell ref="C31:H31"/>
    <mergeCell ref="B33:I33"/>
    <mergeCell ref="L33:L41"/>
    <mergeCell ref="M33:M41"/>
    <mergeCell ref="C35:H35"/>
    <mergeCell ref="C36:H36"/>
    <mergeCell ref="C37:H37"/>
    <mergeCell ref="C38:H38"/>
    <mergeCell ref="C39:H39"/>
    <mergeCell ref="C40:H40"/>
    <mergeCell ref="C41:H41"/>
    <mergeCell ref="B13:I13"/>
    <mergeCell ref="L14:L21"/>
    <mergeCell ref="M14:M21"/>
    <mergeCell ref="C15:F15"/>
    <mergeCell ref="C16:F16"/>
    <mergeCell ref="C17:F17"/>
    <mergeCell ref="C18:F18"/>
    <mergeCell ref="C19:F19"/>
    <mergeCell ref="C20:F20"/>
    <mergeCell ref="C21:H21"/>
    <mergeCell ref="L10:M12"/>
    <mergeCell ref="C3:H3"/>
    <mergeCell ref="B5:I5"/>
    <mergeCell ref="B6:I6"/>
    <mergeCell ref="L6:M6"/>
    <mergeCell ref="L8:M8"/>
  </mergeCells>
  <printOptions horizontalCentered="1"/>
  <pageMargins left="0.23622047244094491" right="0.23622047244094491" top="0.15748031496062992" bottom="0.15748031496062992" header="0.15748031496062992" footer="0.15748031496062992"/>
  <pageSetup paperSize="9" scale="70" orientation="portrait" r:id="rId1"/>
  <headerFooter alignWithMargins="0"/>
  <colBreaks count="1" manualBreakCount="1">
    <brk id="11" max="41" man="1"/>
  </colBreaks>
  <legacyDrawing r:id="rId2"/>
  <legacyDrawingHF r:id="rId3"/>
</worksheet>
</file>

<file path=xl/worksheets/sheet15.xml><?xml version="1.0" encoding="utf-8"?>
<worksheet xmlns="http://schemas.openxmlformats.org/spreadsheetml/2006/main" xmlns:r="http://schemas.openxmlformats.org/officeDocument/2006/relationships">
  <sheetPr codeName="Feuil14">
    <tabColor rgb="FF00B050"/>
    <pageSetUpPr fitToPage="1"/>
  </sheetPr>
  <dimension ref="A1:F55"/>
  <sheetViews>
    <sheetView zoomScale="85" zoomScaleNormal="85" workbookViewId="0">
      <selection activeCell="N38" sqref="N38"/>
    </sheetView>
  </sheetViews>
  <sheetFormatPr baseColWidth="10" defaultRowHeight="12.75"/>
  <cols>
    <col min="1" max="1" width="41.85546875" style="154" customWidth="1"/>
    <col min="2" max="5" width="11.42578125" style="154"/>
    <col min="6" max="6" width="22.85546875" style="154" customWidth="1"/>
    <col min="7" max="16384" width="11.42578125" style="154"/>
  </cols>
  <sheetData>
    <row r="1" spans="1:6" s="501" customFormat="1" ht="20.25">
      <c r="A1" s="907" t="s">
        <v>422</v>
      </c>
      <c r="B1" s="908"/>
      <c r="C1" s="908"/>
      <c r="D1" s="908"/>
      <c r="E1" s="908"/>
      <c r="F1" s="909"/>
    </row>
    <row r="2" spans="1:6">
      <c r="A2" s="502"/>
      <c r="B2" s="329"/>
      <c r="C2" s="329"/>
      <c r="D2" s="329"/>
      <c r="E2" s="329"/>
      <c r="F2" s="503"/>
    </row>
    <row r="3" spans="1:6" s="501" customFormat="1" ht="18" customHeight="1">
      <c r="A3" s="504" t="s">
        <v>88</v>
      </c>
      <c r="B3" s="505"/>
      <c r="C3" s="506"/>
      <c r="D3" s="506"/>
      <c r="E3" s="506"/>
      <c r="F3" s="507"/>
    </row>
    <row r="4" spans="1:6" s="501" customFormat="1">
      <c r="A4" s="508" t="s">
        <v>89</v>
      </c>
      <c r="B4" s="506"/>
      <c r="C4" s="506"/>
      <c r="D4" s="506"/>
      <c r="E4" s="506"/>
      <c r="F4" s="507"/>
    </row>
    <row r="5" spans="1:6" s="501" customFormat="1" ht="15" customHeight="1">
      <c r="A5" s="508" t="s">
        <v>90</v>
      </c>
      <c r="B5" s="506"/>
      <c r="C5" s="506"/>
      <c r="D5" s="506"/>
      <c r="E5" s="506"/>
      <c r="F5" s="507"/>
    </row>
    <row r="6" spans="1:6" s="501" customFormat="1" ht="15" customHeight="1">
      <c r="A6" s="508"/>
      <c r="B6" s="506"/>
      <c r="C6" s="506"/>
      <c r="D6" s="506"/>
      <c r="E6" s="506"/>
      <c r="F6" s="507"/>
    </row>
    <row r="7" spans="1:6" s="501" customFormat="1" ht="15" customHeight="1">
      <c r="A7" s="509" t="s">
        <v>423</v>
      </c>
      <c r="B7" s="506"/>
      <c r="C7" s="506"/>
      <c r="D7" s="506"/>
      <c r="E7" s="506"/>
      <c r="F7" s="507"/>
    </row>
    <row r="8" spans="1:6" ht="13.5" thickBot="1">
      <c r="A8" s="502"/>
      <c r="B8" s="329"/>
      <c r="C8" s="329"/>
      <c r="D8" s="329"/>
      <c r="E8" s="329"/>
      <c r="F8" s="503"/>
    </row>
    <row r="9" spans="1:6" ht="13.5" customHeight="1" thickTop="1" thickBot="1">
      <c r="A9" s="510"/>
      <c r="B9" s="511" t="s">
        <v>424</v>
      </c>
      <c r="C9" s="511" t="s">
        <v>414</v>
      </c>
      <c r="D9" s="511" t="s">
        <v>415</v>
      </c>
      <c r="E9" s="511" t="s">
        <v>425</v>
      </c>
      <c r="F9" s="503"/>
    </row>
    <row r="10" spans="1:6" ht="13.5" customHeight="1" thickTop="1">
      <c r="A10" s="512" t="s">
        <v>426</v>
      </c>
      <c r="B10" s="513"/>
      <c r="C10" s="513"/>
      <c r="D10" s="513"/>
      <c r="E10" s="513"/>
      <c r="F10" s="503"/>
    </row>
    <row r="11" spans="1:6" ht="13.5" customHeight="1" thickBot="1">
      <c r="A11" s="514" t="s">
        <v>427</v>
      </c>
      <c r="B11" s="515"/>
      <c r="C11" s="515"/>
      <c r="D11" s="515"/>
      <c r="E11" s="515"/>
      <c r="F11" s="503"/>
    </row>
    <row r="12" spans="1:6" ht="13.5" customHeight="1" thickBot="1">
      <c r="A12" s="516" t="s">
        <v>428</v>
      </c>
      <c r="B12" s="517"/>
      <c r="C12" s="517"/>
      <c r="D12" s="517"/>
      <c r="E12" s="517"/>
      <c r="F12" s="503"/>
    </row>
    <row r="13" spans="1:6" s="501" customFormat="1" ht="18" customHeight="1">
      <c r="A13" s="518" t="s">
        <v>417</v>
      </c>
      <c r="B13" s="513"/>
      <c r="C13" s="513"/>
      <c r="D13" s="513"/>
      <c r="E13" s="513"/>
      <c r="F13" s="507"/>
    </row>
    <row r="14" spans="1:6" s="501" customFormat="1" ht="18" customHeight="1">
      <c r="A14" s="519" t="s">
        <v>416</v>
      </c>
      <c r="B14" s="515"/>
      <c r="C14" s="515"/>
      <c r="D14" s="515"/>
      <c r="E14" s="515"/>
      <c r="F14" s="507"/>
    </row>
    <row r="15" spans="1:6" ht="13.5" customHeight="1">
      <c r="A15" s="520" t="s">
        <v>429</v>
      </c>
      <c r="B15" s="521">
        <f>B10+B13+B14</f>
        <v>0</v>
      </c>
      <c r="C15" s="521">
        <f>C10+C13+C14</f>
        <v>0</v>
      </c>
      <c r="D15" s="521">
        <f>D10+D13+D14</f>
        <v>0</v>
      </c>
      <c r="E15" s="521">
        <f>E10+E13+E14</f>
        <v>0</v>
      </c>
      <c r="F15" s="503"/>
    </row>
    <row r="16" spans="1:6" s="501" customFormat="1" ht="18" customHeight="1">
      <c r="A16" s="518" t="s">
        <v>430</v>
      </c>
      <c r="B16" s="515"/>
      <c r="C16" s="515"/>
      <c r="D16" s="515"/>
      <c r="E16" s="515"/>
      <c r="F16" s="522"/>
    </row>
    <row r="17" spans="1:6" s="501" customFormat="1" ht="18" customHeight="1">
      <c r="A17" s="523" t="s">
        <v>431</v>
      </c>
      <c r="B17" s="515"/>
      <c r="C17" s="515"/>
      <c r="D17" s="515"/>
      <c r="E17" s="515"/>
      <c r="F17" s="522"/>
    </row>
    <row r="18" spans="1:6" s="527" customFormat="1" ht="18" customHeight="1">
      <c r="A18" s="524" t="s">
        <v>432</v>
      </c>
      <c r="B18" s="525">
        <f>B15-B16-B17</f>
        <v>0</v>
      </c>
      <c r="C18" s="525">
        <f>C15-C16-C17</f>
        <v>0</v>
      </c>
      <c r="D18" s="525">
        <f>D15-D16-D17</f>
        <v>0</v>
      </c>
      <c r="E18" s="525">
        <f>E15-E16-E17</f>
        <v>0</v>
      </c>
      <c r="F18" s="526"/>
    </row>
    <row r="19" spans="1:6" s="501" customFormat="1" ht="18" customHeight="1">
      <c r="A19" s="528" t="s">
        <v>418</v>
      </c>
      <c r="B19" s="515"/>
      <c r="C19" s="515"/>
      <c r="D19" s="515"/>
      <c r="E19" s="515"/>
      <c r="F19" s="522"/>
    </row>
    <row r="20" spans="1:6" s="501" customFormat="1" ht="18" customHeight="1">
      <c r="A20" s="519" t="s">
        <v>433</v>
      </c>
      <c r="B20" s="515"/>
      <c r="C20" s="515"/>
      <c r="D20" s="515"/>
      <c r="E20" s="515"/>
      <c r="F20" s="522"/>
    </row>
    <row r="21" spans="1:6" s="501" customFormat="1" ht="18" customHeight="1">
      <c r="A21" s="529" t="s">
        <v>434</v>
      </c>
      <c r="B21" s="515"/>
      <c r="C21" s="515"/>
      <c r="D21" s="515"/>
      <c r="E21" s="515"/>
      <c r="F21" s="522"/>
    </row>
    <row r="22" spans="1:6" s="501" customFormat="1" ht="18" customHeight="1">
      <c r="A22" s="530" t="s">
        <v>435</v>
      </c>
      <c r="B22" s="525">
        <f>B18-B19</f>
        <v>0</v>
      </c>
      <c r="C22" s="525">
        <f>C18-C19</f>
        <v>0</v>
      </c>
      <c r="D22" s="525">
        <f>D18-D19</f>
        <v>0</v>
      </c>
      <c r="E22" s="525">
        <f>E18-E19</f>
        <v>0</v>
      </c>
      <c r="F22" s="507"/>
    </row>
    <row r="23" spans="1:6" s="501" customFormat="1" ht="18" customHeight="1">
      <c r="A23" s="518" t="s">
        <v>436</v>
      </c>
      <c r="B23" s="515"/>
      <c r="C23" s="515"/>
      <c r="D23" s="515"/>
      <c r="E23" s="515"/>
      <c r="F23" s="507"/>
    </row>
    <row r="24" spans="1:6" s="501" customFormat="1" ht="18" customHeight="1">
      <c r="A24" s="519" t="s">
        <v>419</v>
      </c>
      <c r="B24" s="515"/>
      <c r="C24" s="515"/>
      <c r="D24" s="515"/>
      <c r="E24" s="515"/>
      <c r="F24" s="507"/>
    </row>
    <row r="25" spans="1:6" s="501" customFormat="1" ht="18" customHeight="1">
      <c r="A25" s="529" t="s">
        <v>420</v>
      </c>
      <c r="B25" s="515"/>
      <c r="C25" s="515"/>
      <c r="D25" s="515"/>
      <c r="E25" s="515"/>
      <c r="F25" s="507"/>
    </row>
    <row r="26" spans="1:6" s="501" customFormat="1" ht="18" customHeight="1">
      <c r="A26" s="530" t="s">
        <v>437</v>
      </c>
      <c r="B26" s="525">
        <f>B22+B23-B24-B25</f>
        <v>0</v>
      </c>
      <c r="C26" s="525">
        <f>C22+C23-C24-C25</f>
        <v>0</v>
      </c>
      <c r="D26" s="525">
        <f>D22+D23-D24-D25</f>
        <v>0</v>
      </c>
      <c r="E26" s="525">
        <f>E22+E23-E24-E25</f>
        <v>0</v>
      </c>
      <c r="F26" s="507"/>
    </row>
    <row r="27" spans="1:6" s="501" customFormat="1" ht="18" customHeight="1">
      <c r="A27" s="518" t="s">
        <v>438</v>
      </c>
      <c r="B27" s="515"/>
      <c r="C27" s="515"/>
      <c r="D27" s="515"/>
      <c r="E27" s="515"/>
      <c r="F27" s="507"/>
    </row>
    <row r="28" spans="1:6" ht="13.5" customHeight="1">
      <c r="A28" s="518" t="s">
        <v>439</v>
      </c>
      <c r="B28" s="515"/>
      <c r="C28" s="515"/>
      <c r="D28" s="515"/>
      <c r="E28" s="515"/>
      <c r="F28" s="503"/>
    </row>
    <row r="29" spans="1:6" s="501" customFormat="1" ht="18" customHeight="1">
      <c r="A29" s="530" t="s">
        <v>440</v>
      </c>
      <c r="B29" s="525" t="e">
        <f>#REF!+#REF!</f>
        <v>#REF!</v>
      </c>
      <c r="C29" s="525" t="e">
        <f>#REF!+#REF!</f>
        <v>#REF!</v>
      </c>
      <c r="D29" s="525" t="e">
        <f>#REF!+#REF!</f>
        <v>#REF!</v>
      </c>
      <c r="E29" s="525" t="e">
        <f>#REF!+#REF!</f>
        <v>#REF!</v>
      </c>
      <c r="F29" s="507"/>
    </row>
    <row r="30" spans="1:6" s="501" customFormat="1" ht="18" customHeight="1">
      <c r="A30" s="518" t="s">
        <v>441</v>
      </c>
      <c r="B30" s="515"/>
      <c r="C30" s="515"/>
      <c r="D30" s="515"/>
      <c r="E30" s="515"/>
      <c r="F30" s="507"/>
    </row>
    <row r="31" spans="1:6" ht="13.5" customHeight="1">
      <c r="A31" s="518" t="s">
        <v>442</v>
      </c>
      <c r="B31" s="515"/>
      <c r="C31" s="515"/>
      <c r="D31" s="515"/>
      <c r="E31" s="515"/>
      <c r="F31" s="503"/>
    </row>
    <row r="32" spans="1:6" ht="13.5" customHeight="1">
      <c r="A32" s="518" t="s">
        <v>443</v>
      </c>
      <c r="B32" s="515"/>
      <c r="C32" s="515"/>
      <c r="D32" s="515"/>
      <c r="E32" s="515"/>
      <c r="F32" s="503"/>
    </row>
    <row r="33" spans="1:6" ht="13.5" customHeight="1">
      <c r="A33" s="518" t="s">
        <v>444</v>
      </c>
      <c r="B33" s="515"/>
      <c r="C33" s="515"/>
      <c r="D33" s="515"/>
      <c r="E33" s="515"/>
      <c r="F33" s="503"/>
    </row>
    <row r="34" spans="1:6" s="501" customFormat="1" ht="18" customHeight="1">
      <c r="A34" s="519" t="s">
        <v>421</v>
      </c>
      <c r="B34" s="515"/>
      <c r="C34" s="515"/>
      <c r="D34" s="515"/>
      <c r="E34" s="515"/>
      <c r="F34" s="507"/>
    </row>
    <row r="35" spans="1:6" ht="13.5" customHeight="1">
      <c r="A35" s="518" t="s">
        <v>445</v>
      </c>
      <c r="B35" s="515"/>
      <c r="C35" s="515"/>
      <c r="D35" s="515"/>
      <c r="E35" s="515"/>
      <c r="F35" s="503"/>
    </row>
    <row r="36" spans="1:6" ht="13.5" customHeight="1">
      <c r="A36" s="518" t="s">
        <v>446</v>
      </c>
      <c r="B36" s="515"/>
      <c r="C36" s="515"/>
      <c r="D36" s="515"/>
      <c r="E36" s="515"/>
      <c r="F36" s="503"/>
    </row>
    <row r="37" spans="1:6" ht="13.5" customHeight="1">
      <c r="A37" s="531" t="s">
        <v>447</v>
      </c>
      <c r="B37" s="525">
        <f>B30-B34</f>
        <v>0</v>
      </c>
      <c r="C37" s="525">
        <f>C30-C34</f>
        <v>0</v>
      </c>
      <c r="D37" s="525">
        <f>D30-D34</f>
        <v>0</v>
      </c>
      <c r="E37" s="525">
        <f>E30-E34</f>
        <v>0</v>
      </c>
      <c r="F37" s="503"/>
    </row>
    <row r="38" spans="1:6" s="501" customFormat="1" ht="18" customHeight="1">
      <c r="A38" s="519" t="s">
        <v>448</v>
      </c>
      <c r="B38" s="515"/>
      <c r="C38" s="515"/>
      <c r="D38" s="515"/>
      <c r="E38" s="515"/>
      <c r="F38" s="507"/>
    </row>
    <row r="39" spans="1:6" s="501" customFormat="1" ht="18" customHeight="1">
      <c r="A39" s="529" t="s">
        <v>449</v>
      </c>
      <c r="B39" s="515"/>
      <c r="C39" s="515"/>
      <c r="D39" s="515"/>
      <c r="E39" s="515"/>
      <c r="F39" s="507"/>
    </row>
    <row r="40" spans="1:6" s="501" customFormat="1" ht="18" customHeight="1" thickBot="1">
      <c r="A40" s="530" t="s">
        <v>450</v>
      </c>
      <c r="B40" s="525" t="e">
        <f>B29+B37-B38-B39</f>
        <v>#REF!</v>
      </c>
      <c r="C40" s="525" t="e">
        <f>C29+C37-C38-C39</f>
        <v>#REF!</v>
      </c>
      <c r="D40" s="525" t="e">
        <f>D29+D37-D38-D39</f>
        <v>#REF!</v>
      </c>
      <c r="E40" s="525" t="e">
        <f>E29+E37-E38-E39</f>
        <v>#REF!</v>
      </c>
      <c r="F40" s="507"/>
    </row>
    <row r="41" spans="1:6" ht="13.5" customHeight="1" thickTop="1">
      <c r="A41" s="532" t="s">
        <v>451</v>
      </c>
      <c r="B41" s="533" t="e">
        <f>B40+B27+B28-#REF!-B31-B32-B33+B35+B36</f>
        <v>#REF!</v>
      </c>
      <c r="C41" s="533" t="e">
        <f>C40+C27+C28-#REF!-C31-C32-C33+C35+C36</f>
        <v>#REF!</v>
      </c>
      <c r="D41" s="533" t="e">
        <f>D40+D27+D28-#REF!-D31-D32-D33+D35+D36</f>
        <v>#REF!</v>
      </c>
      <c r="E41" s="533" t="e">
        <f>E40+E27+E28-#REF!-E31-E32-E33+E35+E36</f>
        <v>#REF!</v>
      </c>
      <c r="F41" s="503"/>
    </row>
    <row r="42" spans="1:6" ht="13.5" customHeight="1" thickBot="1">
      <c r="A42" s="534" t="s">
        <v>452</v>
      </c>
      <c r="B42" s="525" t="e">
        <f>B18+#REF!+#REF!</f>
        <v>#REF!</v>
      </c>
      <c r="C42" s="525" t="e">
        <f>C18+#REF!+#REF!</f>
        <v>#REF!</v>
      </c>
      <c r="D42" s="525" t="e">
        <f>D18+#REF!+#REF!</f>
        <v>#REF!</v>
      </c>
      <c r="E42" s="525" t="e">
        <f>E18+#REF!+#REF!</f>
        <v>#REF!</v>
      </c>
      <c r="F42" s="503"/>
    </row>
    <row r="43" spans="1:6" ht="13.5" customHeight="1" thickTop="1" thickBot="1">
      <c r="A43" s="534" t="s">
        <v>453</v>
      </c>
      <c r="B43" s="535" t="e">
        <f>B19+B24+B25+B27+B28+#REF!+#REF!</f>
        <v>#REF!</v>
      </c>
      <c r="C43" s="535" t="e">
        <f>C19+C24+C25+C27+C28+#REF!+#REF!</f>
        <v>#REF!</v>
      </c>
      <c r="D43" s="535" t="e">
        <f>D19+D24+D25+D27+D28+#REF!+#REF!</f>
        <v>#REF!</v>
      </c>
      <c r="E43" s="535" t="e">
        <f>E19+E24+E25+E27+E28+#REF!+#REF!</f>
        <v>#REF!</v>
      </c>
      <c r="F43" s="503"/>
    </row>
    <row r="44" spans="1:6" s="501" customFormat="1" ht="18" customHeight="1" thickTop="1">
      <c r="A44" s="536"/>
      <c r="B44" s="506"/>
      <c r="C44" s="506"/>
      <c r="D44" s="506"/>
      <c r="E44" s="506"/>
      <c r="F44" s="507"/>
    </row>
    <row r="45" spans="1:6" s="501" customFormat="1" ht="18" customHeight="1">
      <c r="A45" s="537" t="s">
        <v>454</v>
      </c>
      <c r="B45" s="538"/>
      <c r="C45" s="538"/>
      <c r="D45" s="538"/>
      <c r="E45" s="538"/>
      <c r="F45" s="507"/>
    </row>
    <row r="46" spans="1:6" s="501" customFormat="1" ht="18" customHeight="1">
      <c r="A46" s="539" t="s">
        <v>455</v>
      </c>
      <c r="B46" s="540" t="e">
        <f>B22/B45</f>
        <v>#DIV/0!</v>
      </c>
      <c r="C46" s="540" t="e">
        <f>C22/C45</f>
        <v>#DIV/0!</v>
      </c>
      <c r="D46" s="540" t="e">
        <f>D22/D45</f>
        <v>#DIV/0!</v>
      </c>
      <c r="E46" s="540" t="e">
        <f>E22/E45</f>
        <v>#DIV/0!</v>
      </c>
      <c r="F46" s="507"/>
    </row>
    <row r="47" spans="1:6" s="501" customFormat="1" ht="18" customHeight="1">
      <c r="A47" s="541" t="s">
        <v>456</v>
      </c>
      <c r="B47" s="538"/>
      <c r="C47" s="538"/>
      <c r="D47" s="538"/>
      <c r="E47" s="538"/>
      <c r="F47" s="507"/>
    </row>
    <row r="48" spans="1:6" ht="13.5" customHeight="1" thickBot="1">
      <c r="A48" s="542"/>
      <c r="B48" s="543"/>
      <c r="C48" s="543"/>
      <c r="D48" s="543"/>
      <c r="E48" s="543"/>
      <c r="F48" s="503"/>
    </row>
    <row r="49" spans="1:6" ht="12.75" customHeight="1">
      <c r="A49" s="910" t="s">
        <v>457</v>
      </c>
      <c r="B49" s="911"/>
      <c r="C49" s="911"/>
      <c r="D49" s="911"/>
      <c r="E49" s="911"/>
      <c r="F49" s="503"/>
    </row>
    <row r="50" spans="1:6" ht="13.5" thickBot="1">
      <c r="A50" s="912" t="s">
        <v>458</v>
      </c>
      <c r="B50" s="913"/>
      <c r="C50" s="913"/>
      <c r="D50" s="913"/>
      <c r="E50" s="913"/>
      <c r="F50" s="503"/>
    </row>
    <row r="51" spans="1:6" ht="14.25" thickTop="1" thickBot="1">
      <c r="A51" s="544" t="s">
        <v>459</v>
      </c>
      <c r="B51" s="545" t="s">
        <v>424</v>
      </c>
      <c r="C51" s="545" t="s">
        <v>414</v>
      </c>
      <c r="D51" s="545" t="s">
        <v>415</v>
      </c>
      <c r="E51" s="545" t="s">
        <v>425</v>
      </c>
      <c r="F51" s="503"/>
    </row>
    <row r="52" spans="1:6" ht="13.5" thickTop="1">
      <c r="A52" s="546" t="s">
        <v>460</v>
      </c>
      <c r="B52" s="329"/>
      <c r="C52" s="329"/>
      <c r="D52" s="329"/>
      <c r="E52" s="329"/>
      <c r="F52" s="503"/>
    </row>
    <row r="53" spans="1:6" ht="13.5" thickBot="1">
      <c r="A53" s="547" t="s">
        <v>461</v>
      </c>
      <c r="B53" s="548"/>
      <c r="C53" s="548"/>
      <c r="D53" s="548"/>
      <c r="E53" s="548"/>
      <c r="F53" s="503"/>
    </row>
    <row r="54" spans="1:6">
      <c r="A54" s="502"/>
      <c r="B54" s="329"/>
      <c r="C54" s="329"/>
      <c r="D54" s="329"/>
      <c r="E54" s="329"/>
      <c r="F54" s="503"/>
    </row>
    <row r="55" spans="1:6" s="501" customFormat="1" ht="15" customHeight="1" thickBot="1">
      <c r="A55" s="549" t="s">
        <v>462</v>
      </c>
      <c r="B55" s="550"/>
      <c r="C55" s="550"/>
      <c r="D55" s="550"/>
      <c r="E55" s="550"/>
      <c r="F55" s="551"/>
    </row>
  </sheetData>
  <mergeCells count="3">
    <mergeCell ref="A1:F1"/>
    <mergeCell ref="A49:E49"/>
    <mergeCell ref="A50:E50"/>
  </mergeCells>
  <pageMargins left="0.59055118110236227" right="0.23622047244094491" top="0.23622047244094491" bottom="0.19685039370078741" header="0.15748031496062992" footer="0.15748031496062992"/>
  <pageSetup paperSize="9" scale="86"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sheetPr codeName="Feuil18">
    <tabColor rgb="FF00B050"/>
    <pageSetUpPr fitToPage="1"/>
  </sheetPr>
  <dimension ref="A1:L28"/>
  <sheetViews>
    <sheetView workbookViewId="0">
      <selection activeCell="J35" sqref="J35"/>
    </sheetView>
  </sheetViews>
  <sheetFormatPr baseColWidth="10" defaultRowHeight="12.75"/>
  <cols>
    <col min="1" max="1" width="32.7109375" style="154" customWidth="1"/>
    <col min="2" max="2" width="10.7109375" style="154" customWidth="1"/>
    <col min="3" max="6" width="9.42578125" style="154" customWidth="1"/>
    <col min="7" max="7" width="32.42578125" style="154" customWidth="1"/>
    <col min="8" max="12" width="9.42578125" style="154" customWidth="1"/>
    <col min="13" max="16384" width="11.42578125" style="154"/>
  </cols>
  <sheetData>
    <row r="1" spans="1:12" ht="20.25">
      <c r="A1" s="800" t="s">
        <v>463</v>
      </c>
      <c r="B1" s="801"/>
      <c r="C1" s="801"/>
      <c r="D1" s="801"/>
      <c r="E1" s="801"/>
      <c r="F1" s="801"/>
      <c r="G1" s="801"/>
      <c r="H1" s="801"/>
      <c r="I1" s="801"/>
      <c r="J1" s="801"/>
      <c r="K1" s="801"/>
      <c r="L1" s="802"/>
    </row>
    <row r="2" spans="1:12" ht="15">
      <c r="A2" s="552"/>
      <c r="B2" s="553"/>
      <c r="C2" s="553"/>
      <c r="D2" s="553"/>
      <c r="E2" s="553"/>
      <c r="F2" s="553"/>
      <c r="G2" s="553"/>
      <c r="H2" s="553"/>
      <c r="I2" s="553"/>
      <c r="J2" s="329"/>
      <c r="K2" s="329"/>
      <c r="L2" s="503"/>
    </row>
    <row r="3" spans="1:12" s="501" customFormat="1" ht="18" customHeight="1">
      <c r="A3" s="504" t="s">
        <v>88</v>
      </c>
      <c r="B3" s="505"/>
      <c r="C3" s="505"/>
      <c r="D3" s="505"/>
      <c r="E3" s="505"/>
      <c r="F3" s="505"/>
      <c r="G3" s="506"/>
      <c r="H3" s="506"/>
      <c r="I3" s="506"/>
      <c r="J3" s="506"/>
      <c r="K3" s="506"/>
      <c r="L3" s="507"/>
    </row>
    <row r="4" spans="1:12" s="501" customFormat="1">
      <c r="A4" s="508" t="s">
        <v>89</v>
      </c>
      <c r="B4" s="506"/>
      <c r="C4" s="506"/>
      <c r="D4" s="506"/>
      <c r="E4" s="506"/>
      <c r="F4" s="506"/>
      <c r="G4" s="506"/>
      <c r="H4" s="506"/>
      <c r="I4" s="506"/>
      <c r="J4" s="506"/>
      <c r="K4" s="506"/>
      <c r="L4" s="507"/>
    </row>
    <row r="5" spans="1:12" s="501" customFormat="1" ht="15" customHeight="1">
      <c r="A5" s="508" t="s">
        <v>90</v>
      </c>
      <c r="B5" s="506"/>
      <c r="C5" s="506"/>
      <c r="D5" s="506"/>
      <c r="E5" s="506"/>
      <c r="F5" s="506"/>
      <c r="G5" s="506"/>
      <c r="H5" s="506"/>
      <c r="I5" s="506"/>
      <c r="J5" s="506"/>
      <c r="K5" s="506"/>
      <c r="L5" s="507"/>
    </row>
    <row r="6" spans="1:12" ht="13.5" thickBot="1">
      <c r="A6" s="502"/>
      <c r="B6" s="329"/>
      <c r="C6" s="329"/>
      <c r="D6" s="329"/>
      <c r="E6" s="329"/>
      <c r="F6" s="329"/>
      <c r="G6" s="329"/>
      <c r="H6" s="329"/>
      <c r="I6" s="329"/>
      <c r="J6" s="329"/>
      <c r="K6" s="329"/>
      <c r="L6" s="503"/>
    </row>
    <row r="7" spans="1:12" ht="27.75" customHeight="1" thickTop="1" thickBot="1">
      <c r="A7" s="554" t="s">
        <v>464</v>
      </c>
      <c r="B7" s="555" t="s">
        <v>424</v>
      </c>
      <c r="C7" s="555" t="s">
        <v>414</v>
      </c>
      <c r="D7" s="555" t="s">
        <v>415</v>
      </c>
      <c r="E7" s="556" t="s">
        <v>425</v>
      </c>
      <c r="F7" s="557" t="s">
        <v>465</v>
      </c>
      <c r="G7" s="558" t="s">
        <v>466</v>
      </c>
      <c r="H7" s="559" t="s">
        <v>424</v>
      </c>
      <c r="I7" s="559" t="s">
        <v>414</v>
      </c>
      <c r="J7" s="559" t="s">
        <v>415</v>
      </c>
      <c r="K7" s="556" t="s">
        <v>425</v>
      </c>
      <c r="L7" s="560" t="s">
        <v>465</v>
      </c>
    </row>
    <row r="8" spans="1:12" ht="13.5" customHeight="1" thickTop="1">
      <c r="A8" s="561" t="s">
        <v>467</v>
      </c>
      <c r="B8" s="562">
        <f>B9+B10</f>
        <v>0</v>
      </c>
      <c r="C8" s="562">
        <f>C9+C10</f>
        <v>0</v>
      </c>
      <c r="D8" s="562">
        <f>D9+D10</f>
        <v>0</v>
      </c>
      <c r="E8" s="563">
        <f>E9+E10</f>
        <v>0</v>
      </c>
      <c r="F8" s="564">
        <f>SUM(B8:E8)</f>
        <v>0</v>
      </c>
      <c r="G8" s="565" t="s">
        <v>468</v>
      </c>
      <c r="H8" s="566"/>
      <c r="I8" s="566"/>
      <c r="J8" s="566"/>
      <c r="K8" s="567"/>
      <c r="L8" s="568">
        <f>SUM(H8:K8)</f>
        <v>0</v>
      </c>
    </row>
    <row r="9" spans="1:12" ht="13.5" customHeight="1">
      <c r="A9" s="569" t="s">
        <v>469</v>
      </c>
      <c r="B9" s="570"/>
      <c r="C9" s="570"/>
      <c r="D9" s="570"/>
      <c r="E9" s="570"/>
      <c r="F9" s="571"/>
      <c r="G9" s="572"/>
      <c r="H9" s="573"/>
      <c r="I9" s="573"/>
      <c r="J9" s="573"/>
      <c r="K9" s="574"/>
      <c r="L9" s="575"/>
    </row>
    <row r="10" spans="1:12" ht="13.5" customHeight="1">
      <c r="A10" s="569" t="s">
        <v>470</v>
      </c>
      <c r="B10" s="570"/>
      <c r="C10" s="570"/>
      <c r="D10" s="570"/>
      <c r="E10" s="570"/>
      <c r="F10" s="571"/>
      <c r="G10" s="572" t="s">
        <v>471</v>
      </c>
      <c r="H10" s="573"/>
      <c r="I10" s="573"/>
      <c r="J10" s="573"/>
      <c r="K10" s="574"/>
      <c r="L10" s="576">
        <f t="shared" ref="L10:L26" si="0">SUM(H10:K10)</f>
        <v>0</v>
      </c>
    </row>
    <row r="11" spans="1:12" ht="13.5" customHeight="1">
      <c r="A11" s="569" t="s">
        <v>515</v>
      </c>
      <c r="B11" s="573"/>
      <c r="C11" s="573"/>
      <c r="D11" s="573"/>
      <c r="E11" s="578"/>
      <c r="F11" s="571"/>
      <c r="G11" s="572"/>
      <c r="H11" s="573"/>
      <c r="I11" s="573"/>
      <c r="J11" s="573"/>
      <c r="K11" s="574"/>
      <c r="L11" s="575"/>
    </row>
    <row r="12" spans="1:12" ht="13.5" customHeight="1">
      <c r="A12" s="577" t="s">
        <v>472</v>
      </c>
      <c r="B12" s="573"/>
      <c r="C12" s="573"/>
      <c r="D12" s="573"/>
      <c r="E12" s="578"/>
      <c r="F12" s="579">
        <f>SUM(B12:E12)</f>
        <v>0</v>
      </c>
      <c r="G12" s="580" t="s">
        <v>473</v>
      </c>
      <c r="H12" s="562">
        <f>H13+H14+H15</f>
        <v>0</v>
      </c>
      <c r="I12" s="562">
        <f>I13+I14+I15</f>
        <v>0</v>
      </c>
      <c r="J12" s="562">
        <f>J13+J14+J15</f>
        <v>0</v>
      </c>
      <c r="K12" s="581">
        <f>K13+K14+K15</f>
        <v>0</v>
      </c>
      <c r="L12" s="576">
        <f t="shared" si="0"/>
        <v>0</v>
      </c>
    </row>
    <row r="13" spans="1:12" ht="13.5" customHeight="1">
      <c r="A13" s="577"/>
      <c r="B13" s="573"/>
      <c r="C13" s="573"/>
      <c r="D13" s="573"/>
      <c r="E13" s="578"/>
      <c r="F13" s="571"/>
      <c r="G13" s="582" t="s">
        <v>474</v>
      </c>
      <c r="H13" s="573"/>
      <c r="I13" s="573"/>
      <c r="J13" s="573"/>
      <c r="K13" s="574"/>
      <c r="L13" s="575"/>
    </row>
    <row r="14" spans="1:12" ht="13.5" customHeight="1">
      <c r="A14" s="577" t="s">
        <v>475</v>
      </c>
      <c r="B14" s="573"/>
      <c r="C14" s="573"/>
      <c r="D14" s="573"/>
      <c r="E14" s="578"/>
      <c r="F14" s="579">
        <f>SUM(B14:E14)</f>
        <v>0</v>
      </c>
      <c r="G14" s="582" t="s">
        <v>476</v>
      </c>
      <c r="H14" s="573"/>
      <c r="I14" s="573"/>
      <c r="J14" s="573"/>
      <c r="K14" s="574"/>
      <c r="L14" s="575"/>
    </row>
    <row r="15" spans="1:12" ht="13.5" customHeight="1">
      <c r="A15" s="577" t="s">
        <v>477</v>
      </c>
      <c r="B15" s="573"/>
      <c r="C15" s="573"/>
      <c r="D15" s="573"/>
      <c r="E15" s="578"/>
      <c r="F15" s="571"/>
      <c r="G15" s="582" t="s">
        <v>478</v>
      </c>
      <c r="H15" s="573"/>
      <c r="I15" s="573"/>
      <c r="J15" s="573"/>
      <c r="K15" s="574"/>
      <c r="L15" s="575"/>
    </row>
    <row r="16" spans="1:12" ht="13.5" customHeight="1">
      <c r="A16" s="577"/>
      <c r="B16" s="573"/>
      <c r="C16" s="573"/>
      <c r="D16" s="573"/>
      <c r="E16" s="578"/>
      <c r="F16" s="571"/>
      <c r="G16" s="582"/>
      <c r="H16" s="573"/>
      <c r="I16" s="573"/>
      <c r="J16" s="573"/>
      <c r="K16" s="574"/>
      <c r="L16" s="575"/>
    </row>
    <row r="17" spans="1:12" ht="13.5" customHeight="1">
      <c r="A17" s="577"/>
      <c r="B17" s="573"/>
      <c r="C17" s="573"/>
      <c r="D17" s="573"/>
      <c r="E17" s="578"/>
      <c r="F17" s="571"/>
      <c r="G17" s="580" t="s">
        <v>479</v>
      </c>
      <c r="H17" s="562">
        <v>0</v>
      </c>
      <c r="I17" s="562">
        <v>0</v>
      </c>
      <c r="J17" s="562">
        <v>0</v>
      </c>
      <c r="K17" s="581">
        <v>0</v>
      </c>
      <c r="L17" s="576">
        <f t="shared" si="0"/>
        <v>0</v>
      </c>
    </row>
    <row r="18" spans="1:12" ht="13.5" customHeight="1">
      <c r="A18" s="577" t="s">
        <v>480</v>
      </c>
      <c r="B18" s="573"/>
      <c r="C18" s="573"/>
      <c r="D18" s="573"/>
      <c r="E18" s="578"/>
      <c r="F18" s="579">
        <f>SUM(B18:E18)</f>
        <v>0</v>
      </c>
      <c r="G18" s="582"/>
      <c r="H18" s="573"/>
      <c r="I18" s="573"/>
      <c r="J18" s="573"/>
      <c r="K18" s="574"/>
      <c r="L18" s="575"/>
    </row>
    <row r="19" spans="1:12" ht="13.5" customHeight="1">
      <c r="A19" s="583"/>
      <c r="B19" s="573"/>
      <c r="C19" s="573"/>
      <c r="D19" s="573"/>
      <c r="E19" s="578"/>
      <c r="F19" s="571"/>
      <c r="G19" s="584" t="s">
        <v>481</v>
      </c>
      <c r="H19" s="573"/>
      <c r="I19" s="573"/>
      <c r="J19" s="573"/>
      <c r="K19" s="574"/>
      <c r="L19" s="576">
        <f t="shared" si="0"/>
        <v>0</v>
      </c>
    </row>
    <row r="20" spans="1:12" ht="13.5" customHeight="1">
      <c r="A20" s="585" t="s">
        <v>482</v>
      </c>
      <c r="B20" s="562">
        <f>B21+B22</f>
        <v>0</v>
      </c>
      <c r="C20" s="562">
        <f>C21+C22</f>
        <v>0</v>
      </c>
      <c r="D20" s="562">
        <f>D21+D22</f>
        <v>0</v>
      </c>
      <c r="E20" s="563">
        <f>E21+E22</f>
        <v>0</v>
      </c>
      <c r="F20" s="579">
        <f>SUM(B20:E20)</f>
        <v>0</v>
      </c>
      <c r="G20" s="584"/>
      <c r="H20" s="573"/>
      <c r="I20" s="573"/>
      <c r="J20" s="573"/>
      <c r="K20" s="574"/>
      <c r="L20" s="575"/>
    </row>
    <row r="21" spans="1:12" ht="13.5" customHeight="1">
      <c r="A21" s="577" t="s">
        <v>483</v>
      </c>
      <c r="B21" s="573"/>
      <c r="C21" s="573"/>
      <c r="D21" s="573"/>
      <c r="E21" s="578"/>
      <c r="F21" s="571"/>
      <c r="G21" s="586" t="s">
        <v>484</v>
      </c>
      <c r="H21" s="562" t="e">
        <f>H22+H23-H24-H25-H26</f>
        <v>#REF!</v>
      </c>
      <c r="I21" s="562" t="e">
        <f>I22+I23-I24-I25-I26</f>
        <v>#REF!</v>
      </c>
      <c r="J21" s="562" t="e">
        <f>J22+J23-J24-J25-J26</f>
        <v>#REF!</v>
      </c>
      <c r="K21" s="587" t="e">
        <f>K22+K23-K24-K25-K26</f>
        <v>#REF!</v>
      </c>
      <c r="L21" s="588" t="e">
        <f t="shared" si="0"/>
        <v>#REF!</v>
      </c>
    </row>
    <row r="22" spans="1:12" ht="13.5" customHeight="1">
      <c r="A22" s="577" t="s">
        <v>485</v>
      </c>
      <c r="B22" s="573"/>
      <c r="C22" s="573"/>
      <c r="D22" s="573"/>
      <c r="E22" s="578"/>
      <c r="F22" s="571"/>
      <c r="G22" s="589" t="s">
        <v>486</v>
      </c>
      <c r="H22" s="590" t="e">
        <v>#REF!</v>
      </c>
      <c r="I22" s="590" t="e">
        <v>#REF!</v>
      </c>
      <c r="J22" s="590" t="e">
        <v>#REF!</v>
      </c>
      <c r="K22" s="591" t="e">
        <v>#REF!</v>
      </c>
      <c r="L22" s="576" t="e">
        <f t="shared" si="0"/>
        <v>#REF!</v>
      </c>
    </row>
    <row r="23" spans="1:12" ht="13.5" customHeight="1">
      <c r="A23" s="592"/>
      <c r="B23" s="573"/>
      <c r="C23" s="573"/>
      <c r="D23" s="573"/>
      <c r="E23" s="578"/>
      <c r="F23" s="571"/>
      <c r="G23" s="589" t="s">
        <v>487</v>
      </c>
      <c r="H23" s="562">
        <v>0</v>
      </c>
      <c r="I23" s="562">
        <v>0</v>
      </c>
      <c r="J23" s="562">
        <v>0</v>
      </c>
      <c r="K23" s="581">
        <v>0</v>
      </c>
      <c r="L23" s="576">
        <f t="shared" si="0"/>
        <v>0</v>
      </c>
    </row>
    <row r="24" spans="1:12" ht="13.5" customHeight="1">
      <c r="A24" s="577" t="s">
        <v>488</v>
      </c>
      <c r="B24" s="573"/>
      <c r="C24" s="573"/>
      <c r="D24" s="573"/>
      <c r="E24" s="578"/>
      <c r="F24" s="579">
        <f>SUM(B24:E24)</f>
        <v>0</v>
      </c>
      <c r="G24" s="589" t="s">
        <v>489</v>
      </c>
      <c r="H24" s="562" t="e">
        <v>#REF!</v>
      </c>
      <c r="I24" s="562" t="e">
        <v>#REF!</v>
      </c>
      <c r="J24" s="562" t="e">
        <v>#REF!</v>
      </c>
      <c r="K24" s="581" t="e">
        <v>#REF!</v>
      </c>
      <c r="L24" s="576" t="e">
        <f t="shared" si="0"/>
        <v>#REF!</v>
      </c>
    </row>
    <row r="25" spans="1:12" ht="13.5" customHeight="1" thickBot="1">
      <c r="A25" s="502"/>
      <c r="B25" s="593"/>
      <c r="C25" s="593"/>
      <c r="D25" s="593"/>
      <c r="E25" s="594"/>
      <c r="F25" s="571"/>
      <c r="G25" s="589" t="s">
        <v>490</v>
      </c>
      <c r="H25" s="562">
        <v>0</v>
      </c>
      <c r="I25" s="562">
        <v>0</v>
      </c>
      <c r="J25" s="562">
        <v>0</v>
      </c>
      <c r="K25" s="581">
        <v>0</v>
      </c>
      <c r="L25" s="576">
        <f t="shared" si="0"/>
        <v>0</v>
      </c>
    </row>
    <row r="26" spans="1:12" ht="13.5" customHeight="1" thickTop="1" thickBot="1">
      <c r="A26" s="554" t="s">
        <v>111</v>
      </c>
      <c r="B26" s="595">
        <f>B8+B12+B14+B18+B20+B24</f>
        <v>0</v>
      </c>
      <c r="C26" s="595">
        <f>C8+C12+C14+C18+C20+C24</f>
        <v>0</v>
      </c>
      <c r="D26" s="595">
        <f>D8+D12+D14+D18+D20+D24</f>
        <v>0</v>
      </c>
      <c r="E26" s="596">
        <f>E8+E12+E14+E18+E20+E24</f>
        <v>0</v>
      </c>
      <c r="F26" s="597">
        <f>SUM(F8:F25)</f>
        <v>0</v>
      </c>
      <c r="G26" s="598" t="s">
        <v>491</v>
      </c>
      <c r="H26" s="599">
        <v>0</v>
      </c>
      <c r="I26" s="599">
        <v>0</v>
      </c>
      <c r="J26" s="599">
        <v>0</v>
      </c>
      <c r="K26" s="600">
        <v>0</v>
      </c>
      <c r="L26" s="576">
        <f t="shared" si="0"/>
        <v>0</v>
      </c>
    </row>
    <row r="27" spans="1:12" ht="13.5" customHeight="1" thickTop="1" thickBot="1">
      <c r="A27" s="601" t="s">
        <v>492</v>
      </c>
      <c r="B27" s="602" t="e">
        <f>H27-B26</f>
        <v>#REF!</v>
      </c>
      <c r="C27" s="602" t="e">
        <f>I27-C26</f>
        <v>#REF!</v>
      </c>
      <c r="D27" s="602" t="e">
        <f>J27-D26</f>
        <v>#REF!</v>
      </c>
      <c r="E27" s="602" t="e">
        <f>K27-E26</f>
        <v>#REF!</v>
      </c>
      <c r="F27" s="597" t="e">
        <f>SUM(B27:E27)</f>
        <v>#REF!</v>
      </c>
      <c r="G27" s="603" t="s">
        <v>111</v>
      </c>
      <c r="H27" s="602" t="e">
        <f>H8+H10+H12+H17+H19+H21</f>
        <v>#REF!</v>
      </c>
      <c r="I27" s="602" t="e">
        <f>I8+I10+I12+I17+I19+I21</f>
        <v>#REF!</v>
      </c>
      <c r="J27" s="602" t="e">
        <f>J8+J10+J12+J17+J19+J21</f>
        <v>#REF!</v>
      </c>
      <c r="K27" s="604" t="e">
        <f>K8+K10+K12+K17+K19+K21</f>
        <v>#REF!</v>
      </c>
      <c r="L27" s="605" t="e">
        <f>SUM(L8:L21)</f>
        <v>#REF!</v>
      </c>
    </row>
    <row r="28" spans="1:12" ht="14.25" thickTop="1" thickBot="1">
      <c r="A28" s="606"/>
      <c r="B28" s="548"/>
      <c r="C28" s="548"/>
      <c r="D28" s="548"/>
      <c r="E28" s="548"/>
      <c r="F28" s="548"/>
      <c r="G28" s="548"/>
      <c r="H28" s="548"/>
      <c r="I28" s="548"/>
      <c r="J28" s="548"/>
      <c r="K28" s="548"/>
      <c r="L28" s="607"/>
    </row>
  </sheetData>
  <mergeCells count="1">
    <mergeCell ref="A1:L1"/>
  </mergeCells>
  <pageMargins left="0.39370078740157483" right="0.39370078740157483" top="0.39370078740157483" bottom="0.39370078740157483" header="0.51181102362204722" footer="0.51181102362204722"/>
  <pageSetup paperSize="9" scale="86"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sheetPr codeName="Feuil15">
    <tabColor rgb="FF00B050"/>
    <pageSetUpPr fitToPage="1"/>
  </sheetPr>
  <dimension ref="A1:L28"/>
  <sheetViews>
    <sheetView workbookViewId="0">
      <selection activeCell="A2" sqref="A2"/>
    </sheetView>
  </sheetViews>
  <sheetFormatPr baseColWidth="10" defaultRowHeight="12.75"/>
  <cols>
    <col min="1" max="1" width="27.5703125" style="154" customWidth="1"/>
    <col min="2" max="2" width="10.5703125" style="154" bestFit="1" customWidth="1"/>
    <col min="3" max="3" width="7" style="154" bestFit="1" customWidth="1"/>
    <col min="4" max="4" width="7.140625" style="154" bestFit="1" customWidth="1"/>
    <col min="5" max="6" width="7" style="154" bestFit="1" customWidth="1"/>
    <col min="7" max="7" width="35.28515625" style="154" bestFit="1" customWidth="1"/>
    <col min="8" max="8" width="10.5703125" style="154" bestFit="1" customWidth="1"/>
    <col min="9" max="9" width="6.5703125" style="154" bestFit="1" customWidth="1"/>
    <col min="10" max="11" width="6.42578125" style="154" bestFit="1" customWidth="1"/>
    <col min="12" max="12" width="6.5703125" style="154" bestFit="1" customWidth="1"/>
    <col min="13" max="16384" width="11.42578125" style="154"/>
  </cols>
  <sheetData>
    <row r="1" spans="1:12" ht="20.25">
      <c r="A1" s="800" t="s">
        <v>516</v>
      </c>
      <c r="B1" s="801"/>
      <c r="C1" s="801"/>
      <c r="D1" s="801"/>
      <c r="E1" s="801"/>
      <c r="F1" s="801"/>
      <c r="G1" s="801"/>
      <c r="H1" s="801"/>
      <c r="I1" s="801"/>
      <c r="J1" s="801"/>
      <c r="K1" s="801"/>
      <c r="L1" s="802"/>
    </row>
    <row r="2" spans="1:12" ht="15">
      <c r="A2" s="552"/>
      <c r="B2" s="553"/>
      <c r="C2" s="553"/>
      <c r="D2" s="553"/>
      <c r="E2" s="553"/>
      <c r="F2" s="553"/>
      <c r="G2" s="553"/>
      <c r="H2" s="553"/>
      <c r="I2" s="329"/>
      <c r="J2" s="329"/>
      <c r="K2" s="329"/>
      <c r="L2" s="503"/>
    </row>
    <row r="3" spans="1:12" s="501" customFormat="1" ht="18" customHeight="1">
      <c r="A3" s="504" t="s">
        <v>88</v>
      </c>
      <c r="B3" s="505"/>
      <c r="C3" s="505"/>
      <c r="D3" s="505"/>
      <c r="E3" s="505"/>
      <c r="F3" s="506"/>
      <c r="G3" s="506"/>
      <c r="H3" s="506"/>
      <c r="I3" s="506"/>
      <c r="J3" s="506"/>
      <c r="K3" s="506"/>
      <c r="L3" s="507"/>
    </row>
    <row r="4" spans="1:12" s="501" customFormat="1">
      <c r="A4" s="508" t="s">
        <v>89</v>
      </c>
      <c r="B4" s="506"/>
      <c r="C4" s="506"/>
      <c r="D4" s="506"/>
      <c r="E4" s="506"/>
      <c r="F4" s="506"/>
      <c r="G4" s="506"/>
      <c r="H4" s="506"/>
      <c r="I4" s="506"/>
      <c r="J4" s="506"/>
      <c r="K4" s="506"/>
      <c r="L4" s="507"/>
    </row>
    <row r="5" spans="1:12" s="501" customFormat="1" ht="15" customHeight="1">
      <c r="A5" s="508" t="s">
        <v>90</v>
      </c>
      <c r="B5" s="506"/>
      <c r="C5" s="506"/>
      <c r="D5" s="506"/>
      <c r="E5" s="506"/>
      <c r="F5" s="506"/>
      <c r="G5" s="506"/>
      <c r="H5" s="506"/>
      <c r="I5" s="506"/>
      <c r="J5" s="506"/>
      <c r="K5" s="506"/>
      <c r="L5" s="507"/>
    </row>
    <row r="6" spans="1:12">
      <c r="A6" s="502"/>
      <c r="B6" s="329"/>
      <c r="C6" s="329"/>
      <c r="D6" s="329"/>
      <c r="E6" s="329"/>
      <c r="F6" s="329"/>
      <c r="G6" s="329"/>
      <c r="H6" s="329"/>
      <c r="I6" s="329"/>
      <c r="J6" s="329"/>
      <c r="K6" s="329"/>
      <c r="L6" s="503"/>
    </row>
    <row r="7" spans="1:12" ht="13.5" thickBot="1">
      <c r="A7" s="502"/>
      <c r="B7" s="329"/>
      <c r="C7" s="329"/>
      <c r="D7" s="329"/>
      <c r="E7" s="329"/>
      <c r="F7" s="329"/>
      <c r="G7" s="329"/>
      <c r="H7" s="329"/>
      <c r="I7" s="329"/>
      <c r="J7" s="329"/>
      <c r="K7" s="329"/>
      <c r="L7" s="503"/>
    </row>
    <row r="8" spans="1:12" s="635" customFormat="1" ht="25.5" thickTop="1" thickBot="1">
      <c r="A8" s="627" t="s">
        <v>517</v>
      </c>
      <c r="B8" s="628" t="e">
        <v>#REF!</v>
      </c>
      <c r="C8" s="629" t="s">
        <v>424</v>
      </c>
      <c r="D8" s="630" t="s">
        <v>414</v>
      </c>
      <c r="E8" s="628" t="s">
        <v>415</v>
      </c>
      <c r="F8" s="628" t="s">
        <v>425</v>
      </c>
      <c r="G8" s="631" t="s">
        <v>518</v>
      </c>
      <c r="H8" s="632" t="e">
        <f>B8</f>
        <v>#REF!</v>
      </c>
      <c r="I8" s="633" t="str">
        <f>C8</f>
        <v>Ex en cours</v>
      </c>
      <c r="J8" s="632" t="str">
        <f>D8</f>
        <v>N+1</v>
      </c>
      <c r="K8" s="632" t="str">
        <f>E8</f>
        <v>N+2</v>
      </c>
      <c r="L8" s="634" t="str">
        <f>F8</f>
        <v>N+3</v>
      </c>
    </row>
    <row r="9" spans="1:12" ht="13.5" thickTop="1">
      <c r="A9" s="636" t="s">
        <v>519</v>
      </c>
      <c r="B9" s="637"/>
      <c r="C9" s="638">
        <v>0</v>
      </c>
      <c r="D9" s="638">
        <v>0</v>
      </c>
      <c r="E9" s="638">
        <v>0</v>
      </c>
      <c r="F9" s="638">
        <v>0</v>
      </c>
      <c r="G9" s="639" t="s">
        <v>520</v>
      </c>
      <c r="H9" s="640"/>
      <c r="I9" s="641">
        <v>0</v>
      </c>
      <c r="J9" s="641">
        <v>0</v>
      </c>
      <c r="K9" s="641">
        <v>0</v>
      </c>
      <c r="L9" s="642">
        <v>0</v>
      </c>
    </row>
    <row r="10" spans="1:12">
      <c r="A10" s="643"/>
      <c r="B10" s="637"/>
      <c r="C10" s="644"/>
      <c r="D10" s="644"/>
      <c r="E10" s="644"/>
      <c r="F10" s="644"/>
      <c r="G10" s="645" t="s">
        <v>521</v>
      </c>
      <c r="H10" s="646"/>
      <c r="I10" s="641">
        <f>H10</f>
        <v>0</v>
      </c>
      <c r="J10" s="641">
        <f>I10</f>
        <v>0</v>
      </c>
      <c r="K10" s="641">
        <f>J10</f>
        <v>0</v>
      </c>
      <c r="L10" s="642">
        <f>K10</f>
        <v>0</v>
      </c>
    </row>
    <row r="11" spans="1:12">
      <c r="A11" s="647" t="s">
        <v>522</v>
      </c>
      <c r="B11" s="637"/>
      <c r="C11" s="638">
        <v>0</v>
      </c>
      <c r="D11" s="638">
        <v>0</v>
      </c>
      <c r="E11" s="638">
        <v>0</v>
      </c>
      <c r="F11" s="638">
        <v>0</v>
      </c>
      <c r="G11" s="645" t="s">
        <v>523</v>
      </c>
      <c r="H11" s="646"/>
      <c r="I11" s="641">
        <f>H11+H12</f>
        <v>0</v>
      </c>
      <c r="J11" s="641" t="e">
        <f>I11+I12</f>
        <v>#REF!</v>
      </c>
      <c r="K11" s="641" t="e">
        <f>J11+J12</f>
        <v>#REF!</v>
      </c>
      <c r="L11" s="642" t="e">
        <f>K11+K12</f>
        <v>#REF!</v>
      </c>
    </row>
    <row r="12" spans="1:12">
      <c r="A12" s="647" t="s">
        <v>524</v>
      </c>
      <c r="B12" s="648"/>
      <c r="C12" s="638" t="e">
        <v>#REF!</v>
      </c>
      <c r="D12" s="638" t="e">
        <v>#REF!</v>
      </c>
      <c r="E12" s="638" t="e">
        <v>#REF!</v>
      </c>
      <c r="F12" s="638" t="e">
        <v>#REF!</v>
      </c>
      <c r="G12" s="645" t="s">
        <v>525</v>
      </c>
      <c r="H12" s="646"/>
      <c r="I12" s="641" t="e">
        <v>#REF!</v>
      </c>
      <c r="J12" s="641" t="e">
        <v>#REF!</v>
      </c>
      <c r="K12" s="641" t="e">
        <v>#REF!</v>
      </c>
      <c r="L12" s="642" t="e">
        <v>#REF!</v>
      </c>
    </row>
    <row r="13" spans="1:12">
      <c r="A13" s="643"/>
      <c r="B13" s="637"/>
      <c r="C13" s="644"/>
      <c r="D13" s="644"/>
      <c r="E13" s="644"/>
      <c r="F13" s="644"/>
      <c r="G13" s="649" t="s">
        <v>526</v>
      </c>
      <c r="H13" s="650">
        <f>SUM(H9:H12)</f>
        <v>0</v>
      </c>
      <c r="I13" s="650" t="e">
        <f>SUM(I9:I12)</f>
        <v>#REF!</v>
      </c>
      <c r="J13" s="650" t="e">
        <f>SUM(J9:J12)</f>
        <v>#REF!</v>
      </c>
      <c r="K13" s="650" t="e">
        <f>SUM(K9:K12)</f>
        <v>#REF!</v>
      </c>
      <c r="L13" s="651" t="e">
        <f>SUM(L9:L12)</f>
        <v>#REF!</v>
      </c>
    </row>
    <row r="14" spans="1:12">
      <c r="A14" s="647" t="s">
        <v>527</v>
      </c>
      <c r="B14" s="637"/>
      <c r="C14" s="638">
        <v>0</v>
      </c>
      <c r="D14" s="638">
        <v>0</v>
      </c>
      <c r="E14" s="638">
        <v>0</v>
      </c>
      <c r="F14" s="638">
        <v>0</v>
      </c>
      <c r="G14" s="645" t="s">
        <v>528</v>
      </c>
      <c r="H14" s="646"/>
      <c r="I14" s="641">
        <v>0</v>
      </c>
      <c r="J14" s="641">
        <v>0</v>
      </c>
      <c r="K14" s="641">
        <v>0</v>
      </c>
      <c r="L14" s="642">
        <v>0</v>
      </c>
    </row>
    <row r="15" spans="1:12" ht="13.5" thickBot="1">
      <c r="A15" s="647" t="s">
        <v>529</v>
      </c>
      <c r="B15" s="637"/>
      <c r="C15" s="638">
        <v>0</v>
      </c>
      <c r="D15" s="638">
        <v>0</v>
      </c>
      <c r="E15" s="638">
        <v>0</v>
      </c>
      <c r="F15" s="638">
        <v>0</v>
      </c>
      <c r="G15" s="645" t="s">
        <v>530</v>
      </c>
      <c r="H15" s="646"/>
      <c r="I15" s="641" t="e">
        <v>#REF!</v>
      </c>
      <c r="J15" s="641" t="e">
        <v>#REF!</v>
      </c>
      <c r="K15" s="641" t="e">
        <v>#REF!</v>
      </c>
      <c r="L15" s="642" t="e">
        <v>#REF!</v>
      </c>
    </row>
    <row r="16" spans="1:12" ht="14.25" thickTop="1" thickBot="1">
      <c r="A16" s="652" t="s">
        <v>531</v>
      </c>
      <c r="B16" s="653">
        <f>B9+B11+B14</f>
        <v>0</v>
      </c>
      <c r="C16" s="653">
        <f>C9+C11+C14</f>
        <v>0</v>
      </c>
      <c r="D16" s="653">
        <f>D9+D11+D14</f>
        <v>0</v>
      </c>
      <c r="E16" s="653">
        <f>E9+E11+E14</f>
        <v>0</v>
      </c>
      <c r="F16" s="653">
        <f>F9+F11+F14</f>
        <v>0</v>
      </c>
      <c r="G16" s="649" t="s">
        <v>532</v>
      </c>
      <c r="H16" s="650">
        <f>SUM(H13:H15)</f>
        <v>0</v>
      </c>
      <c r="I16" s="650" t="e">
        <f>SUM(I13:I15)</f>
        <v>#REF!</v>
      </c>
      <c r="J16" s="650" t="e">
        <f>SUM(J13:J15)</f>
        <v>#REF!</v>
      </c>
      <c r="K16" s="650" t="e">
        <f>SUM(K13:K15)</f>
        <v>#REF!</v>
      </c>
      <c r="L16" s="651" t="e">
        <f>SUM(L13:L15)</f>
        <v>#REF!</v>
      </c>
    </row>
    <row r="17" spans="1:12" ht="14.25" thickTop="1" thickBot="1">
      <c r="A17" s="654" t="s">
        <v>533</v>
      </c>
      <c r="B17" s="655">
        <f>H19-B16</f>
        <v>0</v>
      </c>
      <c r="C17" s="655" t="e">
        <f>I19-C16</f>
        <v>#REF!</v>
      </c>
      <c r="D17" s="655" t="e">
        <f>J19-D16</f>
        <v>#REF!</v>
      </c>
      <c r="E17" s="655" t="e">
        <f>K19-E16</f>
        <v>#REF!</v>
      </c>
      <c r="F17" s="655" t="e">
        <f>L19-F16</f>
        <v>#REF!</v>
      </c>
      <c r="G17" s="645" t="s">
        <v>534</v>
      </c>
      <c r="H17" s="646"/>
      <c r="I17" s="641">
        <v>0</v>
      </c>
      <c r="J17" s="641">
        <v>0</v>
      </c>
      <c r="K17" s="641">
        <v>0</v>
      </c>
      <c r="L17" s="642">
        <v>0</v>
      </c>
    </row>
    <row r="18" spans="1:12" ht="14.25" thickTop="1" thickBot="1">
      <c r="A18" s="656" t="s">
        <v>535</v>
      </c>
      <c r="B18" s="657" t="e">
        <v>#REF!</v>
      </c>
      <c r="C18" s="657">
        <v>0</v>
      </c>
      <c r="D18" s="657">
        <v>0</v>
      </c>
      <c r="E18" s="657">
        <v>0</v>
      </c>
      <c r="F18" s="657">
        <v>0</v>
      </c>
      <c r="G18" s="645" t="s">
        <v>536</v>
      </c>
      <c r="H18" s="646"/>
      <c r="I18" s="641">
        <v>0</v>
      </c>
      <c r="J18" s="641">
        <v>0</v>
      </c>
      <c r="K18" s="641">
        <v>0</v>
      </c>
      <c r="L18" s="642">
        <v>0</v>
      </c>
    </row>
    <row r="19" spans="1:12" ht="14.25" thickTop="1" thickBot="1">
      <c r="A19" s="658" t="s">
        <v>537</v>
      </c>
      <c r="B19" s="659"/>
      <c r="C19" s="660"/>
      <c r="D19" s="660"/>
      <c r="E19" s="660"/>
      <c r="F19" s="660"/>
      <c r="G19" s="661" t="s">
        <v>538</v>
      </c>
      <c r="H19" s="662">
        <f>SUM(H16:H18)</f>
        <v>0</v>
      </c>
      <c r="I19" s="662" t="e">
        <f>SUM(I16:I18)</f>
        <v>#REF!</v>
      </c>
      <c r="J19" s="662" t="e">
        <f>SUM(J16:J18)</f>
        <v>#REF!</v>
      </c>
      <c r="K19" s="662" t="e">
        <f>SUM(K16:K18)</f>
        <v>#REF!</v>
      </c>
      <c r="L19" s="663" t="e">
        <f>SUM(L16:L18)</f>
        <v>#REF!</v>
      </c>
    </row>
    <row r="20" spans="1:12" ht="13.5" thickTop="1">
      <c r="A20" s="664" t="s">
        <v>539</v>
      </c>
      <c r="B20" s="665" t="e">
        <f>B17/B18</f>
        <v>#REF!</v>
      </c>
      <c r="C20" s="665" t="e">
        <f>C17/C18</f>
        <v>#REF!</v>
      </c>
      <c r="D20" s="665" t="e">
        <f>D17/D18</f>
        <v>#REF!</v>
      </c>
      <c r="E20" s="665" t="e">
        <f>E17/E18</f>
        <v>#REF!</v>
      </c>
      <c r="F20" s="665" t="e">
        <f>F17/F18</f>
        <v>#REF!</v>
      </c>
      <c r="G20" s="666" t="s">
        <v>540</v>
      </c>
      <c r="H20" s="667" t="e">
        <v>#REF!</v>
      </c>
      <c r="I20" s="667" t="e">
        <v>#REF!</v>
      </c>
      <c r="J20" s="667" t="e">
        <v>#REF!</v>
      </c>
      <c r="K20" s="667" t="e">
        <v>#REF!</v>
      </c>
      <c r="L20" s="668" t="e">
        <v>#REF!</v>
      </c>
    </row>
    <row r="21" spans="1:12">
      <c r="A21" s="664" t="s">
        <v>541</v>
      </c>
      <c r="B21" s="665" t="e">
        <f>B19/B18</f>
        <v>#REF!</v>
      </c>
      <c r="C21" s="665" t="e">
        <f>C19/C18</f>
        <v>#DIV/0!</v>
      </c>
      <c r="D21" s="665" t="e">
        <f>D19/D18</f>
        <v>#DIV/0!</v>
      </c>
      <c r="E21" s="665" t="e">
        <f>E19/E18</f>
        <v>#DIV/0!</v>
      </c>
      <c r="F21" s="665" t="e">
        <f>F19/F18</f>
        <v>#DIV/0!</v>
      </c>
      <c r="G21" s="666" t="s">
        <v>542</v>
      </c>
      <c r="H21" s="669" t="e">
        <f>H13/H19</f>
        <v>#DIV/0!</v>
      </c>
      <c r="I21" s="669" t="e">
        <f>I13/I19</f>
        <v>#REF!</v>
      </c>
      <c r="J21" s="669" t="e">
        <f>J13/J19</f>
        <v>#REF!</v>
      </c>
      <c r="K21" s="669" t="e">
        <f>K13/K19</f>
        <v>#REF!</v>
      </c>
      <c r="L21" s="670" t="e">
        <f>L13/L19</f>
        <v>#REF!</v>
      </c>
    </row>
    <row r="22" spans="1:12" ht="13.5" thickBot="1">
      <c r="A22" s="671" t="s">
        <v>543</v>
      </c>
      <c r="B22" s="672" t="e">
        <f>B20/B21</f>
        <v>#REF!</v>
      </c>
      <c r="C22" s="672" t="e">
        <f>C20/C21</f>
        <v>#REF!</v>
      </c>
      <c r="D22" s="672" t="e">
        <f>D20/D21</f>
        <v>#REF!</v>
      </c>
      <c r="E22" s="672" t="e">
        <f>E20/E21</f>
        <v>#REF!</v>
      </c>
      <c r="F22" s="672" t="e">
        <f>F20/F21</f>
        <v>#REF!</v>
      </c>
      <c r="G22" s="673" t="s">
        <v>544</v>
      </c>
      <c r="H22" s="674" t="e">
        <f>H18/H16</f>
        <v>#DIV/0!</v>
      </c>
      <c r="I22" s="674" t="e">
        <f>I18/I16</f>
        <v>#REF!</v>
      </c>
      <c r="J22" s="674" t="e">
        <f>J18/J16</f>
        <v>#REF!</v>
      </c>
      <c r="K22" s="674" t="e">
        <f>K18/K16</f>
        <v>#REF!</v>
      </c>
      <c r="L22" s="675" t="e">
        <f>L18/L16</f>
        <v>#REF!</v>
      </c>
    </row>
    <row r="23" spans="1:12" ht="14.25" thickTop="1" thickBot="1">
      <c r="A23" s="676" t="s">
        <v>545</v>
      </c>
      <c r="B23" s="677" t="e">
        <f>B20-B21</f>
        <v>#REF!</v>
      </c>
      <c r="C23" s="677" t="e">
        <f>C20-C21</f>
        <v>#REF!</v>
      </c>
      <c r="D23" s="677" t="e">
        <f>D20-D21</f>
        <v>#REF!</v>
      </c>
      <c r="E23" s="677" t="e">
        <f>E20-E21</f>
        <v>#REF!</v>
      </c>
      <c r="F23" s="677" t="e">
        <f>F20-F21</f>
        <v>#REF!</v>
      </c>
      <c r="G23" s="329"/>
      <c r="H23" s="329"/>
      <c r="I23" s="678"/>
      <c r="J23" s="329"/>
      <c r="K23" s="329"/>
      <c r="L23" s="503"/>
    </row>
    <row r="24" spans="1:12" ht="14.25" thickTop="1" thickBot="1">
      <c r="A24" s="606"/>
      <c r="B24" s="548"/>
      <c r="C24" s="548"/>
      <c r="D24" s="548"/>
      <c r="E24" s="548"/>
      <c r="F24" s="679"/>
      <c r="G24" s="548"/>
      <c r="H24" s="548"/>
      <c r="I24" s="548"/>
      <c r="J24" s="548"/>
      <c r="K24" s="548"/>
      <c r="L24" s="607"/>
    </row>
    <row r="25" spans="1:12" ht="12.75" customHeight="1">
      <c r="A25" s="680"/>
      <c r="B25" s="681"/>
      <c r="C25" s="682"/>
      <c r="D25" s="682"/>
      <c r="E25" s="682"/>
      <c r="F25" s="682"/>
      <c r="G25" s="681"/>
      <c r="I25" s="683"/>
      <c r="J25" s="683"/>
      <c r="K25" s="683"/>
      <c r="L25" s="683"/>
    </row>
    <row r="26" spans="1:12">
      <c r="A26" s="684" t="s">
        <v>546</v>
      </c>
      <c r="B26" s="685" t="e">
        <f>IF(B27-B28=0,"ok",CONCATENATE("diff de ",B27-B28))</f>
        <v>#REF!</v>
      </c>
      <c r="C26" s="685" t="e">
        <f>IF(C27-C28=0,"ok","problème")</f>
        <v>#REF!</v>
      </c>
      <c r="D26" s="685" t="e">
        <f>IF(D27-D28=0,"ok","problème")</f>
        <v>#REF!</v>
      </c>
      <c r="E26" s="685" t="e">
        <f>IF(E27-E28=0,"ok","problème")</f>
        <v>#REF!</v>
      </c>
      <c r="F26" s="686"/>
      <c r="G26" s="681"/>
      <c r="I26" s="683"/>
      <c r="J26" s="683"/>
      <c r="K26" s="683"/>
      <c r="L26" s="683"/>
    </row>
    <row r="27" spans="1:12">
      <c r="A27" s="687" t="s">
        <v>547</v>
      </c>
      <c r="B27" s="686" t="e">
        <v>#REF!</v>
      </c>
      <c r="C27" s="686" t="e">
        <v>#REF!</v>
      </c>
      <c r="D27" s="686" t="e">
        <v>#REF!</v>
      </c>
      <c r="E27" s="686" t="e">
        <v>#REF!</v>
      </c>
      <c r="F27" s="686"/>
    </row>
    <row r="28" spans="1:12" ht="12.75" customHeight="1">
      <c r="A28" s="687" t="s">
        <v>548</v>
      </c>
      <c r="B28" s="686" t="e">
        <f>C17-B17</f>
        <v>#REF!</v>
      </c>
      <c r="C28" s="686" t="e">
        <f>D17-C17</f>
        <v>#REF!</v>
      </c>
      <c r="D28" s="686" t="e">
        <f>E17-D17</f>
        <v>#REF!</v>
      </c>
      <c r="E28" s="686" t="e">
        <f>F17-E17</f>
        <v>#REF!</v>
      </c>
      <c r="F28" s="686"/>
    </row>
  </sheetData>
  <mergeCells count="1">
    <mergeCell ref="A1:L1"/>
  </mergeCells>
  <pageMargins left="0.39370078740157483" right="0.39370078740157483" top="0.39370078740157483" bottom="0.39370078740157483" header="0.51181102362204722" footer="0.51181102362204722"/>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Feuil8">
    <tabColor rgb="FFC00000"/>
    <pageSetUpPr fitToPage="1"/>
  </sheetPr>
  <dimension ref="A1:P33"/>
  <sheetViews>
    <sheetView showGridLines="0" zoomScaleNormal="100" workbookViewId="0">
      <selection activeCell="D2" sqref="D2"/>
    </sheetView>
  </sheetViews>
  <sheetFormatPr baseColWidth="10" defaultRowHeight="12.75"/>
  <cols>
    <col min="1" max="1" width="7" style="154" customWidth="1"/>
    <col min="2" max="2" width="11.42578125" style="154"/>
    <col min="3" max="3" width="1.7109375" style="154" customWidth="1"/>
    <col min="4" max="4" width="8.42578125" style="154" customWidth="1"/>
    <col min="5" max="7" width="7.7109375" style="154" customWidth="1"/>
    <col min="8" max="9" width="11.42578125" style="154"/>
    <col min="10" max="10" width="6.85546875" style="154" customWidth="1"/>
    <col min="11" max="11" width="4.5703125" style="154" customWidth="1"/>
    <col min="12" max="12" width="22.28515625" style="154" customWidth="1"/>
    <col min="13" max="13" width="18.42578125" style="154" customWidth="1"/>
    <col min="14" max="14" width="22.7109375" style="154" customWidth="1"/>
    <col min="15" max="16384" width="11.42578125" style="154"/>
  </cols>
  <sheetData>
    <row r="1" spans="1:16">
      <c r="A1" s="329"/>
      <c r="B1" s="329"/>
      <c r="C1" s="329"/>
    </row>
    <row r="2" spans="1:16" ht="20.25">
      <c r="A2" s="329"/>
      <c r="B2" s="329"/>
      <c r="C2" s="330"/>
      <c r="D2" s="331" t="s">
        <v>300</v>
      </c>
      <c r="E2" s="332"/>
      <c r="F2" s="332"/>
      <c r="G2" s="332"/>
      <c r="H2" s="332"/>
      <c r="I2" s="332"/>
      <c r="J2" s="332"/>
      <c r="K2" s="333"/>
      <c r="L2" s="333"/>
      <c r="M2" s="333"/>
    </row>
    <row r="3" spans="1:16" ht="20.25">
      <c r="A3" s="329"/>
      <c r="B3" s="329"/>
      <c r="C3" s="329"/>
      <c r="D3" s="334"/>
      <c r="E3" s="335"/>
      <c r="F3" s="335"/>
      <c r="G3" s="335"/>
      <c r="H3" s="335"/>
      <c r="I3" s="335"/>
      <c r="J3" s="335"/>
    </row>
    <row r="4" spans="1:16" ht="15.75">
      <c r="D4" s="336"/>
    </row>
    <row r="5" spans="1:16" ht="14.25" customHeight="1">
      <c r="B5" s="1143" t="s">
        <v>13</v>
      </c>
      <c r="C5" s="1143"/>
      <c r="D5" s="1144"/>
      <c r="E5" s="945" t="s">
        <v>593</v>
      </c>
      <c r="F5" s="1145"/>
      <c r="G5" s="1145"/>
      <c r="H5" s="1146"/>
      <c r="I5" s="1146"/>
      <c r="J5" s="1146"/>
      <c r="K5" s="946"/>
      <c r="M5" s="337"/>
      <c r="N5" s="338"/>
    </row>
    <row r="6" spans="1:16" ht="30.75" customHeight="1">
      <c r="L6" s="339"/>
      <c r="M6" s="339"/>
      <c r="N6" s="339"/>
    </row>
    <row r="7" spans="1:16" ht="27.75" customHeight="1">
      <c r="B7" s="1147" t="s">
        <v>301</v>
      </c>
      <c r="C7" s="1147"/>
      <c r="D7" s="1147"/>
      <c r="E7" s="1147"/>
      <c r="F7" s="1147"/>
      <c r="G7" s="1147"/>
      <c r="H7" s="1147"/>
      <c r="I7" s="1147"/>
      <c r="J7" s="1147"/>
      <c r="K7" s="1147"/>
      <c r="L7" s="1147"/>
      <c r="M7" s="1147"/>
      <c r="N7" s="1147"/>
      <c r="O7" s="340"/>
      <c r="P7" s="341"/>
    </row>
    <row r="8" spans="1:16" ht="26.25" customHeight="1">
      <c r="B8" s="1147"/>
      <c r="C8" s="1147"/>
      <c r="D8" s="1147"/>
      <c r="E8" s="1147"/>
      <c r="F8" s="1147"/>
      <c r="G8" s="1147"/>
      <c r="H8" s="1147"/>
      <c r="I8" s="1147"/>
      <c r="J8" s="1147"/>
      <c r="K8" s="1147"/>
      <c r="L8" s="1147"/>
      <c r="M8" s="1147"/>
      <c r="N8" s="1147"/>
    </row>
    <row r="11" spans="1:16" ht="23.25" customHeight="1" thickBot="1">
      <c r="B11" s="1148" t="s">
        <v>302</v>
      </c>
      <c r="C11" s="1148"/>
      <c r="D11" s="1148"/>
      <c r="E11" s="1148"/>
      <c r="F11" s="1148"/>
      <c r="G11" s="1148"/>
      <c r="H11" s="1148"/>
      <c r="I11" s="1148"/>
      <c r="J11" s="1148"/>
      <c r="K11" s="1148"/>
      <c r="L11" s="1148"/>
      <c r="M11" s="1148"/>
      <c r="N11" s="1148"/>
    </row>
    <row r="13" spans="1:16" s="317" customFormat="1" ht="25.5">
      <c r="B13" s="242" t="s">
        <v>176</v>
      </c>
      <c r="C13" s="1071" t="s">
        <v>177</v>
      </c>
      <c r="D13" s="1073"/>
      <c r="E13" s="1073"/>
      <c r="F13" s="1073"/>
      <c r="G13" s="1073"/>
      <c r="H13" s="1073"/>
      <c r="I13" s="1073"/>
      <c r="J13" s="1073"/>
      <c r="K13" s="1074"/>
      <c r="L13" s="242" t="s">
        <v>178</v>
      </c>
      <c r="M13" s="242" t="s">
        <v>179</v>
      </c>
      <c r="N13" s="242" t="s">
        <v>180</v>
      </c>
    </row>
    <row r="14" spans="1:16" s="317" customFormat="1">
      <c r="B14" s="224" t="s">
        <v>181</v>
      </c>
      <c r="C14" s="1140"/>
      <c r="D14" s="1141"/>
      <c r="E14" s="1141"/>
      <c r="F14" s="1141"/>
      <c r="G14" s="1141"/>
      <c r="H14" s="1141"/>
      <c r="I14" s="1141"/>
      <c r="J14" s="1141"/>
      <c r="K14" s="1142"/>
      <c r="L14" s="342"/>
      <c r="M14" s="225">
        <v>0</v>
      </c>
      <c r="N14" s="343">
        <f>L14*M14</f>
        <v>0</v>
      </c>
    </row>
    <row r="15" spans="1:16" s="317" customFormat="1">
      <c r="B15" s="224" t="s">
        <v>182</v>
      </c>
      <c r="C15" s="1140"/>
      <c r="D15" s="1141"/>
      <c r="E15" s="1141"/>
      <c r="F15" s="1141"/>
      <c r="G15" s="1141"/>
      <c r="H15" s="1141"/>
      <c r="I15" s="1141"/>
      <c r="J15" s="1141"/>
      <c r="K15" s="1142"/>
      <c r="L15" s="342"/>
      <c r="M15" s="225">
        <v>0</v>
      </c>
      <c r="N15" s="343">
        <f>L15*M15</f>
        <v>0</v>
      </c>
    </row>
    <row r="16" spans="1:16" s="317" customFormat="1">
      <c r="B16" s="224" t="s">
        <v>183</v>
      </c>
      <c r="C16" s="1140"/>
      <c r="D16" s="1141" t="s">
        <v>184</v>
      </c>
      <c r="E16" s="1141"/>
      <c r="F16" s="1141"/>
      <c r="G16" s="1141"/>
      <c r="H16" s="1141"/>
      <c r="I16" s="1141"/>
      <c r="J16" s="1141"/>
      <c r="K16" s="1142"/>
      <c r="L16" s="342"/>
      <c r="M16" s="225">
        <v>0</v>
      </c>
      <c r="N16" s="343">
        <f>L16*M16</f>
        <v>0</v>
      </c>
    </row>
    <row r="17" spans="1:16" s="317" customFormat="1">
      <c r="B17" s="224" t="s">
        <v>185</v>
      </c>
      <c r="C17" s="1140"/>
      <c r="D17" s="1141" t="s">
        <v>184</v>
      </c>
      <c r="E17" s="1141"/>
      <c r="F17" s="1141"/>
      <c r="G17" s="1141"/>
      <c r="H17" s="1141"/>
      <c r="I17" s="1141"/>
      <c r="J17" s="1141"/>
      <c r="K17" s="1142"/>
      <c r="L17" s="342"/>
      <c r="M17" s="225">
        <v>0</v>
      </c>
      <c r="N17" s="343">
        <f>L17*M17</f>
        <v>0</v>
      </c>
    </row>
    <row r="18" spans="1:16" s="317" customFormat="1">
      <c r="B18" s="224" t="s">
        <v>186</v>
      </c>
      <c r="C18" s="1140"/>
      <c r="D18" s="1141" t="s">
        <v>184</v>
      </c>
      <c r="E18" s="1141"/>
      <c r="F18" s="1141"/>
      <c r="G18" s="1141"/>
      <c r="H18" s="1141"/>
      <c r="I18" s="1141"/>
      <c r="J18" s="1141"/>
      <c r="K18" s="1142"/>
      <c r="L18" s="342"/>
      <c r="M18" s="225">
        <v>0</v>
      </c>
      <c r="N18" s="343">
        <f>L18*M18</f>
        <v>0</v>
      </c>
    </row>
    <row r="19" spans="1:16" s="317" customFormat="1">
      <c r="B19" s="231"/>
      <c r="C19" s="1150" t="s">
        <v>187</v>
      </c>
      <c r="D19" s="1151"/>
      <c r="E19" s="1151"/>
      <c r="F19" s="1151"/>
      <c r="G19" s="1151"/>
      <c r="H19" s="1151"/>
      <c r="I19" s="1151"/>
      <c r="J19" s="1151"/>
      <c r="K19" s="1151"/>
      <c r="L19" s="1151"/>
      <c r="M19" s="1152"/>
      <c r="N19" s="344">
        <f>SUM(N14:N18)</f>
        <v>0</v>
      </c>
    </row>
    <row r="20" spans="1:16" s="317" customFormat="1"/>
    <row r="21" spans="1:16" ht="68.25" customHeight="1">
      <c r="B21" s="345" t="s">
        <v>265</v>
      </c>
      <c r="C21" s="1153" t="s">
        <v>303</v>
      </c>
      <c r="D21" s="1154"/>
      <c r="E21" s="1154"/>
      <c r="F21" s="1154"/>
      <c r="G21" s="1154"/>
      <c r="H21" s="1154"/>
      <c r="I21" s="1154"/>
      <c r="J21" s="1154"/>
      <c r="K21" s="1154"/>
      <c r="L21" s="1154"/>
      <c r="M21" s="1154"/>
      <c r="N21" s="1155"/>
    </row>
    <row r="23" spans="1:16" ht="12.75" customHeight="1">
      <c r="A23" s="1156"/>
      <c r="B23" s="1156"/>
      <c r="C23" s="1156"/>
      <c r="D23" s="1156"/>
      <c r="E23" s="1156"/>
      <c r="F23" s="1156"/>
      <c r="G23" s="1156"/>
      <c r="H23" s="1156"/>
      <c r="I23" s="1156"/>
      <c r="J23" s="1156"/>
      <c r="K23" s="1156"/>
      <c r="L23" s="1156"/>
      <c r="M23" s="1156"/>
      <c r="N23" s="1156"/>
      <c r="O23" s="346"/>
      <c r="P23" s="347"/>
    </row>
    <row r="24" spans="1:16">
      <c r="A24" s="1156"/>
      <c r="B24" s="1156"/>
      <c r="C24" s="1156"/>
      <c r="D24" s="1156"/>
      <c r="E24" s="1156"/>
      <c r="F24" s="1156"/>
      <c r="G24" s="1156"/>
      <c r="H24" s="1156"/>
      <c r="I24" s="1156"/>
      <c r="J24" s="1156"/>
      <c r="K24" s="1156"/>
      <c r="L24" s="1156"/>
      <c r="M24" s="1156"/>
      <c r="N24" s="1156"/>
      <c r="O24" s="346"/>
      <c r="P24" s="347"/>
    </row>
    <row r="25" spans="1:16">
      <c r="A25" s="1156"/>
      <c r="B25" s="1156"/>
      <c r="C25" s="1156"/>
      <c r="D25" s="1156"/>
      <c r="E25" s="1156"/>
      <c r="F25" s="1156"/>
      <c r="G25" s="1156"/>
      <c r="H25" s="1156"/>
      <c r="I25" s="1156"/>
      <c r="J25" s="1156"/>
      <c r="K25" s="1156"/>
      <c r="L25" s="1156"/>
      <c r="M25" s="1156"/>
      <c r="N25" s="1156"/>
      <c r="O25" s="346"/>
    </row>
    <row r="26" spans="1:16">
      <c r="A26" s="1156"/>
      <c r="B26" s="1156"/>
      <c r="C26" s="1156"/>
      <c r="D26" s="1156"/>
      <c r="E26" s="1156"/>
      <c r="F26" s="1156"/>
      <c r="G26" s="1156"/>
      <c r="H26" s="1156"/>
      <c r="I26" s="1156"/>
      <c r="J26" s="1156"/>
      <c r="K26" s="1156"/>
      <c r="L26" s="1156"/>
      <c r="M26" s="1156"/>
      <c r="N26" s="1156"/>
      <c r="O26" s="34"/>
      <c r="P26" s="34"/>
    </row>
    <row r="27" spans="1:16" ht="20.25" customHeight="1">
      <c r="A27" s="67"/>
      <c r="B27" s="67"/>
      <c r="C27" s="67"/>
      <c r="D27" s="67"/>
      <c r="E27" s="348"/>
      <c r="F27" s="349" t="s">
        <v>44</v>
      </c>
      <c r="G27" s="1157"/>
      <c r="H27" s="1157"/>
      <c r="I27" s="1157"/>
      <c r="J27" s="350"/>
      <c r="K27" s="349" t="s">
        <v>45</v>
      </c>
      <c r="L27" s="1157"/>
      <c r="M27" s="1157" t="s">
        <v>304</v>
      </c>
      <c r="N27" s="1157"/>
      <c r="O27" s="34"/>
      <c r="P27" s="34"/>
    </row>
    <row r="28" spans="1:16" ht="20.25" customHeight="1">
      <c r="A28" s="67"/>
      <c r="B28" s="67"/>
      <c r="C28" s="67"/>
      <c r="D28" s="67"/>
      <c r="E28" s="348"/>
      <c r="F28" s="349"/>
      <c r="G28" s="349"/>
      <c r="H28" s="349"/>
      <c r="I28" s="349"/>
      <c r="J28" s="349"/>
      <c r="K28" s="349"/>
      <c r="L28" s="349"/>
      <c r="M28" s="349"/>
      <c r="N28" s="349"/>
      <c r="O28" s="34"/>
      <c r="P28" s="34"/>
    </row>
    <row r="29" spans="1:16" ht="36.75" customHeight="1">
      <c r="A29" s="67"/>
      <c r="B29" s="67"/>
      <c r="C29" s="67"/>
      <c r="D29" s="67"/>
      <c r="E29" s="349"/>
      <c r="F29" s="1158" t="s">
        <v>305</v>
      </c>
      <c r="G29" s="1159"/>
      <c r="H29" s="1159"/>
      <c r="I29" s="1159"/>
      <c r="J29" s="1157"/>
      <c r="K29" s="1157"/>
      <c r="L29" s="1157"/>
      <c r="M29" s="1157"/>
      <c r="N29" s="1157"/>
      <c r="O29" s="351"/>
      <c r="P29" s="351"/>
    </row>
    <row r="30" spans="1:16" ht="30" customHeight="1">
      <c r="A30" s="67"/>
      <c r="B30" s="67"/>
      <c r="C30" s="67"/>
      <c r="D30" s="67"/>
      <c r="E30" s="348"/>
      <c r="F30" s="1149" t="s">
        <v>47</v>
      </c>
      <c r="G30" s="1149"/>
      <c r="H30" s="1149"/>
      <c r="I30" s="1149"/>
      <c r="J30" s="348"/>
      <c r="K30" s="349"/>
      <c r="L30" s="349"/>
      <c r="M30" s="349"/>
      <c r="N30" s="349"/>
      <c r="O30" s="351"/>
      <c r="P30" s="351"/>
    </row>
    <row r="31" spans="1:16" ht="15.75" customHeight="1">
      <c r="A31" s="67"/>
      <c r="B31" s="67"/>
      <c r="C31" s="67"/>
      <c r="D31" s="67"/>
      <c r="E31" s="349"/>
      <c r="F31" s="349"/>
      <c r="G31" s="349"/>
      <c r="H31" s="349"/>
      <c r="I31" s="349"/>
      <c r="J31" s="349"/>
      <c r="K31" s="349"/>
      <c r="L31" s="349"/>
      <c r="M31" s="349"/>
      <c r="N31" s="349"/>
      <c r="O31" s="351"/>
      <c r="P31" s="351"/>
    </row>
    <row r="32" spans="1:16" ht="15.75" customHeight="1">
      <c r="A32" s="34"/>
      <c r="B32" s="34"/>
      <c r="C32" s="34"/>
      <c r="D32" s="34"/>
      <c r="E32" s="352"/>
      <c r="F32" s="352"/>
      <c r="G32" s="352"/>
      <c r="H32" s="352"/>
      <c r="I32" s="352"/>
      <c r="J32" s="352"/>
      <c r="K32" s="352"/>
      <c r="L32" s="352"/>
      <c r="M32" s="352"/>
      <c r="N32" s="352"/>
      <c r="O32" s="353"/>
      <c r="P32" s="351"/>
    </row>
    <row r="33" spans="1:16" ht="12.75" customHeight="1">
      <c r="A33" s="354"/>
      <c r="B33" s="354"/>
      <c r="C33" s="354"/>
      <c r="D33" s="354"/>
      <c r="E33" s="352"/>
      <c r="F33" s="352"/>
      <c r="G33" s="352"/>
      <c r="H33" s="352"/>
      <c r="I33" s="352"/>
      <c r="J33" s="352"/>
      <c r="K33" s="352"/>
      <c r="L33" s="352"/>
      <c r="M33" s="352"/>
      <c r="N33" s="352"/>
      <c r="O33" s="34"/>
      <c r="P33" s="34"/>
    </row>
  </sheetData>
  <sheetProtection formatCells="0" formatColumns="0" formatRows="0" insertColumns="0" insertRows="0" insertHyperlinks="0" deleteColumns="0" deleteRows="0" selectLockedCells="1" sort="0" autoFilter="0" pivotTables="0"/>
  <mergeCells count="18">
    <mergeCell ref="F30:I30"/>
    <mergeCell ref="C15:K15"/>
    <mergeCell ref="C16:K16"/>
    <mergeCell ref="C17:K17"/>
    <mergeCell ref="C18:K18"/>
    <mergeCell ref="C19:M19"/>
    <mergeCell ref="C21:N21"/>
    <mergeCell ref="A23:N26"/>
    <mergeCell ref="G27:I27"/>
    <mergeCell ref="L27:N27"/>
    <mergeCell ref="F29:I29"/>
    <mergeCell ref="J29:N29"/>
    <mergeCell ref="C14:K14"/>
    <mergeCell ref="B5:D5"/>
    <mergeCell ref="E5:K5"/>
    <mergeCell ref="B7:N8"/>
    <mergeCell ref="B11:N11"/>
    <mergeCell ref="C13:K13"/>
  </mergeCells>
  <pageMargins left="0.23622047244094491" right="0.23622047244094491" top="0.17" bottom="0.74803149606299213" header="0.17" footer="0.31496062992125984"/>
  <pageSetup paperSize="9" scale="91" orientation="landscape" r:id="rId1"/>
  <drawing r:id="rId2"/>
  <legacyDrawing r:id="rId3"/>
</worksheet>
</file>

<file path=xl/worksheets/sheet19.xml><?xml version="1.0" encoding="utf-8"?>
<worksheet xmlns="http://schemas.openxmlformats.org/spreadsheetml/2006/main" xmlns:r="http://schemas.openxmlformats.org/officeDocument/2006/relationships">
  <sheetPr codeName="Feuil1">
    <tabColor rgb="FFC00000"/>
    <pageSetUpPr fitToPage="1"/>
  </sheetPr>
  <dimension ref="A1:AJ33"/>
  <sheetViews>
    <sheetView zoomScaleNormal="100" zoomScaleSheetLayoutView="100" workbookViewId="0">
      <selection activeCell="B2" sqref="B2:AH2"/>
    </sheetView>
  </sheetViews>
  <sheetFormatPr baseColWidth="10" defaultRowHeight="12"/>
  <cols>
    <col min="1" max="1" width="6.28515625" style="712" customWidth="1"/>
    <col min="2" max="2" width="13.28515625" style="712" customWidth="1"/>
    <col min="3" max="3" width="2.7109375" style="712" customWidth="1"/>
    <col min="4" max="5" width="2.42578125" style="712" customWidth="1"/>
    <col min="6" max="6" width="2.5703125" style="712" customWidth="1"/>
    <col min="7" max="7" width="3" style="712" customWidth="1"/>
    <col min="8" max="11" width="2.42578125" style="712" customWidth="1"/>
    <col min="12" max="12" width="2.5703125" style="712" customWidth="1"/>
    <col min="13" max="16" width="2.42578125" style="712" customWidth="1"/>
    <col min="17" max="18" width="2.5703125" style="712" customWidth="1"/>
    <col min="19" max="20" width="2.42578125" style="712" customWidth="1"/>
    <col min="21" max="21" width="2.28515625" style="712" customWidth="1"/>
    <col min="22" max="22" width="2.42578125" style="712" customWidth="1"/>
    <col min="23" max="23" width="2.28515625" style="712" customWidth="1"/>
    <col min="24" max="24" width="2.42578125" style="712" customWidth="1"/>
    <col min="25" max="25" width="2.7109375" style="712" customWidth="1"/>
    <col min="26" max="29" width="2.42578125" style="712" customWidth="1"/>
    <col min="30" max="30" width="2.28515625" style="712" customWidth="1"/>
    <col min="31" max="32" width="2.42578125" style="712" customWidth="1"/>
    <col min="33" max="33" width="13.85546875" style="712" customWidth="1"/>
    <col min="34" max="34" width="21.85546875" style="712" customWidth="1"/>
    <col min="35" max="35" width="6.7109375" style="712" customWidth="1"/>
    <col min="36" max="36" width="14" style="712" customWidth="1"/>
    <col min="37" max="256" width="11.42578125" style="712"/>
    <col min="257" max="257" width="6.28515625" style="712" customWidth="1"/>
    <col min="258" max="258" width="13.28515625" style="712" customWidth="1"/>
    <col min="259" max="259" width="2.7109375" style="712" customWidth="1"/>
    <col min="260" max="261" width="2.42578125" style="712" customWidth="1"/>
    <col min="262" max="262" width="2.5703125" style="712" customWidth="1"/>
    <col min="263" max="263" width="3" style="712" customWidth="1"/>
    <col min="264" max="267" width="2.42578125" style="712" customWidth="1"/>
    <col min="268" max="268" width="2.5703125" style="712" customWidth="1"/>
    <col min="269" max="272" width="2.42578125" style="712" customWidth="1"/>
    <col min="273" max="274" width="2.5703125" style="712" customWidth="1"/>
    <col min="275" max="276" width="2.42578125" style="712" customWidth="1"/>
    <col min="277" max="277" width="2.28515625" style="712" customWidth="1"/>
    <col min="278" max="278" width="2.42578125" style="712" customWidth="1"/>
    <col min="279" max="279" width="2.28515625" style="712" customWidth="1"/>
    <col min="280" max="280" width="2.42578125" style="712" customWidth="1"/>
    <col min="281" max="281" width="2.7109375" style="712" customWidth="1"/>
    <col min="282" max="285" width="2.42578125" style="712" customWidth="1"/>
    <col min="286" max="286" width="2.28515625" style="712" customWidth="1"/>
    <col min="287" max="288" width="2.42578125" style="712" customWidth="1"/>
    <col min="289" max="289" width="13.85546875" style="712" customWidth="1"/>
    <col min="290" max="290" width="21.85546875" style="712" customWidth="1"/>
    <col min="291" max="291" width="6.7109375" style="712" customWidth="1"/>
    <col min="292" max="292" width="14" style="712" customWidth="1"/>
    <col min="293" max="512" width="11.42578125" style="712"/>
    <col min="513" max="513" width="6.28515625" style="712" customWidth="1"/>
    <col min="514" max="514" width="13.28515625" style="712" customWidth="1"/>
    <col min="515" max="515" width="2.7109375" style="712" customWidth="1"/>
    <col min="516" max="517" width="2.42578125" style="712" customWidth="1"/>
    <col min="518" max="518" width="2.5703125" style="712" customWidth="1"/>
    <col min="519" max="519" width="3" style="712" customWidth="1"/>
    <col min="520" max="523" width="2.42578125" style="712" customWidth="1"/>
    <col min="524" max="524" width="2.5703125" style="712" customWidth="1"/>
    <col min="525" max="528" width="2.42578125" style="712" customWidth="1"/>
    <col min="529" max="530" width="2.5703125" style="712" customWidth="1"/>
    <col min="531" max="532" width="2.42578125" style="712" customWidth="1"/>
    <col min="533" max="533" width="2.28515625" style="712" customWidth="1"/>
    <col min="534" max="534" width="2.42578125" style="712" customWidth="1"/>
    <col min="535" max="535" width="2.28515625" style="712" customWidth="1"/>
    <col min="536" max="536" width="2.42578125" style="712" customWidth="1"/>
    <col min="537" max="537" width="2.7109375" style="712" customWidth="1"/>
    <col min="538" max="541" width="2.42578125" style="712" customWidth="1"/>
    <col min="542" max="542" width="2.28515625" style="712" customWidth="1"/>
    <col min="543" max="544" width="2.42578125" style="712" customWidth="1"/>
    <col min="545" max="545" width="13.85546875" style="712" customWidth="1"/>
    <col min="546" max="546" width="21.85546875" style="712" customWidth="1"/>
    <col min="547" max="547" width="6.7109375" style="712" customWidth="1"/>
    <col min="548" max="548" width="14" style="712" customWidth="1"/>
    <col min="549" max="768" width="11.42578125" style="712"/>
    <col min="769" max="769" width="6.28515625" style="712" customWidth="1"/>
    <col min="770" max="770" width="13.28515625" style="712" customWidth="1"/>
    <col min="771" max="771" width="2.7109375" style="712" customWidth="1"/>
    <col min="772" max="773" width="2.42578125" style="712" customWidth="1"/>
    <col min="774" max="774" width="2.5703125" style="712" customWidth="1"/>
    <col min="775" max="775" width="3" style="712" customWidth="1"/>
    <col min="776" max="779" width="2.42578125" style="712" customWidth="1"/>
    <col min="780" max="780" width="2.5703125" style="712" customWidth="1"/>
    <col min="781" max="784" width="2.42578125" style="712" customWidth="1"/>
    <col min="785" max="786" width="2.5703125" style="712" customWidth="1"/>
    <col min="787" max="788" width="2.42578125" style="712" customWidth="1"/>
    <col min="789" max="789" width="2.28515625" style="712" customWidth="1"/>
    <col min="790" max="790" width="2.42578125" style="712" customWidth="1"/>
    <col min="791" max="791" width="2.28515625" style="712" customWidth="1"/>
    <col min="792" max="792" width="2.42578125" style="712" customWidth="1"/>
    <col min="793" max="793" width="2.7109375" style="712" customWidth="1"/>
    <col min="794" max="797" width="2.42578125" style="712" customWidth="1"/>
    <col min="798" max="798" width="2.28515625" style="712" customWidth="1"/>
    <col min="799" max="800" width="2.42578125" style="712" customWidth="1"/>
    <col min="801" max="801" width="13.85546875" style="712" customWidth="1"/>
    <col min="802" max="802" width="21.85546875" style="712" customWidth="1"/>
    <col min="803" max="803" width="6.7109375" style="712" customWidth="1"/>
    <col min="804" max="804" width="14" style="712" customWidth="1"/>
    <col min="805" max="1024" width="11.42578125" style="712"/>
    <col min="1025" max="1025" width="6.28515625" style="712" customWidth="1"/>
    <col min="1026" max="1026" width="13.28515625" style="712" customWidth="1"/>
    <col min="1027" max="1027" width="2.7109375" style="712" customWidth="1"/>
    <col min="1028" max="1029" width="2.42578125" style="712" customWidth="1"/>
    <col min="1030" max="1030" width="2.5703125" style="712" customWidth="1"/>
    <col min="1031" max="1031" width="3" style="712" customWidth="1"/>
    <col min="1032" max="1035" width="2.42578125" style="712" customWidth="1"/>
    <col min="1036" max="1036" width="2.5703125" style="712" customWidth="1"/>
    <col min="1037" max="1040" width="2.42578125" style="712" customWidth="1"/>
    <col min="1041" max="1042" width="2.5703125" style="712" customWidth="1"/>
    <col min="1043" max="1044" width="2.42578125" style="712" customWidth="1"/>
    <col min="1045" max="1045" width="2.28515625" style="712" customWidth="1"/>
    <col min="1046" max="1046" width="2.42578125" style="712" customWidth="1"/>
    <col min="1047" max="1047" width="2.28515625" style="712" customWidth="1"/>
    <col min="1048" max="1048" width="2.42578125" style="712" customWidth="1"/>
    <col min="1049" max="1049" width="2.7109375" style="712" customWidth="1"/>
    <col min="1050" max="1053" width="2.42578125" style="712" customWidth="1"/>
    <col min="1054" max="1054" width="2.28515625" style="712" customWidth="1"/>
    <col min="1055" max="1056" width="2.42578125" style="712" customWidth="1"/>
    <col min="1057" max="1057" width="13.85546875" style="712" customWidth="1"/>
    <col min="1058" max="1058" width="21.85546875" style="712" customWidth="1"/>
    <col min="1059" max="1059" width="6.7109375" style="712" customWidth="1"/>
    <col min="1060" max="1060" width="14" style="712" customWidth="1"/>
    <col min="1061" max="1280" width="11.42578125" style="712"/>
    <col min="1281" max="1281" width="6.28515625" style="712" customWidth="1"/>
    <col min="1282" max="1282" width="13.28515625" style="712" customWidth="1"/>
    <col min="1283" max="1283" width="2.7109375" style="712" customWidth="1"/>
    <col min="1284" max="1285" width="2.42578125" style="712" customWidth="1"/>
    <col min="1286" max="1286" width="2.5703125" style="712" customWidth="1"/>
    <col min="1287" max="1287" width="3" style="712" customWidth="1"/>
    <col min="1288" max="1291" width="2.42578125" style="712" customWidth="1"/>
    <col min="1292" max="1292" width="2.5703125" style="712" customWidth="1"/>
    <col min="1293" max="1296" width="2.42578125" style="712" customWidth="1"/>
    <col min="1297" max="1298" width="2.5703125" style="712" customWidth="1"/>
    <col min="1299" max="1300" width="2.42578125" style="712" customWidth="1"/>
    <col min="1301" max="1301" width="2.28515625" style="712" customWidth="1"/>
    <col min="1302" max="1302" width="2.42578125" style="712" customWidth="1"/>
    <col min="1303" max="1303" width="2.28515625" style="712" customWidth="1"/>
    <col min="1304" max="1304" width="2.42578125" style="712" customWidth="1"/>
    <col min="1305" max="1305" width="2.7109375" style="712" customWidth="1"/>
    <col min="1306" max="1309" width="2.42578125" style="712" customWidth="1"/>
    <col min="1310" max="1310" width="2.28515625" style="712" customWidth="1"/>
    <col min="1311" max="1312" width="2.42578125" style="712" customWidth="1"/>
    <col min="1313" max="1313" width="13.85546875" style="712" customWidth="1"/>
    <col min="1314" max="1314" width="21.85546875" style="712" customWidth="1"/>
    <col min="1315" max="1315" width="6.7109375" style="712" customWidth="1"/>
    <col min="1316" max="1316" width="14" style="712" customWidth="1"/>
    <col min="1317" max="1536" width="11.42578125" style="712"/>
    <col min="1537" max="1537" width="6.28515625" style="712" customWidth="1"/>
    <col min="1538" max="1538" width="13.28515625" style="712" customWidth="1"/>
    <col min="1539" max="1539" width="2.7109375" style="712" customWidth="1"/>
    <col min="1540" max="1541" width="2.42578125" style="712" customWidth="1"/>
    <col min="1542" max="1542" width="2.5703125" style="712" customWidth="1"/>
    <col min="1543" max="1543" width="3" style="712" customWidth="1"/>
    <col min="1544" max="1547" width="2.42578125" style="712" customWidth="1"/>
    <col min="1548" max="1548" width="2.5703125" style="712" customWidth="1"/>
    <col min="1549" max="1552" width="2.42578125" style="712" customWidth="1"/>
    <col min="1553" max="1554" width="2.5703125" style="712" customWidth="1"/>
    <col min="1555" max="1556" width="2.42578125" style="712" customWidth="1"/>
    <col min="1557" max="1557" width="2.28515625" style="712" customWidth="1"/>
    <col min="1558" max="1558" width="2.42578125" style="712" customWidth="1"/>
    <col min="1559" max="1559" width="2.28515625" style="712" customWidth="1"/>
    <col min="1560" max="1560" width="2.42578125" style="712" customWidth="1"/>
    <col min="1561" max="1561" width="2.7109375" style="712" customWidth="1"/>
    <col min="1562" max="1565" width="2.42578125" style="712" customWidth="1"/>
    <col min="1566" max="1566" width="2.28515625" style="712" customWidth="1"/>
    <col min="1567" max="1568" width="2.42578125" style="712" customWidth="1"/>
    <col min="1569" max="1569" width="13.85546875" style="712" customWidth="1"/>
    <col min="1570" max="1570" width="21.85546875" style="712" customWidth="1"/>
    <col min="1571" max="1571" width="6.7109375" style="712" customWidth="1"/>
    <col min="1572" max="1572" width="14" style="712" customWidth="1"/>
    <col min="1573" max="1792" width="11.42578125" style="712"/>
    <col min="1793" max="1793" width="6.28515625" style="712" customWidth="1"/>
    <col min="1794" max="1794" width="13.28515625" style="712" customWidth="1"/>
    <col min="1795" max="1795" width="2.7109375" style="712" customWidth="1"/>
    <col min="1796" max="1797" width="2.42578125" style="712" customWidth="1"/>
    <col min="1798" max="1798" width="2.5703125" style="712" customWidth="1"/>
    <col min="1799" max="1799" width="3" style="712" customWidth="1"/>
    <col min="1800" max="1803" width="2.42578125" style="712" customWidth="1"/>
    <col min="1804" max="1804" width="2.5703125" style="712" customWidth="1"/>
    <col min="1805" max="1808" width="2.42578125" style="712" customWidth="1"/>
    <col min="1809" max="1810" width="2.5703125" style="712" customWidth="1"/>
    <col min="1811" max="1812" width="2.42578125" style="712" customWidth="1"/>
    <col min="1813" max="1813" width="2.28515625" style="712" customWidth="1"/>
    <col min="1814" max="1814" width="2.42578125" style="712" customWidth="1"/>
    <col min="1815" max="1815" width="2.28515625" style="712" customWidth="1"/>
    <col min="1816" max="1816" width="2.42578125" style="712" customWidth="1"/>
    <col min="1817" max="1817" width="2.7109375" style="712" customWidth="1"/>
    <col min="1818" max="1821" width="2.42578125" style="712" customWidth="1"/>
    <col min="1822" max="1822" width="2.28515625" style="712" customWidth="1"/>
    <col min="1823" max="1824" width="2.42578125" style="712" customWidth="1"/>
    <col min="1825" max="1825" width="13.85546875" style="712" customWidth="1"/>
    <col min="1826" max="1826" width="21.85546875" style="712" customWidth="1"/>
    <col min="1827" max="1827" width="6.7109375" style="712" customWidth="1"/>
    <col min="1828" max="1828" width="14" style="712" customWidth="1"/>
    <col min="1829" max="2048" width="11.42578125" style="712"/>
    <col min="2049" max="2049" width="6.28515625" style="712" customWidth="1"/>
    <col min="2050" max="2050" width="13.28515625" style="712" customWidth="1"/>
    <col min="2051" max="2051" width="2.7109375" style="712" customWidth="1"/>
    <col min="2052" max="2053" width="2.42578125" style="712" customWidth="1"/>
    <col min="2054" max="2054" width="2.5703125" style="712" customWidth="1"/>
    <col min="2055" max="2055" width="3" style="712" customWidth="1"/>
    <col min="2056" max="2059" width="2.42578125" style="712" customWidth="1"/>
    <col min="2060" max="2060" width="2.5703125" style="712" customWidth="1"/>
    <col min="2061" max="2064" width="2.42578125" style="712" customWidth="1"/>
    <col min="2065" max="2066" width="2.5703125" style="712" customWidth="1"/>
    <col min="2067" max="2068" width="2.42578125" style="712" customWidth="1"/>
    <col min="2069" max="2069" width="2.28515625" style="712" customWidth="1"/>
    <col min="2070" max="2070" width="2.42578125" style="712" customWidth="1"/>
    <col min="2071" max="2071" width="2.28515625" style="712" customWidth="1"/>
    <col min="2072" max="2072" width="2.42578125" style="712" customWidth="1"/>
    <col min="2073" max="2073" width="2.7109375" style="712" customWidth="1"/>
    <col min="2074" max="2077" width="2.42578125" style="712" customWidth="1"/>
    <col min="2078" max="2078" width="2.28515625" style="712" customWidth="1"/>
    <col min="2079" max="2080" width="2.42578125" style="712" customWidth="1"/>
    <col min="2081" max="2081" width="13.85546875" style="712" customWidth="1"/>
    <col min="2082" max="2082" width="21.85546875" style="712" customWidth="1"/>
    <col min="2083" max="2083" width="6.7109375" style="712" customWidth="1"/>
    <col min="2084" max="2084" width="14" style="712" customWidth="1"/>
    <col min="2085" max="2304" width="11.42578125" style="712"/>
    <col min="2305" max="2305" width="6.28515625" style="712" customWidth="1"/>
    <col min="2306" max="2306" width="13.28515625" style="712" customWidth="1"/>
    <col min="2307" max="2307" width="2.7109375" style="712" customWidth="1"/>
    <col min="2308" max="2309" width="2.42578125" style="712" customWidth="1"/>
    <col min="2310" max="2310" width="2.5703125" style="712" customWidth="1"/>
    <col min="2311" max="2311" width="3" style="712" customWidth="1"/>
    <col min="2312" max="2315" width="2.42578125" style="712" customWidth="1"/>
    <col min="2316" max="2316" width="2.5703125" style="712" customWidth="1"/>
    <col min="2317" max="2320" width="2.42578125" style="712" customWidth="1"/>
    <col min="2321" max="2322" width="2.5703125" style="712" customWidth="1"/>
    <col min="2323" max="2324" width="2.42578125" style="712" customWidth="1"/>
    <col min="2325" max="2325" width="2.28515625" style="712" customWidth="1"/>
    <col min="2326" max="2326" width="2.42578125" style="712" customWidth="1"/>
    <col min="2327" max="2327" width="2.28515625" style="712" customWidth="1"/>
    <col min="2328" max="2328" width="2.42578125" style="712" customWidth="1"/>
    <col min="2329" max="2329" width="2.7109375" style="712" customWidth="1"/>
    <col min="2330" max="2333" width="2.42578125" style="712" customWidth="1"/>
    <col min="2334" max="2334" width="2.28515625" style="712" customWidth="1"/>
    <col min="2335" max="2336" width="2.42578125" style="712" customWidth="1"/>
    <col min="2337" max="2337" width="13.85546875" style="712" customWidth="1"/>
    <col min="2338" max="2338" width="21.85546875" style="712" customWidth="1"/>
    <col min="2339" max="2339" width="6.7109375" style="712" customWidth="1"/>
    <col min="2340" max="2340" width="14" style="712" customWidth="1"/>
    <col min="2341" max="2560" width="11.42578125" style="712"/>
    <col min="2561" max="2561" width="6.28515625" style="712" customWidth="1"/>
    <col min="2562" max="2562" width="13.28515625" style="712" customWidth="1"/>
    <col min="2563" max="2563" width="2.7109375" style="712" customWidth="1"/>
    <col min="2564" max="2565" width="2.42578125" style="712" customWidth="1"/>
    <col min="2566" max="2566" width="2.5703125" style="712" customWidth="1"/>
    <col min="2567" max="2567" width="3" style="712" customWidth="1"/>
    <col min="2568" max="2571" width="2.42578125" style="712" customWidth="1"/>
    <col min="2572" max="2572" width="2.5703125" style="712" customWidth="1"/>
    <col min="2573" max="2576" width="2.42578125" style="712" customWidth="1"/>
    <col min="2577" max="2578" width="2.5703125" style="712" customWidth="1"/>
    <col min="2579" max="2580" width="2.42578125" style="712" customWidth="1"/>
    <col min="2581" max="2581" width="2.28515625" style="712" customWidth="1"/>
    <col min="2582" max="2582" width="2.42578125" style="712" customWidth="1"/>
    <col min="2583" max="2583" width="2.28515625" style="712" customWidth="1"/>
    <col min="2584" max="2584" width="2.42578125" style="712" customWidth="1"/>
    <col min="2585" max="2585" width="2.7109375" style="712" customWidth="1"/>
    <col min="2586" max="2589" width="2.42578125" style="712" customWidth="1"/>
    <col min="2590" max="2590" width="2.28515625" style="712" customWidth="1"/>
    <col min="2591" max="2592" width="2.42578125" style="712" customWidth="1"/>
    <col min="2593" max="2593" width="13.85546875" style="712" customWidth="1"/>
    <col min="2594" max="2594" width="21.85546875" style="712" customWidth="1"/>
    <col min="2595" max="2595" width="6.7109375" style="712" customWidth="1"/>
    <col min="2596" max="2596" width="14" style="712" customWidth="1"/>
    <col min="2597" max="2816" width="11.42578125" style="712"/>
    <col min="2817" max="2817" width="6.28515625" style="712" customWidth="1"/>
    <col min="2818" max="2818" width="13.28515625" style="712" customWidth="1"/>
    <col min="2819" max="2819" width="2.7109375" style="712" customWidth="1"/>
    <col min="2820" max="2821" width="2.42578125" style="712" customWidth="1"/>
    <col min="2822" max="2822" width="2.5703125" style="712" customWidth="1"/>
    <col min="2823" max="2823" width="3" style="712" customWidth="1"/>
    <col min="2824" max="2827" width="2.42578125" style="712" customWidth="1"/>
    <col min="2828" max="2828" width="2.5703125" style="712" customWidth="1"/>
    <col min="2829" max="2832" width="2.42578125" style="712" customWidth="1"/>
    <col min="2833" max="2834" width="2.5703125" style="712" customWidth="1"/>
    <col min="2835" max="2836" width="2.42578125" style="712" customWidth="1"/>
    <col min="2837" max="2837" width="2.28515625" style="712" customWidth="1"/>
    <col min="2838" max="2838" width="2.42578125" style="712" customWidth="1"/>
    <col min="2839" max="2839" width="2.28515625" style="712" customWidth="1"/>
    <col min="2840" max="2840" width="2.42578125" style="712" customWidth="1"/>
    <col min="2841" max="2841" width="2.7109375" style="712" customWidth="1"/>
    <col min="2842" max="2845" width="2.42578125" style="712" customWidth="1"/>
    <col min="2846" max="2846" width="2.28515625" style="712" customWidth="1"/>
    <col min="2847" max="2848" width="2.42578125" style="712" customWidth="1"/>
    <col min="2849" max="2849" width="13.85546875" style="712" customWidth="1"/>
    <col min="2850" max="2850" width="21.85546875" style="712" customWidth="1"/>
    <col min="2851" max="2851" width="6.7109375" style="712" customWidth="1"/>
    <col min="2852" max="2852" width="14" style="712" customWidth="1"/>
    <col min="2853" max="3072" width="11.42578125" style="712"/>
    <col min="3073" max="3073" width="6.28515625" style="712" customWidth="1"/>
    <col min="3074" max="3074" width="13.28515625" style="712" customWidth="1"/>
    <col min="3075" max="3075" width="2.7109375" style="712" customWidth="1"/>
    <col min="3076" max="3077" width="2.42578125" style="712" customWidth="1"/>
    <col min="3078" max="3078" width="2.5703125" style="712" customWidth="1"/>
    <col min="3079" max="3079" width="3" style="712" customWidth="1"/>
    <col min="3080" max="3083" width="2.42578125" style="712" customWidth="1"/>
    <col min="3084" max="3084" width="2.5703125" style="712" customWidth="1"/>
    <col min="3085" max="3088" width="2.42578125" style="712" customWidth="1"/>
    <col min="3089" max="3090" width="2.5703125" style="712" customWidth="1"/>
    <col min="3091" max="3092" width="2.42578125" style="712" customWidth="1"/>
    <col min="3093" max="3093" width="2.28515625" style="712" customWidth="1"/>
    <col min="3094" max="3094" width="2.42578125" style="712" customWidth="1"/>
    <col min="3095" max="3095" width="2.28515625" style="712" customWidth="1"/>
    <col min="3096" max="3096" width="2.42578125" style="712" customWidth="1"/>
    <col min="3097" max="3097" width="2.7109375" style="712" customWidth="1"/>
    <col min="3098" max="3101" width="2.42578125" style="712" customWidth="1"/>
    <col min="3102" max="3102" width="2.28515625" style="712" customWidth="1"/>
    <col min="3103" max="3104" width="2.42578125" style="712" customWidth="1"/>
    <col min="3105" max="3105" width="13.85546875" style="712" customWidth="1"/>
    <col min="3106" max="3106" width="21.85546875" style="712" customWidth="1"/>
    <col min="3107" max="3107" width="6.7109375" style="712" customWidth="1"/>
    <col min="3108" max="3108" width="14" style="712" customWidth="1"/>
    <col min="3109" max="3328" width="11.42578125" style="712"/>
    <col min="3329" max="3329" width="6.28515625" style="712" customWidth="1"/>
    <col min="3330" max="3330" width="13.28515625" style="712" customWidth="1"/>
    <col min="3331" max="3331" width="2.7109375" style="712" customWidth="1"/>
    <col min="3332" max="3333" width="2.42578125" style="712" customWidth="1"/>
    <col min="3334" max="3334" width="2.5703125" style="712" customWidth="1"/>
    <col min="3335" max="3335" width="3" style="712" customWidth="1"/>
    <col min="3336" max="3339" width="2.42578125" style="712" customWidth="1"/>
    <col min="3340" max="3340" width="2.5703125" style="712" customWidth="1"/>
    <col min="3341" max="3344" width="2.42578125" style="712" customWidth="1"/>
    <col min="3345" max="3346" width="2.5703125" style="712" customWidth="1"/>
    <col min="3347" max="3348" width="2.42578125" style="712" customWidth="1"/>
    <col min="3349" max="3349" width="2.28515625" style="712" customWidth="1"/>
    <col min="3350" max="3350" width="2.42578125" style="712" customWidth="1"/>
    <col min="3351" max="3351" width="2.28515625" style="712" customWidth="1"/>
    <col min="3352" max="3352" width="2.42578125" style="712" customWidth="1"/>
    <col min="3353" max="3353" width="2.7109375" style="712" customWidth="1"/>
    <col min="3354" max="3357" width="2.42578125" style="712" customWidth="1"/>
    <col min="3358" max="3358" width="2.28515625" style="712" customWidth="1"/>
    <col min="3359" max="3360" width="2.42578125" style="712" customWidth="1"/>
    <col min="3361" max="3361" width="13.85546875" style="712" customWidth="1"/>
    <col min="3362" max="3362" width="21.85546875" style="712" customWidth="1"/>
    <col min="3363" max="3363" width="6.7109375" style="712" customWidth="1"/>
    <col min="3364" max="3364" width="14" style="712" customWidth="1"/>
    <col min="3365" max="3584" width="11.42578125" style="712"/>
    <col min="3585" max="3585" width="6.28515625" style="712" customWidth="1"/>
    <col min="3586" max="3586" width="13.28515625" style="712" customWidth="1"/>
    <col min="3587" max="3587" width="2.7109375" style="712" customWidth="1"/>
    <col min="3588" max="3589" width="2.42578125" style="712" customWidth="1"/>
    <col min="3590" max="3590" width="2.5703125" style="712" customWidth="1"/>
    <col min="3591" max="3591" width="3" style="712" customWidth="1"/>
    <col min="3592" max="3595" width="2.42578125" style="712" customWidth="1"/>
    <col min="3596" max="3596" width="2.5703125" style="712" customWidth="1"/>
    <col min="3597" max="3600" width="2.42578125" style="712" customWidth="1"/>
    <col min="3601" max="3602" width="2.5703125" style="712" customWidth="1"/>
    <col min="3603" max="3604" width="2.42578125" style="712" customWidth="1"/>
    <col min="3605" max="3605" width="2.28515625" style="712" customWidth="1"/>
    <col min="3606" max="3606" width="2.42578125" style="712" customWidth="1"/>
    <col min="3607" max="3607" width="2.28515625" style="712" customWidth="1"/>
    <col min="3608" max="3608" width="2.42578125" style="712" customWidth="1"/>
    <col min="3609" max="3609" width="2.7109375" style="712" customWidth="1"/>
    <col min="3610" max="3613" width="2.42578125" style="712" customWidth="1"/>
    <col min="3614" max="3614" width="2.28515625" style="712" customWidth="1"/>
    <col min="3615" max="3616" width="2.42578125" style="712" customWidth="1"/>
    <col min="3617" max="3617" width="13.85546875" style="712" customWidth="1"/>
    <col min="3618" max="3618" width="21.85546875" style="712" customWidth="1"/>
    <col min="3619" max="3619" width="6.7109375" style="712" customWidth="1"/>
    <col min="3620" max="3620" width="14" style="712" customWidth="1"/>
    <col min="3621" max="3840" width="11.42578125" style="712"/>
    <col min="3841" max="3841" width="6.28515625" style="712" customWidth="1"/>
    <col min="3842" max="3842" width="13.28515625" style="712" customWidth="1"/>
    <col min="3843" max="3843" width="2.7109375" style="712" customWidth="1"/>
    <col min="3844" max="3845" width="2.42578125" style="712" customWidth="1"/>
    <col min="3846" max="3846" width="2.5703125" style="712" customWidth="1"/>
    <col min="3847" max="3847" width="3" style="712" customWidth="1"/>
    <col min="3848" max="3851" width="2.42578125" style="712" customWidth="1"/>
    <col min="3852" max="3852" width="2.5703125" style="712" customWidth="1"/>
    <col min="3853" max="3856" width="2.42578125" style="712" customWidth="1"/>
    <col min="3857" max="3858" width="2.5703125" style="712" customWidth="1"/>
    <col min="3859" max="3860" width="2.42578125" style="712" customWidth="1"/>
    <col min="3861" max="3861" width="2.28515625" style="712" customWidth="1"/>
    <col min="3862" max="3862" width="2.42578125" style="712" customWidth="1"/>
    <col min="3863" max="3863" width="2.28515625" style="712" customWidth="1"/>
    <col min="3864" max="3864" width="2.42578125" style="712" customWidth="1"/>
    <col min="3865" max="3865" width="2.7109375" style="712" customWidth="1"/>
    <col min="3866" max="3869" width="2.42578125" style="712" customWidth="1"/>
    <col min="3870" max="3870" width="2.28515625" style="712" customWidth="1"/>
    <col min="3871" max="3872" width="2.42578125" style="712" customWidth="1"/>
    <col min="3873" max="3873" width="13.85546875" style="712" customWidth="1"/>
    <col min="3874" max="3874" width="21.85546875" style="712" customWidth="1"/>
    <col min="3875" max="3875" width="6.7109375" style="712" customWidth="1"/>
    <col min="3876" max="3876" width="14" style="712" customWidth="1"/>
    <col min="3877" max="4096" width="11.42578125" style="712"/>
    <col min="4097" max="4097" width="6.28515625" style="712" customWidth="1"/>
    <col min="4098" max="4098" width="13.28515625" style="712" customWidth="1"/>
    <col min="4099" max="4099" width="2.7109375" style="712" customWidth="1"/>
    <col min="4100" max="4101" width="2.42578125" style="712" customWidth="1"/>
    <col min="4102" max="4102" width="2.5703125" style="712" customWidth="1"/>
    <col min="4103" max="4103" width="3" style="712" customWidth="1"/>
    <col min="4104" max="4107" width="2.42578125" style="712" customWidth="1"/>
    <col min="4108" max="4108" width="2.5703125" style="712" customWidth="1"/>
    <col min="4109" max="4112" width="2.42578125" style="712" customWidth="1"/>
    <col min="4113" max="4114" width="2.5703125" style="712" customWidth="1"/>
    <col min="4115" max="4116" width="2.42578125" style="712" customWidth="1"/>
    <col min="4117" max="4117" width="2.28515625" style="712" customWidth="1"/>
    <col min="4118" max="4118" width="2.42578125" style="712" customWidth="1"/>
    <col min="4119" max="4119" width="2.28515625" style="712" customWidth="1"/>
    <col min="4120" max="4120" width="2.42578125" style="712" customWidth="1"/>
    <col min="4121" max="4121" width="2.7109375" style="712" customWidth="1"/>
    <col min="4122" max="4125" width="2.42578125" style="712" customWidth="1"/>
    <col min="4126" max="4126" width="2.28515625" style="712" customWidth="1"/>
    <col min="4127" max="4128" width="2.42578125" style="712" customWidth="1"/>
    <col min="4129" max="4129" width="13.85546875" style="712" customWidth="1"/>
    <col min="4130" max="4130" width="21.85546875" style="712" customWidth="1"/>
    <col min="4131" max="4131" width="6.7109375" style="712" customWidth="1"/>
    <col min="4132" max="4132" width="14" style="712" customWidth="1"/>
    <col min="4133" max="4352" width="11.42578125" style="712"/>
    <col min="4353" max="4353" width="6.28515625" style="712" customWidth="1"/>
    <col min="4354" max="4354" width="13.28515625" style="712" customWidth="1"/>
    <col min="4355" max="4355" width="2.7109375" style="712" customWidth="1"/>
    <col min="4356" max="4357" width="2.42578125" style="712" customWidth="1"/>
    <col min="4358" max="4358" width="2.5703125" style="712" customWidth="1"/>
    <col min="4359" max="4359" width="3" style="712" customWidth="1"/>
    <col min="4360" max="4363" width="2.42578125" style="712" customWidth="1"/>
    <col min="4364" max="4364" width="2.5703125" style="712" customWidth="1"/>
    <col min="4365" max="4368" width="2.42578125" style="712" customWidth="1"/>
    <col min="4369" max="4370" width="2.5703125" style="712" customWidth="1"/>
    <col min="4371" max="4372" width="2.42578125" style="712" customWidth="1"/>
    <col min="4373" max="4373" width="2.28515625" style="712" customWidth="1"/>
    <col min="4374" max="4374" width="2.42578125" style="712" customWidth="1"/>
    <col min="4375" max="4375" width="2.28515625" style="712" customWidth="1"/>
    <col min="4376" max="4376" width="2.42578125" style="712" customWidth="1"/>
    <col min="4377" max="4377" width="2.7109375" style="712" customWidth="1"/>
    <col min="4378" max="4381" width="2.42578125" style="712" customWidth="1"/>
    <col min="4382" max="4382" width="2.28515625" style="712" customWidth="1"/>
    <col min="4383" max="4384" width="2.42578125" style="712" customWidth="1"/>
    <col min="4385" max="4385" width="13.85546875" style="712" customWidth="1"/>
    <col min="4386" max="4386" width="21.85546875" style="712" customWidth="1"/>
    <col min="4387" max="4387" width="6.7109375" style="712" customWidth="1"/>
    <col min="4388" max="4388" width="14" style="712" customWidth="1"/>
    <col min="4389" max="4608" width="11.42578125" style="712"/>
    <col min="4609" max="4609" width="6.28515625" style="712" customWidth="1"/>
    <col min="4610" max="4610" width="13.28515625" style="712" customWidth="1"/>
    <col min="4611" max="4611" width="2.7109375" style="712" customWidth="1"/>
    <col min="4612" max="4613" width="2.42578125" style="712" customWidth="1"/>
    <col min="4614" max="4614" width="2.5703125" style="712" customWidth="1"/>
    <col min="4615" max="4615" width="3" style="712" customWidth="1"/>
    <col min="4616" max="4619" width="2.42578125" style="712" customWidth="1"/>
    <col min="4620" max="4620" width="2.5703125" style="712" customWidth="1"/>
    <col min="4621" max="4624" width="2.42578125" style="712" customWidth="1"/>
    <col min="4625" max="4626" width="2.5703125" style="712" customWidth="1"/>
    <col min="4627" max="4628" width="2.42578125" style="712" customWidth="1"/>
    <col min="4629" max="4629" width="2.28515625" style="712" customWidth="1"/>
    <col min="4630" max="4630" width="2.42578125" style="712" customWidth="1"/>
    <col min="4631" max="4631" width="2.28515625" style="712" customWidth="1"/>
    <col min="4632" max="4632" width="2.42578125" style="712" customWidth="1"/>
    <col min="4633" max="4633" width="2.7109375" style="712" customWidth="1"/>
    <col min="4634" max="4637" width="2.42578125" style="712" customWidth="1"/>
    <col min="4638" max="4638" width="2.28515625" style="712" customWidth="1"/>
    <col min="4639" max="4640" width="2.42578125" style="712" customWidth="1"/>
    <col min="4641" max="4641" width="13.85546875" style="712" customWidth="1"/>
    <col min="4642" max="4642" width="21.85546875" style="712" customWidth="1"/>
    <col min="4643" max="4643" width="6.7109375" style="712" customWidth="1"/>
    <col min="4644" max="4644" width="14" style="712" customWidth="1"/>
    <col min="4645" max="4864" width="11.42578125" style="712"/>
    <col min="4865" max="4865" width="6.28515625" style="712" customWidth="1"/>
    <col min="4866" max="4866" width="13.28515625" style="712" customWidth="1"/>
    <col min="4867" max="4867" width="2.7109375" style="712" customWidth="1"/>
    <col min="4868" max="4869" width="2.42578125" style="712" customWidth="1"/>
    <col min="4870" max="4870" width="2.5703125" style="712" customWidth="1"/>
    <col min="4871" max="4871" width="3" style="712" customWidth="1"/>
    <col min="4872" max="4875" width="2.42578125" style="712" customWidth="1"/>
    <col min="4876" max="4876" width="2.5703125" style="712" customWidth="1"/>
    <col min="4877" max="4880" width="2.42578125" style="712" customWidth="1"/>
    <col min="4881" max="4882" width="2.5703125" style="712" customWidth="1"/>
    <col min="4883" max="4884" width="2.42578125" style="712" customWidth="1"/>
    <col min="4885" max="4885" width="2.28515625" style="712" customWidth="1"/>
    <col min="4886" max="4886" width="2.42578125" style="712" customWidth="1"/>
    <col min="4887" max="4887" width="2.28515625" style="712" customWidth="1"/>
    <col min="4888" max="4888" width="2.42578125" style="712" customWidth="1"/>
    <col min="4889" max="4889" width="2.7109375" style="712" customWidth="1"/>
    <col min="4890" max="4893" width="2.42578125" style="712" customWidth="1"/>
    <col min="4894" max="4894" width="2.28515625" style="712" customWidth="1"/>
    <col min="4895" max="4896" width="2.42578125" style="712" customWidth="1"/>
    <col min="4897" max="4897" width="13.85546875" style="712" customWidth="1"/>
    <col min="4898" max="4898" width="21.85546875" style="712" customWidth="1"/>
    <col min="4899" max="4899" width="6.7109375" style="712" customWidth="1"/>
    <col min="4900" max="4900" width="14" style="712" customWidth="1"/>
    <col min="4901" max="5120" width="11.42578125" style="712"/>
    <col min="5121" max="5121" width="6.28515625" style="712" customWidth="1"/>
    <col min="5122" max="5122" width="13.28515625" style="712" customWidth="1"/>
    <col min="5123" max="5123" width="2.7109375" style="712" customWidth="1"/>
    <col min="5124" max="5125" width="2.42578125" style="712" customWidth="1"/>
    <col min="5126" max="5126" width="2.5703125" style="712" customWidth="1"/>
    <col min="5127" max="5127" width="3" style="712" customWidth="1"/>
    <col min="5128" max="5131" width="2.42578125" style="712" customWidth="1"/>
    <col min="5132" max="5132" width="2.5703125" style="712" customWidth="1"/>
    <col min="5133" max="5136" width="2.42578125" style="712" customWidth="1"/>
    <col min="5137" max="5138" width="2.5703125" style="712" customWidth="1"/>
    <col min="5139" max="5140" width="2.42578125" style="712" customWidth="1"/>
    <col min="5141" max="5141" width="2.28515625" style="712" customWidth="1"/>
    <col min="5142" max="5142" width="2.42578125" style="712" customWidth="1"/>
    <col min="5143" max="5143" width="2.28515625" style="712" customWidth="1"/>
    <col min="5144" max="5144" width="2.42578125" style="712" customWidth="1"/>
    <col min="5145" max="5145" width="2.7109375" style="712" customWidth="1"/>
    <col min="5146" max="5149" width="2.42578125" style="712" customWidth="1"/>
    <col min="5150" max="5150" width="2.28515625" style="712" customWidth="1"/>
    <col min="5151" max="5152" width="2.42578125" style="712" customWidth="1"/>
    <col min="5153" max="5153" width="13.85546875" style="712" customWidth="1"/>
    <col min="5154" max="5154" width="21.85546875" style="712" customWidth="1"/>
    <col min="5155" max="5155" width="6.7109375" style="712" customWidth="1"/>
    <col min="5156" max="5156" width="14" style="712" customWidth="1"/>
    <col min="5157" max="5376" width="11.42578125" style="712"/>
    <col min="5377" max="5377" width="6.28515625" style="712" customWidth="1"/>
    <col min="5378" max="5378" width="13.28515625" style="712" customWidth="1"/>
    <col min="5379" max="5379" width="2.7109375" style="712" customWidth="1"/>
    <col min="5380" max="5381" width="2.42578125" style="712" customWidth="1"/>
    <col min="5382" max="5382" width="2.5703125" style="712" customWidth="1"/>
    <col min="5383" max="5383" width="3" style="712" customWidth="1"/>
    <col min="5384" max="5387" width="2.42578125" style="712" customWidth="1"/>
    <col min="5388" max="5388" width="2.5703125" style="712" customWidth="1"/>
    <col min="5389" max="5392" width="2.42578125" style="712" customWidth="1"/>
    <col min="5393" max="5394" width="2.5703125" style="712" customWidth="1"/>
    <col min="5395" max="5396" width="2.42578125" style="712" customWidth="1"/>
    <col min="5397" max="5397" width="2.28515625" style="712" customWidth="1"/>
    <col min="5398" max="5398" width="2.42578125" style="712" customWidth="1"/>
    <col min="5399" max="5399" width="2.28515625" style="712" customWidth="1"/>
    <col min="5400" max="5400" width="2.42578125" style="712" customWidth="1"/>
    <col min="5401" max="5401" width="2.7109375" style="712" customWidth="1"/>
    <col min="5402" max="5405" width="2.42578125" style="712" customWidth="1"/>
    <col min="5406" max="5406" width="2.28515625" style="712" customWidth="1"/>
    <col min="5407" max="5408" width="2.42578125" style="712" customWidth="1"/>
    <col min="5409" max="5409" width="13.85546875" style="712" customWidth="1"/>
    <col min="5410" max="5410" width="21.85546875" style="712" customWidth="1"/>
    <col min="5411" max="5411" width="6.7109375" style="712" customWidth="1"/>
    <col min="5412" max="5412" width="14" style="712" customWidth="1"/>
    <col min="5413" max="5632" width="11.42578125" style="712"/>
    <col min="5633" max="5633" width="6.28515625" style="712" customWidth="1"/>
    <col min="5634" max="5634" width="13.28515625" style="712" customWidth="1"/>
    <col min="5635" max="5635" width="2.7109375" style="712" customWidth="1"/>
    <col min="5636" max="5637" width="2.42578125" style="712" customWidth="1"/>
    <col min="5638" max="5638" width="2.5703125" style="712" customWidth="1"/>
    <col min="5639" max="5639" width="3" style="712" customWidth="1"/>
    <col min="5640" max="5643" width="2.42578125" style="712" customWidth="1"/>
    <col min="5644" max="5644" width="2.5703125" style="712" customWidth="1"/>
    <col min="5645" max="5648" width="2.42578125" style="712" customWidth="1"/>
    <col min="5649" max="5650" width="2.5703125" style="712" customWidth="1"/>
    <col min="5651" max="5652" width="2.42578125" style="712" customWidth="1"/>
    <col min="5653" max="5653" width="2.28515625" style="712" customWidth="1"/>
    <col min="5654" max="5654" width="2.42578125" style="712" customWidth="1"/>
    <col min="5655" max="5655" width="2.28515625" style="712" customWidth="1"/>
    <col min="5656" max="5656" width="2.42578125" style="712" customWidth="1"/>
    <col min="5657" max="5657" width="2.7109375" style="712" customWidth="1"/>
    <col min="5658" max="5661" width="2.42578125" style="712" customWidth="1"/>
    <col min="5662" max="5662" width="2.28515625" style="712" customWidth="1"/>
    <col min="5663" max="5664" width="2.42578125" style="712" customWidth="1"/>
    <col min="5665" max="5665" width="13.85546875" style="712" customWidth="1"/>
    <col min="5666" max="5666" width="21.85546875" style="712" customWidth="1"/>
    <col min="5667" max="5667" width="6.7109375" style="712" customWidth="1"/>
    <col min="5668" max="5668" width="14" style="712" customWidth="1"/>
    <col min="5669" max="5888" width="11.42578125" style="712"/>
    <col min="5889" max="5889" width="6.28515625" style="712" customWidth="1"/>
    <col min="5890" max="5890" width="13.28515625" style="712" customWidth="1"/>
    <col min="5891" max="5891" width="2.7109375" style="712" customWidth="1"/>
    <col min="5892" max="5893" width="2.42578125" style="712" customWidth="1"/>
    <col min="5894" max="5894" width="2.5703125" style="712" customWidth="1"/>
    <col min="5895" max="5895" width="3" style="712" customWidth="1"/>
    <col min="5896" max="5899" width="2.42578125" style="712" customWidth="1"/>
    <col min="5900" max="5900" width="2.5703125" style="712" customWidth="1"/>
    <col min="5901" max="5904" width="2.42578125" style="712" customWidth="1"/>
    <col min="5905" max="5906" width="2.5703125" style="712" customWidth="1"/>
    <col min="5907" max="5908" width="2.42578125" style="712" customWidth="1"/>
    <col min="5909" max="5909" width="2.28515625" style="712" customWidth="1"/>
    <col min="5910" max="5910" width="2.42578125" style="712" customWidth="1"/>
    <col min="5911" max="5911" width="2.28515625" style="712" customWidth="1"/>
    <col min="5912" max="5912" width="2.42578125" style="712" customWidth="1"/>
    <col min="5913" max="5913" width="2.7109375" style="712" customWidth="1"/>
    <col min="5914" max="5917" width="2.42578125" style="712" customWidth="1"/>
    <col min="5918" max="5918" width="2.28515625" style="712" customWidth="1"/>
    <col min="5919" max="5920" width="2.42578125" style="712" customWidth="1"/>
    <col min="5921" max="5921" width="13.85546875" style="712" customWidth="1"/>
    <col min="5922" max="5922" width="21.85546875" style="712" customWidth="1"/>
    <col min="5923" max="5923" width="6.7109375" style="712" customWidth="1"/>
    <col min="5924" max="5924" width="14" style="712" customWidth="1"/>
    <col min="5925" max="6144" width="11.42578125" style="712"/>
    <col min="6145" max="6145" width="6.28515625" style="712" customWidth="1"/>
    <col min="6146" max="6146" width="13.28515625" style="712" customWidth="1"/>
    <col min="6147" max="6147" width="2.7109375" style="712" customWidth="1"/>
    <col min="6148" max="6149" width="2.42578125" style="712" customWidth="1"/>
    <col min="6150" max="6150" width="2.5703125" style="712" customWidth="1"/>
    <col min="6151" max="6151" width="3" style="712" customWidth="1"/>
    <col min="6152" max="6155" width="2.42578125" style="712" customWidth="1"/>
    <col min="6156" max="6156" width="2.5703125" style="712" customWidth="1"/>
    <col min="6157" max="6160" width="2.42578125" style="712" customWidth="1"/>
    <col min="6161" max="6162" width="2.5703125" style="712" customWidth="1"/>
    <col min="6163" max="6164" width="2.42578125" style="712" customWidth="1"/>
    <col min="6165" max="6165" width="2.28515625" style="712" customWidth="1"/>
    <col min="6166" max="6166" width="2.42578125" style="712" customWidth="1"/>
    <col min="6167" max="6167" width="2.28515625" style="712" customWidth="1"/>
    <col min="6168" max="6168" width="2.42578125" style="712" customWidth="1"/>
    <col min="6169" max="6169" width="2.7109375" style="712" customWidth="1"/>
    <col min="6170" max="6173" width="2.42578125" style="712" customWidth="1"/>
    <col min="6174" max="6174" width="2.28515625" style="712" customWidth="1"/>
    <col min="6175" max="6176" width="2.42578125" style="712" customWidth="1"/>
    <col min="6177" max="6177" width="13.85546875" style="712" customWidth="1"/>
    <col min="6178" max="6178" width="21.85546875" style="712" customWidth="1"/>
    <col min="6179" max="6179" width="6.7109375" style="712" customWidth="1"/>
    <col min="6180" max="6180" width="14" style="712" customWidth="1"/>
    <col min="6181" max="6400" width="11.42578125" style="712"/>
    <col min="6401" max="6401" width="6.28515625" style="712" customWidth="1"/>
    <col min="6402" max="6402" width="13.28515625" style="712" customWidth="1"/>
    <col min="6403" max="6403" width="2.7109375" style="712" customWidth="1"/>
    <col min="6404" max="6405" width="2.42578125" style="712" customWidth="1"/>
    <col min="6406" max="6406" width="2.5703125" style="712" customWidth="1"/>
    <col min="6407" max="6407" width="3" style="712" customWidth="1"/>
    <col min="6408" max="6411" width="2.42578125" style="712" customWidth="1"/>
    <col min="6412" max="6412" width="2.5703125" style="712" customWidth="1"/>
    <col min="6413" max="6416" width="2.42578125" style="712" customWidth="1"/>
    <col min="6417" max="6418" width="2.5703125" style="712" customWidth="1"/>
    <col min="6419" max="6420" width="2.42578125" style="712" customWidth="1"/>
    <col min="6421" max="6421" width="2.28515625" style="712" customWidth="1"/>
    <col min="6422" max="6422" width="2.42578125" style="712" customWidth="1"/>
    <col min="6423" max="6423" width="2.28515625" style="712" customWidth="1"/>
    <col min="6424" max="6424" width="2.42578125" style="712" customWidth="1"/>
    <col min="6425" max="6425" width="2.7109375" style="712" customWidth="1"/>
    <col min="6426" max="6429" width="2.42578125" style="712" customWidth="1"/>
    <col min="6430" max="6430" width="2.28515625" style="712" customWidth="1"/>
    <col min="6431" max="6432" width="2.42578125" style="712" customWidth="1"/>
    <col min="6433" max="6433" width="13.85546875" style="712" customWidth="1"/>
    <col min="6434" max="6434" width="21.85546875" style="712" customWidth="1"/>
    <col min="6435" max="6435" width="6.7109375" style="712" customWidth="1"/>
    <col min="6436" max="6436" width="14" style="712" customWidth="1"/>
    <col min="6437" max="6656" width="11.42578125" style="712"/>
    <col min="6657" max="6657" width="6.28515625" style="712" customWidth="1"/>
    <col min="6658" max="6658" width="13.28515625" style="712" customWidth="1"/>
    <col min="6659" max="6659" width="2.7109375" style="712" customWidth="1"/>
    <col min="6660" max="6661" width="2.42578125" style="712" customWidth="1"/>
    <col min="6662" max="6662" width="2.5703125" style="712" customWidth="1"/>
    <col min="6663" max="6663" width="3" style="712" customWidth="1"/>
    <col min="6664" max="6667" width="2.42578125" style="712" customWidth="1"/>
    <col min="6668" max="6668" width="2.5703125" style="712" customWidth="1"/>
    <col min="6669" max="6672" width="2.42578125" style="712" customWidth="1"/>
    <col min="6673" max="6674" width="2.5703125" style="712" customWidth="1"/>
    <col min="6675" max="6676" width="2.42578125" style="712" customWidth="1"/>
    <col min="6677" max="6677" width="2.28515625" style="712" customWidth="1"/>
    <col min="6678" max="6678" width="2.42578125" style="712" customWidth="1"/>
    <col min="6679" max="6679" width="2.28515625" style="712" customWidth="1"/>
    <col min="6680" max="6680" width="2.42578125" style="712" customWidth="1"/>
    <col min="6681" max="6681" width="2.7109375" style="712" customWidth="1"/>
    <col min="6682" max="6685" width="2.42578125" style="712" customWidth="1"/>
    <col min="6686" max="6686" width="2.28515625" style="712" customWidth="1"/>
    <col min="6687" max="6688" width="2.42578125" style="712" customWidth="1"/>
    <col min="6689" max="6689" width="13.85546875" style="712" customWidth="1"/>
    <col min="6690" max="6690" width="21.85546875" style="712" customWidth="1"/>
    <col min="6691" max="6691" width="6.7109375" style="712" customWidth="1"/>
    <col min="6692" max="6692" width="14" style="712" customWidth="1"/>
    <col min="6693" max="6912" width="11.42578125" style="712"/>
    <col min="6913" max="6913" width="6.28515625" style="712" customWidth="1"/>
    <col min="6914" max="6914" width="13.28515625" style="712" customWidth="1"/>
    <col min="6915" max="6915" width="2.7109375" style="712" customWidth="1"/>
    <col min="6916" max="6917" width="2.42578125" style="712" customWidth="1"/>
    <col min="6918" max="6918" width="2.5703125" style="712" customWidth="1"/>
    <col min="6919" max="6919" width="3" style="712" customWidth="1"/>
    <col min="6920" max="6923" width="2.42578125" style="712" customWidth="1"/>
    <col min="6924" max="6924" width="2.5703125" style="712" customWidth="1"/>
    <col min="6925" max="6928" width="2.42578125" style="712" customWidth="1"/>
    <col min="6929" max="6930" width="2.5703125" style="712" customWidth="1"/>
    <col min="6931" max="6932" width="2.42578125" style="712" customWidth="1"/>
    <col min="6933" max="6933" width="2.28515625" style="712" customWidth="1"/>
    <col min="6934" max="6934" width="2.42578125" style="712" customWidth="1"/>
    <col min="6935" max="6935" width="2.28515625" style="712" customWidth="1"/>
    <col min="6936" max="6936" width="2.42578125" style="712" customWidth="1"/>
    <col min="6937" max="6937" width="2.7109375" style="712" customWidth="1"/>
    <col min="6938" max="6941" width="2.42578125" style="712" customWidth="1"/>
    <col min="6942" max="6942" width="2.28515625" style="712" customWidth="1"/>
    <col min="6943" max="6944" width="2.42578125" style="712" customWidth="1"/>
    <col min="6945" max="6945" width="13.85546875" style="712" customWidth="1"/>
    <col min="6946" max="6946" width="21.85546875" style="712" customWidth="1"/>
    <col min="6947" max="6947" width="6.7109375" style="712" customWidth="1"/>
    <col min="6948" max="6948" width="14" style="712" customWidth="1"/>
    <col min="6949" max="7168" width="11.42578125" style="712"/>
    <col min="7169" max="7169" width="6.28515625" style="712" customWidth="1"/>
    <col min="7170" max="7170" width="13.28515625" style="712" customWidth="1"/>
    <col min="7171" max="7171" width="2.7109375" style="712" customWidth="1"/>
    <col min="7172" max="7173" width="2.42578125" style="712" customWidth="1"/>
    <col min="7174" max="7174" width="2.5703125" style="712" customWidth="1"/>
    <col min="7175" max="7175" width="3" style="712" customWidth="1"/>
    <col min="7176" max="7179" width="2.42578125" style="712" customWidth="1"/>
    <col min="7180" max="7180" width="2.5703125" style="712" customWidth="1"/>
    <col min="7181" max="7184" width="2.42578125" style="712" customWidth="1"/>
    <col min="7185" max="7186" width="2.5703125" style="712" customWidth="1"/>
    <col min="7187" max="7188" width="2.42578125" style="712" customWidth="1"/>
    <col min="7189" max="7189" width="2.28515625" style="712" customWidth="1"/>
    <col min="7190" max="7190" width="2.42578125" style="712" customWidth="1"/>
    <col min="7191" max="7191" width="2.28515625" style="712" customWidth="1"/>
    <col min="7192" max="7192" width="2.42578125" style="712" customWidth="1"/>
    <col min="7193" max="7193" width="2.7109375" style="712" customWidth="1"/>
    <col min="7194" max="7197" width="2.42578125" style="712" customWidth="1"/>
    <col min="7198" max="7198" width="2.28515625" style="712" customWidth="1"/>
    <col min="7199" max="7200" width="2.42578125" style="712" customWidth="1"/>
    <col min="7201" max="7201" width="13.85546875" style="712" customWidth="1"/>
    <col min="7202" max="7202" width="21.85546875" style="712" customWidth="1"/>
    <col min="7203" max="7203" width="6.7109375" style="712" customWidth="1"/>
    <col min="7204" max="7204" width="14" style="712" customWidth="1"/>
    <col min="7205" max="7424" width="11.42578125" style="712"/>
    <col min="7425" max="7425" width="6.28515625" style="712" customWidth="1"/>
    <col min="7426" max="7426" width="13.28515625" style="712" customWidth="1"/>
    <col min="7427" max="7427" width="2.7109375" style="712" customWidth="1"/>
    <col min="7428" max="7429" width="2.42578125" style="712" customWidth="1"/>
    <col min="7430" max="7430" width="2.5703125" style="712" customWidth="1"/>
    <col min="7431" max="7431" width="3" style="712" customWidth="1"/>
    <col min="7432" max="7435" width="2.42578125" style="712" customWidth="1"/>
    <col min="7436" max="7436" width="2.5703125" style="712" customWidth="1"/>
    <col min="7437" max="7440" width="2.42578125" style="712" customWidth="1"/>
    <col min="7441" max="7442" width="2.5703125" style="712" customWidth="1"/>
    <col min="7443" max="7444" width="2.42578125" style="712" customWidth="1"/>
    <col min="7445" max="7445" width="2.28515625" style="712" customWidth="1"/>
    <col min="7446" max="7446" width="2.42578125" style="712" customWidth="1"/>
    <col min="7447" max="7447" width="2.28515625" style="712" customWidth="1"/>
    <col min="7448" max="7448" width="2.42578125" style="712" customWidth="1"/>
    <col min="7449" max="7449" width="2.7109375" style="712" customWidth="1"/>
    <col min="7450" max="7453" width="2.42578125" style="712" customWidth="1"/>
    <col min="7454" max="7454" width="2.28515625" style="712" customWidth="1"/>
    <col min="7455" max="7456" width="2.42578125" style="712" customWidth="1"/>
    <col min="7457" max="7457" width="13.85546875" style="712" customWidth="1"/>
    <col min="7458" max="7458" width="21.85546875" style="712" customWidth="1"/>
    <col min="7459" max="7459" width="6.7109375" style="712" customWidth="1"/>
    <col min="7460" max="7460" width="14" style="712" customWidth="1"/>
    <col min="7461" max="7680" width="11.42578125" style="712"/>
    <col min="7681" max="7681" width="6.28515625" style="712" customWidth="1"/>
    <col min="7682" max="7682" width="13.28515625" style="712" customWidth="1"/>
    <col min="7683" max="7683" width="2.7109375" style="712" customWidth="1"/>
    <col min="7684" max="7685" width="2.42578125" style="712" customWidth="1"/>
    <col min="7686" max="7686" width="2.5703125" style="712" customWidth="1"/>
    <col min="7687" max="7687" width="3" style="712" customWidth="1"/>
    <col min="7688" max="7691" width="2.42578125" style="712" customWidth="1"/>
    <col min="7692" max="7692" width="2.5703125" style="712" customWidth="1"/>
    <col min="7693" max="7696" width="2.42578125" style="712" customWidth="1"/>
    <col min="7697" max="7698" width="2.5703125" style="712" customWidth="1"/>
    <col min="7699" max="7700" width="2.42578125" style="712" customWidth="1"/>
    <col min="7701" max="7701" width="2.28515625" style="712" customWidth="1"/>
    <col min="7702" max="7702" width="2.42578125" style="712" customWidth="1"/>
    <col min="7703" max="7703" width="2.28515625" style="712" customWidth="1"/>
    <col min="7704" max="7704" width="2.42578125" style="712" customWidth="1"/>
    <col min="7705" max="7705" width="2.7109375" style="712" customWidth="1"/>
    <col min="7706" max="7709" width="2.42578125" style="712" customWidth="1"/>
    <col min="7710" max="7710" width="2.28515625" style="712" customWidth="1"/>
    <col min="7711" max="7712" width="2.42578125" style="712" customWidth="1"/>
    <col min="7713" max="7713" width="13.85546875" style="712" customWidth="1"/>
    <col min="7714" max="7714" width="21.85546875" style="712" customWidth="1"/>
    <col min="7715" max="7715" width="6.7109375" style="712" customWidth="1"/>
    <col min="7716" max="7716" width="14" style="712" customWidth="1"/>
    <col min="7717" max="7936" width="11.42578125" style="712"/>
    <col min="7937" max="7937" width="6.28515625" style="712" customWidth="1"/>
    <col min="7938" max="7938" width="13.28515625" style="712" customWidth="1"/>
    <col min="7939" max="7939" width="2.7109375" style="712" customWidth="1"/>
    <col min="7940" max="7941" width="2.42578125" style="712" customWidth="1"/>
    <col min="7942" max="7942" width="2.5703125" style="712" customWidth="1"/>
    <col min="7943" max="7943" width="3" style="712" customWidth="1"/>
    <col min="7944" max="7947" width="2.42578125" style="712" customWidth="1"/>
    <col min="7948" max="7948" width="2.5703125" style="712" customWidth="1"/>
    <col min="7949" max="7952" width="2.42578125" style="712" customWidth="1"/>
    <col min="7953" max="7954" width="2.5703125" style="712" customWidth="1"/>
    <col min="7955" max="7956" width="2.42578125" style="712" customWidth="1"/>
    <col min="7957" max="7957" width="2.28515625" style="712" customWidth="1"/>
    <col min="7958" max="7958" width="2.42578125" style="712" customWidth="1"/>
    <col min="7959" max="7959" width="2.28515625" style="712" customWidth="1"/>
    <col min="7960" max="7960" width="2.42578125" style="712" customWidth="1"/>
    <col min="7961" max="7961" width="2.7109375" style="712" customWidth="1"/>
    <col min="7962" max="7965" width="2.42578125" style="712" customWidth="1"/>
    <col min="7966" max="7966" width="2.28515625" style="712" customWidth="1"/>
    <col min="7967" max="7968" width="2.42578125" style="712" customWidth="1"/>
    <col min="7969" max="7969" width="13.85546875" style="712" customWidth="1"/>
    <col min="7970" max="7970" width="21.85546875" style="712" customWidth="1"/>
    <col min="7971" max="7971" width="6.7109375" style="712" customWidth="1"/>
    <col min="7972" max="7972" width="14" style="712" customWidth="1"/>
    <col min="7973" max="8192" width="11.42578125" style="712"/>
    <col min="8193" max="8193" width="6.28515625" style="712" customWidth="1"/>
    <col min="8194" max="8194" width="13.28515625" style="712" customWidth="1"/>
    <col min="8195" max="8195" width="2.7109375" style="712" customWidth="1"/>
    <col min="8196" max="8197" width="2.42578125" style="712" customWidth="1"/>
    <col min="8198" max="8198" width="2.5703125" style="712" customWidth="1"/>
    <col min="8199" max="8199" width="3" style="712" customWidth="1"/>
    <col min="8200" max="8203" width="2.42578125" style="712" customWidth="1"/>
    <col min="8204" max="8204" width="2.5703125" style="712" customWidth="1"/>
    <col min="8205" max="8208" width="2.42578125" style="712" customWidth="1"/>
    <col min="8209" max="8210" width="2.5703125" style="712" customWidth="1"/>
    <col min="8211" max="8212" width="2.42578125" style="712" customWidth="1"/>
    <col min="8213" max="8213" width="2.28515625" style="712" customWidth="1"/>
    <col min="8214" max="8214" width="2.42578125" style="712" customWidth="1"/>
    <col min="8215" max="8215" width="2.28515625" style="712" customWidth="1"/>
    <col min="8216" max="8216" width="2.42578125" style="712" customWidth="1"/>
    <col min="8217" max="8217" width="2.7109375" style="712" customWidth="1"/>
    <col min="8218" max="8221" width="2.42578125" style="712" customWidth="1"/>
    <col min="8222" max="8222" width="2.28515625" style="712" customWidth="1"/>
    <col min="8223" max="8224" width="2.42578125" style="712" customWidth="1"/>
    <col min="8225" max="8225" width="13.85546875" style="712" customWidth="1"/>
    <col min="8226" max="8226" width="21.85546875" style="712" customWidth="1"/>
    <col min="8227" max="8227" width="6.7109375" style="712" customWidth="1"/>
    <col min="8228" max="8228" width="14" style="712" customWidth="1"/>
    <col min="8229" max="8448" width="11.42578125" style="712"/>
    <col min="8449" max="8449" width="6.28515625" style="712" customWidth="1"/>
    <col min="8450" max="8450" width="13.28515625" style="712" customWidth="1"/>
    <col min="8451" max="8451" width="2.7109375" style="712" customWidth="1"/>
    <col min="8452" max="8453" width="2.42578125" style="712" customWidth="1"/>
    <col min="8454" max="8454" width="2.5703125" style="712" customWidth="1"/>
    <col min="8455" max="8455" width="3" style="712" customWidth="1"/>
    <col min="8456" max="8459" width="2.42578125" style="712" customWidth="1"/>
    <col min="8460" max="8460" width="2.5703125" style="712" customWidth="1"/>
    <col min="8461" max="8464" width="2.42578125" style="712" customWidth="1"/>
    <col min="8465" max="8466" width="2.5703125" style="712" customWidth="1"/>
    <col min="8467" max="8468" width="2.42578125" style="712" customWidth="1"/>
    <col min="8469" max="8469" width="2.28515625" style="712" customWidth="1"/>
    <col min="8470" max="8470" width="2.42578125" style="712" customWidth="1"/>
    <col min="8471" max="8471" width="2.28515625" style="712" customWidth="1"/>
    <col min="8472" max="8472" width="2.42578125" style="712" customWidth="1"/>
    <col min="8473" max="8473" width="2.7109375" style="712" customWidth="1"/>
    <col min="8474" max="8477" width="2.42578125" style="712" customWidth="1"/>
    <col min="8478" max="8478" width="2.28515625" style="712" customWidth="1"/>
    <col min="8479" max="8480" width="2.42578125" style="712" customWidth="1"/>
    <col min="8481" max="8481" width="13.85546875" style="712" customWidth="1"/>
    <col min="8482" max="8482" width="21.85546875" style="712" customWidth="1"/>
    <col min="8483" max="8483" width="6.7109375" style="712" customWidth="1"/>
    <col min="8484" max="8484" width="14" style="712" customWidth="1"/>
    <col min="8485" max="8704" width="11.42578125" style="712"/>
    <col min="8705" max="8705" width="6.28515625" style="712" customWidth="1"/>
    <col min="8706" max="8706" width="13.28515625" style="712" customWidth="1"/>
    <col min="8707" max="8707" width="2.7109375" style="712" customWidth="1"/>
    <col min="8708" max="8709" width="2.42578125" style="712" customWidth="1"/>
    <col min="8710" max="8710" width="2.5703125" style="712" customWidth="1"/>
    <col min="8711" max="8711" width="3" style="712" customWidth="1"/>
    <col min="8712" max="8715" width="2.42578125" style="712" customWidth="1"/>
    <col min="8716" max="8716" width="2.5703125" style="712" customWidth="1"/>
    <col min="8717" max="8720" width="2.42578125" style="712" customWidth="1"/>
    <col min="8721" max="8722" width="2.5703125" style="712" customWidth="1"/>
    <col min="8723" max="8724" width="2.42578125" style="712" customWidth="1"/>
    <col min="8725" max="8725" width="2.28515625" style="712" customWidth="1"/>
    <col min="8726" max="8726" width="2.42578125" style="712" customWidth="1"/>
    <col min="8727" max="8727" width="2.28515625" style="712" customWidth="1"/>
    <col min="8728" max="8728" width="2.42578125" style="712" customWidth="1"/>
    <col min="8729" max="8729" width="2.7109375" style="712" customWidth="1"/>
    <col min="8730" max="8733" width="2.42578125" style="712" customWidth="1"/>
    <col min="8734" max="8734" width="2.28515625" style="712" customWidth="1"/>
    <col min="8735" max="8736" width="2.42578125" style="712" customWidth="1"/>
    <col min="8737" max="8737" width="13.85546875" style="712" customWidth="1"/>
    <col min="8738" max="8738" width="21.85546875" style="712" customWidth="1"/>
    <col min="8739" max="8739" width="6.7109375" style="712" customWidth="1"/>
    <col min="8740" max="8740" width="14" style="712" customWidth="1"/>
    <col min="8741" max="8960" width="11.42578125" style="712"/>
    <col min="8961" max="8961" width="6.28515625" style="712" customWidth="1"/>
    <col min="8962" max="8962" width="13.28515625" style="712" customWidth="1"/>
    <col min="8963" max="8963" width="2.7109375" style="712" customWidth="1"/>
    <col min="8964" max="8965" width="2.42578125" style="712" customWidth="1"/>
    <col min="8966" max="8966" width="2.5703125" style="712" customWidth="1"/>
    <col min="8967" max="8967" width="3" style="712" customWidth="1"/>
    <col min="8968" max="8971" width="2.42578125" style="712" customWidth="1"/>
    <col min="8972" max="8972" width="2.5703125" style="712" customWidth="1"/>
    <col min="8973" max="8976" width="2.42578125" style="712" customWidth="1"/>
    <col min="8977" max="8978" width="2.5703125" style="712" customWidth="1"/>
    <col min="8979" max="8980" width="2.42578125" style="712" customWidth="1"/>
    <col min="8981" max="8981" width="2.28515625" style="712" customWidth="1"/>
    <col min="8982" max="8982" width="2.42578125" style="712" customWidth="1"/>
    <col min="8983" max="8983" width="2.28515625" style="712" customWidth="1"/>
    <col min="8984" max="8984" width="2.42578125" style="712" customWidth="1"/>
    <col min="8985" max="8985" width="2.7109375" style="712" customWidth="1"/>
    <col min="8986" max="8989" width="2.42578125" style="712" customWidth="1"/>
    <col min="8990" max="8990" width="2.28515625" style="712" customWidth="1"/>
    <col min="8991" max="8992" width="2.42578125" style="712" customWidth="1"/>
    <col min="8993" max="8993" width="13.85546875" style="712" customWidth="1"/>
    <col min="8994" max="8994" width="21.85546875" style="712" customWidth="1"/>
    <col min="8995" max="8995" width="6.7109375" style="712" customWidth="1"/>
    <col min="8996" max="8996" width="14" style="712" customWidth="1"/>
    <col min="8997" max="9216" width="11.42578125" style="712"/>
    <col min="9217" max="9217" width="6.28515625" style="712" customWidth="1"/>
    <col min="9218" max="9218" width="13.28515625" style="712" customWidth="1"/>
    <col min="9219" max="9219" width="2.7109375" style="712" customWidth="1"/>
    <col min="9220" max="9221" width="2.42578125" style="712" customWidth="1"/>
    <col min="9222" max="9222" width="2.5703125" style="712" customWidth="1"/>
    <col min="9223" max="9223" width="3" style="712" customWidth="1"/>
    <col min="9224" max="9227" width="2.42578125" style="712" customWidth="1"/>
    <col min="9228" max="9228" width="2.5703125" style="712" customWidth="1"/>
    <col min="9229" max="9232" width="2.42578125" style="712" customWidth="1"/>
    <col min="9233" max="9234" width="2.5703125" style="712" customWidth="1"/>
    <col min="9235" max="9236" width="2.42578125" style="712" customWidth="1"/>
    <col min="9237" max="9237" width="2.28515625" style="712" customWidth="1"/>
    <col min="9238" max="9238" width="2.42578125" style="712" customWidth="1"/>
    <col min="9239" max="9239" width="2.28515625" style="712" customWidth="1"/>
    <col min="9240" max="9240" width="2.42578125" style="712" customWidth="1"/>
    <col min="9241" max="9241" width="2.7109375" style="712" customWidth="1"/>
    <col min="9242" max="9245" width="2.42578125" style="712" customWidth="1"/>
    <col min="9246" max="9246" width="2.28515625" style="712" customWidth="1"/>
    <col min="9247" max="9248" width="2.42578125" style="712" customWidth="1"/>
    <col min="9249" max="9249" width="13.85546875" style="712" customWidth="1"/>
    <col min="9250" max="9250" width="21.85546875" style="712" customWidth="1"/>
    <col min="9251" max="9251" width="6.7109375" style="712" customWidth="1"/>
    <col min="9252" max="9252" width="14" style="712" customWidth="1"/>
    <col min="9253" max="9472" width="11.42578125" style="712"/>
    <col min="9473" max="9473" width="6.28515625" style="712" customWidth="1"/>
    <col min="9474" max="9474" width="13.28515625" style="712" customWidth="1"/>
    <col min="9475" max="9475" width="2.7109375" style="712" customWidth="1"/>
    <col min="9476" max="9477" width="2.42578125" style="712" customWidth="1"/>
    <col min="9478" max="9478" width="2.5703125" style="712" customWidth="1"/>
    <col min="9479" max="9479" width="3" style="712" customWidth="1"/>
    <col min="9480" max="9483" width="2.42578125" style="712" customWidth="1"/>
    <col min="9484" max="9484" width="2.5703125" style="712" customWidth="1"/>
    <col min="9485" max="9488" width="2.42578125" style="712" customWidth="1"/>
    <col min="9489" max="9490" width="2.5703125" style="712" customWidth="1"/>
    <col min="9491" max="9492" width="2.42578125" style="712" customWidth="1"/>
    <col min="9493" max="9493" width="2.28515625" style="712" customWidth="1"/>
    <col min="9494" max="9494" width="2.42578125" style="712" customWidth="1"/>
    <col min="9495" max="9495" width="2.28515625" style="712" customWidth="1"/>
    <col min="9496" max="9496" width="2.42578125" style="712" customWidth="1"/>
    <col min="9497" max="9497" width="2.7109375" style="712" customWidth="1"/>
    <col min="9498" max="9501" width="2.42578125" style="712" customWidth="1"/>
    <col min="9502" max="9502" width="2.28515625" style="712" customWidth="1"/>
    <col min="9503" max="9504" width="2.42578125" style="712" customWidth="1"/>
    <col min="9505" max="9505" width="13.85546875" style="712" customWidth="1"/>
    <col min="9506" max="9506" width="21.85546875" style="712" customWidth="1"/>
    <col min="9507" max="9507" width="6.7109375" style="712" customWidth="1"/>
    <col min="9508" max="9508" width="14" style="712" customWidth="1"/>
    <col min="9509" max="9728" width="11.42578125" style="712"/>
    <col min="9729" max="9729" width="6.28515625" style="712" customWidth="1"/>
    <col min="9730" max="9730" width="13.28515625" style="712" customWidth="1"/>
    <col min="9731" max="9731" width="2.7109375" style="712" customWidth="1"/>
    <col min="9732" max="9733" width="2.42578125" style="712" customWidth="1"/>
    <col min="9734" max="9734" width="2.5703125" style="712" customWidth="1"/>
    <col min="9735" max="9735" width="3" style="712" customWidth="1"/>
    <col min="9736" max="9739" width="2.42578125" style="712" customWidth="1"/>
    <col min="9740" max="9740" width="2.5703125" style="712" customWidth="1"/>
    <col min="9741" max="9744" width="2.42578125" style="712" customWidth="1"/>
    <col min="9745" max="9746" width="2.5703125" style="712" customWidth="1"/>
    <col min="9747" max="9748" width="2.42578125" style="712" customWidth="1"/>
    <col min="9749" max="9749" width="2.28515625" style="712" customWidth="1"/>
    <col min="9750" max="9750" width="2.42578125" style="712" customWidth="1"/>
    <col min="9751" max="9751" width="2.28515625" style="712" customWidth="1"/>
    <col min="9752" max="9752" width="2.42578125" style="712" customWidth="1"/>
    <col min="9753" max="9753" width="2.7109375" style="712" customWidth="1"/>
    <col min="9754" max="9757" width="2.42578125" style="712" customWidth="1"/>
    <col min="9758" max="9758" width="2.28515625" style="712" customWidth="1"/>
    <col min="9759" max="9760" width="2.42578125" style="712" customWidth="1"/>
    <col min="9761" max="9761" width="13.85546875" style="712" customWidth="1"/>
    <col min="9762" max="9762" width="21.85546875" style="712" customWidth="1"/>
    <col min="9763" max="9763" width="6.7109375" style="712" customWidth="1"/>
    <col min="9764" max="9764" width="14" style="712" customWidth="1"/>
    <col min="9765" max="9984" width="11.42578125" style="712"/>
    <col min="9985" max="9985" width="6.28515625" style="712" customWidth="1"/>
    <col min="9986" max="9986" width="13.28515625" style="712" customWidth="1"/>
    <col min="9987" max="9987" width="2.7109375" style="712" customWidth="1"/>
    <col min="9988" max="9989" width="2.42578125" style="712" customWidth="1"/>
    <col min="9990" max="9990" width="2.5703125" style="712" customWidth="1"/>
    <col min="9991" max="9991" width="3" style="712" customWidth="1"/>
    <col min="9992" max="9995" width="2.42578125" style="712" customWidth="1"/>
    <col min="9996" max="9996" width="2.5703125" style="712" customWidth="1"/>
    <col min="9997" max="10000" width="2.42578125" style="712" customWidth="1"/>
    <col min="10001" max="10002" width="2.5703125" style="712" customWidth="1"/>
    <col min="10003" max="10004" width="2.42578125" style="712" customWidth="1"/>
    <col min="10005" max="10005" width="2.28515625" style="712" customWidth="1"/>
    <col min="10006" max="10006" width="2.42578125" style="712" customWidth="1"/>
    <col min="10007" max="10007" width="2.28515625" style="712" customWidth="1"/>
    <col min="10008" max="10008" width="2.42578125" style="712" customWidth="1"/>
    <col min="10009" max="10009" width="2.7109375" style="712" customWidth="1"/>
    <col min="10010" max="10013" width="2.42578125" style="712" customWidth="1"/>
    <col min="10014" max="10014" width="2.28515625" style="712" customWidth="1"/>
    <col min="10015" max="10016" width="2.42578125" style="712" customWidth="1"/>
    <col min="10017" max="10017" width="13.85546875" style="712" customWidth="1"/>
    <col min="10018" max="10018" width="21.85546875" style="712" customWidth="1"/>
    <col min="10019" max="10019" width="6.7109375" style="712" customWidth="1"/>
    <col min="10020" max="10020" width="14" style="712" customWidth="1"/>
    <col min="10021" max="10240" width="11.42578125" style="712"/>
    <col min="10241" max="10241" width="6.28515625" style="712" customWidth="1"/>
    <col min="10242" max="10242" width="13.28515625" style="712" customWidth="1"/>
    <col min="10243" max="10243" width="2.7109375" style="712" customWidth="1"/>
    <col min="10244" max="10245" width="2.42578125" style="712" customWidth="1"/>
    <col min="10246" max="10246" width="2.5703125" style="712" customWidth="1"/>
    <col min="10247" max="10247" width="3" style="712" customWidth="1"/>
    <col min="10248" max="10251" width="2.42578125" style="712" customWidth="1"/>
    <col min="10252" max="10252" width="2.5703125" style="712" customWidth="1"/>
    <col min="10253" max="10256" width="2.42578125" style="712" customWidth="1"/>
    <col min="10257" max="10258" width="2.5703125" style="712" customWidth="1"/>
    <col min="10259" max="10260" width="2.42578125" style="712" customWidth="1"/>
    <col min="10261" max="10261" width="2.28515625" style="712" customWidth="1"/>
    <col min="10262" max="10262" width="2.42578125" style="712" customWidth="1"/>
    <col min="10263" max="10263" width="2.28515625" style="712" customWidth="1"/>
    <col min="10264" max="10264" width="2.42578125" style="712" customWidth="1"/>
    <col min="10265" max="10265" width="2.7109375" style="712" customWidth="1"/>
    <col min="10266" max="10269" width="2.42578125" style="712" customWidth="1"/>
    <col min="10270" max="10270" width="2.28515625" style="712" customWidth="1"/>
    <col min="10271" max="10272" width="2.42578125" style="712" customWidth="1"/>
    <col min="10273" max="10273" width="13.85546875" style="712" customWidth="1"/>
    <col min="10274" max="10274" width="21.85546875" style="712" customWidth="1"/>
    <col min="10275" max="10275" width="6.7109375" style="712" customWidth="1"/>
    <col min="10276" max="10276" width="14" style="712" customWidth="1"/>
    <col min="10277" max="10496" width="11.42578125" style="712"/>
    <col min="10497" max="10497" width="6.28515625" style="712" customWidth="1"/>
    <col min="10498" max="10498" width="13.28515625" style="712" customWidth="1"/>
    <col min="10499" max="10499" width="2.7109375" style="712" customWidth="1"/>
    <col min="10500" max="10501" width="2.42578125" style="712" customWidth="1"/>
    <col min="10502" max="10502" width="2.5703125" style="712" customWidth="1"/>
    <col min="10503" max="10503" width="3" style="712" customWidth="1"/>
    <col min="10504" max="10507" width="2.42578125" style="712" customWidth="1"/>
    <col min="10508" max="10508" width="2.5703125" style="712" customWidth="1"/>
    <col min="10509" max="10512" width="2.42578125" style="712" customWidth="1"/>
    <col min="10513" max="10514" width="2.5703125" style="712" customWidth="1"/>
    <col min="10515" max="10516" width="2.42578125" style="712" customWidth="1"/>
    <col min="10517" max="10517" width="2.28515625" style="712" customWidth="1"/>
    <col min="10518" max="10518" width="2.42578125" style="712" customWidth="1"/>
    <col min="10519" max="10519" width="2.28515625" style="712" customWidth="1"/>
    <col min="10520" max="10520" width="2.42578125" style="712" customWidth="1"/>
    <col min="10521" max="10521" width="2.7109375" style="712" customWidth="1"/>
    <col min="10522" max="10525" width="2.42578125" style="712" customWidth="1"/>
    <col min="10526" max="10526" width="2.28515625" style="712" customWidth="1"/>
    <col min="10527" max="10528" width="2.42578125" style="712" customWidth="1"/>
    <col min="10529" max="10529" width="13.85546875" style="712" customWidth="1"/>
    <col min="10530" max="10530" width="21.85546875" style="712" customWidth="1"/>
    <col min="10531" max="10531" width="6.7109375" style="712" customWidth="1"/>
    <col min="10532" max="10532" width="14" style="712" customWidth="1"/>
    <col min="10533" max="10752" width="11.42578125" style="712"/>
    <col min="10753" max="10753" width="6.28515625" style="712" customWidth="1"/>
    <col min="10754" max="10754" width="13.28515625" style="712" customWidth="1"/>
    <col min="10755" max="10755" width="2.7109375" style="712" customWidth="1"/>
    <col min="10756" max="10757" width="2.42578125" style="712" customWidth="1"/>
    <col min="10758" max="10758" width="2.5703125" style="712" customWidth="1"/>
    <col min="10759" max="10759" width="3" style="712" customWidth="1"/>
    <col min="10760" max="10763" width="2.42578125" style="712" customWidth="1"/>
    <col min="10764" max="10764" width="2.5703125" style="712" customWidth="1"/>
    <col min="10765" max="10768" width="2.42578125" style="712" customWidth="1"/>
    <col min="10769" max="10770" width="2.5703125" style="712" customWidth="1"/>
    <col min="10771" max="10772" width="2.42578125" style="712" customWidth="1"/>
    <col min="10773" max="10773" width="2.28515625" style="712" customWidth="1"/>
    <col min="10774" max="10774" width="2.42578125" style="712" customWidth="1"/>
    <col min="10775" max="10775" width="2.28515625" style="712" customWidth="1"/>
    <col min="10776" max="10776" width="2.42578125" style="712" customWidth="1"/>
    <col min="10777" max="10777" width="2.7109375" style="712" customWidth="1"/>
    <col min="10778" max="10781" width="2.42578125" style="712" customWidth="1"/>
    <col min="10782" max="10782" width="2.28515625" style="712" customWidth="1"/>
    <col min="10783" max="10784" width="2.42578125" style="712" customWidth="1"/>
    <col min="10785" max="10785" width="13.85546875" style="712" customWidth="1"/>
    <col min="10786" max="10786" width="21.85546875" style="712" customWidth="1"/>
    <col min="10787" max="10787" width="6.7109375" style="712" customWidth="1"/>
    <col min="10788" max="10788" width="14" style="712" customWidth="1"/>
    <col min="10789" max="11008" width="11.42578125" style="712"/>
    <col min="11009" max="11009" width="6.28515625" style="712" customWidth="1"/>
    <col min="11010" max="11010" width="13.28515625" style="712" customWidth="1"/>
    <col min="11011" max="11011" width="2.7109375" style="712" customWidth="1"/>
    <col min="11012" max="11013" width="2.42578125" style="712" customWidth="1"/>
    <col min="11014" max="11014" width="2.5703125" style="712" customWidth="1"/>
    <col min="11015" max="11015" width="3" style="712" customWidth="1"/>
    <col min="11016" max="11019" width="2.42578125" style="712" customWidth="1"/>
    <col min="11020" max="11020" width="2.5703125" style="712" customWidth="1"/>
    <col min="11021" max="11024" width="2.42578125" style="712" customWidth="1"/>
    <col min="11025" max="11026" width="2.5703125" style="712" customWidth="1"/>
    <col min="11027" max="11028" width="2.42578125" style="712" customWidth="1"/>
    <col min="11029" max="11029" width="2.28515625" style="712" customWidth="1"/>
    <col min="11030" max="11030" width="2.42578125" style="712" customWidth="1"/>
    <col min="11031" max="11031" width="2.28515625" style="712" customWidth="1"/>
    <col min="11032" max="11032" width="2.42578125" style="712" customWidth="1"/>
    <col min="11033" max="11033" width="2.7109375" style="712" customWidth="1"/>
    <col min="11034" max="11037" width="2.42578125" style="712" customWidth="1"/>
    <col min="11038" max="11038" width="2.28515625" style="712" customWidth="1"/>
    <col min="11039" max="11040" width="2.42578125" style="712" customWidth="1"/>
    <col min="11041" max="11041" width="13.85546875" style="712" customWidth="1"/>
    <col min="11042" max="11042" width="21.85546875" style="712" customWidth="1"/>
    <col min="11043" max="11043" width="6.7109375" style="712" customWidth="1"/>
    <col min="11044" max="11044" width="14" style="712" customWidth="1"/>
    <col min="11045" max="11264" width="11.42578125" style="712"/>
    <col min="11265" max="11265" width="6.28515625" style="712" customWidth="1"/>
    <col min="11266" max="11266" width="13.28515625" style="712" customWidth="1"/>
    <col min="11267" max="11267" width="2.7109375" style="712" customWidth="1"/>
    <col min="11268" max="11269" width="2.42578125" style="712" customWidth="1"/>
    <col min="11270" max="11270" width="2.5703125" style="712" customWidth="1"/>
    <col min="11271" max="11271" width="3" style="712" customWidth="1"/>
    <col min="11272" max="11275" width="2.42578125" style="712" customWidth="1"/>
    <col min="11276" max="11276" width="2.5703125" style="712" customWidth="1"/>
    <col min="11277" max="11280" width="2.42578125" style="712" customWidth="1"/>
    <col min="11281" max="11282" width="2.5703125" style="712" customWidth="1"/>
    <col min="11283" max="11284" width="2.42578125" style="712" customWidth="1"/>
    <col min="11285" max="11285" width="2.28515625" style="712" customWidth="1"/>
    <col min="11286" max="11286" width="2.42578125" style="712" customWidth="1"/>
    <col min="11287" max="11287" width="2.28515625" style="712" customWidth="1"/>
    <col min="11288" max="11288" width="2.42578125" style="712" customWidth="1"/>
    <col min="11289" max="11289" width="2.7109375" style="712" customWidth="1"/>
    <col min="11290" max="11293" width="2.42578125" style="712" customWidth="1"/>
    <col min="11294" max="11294" width="2.28515625" style="712" customWidth="1"/>
    <col min="11295" max="11296" width="2.42578125" style="712" customWidth="1"/>
    <col min="11297" max="11297" width="13.85546875" style="712" customWidth="1"/>
    <col min="11298" max="11298" width="21.85546875" style="712" customWidth="1"/>
    <col min="11299" max="11299" width="6.7109375" style="712" customWidth="1"/>
    <col min="11300" max="11300" width="14" style="712" customWidth="1"/>
    <col min="11301" max="11520" width="11.42578125" style="712"/>
    <col min="11521" max="11521" width="6.28515625" style="712" customWidth="1"/>
    <col min="11522" max="11522" width="13.28515625" style="712" customWidth="1"/>
    <col min="11523" max="11523" width="2.7109375" style="712" customWidth="1"/>
    <col min="11524" max="11525" width="2.42578125" style="712" customWidth="1"/>
    <col min="11526" max="11526" width="2.5703125" style="712" customWidth="1"/>
    <col min="11527" max="11527" width="3" style="712" customWidth="1"/>
    <col min="11528" max="11531" width="2.42578125" style="712" customWidth="1"/>
    <col min="11532" max="11532" width="2.5703125" style="712" customWidth="1"/>
    <col min="11533" max="11536" width="2.42578125" style="712" customWidth="1"/>
    <col min="11537" max="11538" width="2.5703125" style="712" customWidth="1"/>
    <col min="11539" max="11540" width="2.42578125" style="712" customWidth="1"/>
    <col min="11541" max="11541" width="2.28515625" style="712" customWidth="1"/>
    <col min="11542" max="11542" width="2.42578125" style="712" customWidth="1"/>
    <col min="11543" max="11543" width="2.28515625" style="712" customWidth="1"/>
    <col min="11544" max="11544" width="2.42578125" style="712" customWidth="1"/>
    <col min="11545" max="11545" width="2.7109375" style="712" customWidth="1"/>
    <col min="11546" max="11549" width="2.42578125" style="712" customWidth="1"/>
    <col min="11550" max="11550" width="2.28515625" style="712" customWidth="1"/>
    <col min="11551" max="11552" width="2.42578125" style="712" customWidth="1"/>
    <col min="11553" max="11553" width="13.85546875" style="712" customWidth="1"/>
    <col min="11554" max="11554" width="21.85546875" style="712" customWidth="1"/>
    <col min="11555" max="11555" width="6.7109375" style="712" customWidth="1"/>
    <col min="11556" max="11556" width="14" style="712" customWidth="1"/>
    <col min="11557" max="11776" width="11.42578125" style="712"/>
    <col min="11777" max="11777" width="6.28515625" style="712" customWidth="1"/>
    <col min="11778" max="11778" width="13.28515625" style="712" customWidth="1"/>
    <col min="11779" max="11779" width="2.7109375" style="712" customWidth="1"/>
    <col min="11780" max="11781" width="2.42578125" style="712" customWidth="1"/>
    <col min="11782" max="11782" width="2.5703125" style="712" customWidth="1"/>
    <col min="11783" max="11783" width="3" style="712" customWidth="1"/>
    <col min="11784" max="11787" width="2.42578125" style="712" customWidth="1"/>
    <col min="11788" max="11788" width="2.5703125" style="712" customWidth="1"/>
    <col min="11789" max="11792" width="2.42578125" style="712" customWidth="1"/>
    <col min="11793" max="11794" width="2.5703125" style="712" customWidth="1"/>
    <col min="11795" max="11796" width="2.42578125" style="712" customWidth="1"/>
    <col min="11797" max="11797" width="2.28515625" style="712" customWidth="1"/>
    <col min="11798" max="11798" width="2.42578125" style="712" customWidth="1"/>
    <col min="11799" max="11799" width="2.28515625" style="712" customWidth="1"/>
    <col min="11800" max="11800" width="2.42578125" style="712" customWidth="1"/>
    <col min="11801" max="11801" width="2.7109375" style="712" customWidth="1"/>
    <col min="11802" max="11805" width="2.42578125" style="712" customWidth="1"/>
    <col min="11806" max="11806" width="2.28515625" style="712" customWidth="1"/>
    <col min="11807" max="11808" width="2.42578125" style="712" customWidth="1"/>
    <col min="11809" max="11809" width="13.85546875" style="712" customWidth="1"/>
    <col min="11810" max="11810" width="21.85546875" style="712" customWidth="1"/>
    <col min="11811" max="11811" width="6.7109375" style="712" customWidth="1"/>
    <col min="11812" max="11812" width="14" style="712" customWidth="1"/>
    <col min="11813" max="12032" width="11.42578125" style="712"/>
    <col min="12033" max="12033" width="6.28515625" style="712" customWidth="1"/>
    <col min="12034" max="12034" width="13.28515625" style="712" customWidth="1"/>
    <col min="12035" max="12035" width="2.7109375" style="712" customWidth="1"/>
    <col min="12036" max="12037" width="2.42578125" style="712" customWidth="1"/>
    <col min="12038" max="12038" width="2.5703125" style="712" customWidth="1"/>
    <col min="12039" max="12039" width="3" style="712" customWidth="1"/>
    <col min="12040" max="12043" width="2.42578125" style="712" customWidth="1"/>
    <col min="12044" max="12044" width="2.5703125" style="712" customWidth="1"/>
    <col min="12045" max="12048" width="2.42578125" style="712" customWidth="1"/>
    <col min="12049" max="12050" width="2.5703125" style="712" customWidth="1"/>
    <col min="12051" max="12052" width="2.42578125" style="712" customWidth="1"/>
    <col min="12053" max="12053" width="2.28515625" style="712" customWidth="1"/>
    <col min="12054" max="12054" width="2.42578125" style="712" customWidth="1"/>
    <col min="12055" max="12055" width="2.28515625" style="712" customWidth="1"/>
    <col min="12056" max="12056" width="2.42578125" style="712" customWidth="1"/>
    <col min="12057" max="12057" width="2.7109375" style="712" customWidth="1"/>
    <col min="12058" max="12061" width="2.42578125" style="712" customWidth="1"/>
    <col min="12062" max="12062" width="2.28515625" style="712" customWidth="1"/>
    <col min="12063" max="12064" width="2.42578125" style="712" customWidth="1"/>
    <col min="12065" max="12065" width="13.85546875" style="712" customWidth="1"/>
    <col min="12066" max="12066" width="21.85546875" style="712" customWidth="1"/>
    <col min="12067" max="12067" width="6.7109375" style="712" customWidth="1"/>
    <col min="12068" max="12068" width="14" style="712" customWidth="1"/>
    <col min="12069" max="12288" width="11.42578125" style="712"/>
    <col min="12289" max="12289" width="6.28515625" style="712" customWidth="1"/>
    <col min="12290" max="12290" width="13.28515625" style="712" customWidth="1"/>
    <col min="12291" max="12291" width="2.7109375" style="712" customWidth="1"/>
    <col min="12292" max="12293" width="2.42578125" style="712" customWidth="1"/>
    <col min="12294" max="12294" width="2.5703125" style="712" customWidth="1"/>
    <col min="12295" max="12295" width="3" style="712" customWidth="1"/>
    <col min="12296" max="12299" width="2.42578125" style="712" customWidth="1"/>
    <col min="12300" max="12300" width="2.5703125" style="712" customWidth="1"/>
    <col min="12301" max="12304" width="2.42578125" style="712" customWidth="1"/>
    <col min="12305" max="12306" width="2.5703125" style="712" customWidth="1"/>
    <col min="12307" max="12308" width="2.42578125" style="712" customWidth="1"/>
    <col min="12309" max="12309" width="2.28515625" style="712" customWidth="1"/>
    <col min="12310" max="12310" width="2.42578125" style="712" customWidth="1"/>
    <col min="12311" max="12311" width="2.28515625" style="712" customWidth="1"/>
    <col min="12312" max="12312" width="2.42578125" style="712" customWidth="1"/>
    <col min="12313" max="12313" width="2.7109375" style="712" customWidth="1"/>
    <col min="12314" max="12317" width="2.42578125" style="712" customWidth="1"/>
    <col min="12318" max="12318" width="2.28515625" style="712" customWidth="1"/>
    <col min="12319" max="12320" width="2.42578125" style="712" customWidth="1"/>
    <col min="12321" max="12321" width="13.85546875" style="712" customWidth="1"/>
    <col min="12322" max="12322" width="21.85546875" style="712" customWidth="1"/>
    <col min="12323" max="12323" width="6.7109375" style="712" customWidth="1"/>
    <col min="12324" max="12324" width="14" style="712" customWidth="1"/>
    <col min="12325" max="12544" width="11.42578125" style="712"/>
    <col min="12545" max="12545" width="6.28515625" style="712" customWidth="1"/>
    <col min="12546" max="12546" width="13.28515625" style="712" customWidth="1"/>
    <col min="12547" max="12547" width="2.7109375" style="712" customWidth="1"/>
    <col min="12548" max="12549" width="2.42578125" style="712" customWidth="1"/>
    <col min="12550" max="12550" width="2.5703125" style="712" customWidth="1"/>
    <col min="12551" max="12551" width="3" style="712" customWidth="1"/>
    <col min="12552" max="12555" width="2.42578125" style="712" customWidth="1"/>
    <col min="12556" max="12556" width="2.5703125" style="712" customWidth="1"/>
    <col min="12557" max="12560" width="2.42578125" style="712" customWidth="1"/>
    <col min="12561" max="12562" width="2.5703125" style="712" customWidth="1"/>
    <col min="12563" max="12564" width="2.42578125" style="712" customWidth="1"/>
    <col min="12565" max="12565" width="2.28515625" style="712" customWidth="1"/>
    <col min="12566" max="12566" width="2.42578125" style="712" customWidth="1"/>
    <col min="12567" max="12567" width="2.28515625" style="712" customWidth="1"/>
    <col min="12568" max="12568" width="2.42578125" style="712" customWidth="1"/>
    <col min="12569" max="12569" width="2.7109375" style="712" customWidth="1"/>
    <col min="12570" max="12573" width="2.42578125" style="712" customWidth="1"/>
    <col min="12574" max="12574" width="2.28515625" style="712" customWidth="1"/>
    <col min="12575" max="12576" width="2.42578125" style="712" customWidth="1"/>
    <col min="12577" max="12577" width="13.85546875" style="712" customWidth="1"/>
    <col min="12578" max="12578" width="21.85546875" style="712" customWidth="1"/>
    <col min="12579" max="12579" width="6.7109375" style="712" customWidth="1"/>
    <col min="12580" max="12580" width="14" style="712" customWidth="1"/>
    <col min="12581" max="12800" width="11.42578125" style="712"/>
    <col min="12801" max="12801" width="6.28515625" style="712" customWidth="1"/>
    <col min="12802" max="12802" width="13.28515625" style="712" customWidth="1"/>
    <col min="12803" max="12803" width="2.7109375" style="712" customWidth="1"/>
    <col min="12804" max="12805" width="2.42578125" style="712" customWidth="1"/>
    <col min="12806" max="12806" width="2.5703125" style="712" customWidth="1"/>
    <col min="12807" max="12807" width="3" style="712" customWidth="1"/>
    <col min="12808" max="12811" width="2.42578125" style="712" customWidth="1"/>
    <col min="12812" max="12812" width="2.5703125" style="712" customWidth="1"/>
    <col min="12813" max="12816" width="2.42578125" style="712" customWidth="1"/>
    <col min="12817" max="12818" width="2.5703125" style="712" customWidth="1"/>
    <col min="12819" max="12820" width="2.42578125" style="712" customWidth="1"/>
    <col min="12821" max="12821" width="2.28515625" style="712" customWidth="1"/>
    <col min="12822" max="12822" width="2.42578125" style="712" customWidth="1"/>
    <col min="12823" max="12823" width="2.28515625" style="712" customWidth="1"/>
    <col min="12824" max="12824" width="2.42578125" style="712" customWidth="1"/>
    <col min="12825" max="12825" width="2.7109375" style="712" customWidth="1"/>
    <col min="12826" max="12829" width="2.42578125" style="712" customWidth="1"/>
    <col min="12830" max="12830" width="2.28515625" style="712" customWidth="1"/>
    <col min="12831" max="12832" width="2.42578125" style="712" customWidth="1"/>
    <col min="12833" max="12833" width="13.85546875" style="712" customWidth="1"/>
    <col min="12834" max="12834" width="21.85546875" style="712" customWidth="1"/>
    <col min="12835" max="12835" width="6.7109375" style="712" customWidth="1"/>
    <col min="12836" max="12836" width="14" style="712" customWidth="1"/>
    <col min="12837" max="13056" width="11.42578125" style="712"/>
    <col min="13057" max="13057" width="6.28515625" style="712" customWidth="1"/>
    <col min="13058" max="13058" width="13.28515625" style="712" customWidth="1"/>
    <col min="13059" max="13059" width="2.7109375" style="712" customWidth="1"/>
    <col min="13060" max="13061" width="2.42578125" style="712" customWidth="1"/>
    <col min="13062" max="13062" width="2.5703125" style="712" customWidth="1"/>
    <col min="13063" max="13063" width="3" style="712" customWidth="1"/>
    <col min="13064" max="13067" width="2.42578125" style="712" customWidth="1"/>
    <col min="13068" max="13068" width="2.5703125" style="712" customWidth="1"/>
    <col min="13069" max="13072" width="2.42578125" style="712" customWidth="1"/>
    <col min="13073" max="13074" width="2.5703125" style="712" customWidth="1"/>
    <col min="13075" max="13076" width="2.42578125" style="712" customWidth="1"/>
    <col min="13077" max="13077" width="2.28515625" style="712" customWidth="1"/>
    <col min="13078" max="13078" width="2.42578125" style="712" customWidth="1"/>
    <col min="13079" max="13079" width="2.28515625" style="712" customWidth="1"/>
    <col min="13080" max="13080" width="2.42578125" style="712" customWidth="1"/>
    <col min="13081" max="13081" width="2.7109375" style="712" customWidth="1"/>
    <col min="13082" max="13085" width="2.42578125" style="712" customWidth="1"/>
    <col min="13086" max="13086" width="2.28515625" style="712" customWidth="1"/>
    <col min="13087" max="13088" width="2.42578125" style="712" customWidth="1"/>
    <col min="13089" max="13089" width="13.85546875" style="712" customWidth="1"/>
    <col min="13090" max="13090" width="21.85546875" style="712" customWidth="1"/>
    <col min="13091" max="13091" width="6.7109375" style="712" customWidth="1"/>
    <col min="13092" max="13092" width="14" style="712" customWidth="1"/>
    <col min="13093" max="13312" width="11.42578125" style="712"/>
    <col min="13313" max="13313" width="6.28515625" style="712" customWidth="1"/>
    <col min="13314" max="13314" width="13.28515625" style="712" customWidth="1"/>
    <col min="13315" max="13315" width="2.7109375" style="712" customWidth="1"/>
    <col min="13316" max="13317" width="2.42578125" style="712" customWidth="1"/>
    <col min="13318" max="13318" width="2.5703125" style="712" customWidth="1"/>
    <col min="13319" max="13319" width="3" style="712" customWidth="1"/>
    <col min="13320" max="13323" width="2.42578125" style="712" customWidth="1"/>
    <col min="13324" max="13324" width="2.5703125" style="712" customWidth="1"/>
    <col min="13325" max="13328" width="2.42578125" style="712" customWidth="1"/>
    <col min="13329" max="13330" width="2.5703125" style="712" customWidth="1"/>
    <col min="13331" max="13332" width="2.42578125" style="712" customWidth="1"/>
    <col min="13333" max="13333" width="2.28515625" style="712" customWidth="1"/>
    <col min="13334" max="13334" width="2.42578125" style="712" customWidth="1"/>
    <col min="13335" max="13335" width="2.28515625" style="712" customWidth="1"/>
    <col min="13336" max="13336" width="2.42578125" style="712" customWidth="1"/>
    <col min="13337" max="13337" width="2.7109375" style="712" customWidth="1"/>
    <col min="13338" max="13341" width="2.42578125" style="712" customWidth="1"/>
    <col min="13342" max="13342" width="2.28515625" style="712" customWidth="1"/>
    <col min="13343" max="13344" width="2.42578125" style="712" customWidth="1"/>
    <col min="13345" max="13345" width="13.85546875" style="712" customWidth="1"/>
    <col min="13346" max="13346" width="21.85546875" style="712" customWidth="1"/>
    <col min="13347" max="13347" width="6.7109375" style="712" customWidth="1"/>
    <col min="13348" max="13348" width="14" style="712" customWidth="1"/>
    <col min="13349" max="13568" width="11.42578125" style="712"/>
    <col min="13569" max="13569" width="6.28515625" style="712" customWidth="1"/>
    <col min="13570" max="13570" width="13.28515625" style="712" customWidth="1"/>
    <col min="13571" max="13571" width="2.7109375" style="712" customWidth="1"/>
    <col min="13572" max="13573" width="2.42578125" style="712" customWidth="1"/>
    <col min="13574" max="13574" width="2.5703125" style="712" customWidth="1"/>
    <col min="13575" max="13575" width="3" style="712" customWidth="1"/>
    <col min="13576" max="13579" width="2.42578125" style="712" customWidth="1"/>
    <col min="13580" max="13580" width="2.5703125" style="712" customWidth="1"/>
    <col min="13581" max="13584" width="2.42578125" style="712" customWidth="1"/>
    <col min="13585" max="13586" width="2.5703125" style="712" customWidth="1"/>
    <col min="13587" max="13588" width="2.42578125" style="712" customWidth="1"/>
    <col min="13589" max="13589" width="2.28515625" style="712" customWidth="1"/>
    <col min="13590" max="13590" width="2.42578125" style="712" customWidth="1"/>
    <col min="13591" max="13591" width="2.28515625" style="712" customWidth="1"/>
    <col min="13592" max="13592" width="2.42578125" style="712" customWidth="1"/>
    <col min="13593" max="13593" width="2.7109375" style="712" customWidth="1"/>
    <col min="13594" max="13597" width="2.42578125" style="712" customWidth="1"/>
    <col min="13598" max="13598" width="2.28515625" style="712" customWidth="1"/>
    <col min="13599" max="13600" width="2.42578125" style="712" customWidth="1"/>
    <col min="13601" max="13601" width="13.85546875" style="712" customWidth="1"/>
    <col min="13602" max="13602" width="21.85546875" style="712" customWidth="1"/>
    <col min="13603" max="13603" width="6.7109375" style="712" customWidth="1"/>
    <col min="13604" max="13604" width="14" style="712" customWidth="1"/>
    <col min="13605" max="13824" width="11.42578125" style="712"/>
    <col min="13825" max="13825" width="6.28515625" style="712" customWidth="1"/>
    <col min="13826" max="13826" width="13.28515625" style="712" customWidth="1"/>
    <col min="13827" max="13827" width="2.7109375" style="712" customWidth="1"/>
    <col min="13828" max="13829" width="2.42578125" style="712" customWidth="1"/>
    <col min="13830" max="13830" width="2.5703125" style="712" customWidth="1"/>
    <col min="13831" max="13831" width="3" style="712" customWidth="1"/>
    <col min="13832" max="13835" width="2.42578125" style="712" customWidth="1"/>
    <col min="13836" max="13836" width="2.5703125" style="712" customWidth="1"/>
    <col min="13837" max="13840" width="2.42578125" style="712" customWidth="1"/>
    <col min="13841" max="13842" width="2.5703125" style="712" customWidth="1"/>
    <col min="13843" max="13844" width="2.42578125" style="712" customWidth="1"/>
    <col min="13845" max="13845" width="2.28515625" style="712" customWidth="1"/>
    <col min="13846" max="13846" width="2.42578125" style="712" customWidth="1"/>
    <col min="13847" max="13847" width="2.28515625" style="712" customWidth="1"/>
    <col min="13848" max="13848" width="2.42578125" style="712" customWidth="1"/>
    <col min="13849" max="13849" width="2.7109375" style="712" customWidth="1"/>
    <col min="13850" max="13853" width="2.42578125" style="712" customWidth="1"/>
    <col min="13854" max="13854" width="2.28515625" style="712" customWidth="1"/>
    <col min="13855" max="13856" width="2.42578125" style="712" customWidth="1"/>
    <col min="13857" max="13857" width="13.85546875" style="712" customWidth="1"/>
    <col min="13858" max="13858" width="21.85546875" style="712" customWidth="1"/>
    <col min="13859" max="13859" width="6.7109375" style="712" customWidth="1"/>
    <col min="13860" max="13860" width="14" style="712" customWidth="1"/>
    <col min="13861" max="14080" width="11.42578125" style="712"/>
    <col min="14081" max="14081" width="6.28515625" style="712" customWidth="1"/>
    <col min="14082" max="14082" width="13.28515625" style="712" customWidth="1"/>
    <col min="14083" max="14083" width="2.7109375" style="712" customWidth="1"/>
    <col min="14084" max="14085" width="2.42578125" style="712" customWidth="1"/>
    <col min="14086" max="14086" width="2.5703125" style="712" customWidth="1"/>
    <col min="14087" max="14087" width="3" style="712" customWidth="1"/>
    <col min="14088" max="14091" width="2.42578125" style="712" customWidth="1"/>
    <col min="14092" max="14092" width="2.5703125" style="712" customWidth="1"/>
    <col min="14093" max="14096" width="2.42578125" style="712" customWidth="1"/>
    <col min="14097" max="14098" width="2.5703125" style="712" customWidth="1"/>
    <col min="14099" max="14100" width="2.42578125" style="712" customWidth="1"/>
    <col min="14101" max="14101" width="2.28515625" style="712" customWidth="1"/>
    <col min="14102" max="14102" width="2.42578125" style="712" customWidth="1"/>
    <col min="14103" max="14103" width="2.28515625" style="712" customWidth="1"/>
    <col min="14104" max="14104" width="2.42578125" style="712" customWidth="1"/>
    <col min="14105" max="14105" width="2.7109375" style="712" customWidth="1"/>
    <col min="14106" max="14109" width="2.42578125" style="712" customWidth="1"/>
    <col min="14110" max="14110" width="2.28515625" style="712" customWidth="1"/>
    <col min="14111" max="14112" width="2.42578125" style="712" customWidth="1"/>
    <col min="14113" max="14113" width="13.85546875" style="712" customWidth="1"/>
    <col min="14114" max="14114" width="21.85546875" style="712" customWidth="1"/>
    <col min="14115" max="14115" width="6.7109375" style="712" customWidth="1"/>
    <col min="14116" max="14116" width="14" style="712" customWidth="1"/>
    <col min="14117" max="14336" width="11.42578125" style="712"/>
    <col min="14337" max="14337" width="6.28515625" style="712" customWidth="1"/>
    <col min="14338" max="14338" width="13.28515625" style="712" customWidth="1"/>
    <col min="14339" max="14339" width="2.7109375" style="712" customWidth="1"/>
    <col min="14340" max="14341" width="2.42578125" style="712" customWidth="1"/>
    <col min="14342" max="14342" width="2.5703125" style="712" customWidth="1"/>
    <col min="14343" max="14343" width="3" style="712" customWidth="1"/>
    <col min="14344" max="14347" width="2.42578125" style="712" customWidth="1"/>
    <col min="14348" max="14348" width="2.5703125" style="712" customWidth="1"/>
    <col min="14349" max="14352" width="2.42578125" style="712" customWidth="1"/>
    <col min="14353" max="14354" width="2.5703125" style="712" customWidth="1"/>
    <col min="14355" max="14356" width="2.42578125" style="712" customWidth="1"/>
    <col min="14357" max="14357" width="2.28515625" style="712" customWidth="1"/>
    <col min="14358" max="14358" width="2.42578125" style="712" customWidth="1"/>
    <col min="14359" max="14359" width="2.28515625" style="712" customWidth="1"/>
    <col min="14360" max="14360" width="2.42578125" style="712" customWidth="1"/>
    <col min="14361" max="14361" width="2.7109375" style="712" customWidth="1"/>
    <col min="14362" max="14365" width="2.42578125" style="712" customWidth="1"/>
    <col min="14366" max="14366" width="2.28515625" style="712" customWidth="1"/>
    <col min="14367" max="14368" width="2.42578125" style="712" customWidth="1"/>
    <col min="14369" max="14369" width="13.85546875" style="712" customWidth="1"/>
    <col min="14370" max="14370" width="21.85546875" style="712" customWidth="1"/>
    <col min="14371" max="14371" width="6.7109375" style="712" customWidth="1"/>
    <col min="14372" max="14372" width="14" style="712" customWidth="1"/>
    <col min="14373" max="14592" width="11.42578125" style="712"/>
    <col min="14593" max="14593" width="6.28515625" style="712" customWidth="1"/>
    <col min="14594" max="14594" width="13.28515625" style="712" customWidth="1"/>
    <col min="14595" max="14595" width="2.7109375" style="712" customWidth="1"/>
    <col min="14596" max="14597" width="2.42578125" style="712" customWidth="1"/>
    <col min="14598" max="14598" width="2.5703125" style="712" customWidth="1"/>
    <col min="14599" max="14599" width="3" style="712" customWidth="1"/>
    <col min="14600" max="14603" width="2.42578125" style="712" customWidth="1"/>
    <col min="14604" max="14604" width="2.5703125" style="712" customWidth="1"/>
    <col min="14605" max="14608" width="2.42578125" style="712" customWidth="1"/>
    <col min="14609" max="14610" width="2.5703125" style="712" customWidth="1"/>
    <col min="14611" max="14612" width="2.42578125" style="712" customWidth="1"/>
    <col min="14613" max="14613" width="2.28515625" style="712" customWidth="1"/>
    <col min="14614" max="14614" width="2.42578125" style="712" customWidth="1"/>
    <col min="14615" max="14615" width="2.28515625" style="712" customWidth="1"/>
    <col min="14616" max="14616" width="2.42578125" style="712" customWidth="1"/>
    <col min="14617" max="14617" width="2.7109375" style="712" customWidth="1"/>
    <col min="14618" max="14621" width="2.42578125" style="712" customWidth="1"/>
    <col min="14622" max="14622" width="2.28515625" style="712" customWidth="1"/>
    <col min="14623" max="14624" width="2.42578125" style="712" customWidth="1"/>
    <col min="14625" max="14625" width="13.85546875" style="712" customWidth="1"/>
    <col min="14626" max="14626" width="21.85546875" style="712" customWidth="1"/>
    <col min="14627" max="14627" width="6.7109375" style="712" customWidth="1"/>
    <col min="14628" max="14628" width="14" style="712" customWidth="1"/>
    <col min="14629" max="14848" width="11.42578125" style="712"/>
    <col min="14849" max="14849" width="6.28515625" style="712" customWidth="1"/>
    <col min="14850" max="14850" width="13.28515625" style="712" customWidth="1"/>
    <col min="14851" max="14851" width="2.7109375" style="712" customWidth="1"/>
    <col min="14852" max="14853" width="2.42578125" style="712" customWidth="1"/>
    <col min="14854" max="14854" width="2.5703125" style="712" customWidth="1"/>
    <col min="14855" max="14855" width="3" style="712" customWidth="1"/>
    <col min="14856" max="14859" width="2.42578125" style="712" customWidth="1"/>
    <col min="14860" max="14860" width="2.5703125" style="712" customWidth="1"/>
    <col min="14861" max="14864" width="2.42578125" style="712" customWidth="1"/>
    <col min="14865" max="14866" width="2.5703125" style="712" customWidth="1"/>
    <col min="14867" max="14868" width="2.42578125" style="712" customWidth="1"/>
    <col min="14869" max="14869" width="2.28515625" style="712" customWidth="1"/>
    <col min="14870" max="14870" width="2.42578125" style="712" customWidth="1"/>
    <col min="14871" max="14871" width="2.28515625" style="712" customWidth="1"/>
    <col min="14872" max="14872" width="2.42578125" style="712" customWidth="1"/>
    <col min="14873" max="14873" width="2.7109375" style="712" customWidth="1"/>
    <col min="14874" max="14877" width="2.42578125" style="712" customWidth="1"/>
    <col min="14878" max="14878" width="2.28515625" style="712" customWidth="1"/>
    <col min="14879" max="14880" width="2.42578125" style="712" customWidth="1"/>
    <col min="14881" max="14881" width="13.85546875" style="712" customWidth="1"/>
    <col min="14882" max="14882" width="21.85546875" style="712" customWidth="1"/>
    <col min="14883" max="14883" width="6.7109375" style="712" customWidth="1"/>
    <col min="14884" max="14884" width="14" style="712" customWidth="1"/>
    <col min="14885" max="15104" width="11.42578125" style="712"/>
    <col min="15105" max="15105" width="6.28515625" style="712" customWidth="1"/>
    <col min="15106" max="15106" width="13.28515625" style="712" customWidth="1"/>
    <col min="15107" max="15107" width="2.7109375" style="712" customWidth="1"/>
    <col min="15108" max="15109" width="2.42578125" style="712" customWidth="1"/>
    <col min="15110" max="15110" width="2.5703125" style="712" customWidth="1"/>
    <col min="15111" max="15111" width="3" style="712" customWidth="1"/>
    <col min="15112" max="15115" width="2.42578125" style="712" customWidth="1"/>
    <col min="15116" max="15116" width="2.5703125" style="712" customWidth="1"/>
    <col min="15117" max="15120" width="2.42578125" style="712" customWidth="1"/>
    <col min="15121" max="15122" width="2.5703125" style="712" customWidth="1"/>
    <col min="15123" max="15124" width="2.42578125" style="712" customWidth="1"/>
    <col min="15125" max="15125" width="2.28515625" style="712" customWidth="1"/>
    <col min="15126" max="15126" width="2.42578125" style="712" customWidth="1"/>
    <col min="15127" max="15127" width="2.28515625" style="712" customWidth="1"/>
    <col min="15128" max="15128" width="2.42578125" style="712" customWidth="1"/>
    <col min="15129" max="15129" width="2.7109375" style="712" customWidth="1"/>
    <col min="15130" max="15133" width="2.42578125" style="712" customWidth="1"/>
    <col min="15134" max="15134" width="2.28515625" style="712" customWidth="1"/>
    <col min="15135" max="15136" width="2.42578125" style="712" customWidth="1"/>
    <col min="15137" max="15137" width="13.85546875" style="712" customWidth="1"/>
    <col min="15138" max="15138" width="21.85546875" style="712" customWidth="1"/>
    <col min="15139" max="15139" width="6.7109375" style="712" customWidth="1"/>
    <col min="15140" max="15140" width="14" style="712" customWidth="1"/>
    <col min="15141" max="15360" width="11.42578125" style="712"/>
    <col min="15361" max="15361" width="6.28515625" style="712" customWidth="1"/>
    <col min="15362" max="15362" width="13.28515625" style="712" customWidth="1"/>
    <col min="15363" max="15363" width="2.7109375" style="712" customWidth="1"/>
    <col min="15364" max="15365" width="2.42578125" style="712" customWidth="1"/>
    <col min="15366" max="15366" width="2.5703125" style="712" customWidth="1"/>
    <col min="15367" max="15367" width="3" style="712" customWidth="1"/>
    <col min="15368" max="15371" width="2.42578125" style="712" customWidth="1"/>
    <col min="15372" max="15372" width="2.5703125" style="712" customWidth="1"/>
    <col min="15373" max="15376" width="2.42578125" style="712" customWidth="1"/>
    <col min="15377" max="15378" width="2.5703125" style="712" customWidth="1"/>
    <col min="15379" max="15380" width="2.42578125" style="712" customWidth="1"/>
    <col min="15381" max="15381" width="2.28515625" style="712" customWidth="1"/>
    <col min="15382" max="15382" width="2.42578125" style="712" customWidth="1"/>
    <col min="15383" max="15383" width="2.28515625" style="712" customWidth="1"/>
    <col min="15384" max="15384" width="2.42578125" style="712" customWidth="1"/>
    <col min="15385" max="15385" width="2.7109375" style="712" customWidth="1"/>
    <col min="15386" max="15389" width="2.42578125" style="712" customWidth="1"/>
    <col min="15390" max="15390" width="2.28515625" style="712" customWidth="1"/>
    <col min="15391" max="15392" width="2.42578125" style="712" customWidth="1"/>
    <col min="15393" max="15393" width="13.85546875" style="712" customWidth="1"/>
    <col min="15394" max="15394" width="21.85546875" style="712" customWidth="1"/>
    <col min="15395" max="15395" width="6.7109375" style="712" customWidth="1"/>
    <col min="15396" max="15396" width="14" style="712" customWidth="1"/>
    <col min="15397" max="15616" width="11.42578125" style="712"/>
    <col min="15617" max="15617" width="6.28515625" style="712" customWidth="1"/>
    <col min="15618" max="15618" width="13.28515625" style="712" customWidth="1"/>
    <col min="15619" max="15619" width="2.7109375" style="712" customWidth="1"/>
    <col min="15620" max="15621" width="2.42578125" style="712" customWidth="1"/>
    <col min="15622" max="15622" width="2.5703125" style="712" customWidth="1"/>
    <col min="15623" max="15623" width="3" style="712" customWidth="1"/>
    <col min="15624" max="15627" width="2.42578125" style="712" customWidth="1"/>
    <col min="15628" max="15628" width="2.5703125" style="712" customWidth="1"/>
    <col min="15629" max="15632" width="2.42578125" style="712" customWidth="1"/>
    <col min="15633" max="15634" width="2.5703125" style="712" customWidth="1"/>
    <col min="15635" max="15636" width="2.42578125" style="712" customWidth="1"/>
    <col min="15637" max="15637" width="2.28515625" style="712" customWidth="1"/>
    <col min="15638" max="15638" width="2.42578125" style="712" customWidth="1"/>
    <col min="15639" max="15639" width="2.28515625" style="712" customWidth="1"/>
    <col min="15640" max="15640" width="2.42578125" style="712" customWidth="1"/>
    <col min="15641" max="15641" width="2.7109375" style="712" customWidth="1"/>
    <col min="15642" max="15645" width="2.42578125" style="712" customWidth="1"/>
    <col min="15646" max="15646" width="2.28515625" style="712" customWidth="1"/>
    <col min="15647" max="15648" width="2.42578125" style="712" customWidth="1"/>
    <col min="15649" max="15649" width="13.85546875" style="712" customWidth="1"/>
    <col min="15650" max="15650" width="21.85546875" style="712" customWidth="1"/>
    <col min="15651" max="15651" width="6.7109375" style="712" customWidth="1"/>
    <col min="15652" max="15652" width="14" style="712" customWidth="1"/>
    <col min="15653" max="15872" width="11.42578125" style="712"/>
    <col min="15873" max="15873" width="6.28515625" style="712" customWidth="1"/>
    <col min="15874" max="15874" width="13.28515625" style="712" customWidth="1"/>
    <col min="15875" max="15875" width="2.7109375" style="712" customWidth="1"/>
    <col min="15876" max="15877" width="2.42578125" style="712" customWidth="1"/>
    <col min="15878" max="15878" width="2.5703125" style="712" customWidth="1"/>
    <col min="15879" max="15879" width="3" style="712" customWidth="1"/>
    <col min="15880" max="15883" width="2.42578125" style="712" customWidth="1"/>
    <col min="15884" max="15884" width="2.5703125" style="712" customWidth="1"/>
    <col min="15885" max="15888" width="2.42578125" style="712" customWidth="1"/>
    <col min="15889" max="15890" width="2.5703125" style="712" customWidth="1"/>
    <col min="15891" max="15892" width="2.42578125" style="712" customWidth="1"/>
    <col min="15893" max="15893" width="2.28515625" style="712" customWidth="1"/>
    <col min="15894" max="15894" width="2.42578125" style="712" customWidth="1"/>
    <col min="15895" max="15895" width="2.28515625" style="712" customWidth="1"/>
    <col min="15896" max="15896" width="2.42578125" style="712" customWidth="1"/>
    <col min="15897" max="15897" width="2.7109375" style="712" customWidth="1"/>
    <col min="15898" max="15901" width="2.42578125" style="712" customWidth="1"/>
    <col min="15902" max="15902" width="2.28515625" style="712" customWidth="1"/>
    <col min="15903" max="15904" width="2.42578125" style="712" customWidth="1"/>
    <col min="15905" max="15905" width="13.85546875" style="712" customWidth="1"/>
    <col min="15906" max="15906" width="21.85546875" style="712" customWidth="1"/>
    <col min="15907" max="15907" width="6.7109375" style="712" customWidth="1"/>
    <col min="15908" max="15908" width="14" style="712" customWidth="1"/>
    <col min="15909" max="16128" width="11.42578125" style="712"/>
    <col min="16129" max="16129" width="6.28515625" style="712" customWidth="1"/>
    <col min="16130" max="16130" width="13.28515625" style="712" customWidth="1"/>
    <col min="16131" max="16131" width="2.7109375" style="712" customWidth="1"/>
    <col min="16132" max="16133" width="2.42578125" style="712" customWidth="1"/>
    <col min="16134" max="16134" width="2.5703125" style="712" customWidth="1"/>
    <col min="16135" max="16135" width="3" style="712" customWidth="1"/>
    <col min="16136" max="16139" width="2.42578125" style="712" customWidth="1"/>
    <col min="16140" max="16140" width="2.5703125" style="712" customWidth="1"/>
    <col min="16141" max="16144" width="2.42578125" style="712" customWidth="1"/>
    <col min="16145" max="16146" width="2.5703125" style="712" customWidth="1"/>
    <col min="16147" max="16148" width="2.42578125" style="712" customWidth="1"/>
    <col min="16149" max="16149" width="2.28515625" style="712" customWidth="1"/>
    <col min="16150" max="16150" width="2.42578125" style="712" customWidth="1"/>
    <col min="16151" max="16151" width="2.28515625" style="712" customWidth="1"/>
    <col min="16152" max="16152" width="2.42578125" style="712" customWidth="1"/>
    <col min="16153" max="16153" width="2.7109375" style="712" customWidth="1"/>
    <col min="16154" max="16157" width="2.42578125" style="712" customWidth="1"/>
    <col min="16158" max="16158" width="2.28515625" style="712" customWidth="1"/>
    <col min="16159" max="16160" width="2.42578125" style="712" customWidth="1"/>
    <col min="16161" max="16161" width="13.85546875" style="712" customWidth="1"/>
    <col min="16162" max="16162" width="21.85546875" style="712" customWidth="1"/>
    <col min="16163" max="16163" width="6.7109375" style="712" customWidth="1"/>
    <col min="16164" max="16164" width="14" style="712" customWidth="1"/>
    <col min="16165" max="16384" width="11.42578125" style="712"/>
  </cols>
  <sheetData>
    <row r="1" spans="1:36" ht="14.25" thickBot="1">
      <c r="A1" s="708"/>
      <c r="B1" s="709"/>
      <c r="C1" s="709"/>
      <c r="D1" s="710"/>
      <c r="E1" s="710"/>
      <c r="F1" s="710"/>
      <c r="G1" s="710"/>
      <c r="H1" s="710"/>
      <c r="I1" s="708"/>
      <c r="J1" s="708"/>
      <c r="K1" s="708"/>
      <c r="L1" s="708"/>
      <c r="M1" s="708"/>
      <c r="N1" s="708"/>
      <c r="O1" s="708"/>
      <c r="P1" s="708"/>
      <c r="Q1" s="708"/>
      <c r="R1" s="708"/>
      <c r="S1" s="708"/>
      <c r="T1" s="8"/>
      <c r="U1" s="8"/>
      <c r="V1" s="8"/>
      <c r="W1" s="8"/>
      <c r="X1" s="8"/>
      <c r="Y1" s="8"/>
      <c r="Z1" s="8"/>
      <c r="AA1" s="8"/>
      <c r="AB1" s="8"/>
      <c r="AC1" s="708"/>
      <c r="AD1" s="708"/>
      <c r="AE1" s="708"/>
      <c r="AF1" s="708"/>
      <c r="AG1" s="708"/>
      <c r="AH1" s="708"/>
      <c r="AI1" s="711"/>
      <c r="AJ1" s="711"/>
    </row>
    <row r="2" spans="1:36" ht="22.5">
      <c r="A2" s="708"/>
      <c r="B2" s="1162" t="s">
        <v>678</v>
      </c>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4"/>
      <c r="AI2" s="711"/>
      <c r="AJ2" s="711"/>
    </row>
    <row r="3" spans="1:36" s="258" customFormat="1" ht="32.25" customHeight="1">
      <c r="A3" s="713"/>
      <c r="B3" s="1165"/>
      <c r="C3" s="1166"/>
      <c r="D3" s="1166"/>
      <c r="E3" s="1166"/>
      <c r="F3" s="1167"/>
      <c r="G3" s="1167"/>
      <c r="H3" s="1167"/>
      <c r="I3" s="1167"/>
      <c r="J3" s="714"/>
      <c r="K3" s="715"/>
      <c r="L3" s="715"/>
      <c r="M3" s="715"/>
      <c r="N3" s="715"/>
      <c r="O3" s="715"/>
      <c r="P3" s="715"/>
      <c r="Q3" s="715"/>
      <c r="R3" s="715"/>
      <c r="S3" s="715"/>
      <c r="T3" s="715"/>
      <c r="U3" s="715"/>
      <c r="V3" s="715"/>
      <c r="W3" s="715"/>
      <c r="X3" s="715"/>
      <c r="Y3" s="715"/>
      <c r="Z3" s="715"/>
      <c r="AA3" s="715"/>
      <c r="AB3" s="715"/>
      <c r="AC3" s="715"/>
      <c r="AD3" s="715"/>
      <c r="AE3" s="715"/>
      <c r="AF3" s="715"/>
      <c r="AG3" s="715"/>
      <c r="AH3" s="716"/>
      <c r="AI3" s="713"/>
      <c r="AJ3" s="713"/>
    </row>
    <row r="4" spans="1:36" s="258" customFormat="1" ht="32.25" customHeight="1">
      <c r="A4" s="713"/>
      <c r="B4" s="717"/>
      <c r="C4" s="714"/>
      <c r="D4" s="714"/>
      <c r="E4" s="714"/>
      <c r="F4" s="714"/>
      <c r="G4" s="714"/>
      <c r="H4" s="714"/>
      <c r="I4" s="714"/>
      <c r="J4" s="714"/>
      <c r="K4" s="718"/>
      <c r="L4" s="715"/>
      <c r="M4" s="715"/>
      <c r="N4" s="715"/>
      <c r="O4" s="715"/>
      <c r="P4" s="715"/>
      <c r="Q4" s="715"/>
      <c r="R4" s="715"/>
      <c r="S4" s="715"/>
      <c r="T4" s="715"/>
      <c r="U4" s="715"/>
      <c r="V4" s="715"/>
      <c r="W4" s="715"/>
      <c r="X4" s="715"/>
      <c r="Y4" s="715"/>
      <c r="Z4" s="715"/>
      <c r="AA4" s="715"/>
      <c r="AB4" s="715"/>
      <c r="AC4" s="715"/>
      <c r="AD4" s="715"/>
      <c r="AE4" s="715"/>
      <c r="AF4" s="715"/>
      <c r="AG4" s="715"/>
      <c r="AH4" s="716"/>
      <c r="AI4" s="713"/>
      <c r="AJ4" s="713"/>
    </row>
    <row r="5" spans="1:36" ht="15" customHeight="1">
      <c r="A5" s="708"/>
      <c r="B5" s="719"/>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1"/>
      <c r="AI5" s="711"/>
      <c r="AJ5" s="711"/>
    </row>
    <row r="6" spans="1:36" ht="15" customHeight="1">
      <c r="A6" s="708"/>
      <c r="B6" s="722" t="s">
        <v>679</v>
      </c>
      <c r="C6" s="723"/>
      <c r="D6" s="723"/>
      <c r="E6" s="723"/>
      <c r="F6" s="723"/>
      <c r="G6" s="723"/>
      <c r="H6" s="723"/>
      <c r="I6" s="1168" t="s">
        <v>593</v>
      </c>
      <c r="J6" s="1169"/>
      <c r="K6" s="1169"/>
      <c r="L6" s="1169"/>
      <c r="M6" s="1169"/>
      <c r="N6" s="1169"/>
      <c r="O6" s="1169"/>
      <c r="P6" s="1169"/>
      <c r="Q6" s="1169"/>
      <c r="R6" s="1169"/>
      <c r="S6" s="1169"/>
      <c r="T6" s="1169"/>
      <c r="U6" s="1169"/>
      <c r="V6" s="1169"/>
      <c r="W6" s="1169"/>
      <c r="X6" s="1169"/>
      <c r="Y6" s="1170"/>
      <c r="Z6" s="1171"/>
      <c r="AA6" s="1172"/>
      <c r="AB6" s="1172"/>
      <c r="AC6" s="1172"/>
      <c r="AD6" s="1172"/>
      <c r="AE6" s="1172"/>
      <c r="AF6" s="1172"/>
      <c r="AG6" s="779"/>
      <c r="AH6" s="721"/>
      <c r="AI6" s="708"/>
      <c r="AJ6" s="711"/>
    </row>
    <row r="7" spans="1:36" ht="15" customHeight="1">
      <c r="A7" s="708"/>
      <c r="B7" s="722"/>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1"/>
      <c r="AI7" s="711"/>
      <c r="AJ7" s="711"/>
    </row>
    <row r="8" spans="1:36" ht="15" customHeight="1">
      <c r="A8" s="708"/>
      <c r="B8" s="722" t="s">
        <v>680</v>
      </c>
      <c r="C8" s="723"/>
      <c r="D8" s="723"/>
      <c r="E8" s="723"/>
      <c r="F8" s="723"/>
      <c r="G8" s="723"/>
      <c r="H8" s="723"/>
      <c r="I8" s="1168" t="s">
        <v>593</v>
      </c>
      <c r="J8" s="1169"/>
      <c r="K8" s="1169"/>
      <c r="L8" s="1169"/>
      <c r="M8" s="1169"/>
      <c r="N8" s="1169"/>
      <c r="O8" s="1169"/>
      <c r="P8" s="1169"/>
      <c r="Q8" s="1169"/>
      <c r="R8" s="1169"/>
      <c r="S8" s="1169"/>
      <c r="T8" s="1169"/>
      <c r="U8" s="1169"/>
      <c r="V8" s="1169"/>
      <c r="W8" s="1169"/>
      <c r="X8" s="1169"/>
      <c r="Y8" s="1170"/>
      <c r="Z8" s="1173"/>
      <c r="AA8" s="1173"/>
      <c r="AB8" s="1173"/>
      <c r="AC8" s="1173"/>
      <c r="AD8" s="723"/>
      <c r="AE8" s="723"/>
      <c r="AF8" s="723"/>
      <c r="AG8" s="723"/>
      <c r="AH8" s="721"/>
      <c r="AI8" s="711"/>
      <c r="AJ8" s="711"/>
    </row>
    <row r="9" spans="1:36" ht="15" customHeight="1">
      <c r="A9" s="708"/>
      <c r="B9" s="722"/>
      <c r="C9" s="723"/>
      <c r="D9" s="723"/>
      <c r="E9" s="723"/>
      <c r="F9" s="723"/>
      <c r="G9" s="723"/>
      <c r="H9" s="723"/>
      <c r="I9" s="723"/>
      <c r="J9" s="723"/>
      <c r="K9" s="723"/>
      <c r="L9" s="723"/>
      <c r="M9" s="723"/>
      <c r="N9" s="723"/>
      <c r="O9" s="723"/>
      <c r="P9" s="723"/>
      <c r="Q9" s="723"/>
      <c r="R9" s="723"/>
      <c r="S9" s="723" t="s">
        <v>22</v>
      </c>
      <c r="T9" s="723"/>
      <c r="U9" s="723"/>
      <c r="V9" s="723"/>
      <c r="W9" s="723"/>
      <c r="X9" s="723"/>
      <c r="Y9" s="723"/>
      <c r="Z9" s="723"/>
      <c r="AA9" s="723"/>
      <c r="AB9" s="723"/>
      <c r="AC9" s="723"/>
      <c r="AD9" s="723"/>
      <c r="AE9" s="723"/>
      <c r="AF9" s="723"/>
      <c r="AG9" s="723"/>
      <c r="AH9" s="721"/>
      <c r="AI9" s="711"/>
      <c r="AJ9" s="711"/>
    </row>
    <row r="10" spans="1:36" ht="15" customHeight="1">
      <c r="A10" s="708"/>
      <c r="B10" s="722" t="s">
        <v>681</v>
      </c>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1"/>
      <c r="AI10" s="711"/>
      <c r="AJ10" s="711"/>
    </row>
    <row r="11" spans="1:36" ht="12" customHeight="1">
      <c r="A11" s="708"/>
      <c r="B11" s="722"/>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1"/>
      <c r="AI11" s="711"/>
      <c r="AJ11" s="711"/>
    </row>
    <row r="12" spans="1:36" ht="15" customHeight="1">
      <c r="A12" s="708"/>
      <c r="B12" s="722" t="s">
        <v>682</v>
      </c>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1"/>
      <c r="AI12" s="711"/>
      <c r="AJ12" s="711"/>
    </row>
    <row r="13" spans="1:36" ht="30.75" customHeight="1">
      <c r="A13" s="708"/>
      <c r="B13" s="724"/>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1"/>
      <c r="AI13" s="711"/>
      <c r="AJ13" s="711"/>
    </row>
    <row r="14" spans="1:36" s="732" customFormat="1" ht="32.1" customHeight="1">
      <c r="A14" s="726"/>
      <c r="B14" s="727" t="s">
        <v>683</v>
      </c>
      <c r="C14" s="728"/>
      <c r="D14" s="728"/>
      <c r="E14" s="728"/>
      <c r="F14" s="729"/>
      <c r="G14" s="729"/>
      <c r="H14" s="729"/>
      <c r="I14" s="729"/>
      <c r="J14" s="729"/>
      <c r="K14" s="729"/>
      <c r="L14" s="729"/>
      <c r="M14" s="729"/>
      <c r="N14" s="729"/>
      <c r="O14" s="729"/>
      <c r="P14" s="729"/>
      <c r="Q14" s="729"/>
      <c r="R14" s="730"/>
      <c r="S14" s="730"/>
      <c r="T14" s="730"/>
      <c r="U14" s="730"/>
      <c r="V14" s="730"/>
      <c r="W14" s="730"/>
      <c r="X14" s="730"/>
      <c r="Y14" s="730"/>
      <c r="Z14" s="730"/>
      <c r="AA14" s="730"/>
      <c r="AB14" s="730"/>
      <c r="AC14" s="730"/>
      <c r="AD14" s="730"/>
      <c r="AE14" s="730"/>
      <c r="AF14" s="730"/>
      <c r="AG14" s="730"/>
      <c r="AH14" s="731"/>
      <c r="AI14" s="726"/>
      <c r="AJ14" s="726"/>
    </row>
    <row r="15" spans="1:36" ht="24.75" customHeight="1">
      <c r="A15" s="711"/>
      <c r="B15" s="1160" t="s">
        <v>684</v>
      </c>
      <c r="C15" s="1161"/>
      <c r="D15" s="1161"/>
      <c r="E15" s="1161"/>
      <c r="F15" s="1161"/>
      <c r="G15" s="1161"/>
      <c r="H15" s="1161"/>
      <c r="I15" s="1161"/>
      <c r="J15" s="1161"/>
      <c r="K15" s="1161"/>
      <c r="L15" s="1161"/>
      <c r="M15" s="1161"/>
      <c r="N15" s="1161"/>
      <c r="O15" s="1161"/>
      <c r="P15" s="1161"/>
      <c r="Q15" s="1161"/>
      <c r="R15" s="733"/>
      <c r="S15" s="733"/>
      <c r="T15" s="733"/>
      <c r="U15" s="733"/>
      <c r="V15" s="733"/>
      <c r="W15" s="733"/>
      <c r="X15" s="733"/>
      <c r="Y15" s="733"/>
      <c r="Z15" s="733"/>
      <c r="AA15" s="733"/>
      <c r="AB15" s="733"/>
      <c r="AC15" s="733"/>
      <c r="AD15" s="733"/>
      <c r="AE15" s="733"/>
      <c r="AF15" s="733"/>
      <c r="AG15" s="733"/>
      <c r="AH15" s="734"/>
      <c r="AI15" s="711"/>
      <c r="AJ15" s="711"/>
    </row>
    <row r="16" spans="1:36" ht="24" customHeight="1">
      <c r="A16" s="711"/>
      <c r="B16" s="1160" t="s">
        <v>685</v>
      </c>
      <c r="C16" s="1161"/>
      <c r="D16" s="1161"/>
      <c r="E16" s="1161"/>
      <c r="F16" s="1161"/>
      <c r="G16" s="1161"/>
      <c r="H16" s="1161"/>
      <c r="I16" s="1161"/>
      <c r="J16" s="1161"/>
      <c r="K16" s="1161"/>
      <c r="L16" s="1161"/>
      <c r="M16" s="1161"/>
      <c r="N16" s="1161"/>
      <c r="O16" s="1161"/>
      <c r="P16" s="1161"/>
      <c r="Q16" s="1161"/>
      <c r="R16" s="733"/>
      <c r="S16" s="733"/>
      <c r="T16" s="733"/>
      <c r="U16" s="733"/>
      <c r="V16" s="733"/>
      <c r="W16" s="733"/>
      <c r="X16" s="733"/>
      <c r="Y16" s="733"/>
      <c r="Z16" s="733"/>
      <c r="AA16" s="733"/>
      <c r="AB16" s="733"/>
      <c r="AC16" s="733"/>
      <c r="AD16" s="733"/>
      <c r="AE16" s="733"/>
      <c r="AF16" s="733"/>
      <c r="AG16" s="733"/>
      <c r="AH16" s="734"/>
      <c r="AI16" s="711"/>
      <c r="AJ16" s="711"/>
    </row>
    <row r="17" spans="1:36">
      <c r="A17" s="711"/>
      <c r="B17" s="735"/>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4"/>
      <c r="AI17" s="711"/>
      <c r="AJ17" s="711"/>
    </row>
    <row r="18" spans="1:36" ht="12.75">
      <c r="A18" s="711"/>
      <c r="B18" s="1174" t="s">
        <v>686</v>
      </c>
      <c r="C18" s="1175"/>
      <c r="D18" s="1175"/>
      <c r="E18" s="1175"/>
      <c r="F18" s="1175"/>
      <c r="G18" s="1175"/>
      <c r="H18" s="1176"/>
      <c r="I18" s="1176"/>
      <c r="J18" s="1176"/>
      <c r="K18" s="1176"/>
      <c r="L18" s="1176"/>
      <c r="M18" s="1176"/>
      <c r="N18" s="1176"/>
      <c r="O18" s="1176"/>
      <c r="P18" s="1176"/>
      <c r="Q18" s="1176"/>
      <c r="R18" s="733"/>
      <c r="S18" s="733"/>
      <c r="T18" s="733"/>
      <c r="U18" s="733"/>
      <c r="V18" s="733"/>
      <c r="W18" s="733"/>
      <c r="X18" s="733"/>
      <c r="Y18" s="733"/>
      <c r="Z18" s="733"/>
      <c r="AA18" s="733"/>
      <c r="AB18" s="733"/>
      <c r="AC18" s="733"/>
      <c r="AD18" s="733"/>
      <c r="AE18" s="733"/>
      <c r="AF18" s="733"/>
      <c r="AG18" s="733"/>
      <c r="AH18" s="734"/>
      <c r="AI18" s="711"/>
      <c r="AJ18" s="711"/>
    </row>
    <row r="19" spans="1:36" s="737" customFormat="1" ht="147" customHeight="1">
      <c r="A19" s="736"/>
      <c r="B19" s="1177"/>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9"/>
      <c r="AI19" s="736"/>
      <c r="AJ19" s="736"/>
    </row>
    <row r="20" spans="1:36" s="732" customFormat="1" ht="32.1" customHeight="1">
      <c r="A20" s="726"/>
      <c r="B20" s="727" t="s">
        <v>687</v>
      </c>
      <c r="C20" s="728"/>
      <c r="D20" s="728"/>
      <c r="E20" s="728"/>
      <c r="F20" s="729"/>
      <c r="G20" s="729"/>
      <c r="H20" s="729"/>
      <c r="I20" s="729"/>
      <c r="J20" s="729"/>
      <c r="K20" s="729"/>
      <c r="L20" s="729"/>
      <c r="M20" s="729"/>
      <c r="N20" s="729"/>
      <c r="O20" s="729"/>
      <c r="P20" s="729"/>
      <c r="Q20" s="729"/>
      <c r="R20" s="730"/>
      <c r="S20" s="730"/>
      <c r="T20" s="730"/>
      <c r="U20" s="730"/>
      <c r="V20" s="730"/>
      <c r="W20" s="730"/>
      <c r="X20" s="730"/>
      <c r="Y20" s="730"/>
      <c r="Z20" s="730"/>
      <c r="AA20" s="730"/>
      <c r="AB20" s="730"/>
      <c r="AC20" s="730"/>
      <c r="AD20" s="730"/>
      <c r="AE20" s="730"/>
      <c r="AF20" s="730"/>
      <c r="AG20" s="730"/>
      <c r="AH20" s="731"/>
      <c r="AI20" s="726"/>
      <c r="AJ20" s="726"/>
    </row>
    <row r="21" spans="1:36" ht="24.75" customHeight="1">
      <c r="A21" s="711"/>
      <c r="B21" s="1160" t="s">
        <v>688</v>
      </c>
      <c r="C21" s="1161"/>
      <c r="D21" s="1161"/>
      <c r="E21" s="1161"/>
      <c r="F21" s="1161"/>
      <c r="G21" s="1161"/>
      <c r="H21" s="1161"/>
      <c r="I21" s="1161"/>
      <c r="J21" s="1161"/>
      <c r="K21" s="1161"/>
      <c r="L21" s="1161"/>
      <c r="M21" s="1161"/>
      <c r="N21" s="1161"/>
      <c r="O21" s="1161"/>
      <c r="P21" s="1161"/>
      <c r="Q21" s="1161"/>
      <c r="R21" s="733"/>
      <c r="S21" s="733"/>
      <c r="T21" s="733"/>
      <c r="U21" s="733"/>
      <c r="V21" s="733"/>
      <c r="W21" s="733"/>
      <c r="X21" s="733"/>
      <c r="Y21" s="733"/>
      <c r="Z21" s="733"/>
      <c r="AA21" s="733"/>
      <c r="AB21" s="733"/>
      <c r="AC21" s="733"/>
      <c r="AD21" s="733"/>
      <c r="AE21" s="733"/>
      <c r="AF21" s="733"/>
      <c r="AG21" s="733"/>
      <c r="AH21" s="734"/>
      <c r="AI21" s="711"/>
      <c r="AJ21" s="711"/>
    </row>
    <row r="22" spans="1:36" ht="24" customHeight="1">
      <c r="A22" s="711"/>
      <c r="B22" s="1160" t="s">
        <v>689</v>
      </c>
      <c r="C22" s="1161"/>
      <c r="D22" s="1161"/>
      <c r="E22" s="1161"/>
      <c r="F22" s="1161"/>
      <c r="G22" s="1161"/>
      <c r="H22" s="1161"/>
      <c r="I22" s="1161"/>
      <c r="J22" s="1161"/>
      <c r="K22" s="1161"/>
      <c r="L22" s="1161"/>
      <c r="M22" s="1161"/>
      <c r="N22" s="1161"/>
      <c r="O22" s="1161"/>
      <c r="P22" s="1161"/>
      <c r="Q22" s="1161"/>
      <c r="R22" s="733"/>
      <c r="S22" s="733"/>
      <c r="T22" s="733"/>
      <c r="U22" s="733"/>
      <c r="V22" s="733"/>
      <c r="W22" s="733"/>
      <c r="X22" s="733"/>
      <c r="Y22" s="733"/>
      <c r="Z22" s="733"/>
      <c r="AA22" s="733"/>
      <c r="AB22" s="733"/>
      <c r="AC22" s="733"/>
      <c r="AD22" s="733"/>
      <c r="AE22" s="733"/>
      <c r="AF22" s="733"/>
      <c r="AG22" s="733"/>
      <c r="AH22" s="734"/>
      <c r="AI22" s="711"/>
      <c r="AJ22" s="711"/>
    </row>
    <row r="23" spans="1:36" ht="24" customHeight="1">
      <c r="A23" s="711"/>
      <c r="B23" s="1160" t="s">
        <v>690</v>
      </c>
      <c r="C23" s="1161"/>
      <c r="D23" s="1161"/>
      <c r="E23" s="1161"/>
      <c r="F23" s="1161"/>
      <c r="G23" s="1161"/>
      <c r="H23" s="1161"/>
      <c r="I23" s="1161"/>
      <c r="J23" s="1161"/>
      <c r="K23" s="1161"/>
      <c r="L23" s="1161"/>
      <c r="M23" s="1161"/>
      <c r="N23" s="1161"/>
      <c r="O23" s="1161"/>
      <c r="P23" s="1161"/>
      <c r="Q23" s="1161"/>
      <c r="R23" s="733"/>
      <c r="S23" s="733"/>
      <c r="T23" s="733"/>
      <c r="U23" s="733"/>
      <c r="V23" s="733"/>
      <c r="W23" s="733"/>
      <c r="X23" s="733"/>
      <c r="Y23" s="733"/>
      <c r="Z23" s="733"/>
      <c r="AA23" s="733"/>
      <c r="AB23" s="733"/>
      <c r="AC23" s="733"/>
      <c r="AD23" s="733"/>
      <c r="AE23" s="733"/>
      <c r="AF23" s="733"/>
      <c r="AG23" s="733"/>
      <c r="AH23" s="734"/>
      <c r="AI23" s="711"/>
      <c r="AJ23" s="711"/>
    </row>
    <row r="24" spans="1:36" ht="24" customHeight="1">
      <c r="A24" s="711"/>
      <c r="B24" s="1160" t="s">
        <v>691</v>
      </c>
      <c r="C24" s="1161"/>
      <c r="D24" s="1161"/>
      <c r="E24" s="1161"/>
      <c r="F24" s="1161"/>
      <c r="G24" s="1161"/>
      <c r="H24" s="1161"/>
      <c r="I24" s="1161"/>
      <c r="J24" s="1161"/>
      <c r="K24" s="1161"/>
      <c r="L24" s="1161"/>
      <c r="M24" s="1161"/>
      <c r="N24" s="1161"/>
      <c r="O24" s="1161"/>
      <c r="P24" s="1161"/>
      <c r="Q24" s="1161"/>
      <c r="R24" s="733"/>
      <c r="S24" s="733"/>
      <c r="T24" s="733"/>
      <c r="U24" s="733"/>
      <c r="V24" s="733"/>
      <c r="W24" s="733"/>
      <c r="X24" s="733"/>
      <c r="Y24" s="733"/>
      <c r="Z24" s="733"/>
      <c r="AA24" s="733"/>
      <c r="AB24" s="733"/>
      <c r="AC24" s="733"/>
      <c r="AD24" s="733"/>
      <c r="AE24" s="733"/>
      <c r="AF24" s="733"/>
      <c r="AG24" s="733"/>
      <c r="AH24" s="734"/>
      <c r="AI24" s="711"/>
      <c r="AJ24" s="711"/>
    </row>
    <row r="25" spans="1:36" ht="66" customHeight="1">
      <c r="A25" s="711"/>
      <c r="B25" s="1185" t="s">
        <v>692</v>
      </c>
      <c r="C25" s="1186"/>
      <c r="D25" s="1186"/>
      <c r="E25" s="1186"/>
      <c r="F25" s="1186"/>
      <c r="G25" s="1186"/>
      <c r="H25" s="1186"/>
      <c r="I25" s="1186"/>
      <c r="J25" s="1186"/>
      <c r="K25" s="1186"/>
      <c r="L25" s="1186"/>
      <c r="M25" s="1186"/>
      <c r="N25" s="1186"/>
      <c r="O25" s="1186"/>
      <c r="P25" s="1186"/>
      <c r="Q25" s="1186"/>
      <c r="R25" s="733"/>
      <c r="S25" s="733"/>
      <c r="T25" s="733"/>
      <c r="U25" s="733"/>
      <c r="V25" s="733"/>
      <c r="W25" s="733"/>
      <c r="X25" s="733"/>
      <c r="Y25" s="733"/>
      <c r="Z25" s="733"/>
      <c r="AA25" s="733"/>
      <c r="AB25" s="733"/>
      <c r="AC25" s="733"/>
      <c r="AD25" s="733"/>
      <c r="AE25" s="733"/>
      <c r="AF25" s="733"/>
      <c r="AG25" s="733"/>
      <c r="AH25" s="734"/>
      <c r="AI25" s="711"/>
      <c r="AJ25" s="738" t="s">
        <v>693</v>
      </c>
    </row>
    <row r="26" spans="1:36" s="742" customFormat="1" ht="32.1" customHeight="1">
      <c r="A26" s="739"/>
      <c r="B26" s="1187" t="s">
        <v>694</v>
      </c>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740"/>
      <c r="AB26" s="740"/>
      <c r="AC26" s="740"/>
      <c r="AD26" s="740"/>
      <c r="AE26" s="740"/>
      <c r="AF26" s="740"/>
      <c r="AG26" s="740"/>
      <c r="AH26" s="741"/>
      <c r="AI26" s="739"/>
      <c r="AJ26" s="739"/>
    </row>
    <row r="27" spans="1:36" s="737" customFormat="1" ht="147" customHeight="1">
      <c r="A27" s="736"/>
      <c r="B27" s="1177"/>
      <c r="C27" s="1178"/>
      <c r="D27" s="1178"/>
      <c r="E27" s="1178"/>
      <c r="F27" s="1178"/>
      <c r="G27" s="1178"/>
      <c r="H27" s="1178"/>
      <c r="I27" s="1178"/>
      <c r="J27" s="1178"/>
      <c r="K27" s="1178"/>
      <c r="L27" s="1178"/>
      <c r="M27" s="1178"/>
      <c r="N27" s="1178"/>
      <c r="O27" s="1178"/>
      <c r="P27" s="1178"/>
      <c r="Q27" s="1178"/>
      <c r="R27" s="1178"/>
      <c r="S27" s="1178"/>
      <c r="T27" s="1178"/>
      <c r="U27" s="1178"/>
      <c r="V27" s="1178"/>
      <c r="W27" s="1178"/>
      <c r="X27" s="1178"/>
      <c r="Y27" s="1178"/>
      <c r="Z27" s="1178"/>
      <c r="AA27" s="1178"/>
      <c r="AB27" s="1178"/>
      <c r="AC27" s="1178"/>
      <c r="AD27" s="1178"/>
      <c r="AE27" s="1178"/>
      <c r="AF27" s="1178"/>
      <c r="AG27" s="1178"/>
      <c r="AH27" s="1179"/>
      <c r="AI27" s="736"/>
      <c r="AJ27" s="736"/>
    </row>
    <row r="28" spans="1:36" s="742" customFormat="1" ht="32.1" customHeight="1">
      <c r="A28" s="739"/>
      <c r="B28" s="1189" t="s">
        <v>695</v>
      </c>
      <c r="C28" s="1190"/>
      <c r="D28" s="1190"/>
      <c r="E28" s="1190"/>
      <c r="F28" s="1190"/>
      <c r="G28" s="1190"/>
      <c r="H28" s="1190"/>
      <c r="I28" s="1190"/>
      <c r="J28" s="1190"/>
      <c r="K28" s="1190"/>
      <c r="L28" s="1190"/>
      <c r="M28" s="1190"/>
      <c r="N28" s="1190"/>
      <c r="O28" s="1190"/>
      <c r="P28" s="1190"/>
      <c r="Q28" s="1190"/>
      <c r="R28" s="1191"/>
      <c r="S28" s="1191"/>
      <c r="T28" s="1191"/>
      <c r="U28" s="1191"/>
      <c r="V28" s="1191"/>
      <c r="W28" s="1191"/>
      <c r="X28" s="1191"/>
      <c r="Y28" s="1191"/>
      <c r="Z28" s="1191"/>
      <c r="AA28" s="1191"/>
      <c r="AB28" s="1191"/>
      <c r="AC28" s="1191"/>
      <c r="AD28" s="1191"/>
      <c r="AE28" s="1191"/>
      <c r="AF28" s="1191"/>
      <c r="AG28" s="1191"/>
      <c r="AH28" s="1192"/>
      <c r="AI28" s="739"/>
      <c r="AJ28" s="739"/>
    </row>
    <row r="29" spans="1:36" s="737" customFormat="1" ht="147" customHeight="1">
      <c r="A29" s="736"/>
      <c r="B29" s="1177"/>
      <c r="C29" s="1178"/>
      <c r="D29" s="1178"/>
      <c r="E29" s="117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9"/>
      <c r="AI29" s="736"/>
      <c r="AJ29" s="736"/>
    </row>
    <row r="30" spans="1:36" s="742" customFormat="1" ht="32.1" customHeight="1">
      <c r="A30" s="739"/>
      <c r="B30" s="1180" t="s">
        <v>696</v>
      </c>
      <c r="C30" s="1181"/>
      <c r="D30" s="1181"/>
      <c r="E30" s="1181"/>
      <c r="F30" s="1181"/>
      <c r="G30" s="1181"/>
      <c r="H30" s="1181"/>
      <c r="I30" s="1181"/>
      <c r="J30" s="1181"/>
      <c r="K30" s="1181"/>
      <c r="L30" s="1181"/>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741"/>
      <c r="AI30" s="739"/>
      <c r="AJ30" s="739"/>
    </row>
    <row r="31" spans="1:36" s="737" customFormat="1" ht="147" customHeight="1">
      <c r="A31" s="736"/>
      <c r="B31" s="1177"/>
      <c r="C31" s="1178"/>
      <c r="D31" s="1178"/>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9"/>
      <c r="AI31" s="736"/>
      <c r="AJ31" s="736"/>
    </row>
    <row r="32" spans="1:36">
      <c r="A32" s="711"/>
      <c r="B32" s="735"/>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4"/>
      <c r="AI32" s="711"/>
      <c r="AJ32" s="711"/>
    </row>
    <row r="33" spans="1:36" ht="15.75" thickBot="1">
      <c r="A33" s="711"/>
      <c r="B33" s="1182"/>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4"/>
      <c r="AI33" s="711"/>
      <c r="AJ33" s="711"/>
    </row>
  </sheetData>
  <sheetProtection selectLockedCells="1"/>
  <mergeCells count="22">
    <mergeCell ref="B29:AH29"/>
    <mergeCell ref="B30:AG30"/>
    <mergeCell ref="B31:AH31"/>
    <mergeCell ref="B33:AH33"/>
    <mergeCell ref="B23:Q23"/>
    <mergeCell ref="B24:Q24"/>
    <mergeCell ref="B25:Q25"/>
    <mergeCell ref="B26:Z26"/>
    <mergeCell ref="B27:AH27"/>
    <mergeCell ref="B28:AH28"/>
    <mergeCell ref="B22:Q22"/>
    <mergeCell ref="B2:AH2"/>
    <mergeCell ref="B3:I3"/>
    <mergeCell ref="I6:Y6"/>
    <mergeCell ref="Z6:AF6"/>
    <mergeCell ref="I8:Y8"/>
    <mergeCell ref="Z8:AC8"/>
    <mergeCell ref="B15:Q15"/>
    <mergeCell ref="B16:Q16"/>
    <mergeCell ref="B18:Q18"/>
    <mergeCell ref="B19:AH19"/>
    <mergeCell ref="B21:Q21"/>
  </mergeCells>
  <printOptions horizontalCentered="1" verticalCentered="1"/>
  <pageMargins left="0.23622047244094491" right="0.19685039370078741" top="0.27" bottom="0.15748031496062992" header="0.15748031496062992" footer="0.15748031496062992"/>
  <pageSetup paperSize="9" scale="64"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sheetPr codeName="Feuil2">
    <tabColor rgb="FFC00000"/>
    <pageSetUpPr fitToPage="1"/>
  </sheetPr>
  <dimension ref="B1:E55"/>
  <sheetViews>
    <sheetView workbookViewId="0">
      <selection activeCell="B3" sqref="B3:E3"/>
    </sheetView>
  </sheetViews>
  <sheetFormatPr baseColWidth="10" defaultRowHeight="12.75"/>
  <cols>
    <col min="1" max="1" width="11.42578125" style="154" customWidth="1"/>
    <col min="2" max="2" width="99.140625" style="154" customWidth="1"/>
    <col min="3" max="3" width="12.7109375" style="154" customWidth="1"/>
    <col min="4" max="4" width="13.28515625" style="154" customWidth="1"/>
    <col min="5" max="5" width="11.42578125" style="154"/>
    <col min="6" max="6" width="11.42578125" style="154" customWidth="1"/>
    <col min="7" max="16384" width="11.42578125" style="154"/>
  </cols>
  <sheetData>
    <row r="1" spans="2:5" s="47" customFormat="1"/>
    <row r="2" spans="2:5" s="47" customFormat="1"/>
    <row r="3" spans="2:5" s="47" customFormat="1" ht="20.25">
      <c r="B3" s="1193" t="s">
        <v>697</v>
      </c>
      <c r="C3" s="1194"/>
      <c r="D3" s="1194"/>
      <c r="E3" s="1195"/>
    </row>
    <row r="4" spans="2:5" s="47" customFormat="1">
      <c r="B4" s="743"/>
      <c r="C4" s="105"/>
      <c r="D4" s="105"/>
      <c r="E4" s="103"/>
    </row>
    <row r="5" spans="2:5" s="47" customFormat="1" ht="15" customHeight="1">
      <c r="B5" s="744" t="s">
        <v>698</v>
      </c>
      <c r="C5" s="105"/>
      <c r="D5" s="105"/>
      <c r="E5" s="103"/>
    </row>
    <row r="6" spans="2:5" s="47" customFormat="1" ht="15" customHeight="1">
      <c r="B6" s="744" t="s">
        <v>699</v>
      </c>
      <c r="C6" s="105"/>
      <c r="D6" s="105"/>
      <c r="E6" s="103"/>
    </row>
    <row r="7" spans="2:5" s="47" customFormat="1" ht="15" customHeight="1">
      <c r="B7" s="744" t="s">
        <v>700</v>
      </c>
      <c r="C7" s="105"/>
      <c r="D7" s="105"/>
      <c r="E7" s="103"/>
    </row>
    <row r="8" spans="2:5" s="47" customFormat="1" ht="15" customHeight="1">
      <c r="B8" s="744" t="s">
        <v>701</v>
      </c>
      <c r="C8" s="105"/>
      <c r="D8" s="105"/>
      <c r="E8" s="103"/>
    </row>
    <row r="9" spans="2:5" s="47" customFormat="1" ht="15" customHeight="1">
      <c r="B9" s="744"/>
      <c r="C9" s="105"/>
      <c r="D9" s="105"/>
      <c r="E9" s="103"/>
    </row>
    <row r="10" spans="2:5" s="47" customFormat="1" ht="25.5">
      <c r="B10" s="744" t="s">
        <v>702</v>
      </c>
      <c r="C10" s="105"/>
      <c r="D10" s="105"/>
      <c r="E10" s="103"/>
    </row>
    <row r="11" spans="2:5" s="47" customFormat="1" ht="15" customHeight="1">
      <c r="B11" s="743"/>
      <c r="C11" s="105"/>
      <c r="D11" s="105"/>
      <c r="E11" s="103"/>
    </row>
    <row r="12" spans="2:5" s="47" customFormat="1" ht="31.5" customHeight="1">
      <c r="B12" s="744" t="s">
        <v>703</v>
      </c>
      <c r="C12" s="105"/>
      <c r="D12" s="105"/>
      <c r="E12" s="103"/>
    </row>
    <row r="13" spans="2:5" s="47" customFormat="1" ht="15" customHeight="1">
      <c r="B13" s="743"/>
      <c r="C13" s="105"/>
      <c r="D13" s="105"/>
      <c r="E13" s="103"/>
    </row>
    <row r="14" spans="2:5" s="47" customFormat="1" ht="15" customHeight="1" thickBot="1">
      <c r="B14" s="745" t="s">
        <v>704</v>
      </c>
      <c r="C14" s="105"/>
      <c r="D14" s="105"/>
      <c r="E14" s="103"/>
    </row>
    <row r="15" spans="2:5" s="47" customFormat="1" ht="15" customHeight="1" thickBot="1">
      <c r="B15" s="1196" t="s">
        <v>705</v>
      </c>
      <c r="C15" s="1197"/>
      <c r="D15" s="1197"/>
      <c r="E15" s="1198"/>
    </row>
    <row r="16" spans="2:5" s="47" customFormat="1" ht="51.75" thickBot="1">
      <c r="B16" s="746" t="s">
        <v>706</v>
      </c>
      <c r="C16" s="747" t="s">
        <v>707</v>
      </c>
      <c r="D16" s="747" t="s">
        <v>708</v>
      </c>
      <c r="E16" s="747" t="s">
        <v>709</v>
      </c>
    </row>
    <row r="17" spans="2:5" s="47" customFormat="1" ht="15" customHeight="1" thickBot="1">
      <c r="B17" s="748" t="s">
        <v>710</v>
      </c>
      <c r="C17" s="749"/>
      <c r="D17" s="749"/>
      <c r="E17" s="749"/>
    </row>
    <row r="18" spans="2:5" s="47" customFormat="1" ht="15" customHeight="1" thickBot="1">
      <c r="B18" s="748" t="s">
        <v>711</v>
      </c>
      <c r="C18" s="749"/>
      <c r="D18" s="749"/>
      <c r="E18" s="749"/>
    </row>
    <row r="19" spans="2:5" s="47" customFormat="1" ht="15" customHeight="1" thickBot="1">
      <c r="B19" s="748" t="s">
        <v>712</v>
      </c>
      <c r="C19" s="749"/>
      <c r="D19" s="749"/>
      <c r="E19" s="749"/>
    </row>
    <row r="20" spans="2:5" s="47" customFormat="1" ht="15" customHeight="1">
      <c r="B20" s="743"/>
      <c r="C20" s="105"/>
      <c r="D20" s="105"/>
      <c r="E20" s="103"/>
    </row>
    <row r="21" spans="2:5" s="47" customFormat="1" ht="25.5" customHeight="1">
      <c r="B21" s="1199" t="s">
        <v>713</v>
      </c>
      <c r="C21" s="1200"/>
      <c r="D21" s="1200"/>
      <c r="E21" s="103"/>
    </row>
    <row r="22" spans="2:5" s="47" customFormat="1" ht="15" customHeight="1" thickBot="1">
      <c r="B22" s="750"/>
      <c r="C22" s="105"/>
      <c r="D22" s="105"/>
      <c r="E22" s="103"/>
    </row>
    <row r="23" spans="2:5" s="47" customFormat="1" ht="90" thickBot="1">
      <c r="B23" s="751" t="s">
        <v>714</v>
      </c>
      <c r="C23" s="752" t="s">
        <v>715</v>
      </c>
      <c r="D23" s="752" t="s">
        <v>716</v>
      </c>
      <c r="E23" s="103"/>
    </row>
    <row r="24" spans="2:5" s="47" customFormat="1" ht="15" customHeight="1" thickBot="1">
      <c r="B24" s="753"/>
      <c r="C24" s="749"/>
      <c r="D24" s="749"/>
      <c r="E24" s="103"/>
    </row>
    <row r="25" spans="2:5" s="47" customFormat="1" ht="15" customHeight="1" thickBot="1">
      <c r="B25" s="753"/>
      <c r="C25" s="749"/>
      <c r="D25" s="749"/>
      <c r="E25" s="103"/>
    </row>
    <row r="26" spans="2:5" s="47" customFormat="1" ht="15" customHeight="1" thickBot="1">
      <c r="B26" s="753"/>
      <c r="C26" s="749"/>
      <c r="D26" s="749"/>
      <c r="E26" s="103"/>
    </row>
    <row r="27" spans="2:5" s="47" customFormat="1" ht="15" customHeight="1" thickBot="1">
      <c r="B27" s="753"/>
      <c r="C27" s="749"/>
      <c r="D27" s="749"/>
      <c r="E27" s="103"/>
    </row>
    <row r="28" spans="2:5" s="47" customFormat="1" ht="15" customHeight="1">
      <c r="B28" s="754"/>
      <c r="C28" s="755"/>
      <c r="D28" s="755"/>
      <c r="E28" s="103"/>
    </row>
    <row r="29" spans="2:5" s="47" customFormat="1">
      <c r="B29" s="101" t="s">
        <v>717</v>
      </c>
      <c r="C29" s="756"/>
      <c r="D29" s="756"/>
      <c r="E29" s="757"/>
    </row>
    <row r="30" spans="2:5" s="47" customFormat="1" ht="15" customHeight="1">
      <c r="B30" s="743" t="s">
        <v>718</v>
      </c>
      <c r="C30" s="105"/>
      <c r="D30" s="105"/>
      <c r="E30" s="103"/>
    </row>
    <row r="31" spans="2:5" s="47" customFormat="1" ht="15" customHeight="1">
      <c r="B31" s="743" t="s">
        <v>719</v>
      </c>
      <c r="C31" s="105"/>
      <c r="D31" s="105"/>
      <c r="E31" s="103"/>
    </row>
    <row r="32" spans="2:5" s="47" customFormat="1" ht="15" customHeight="1" thickBot="1">
      <c r="B32" s="758"/>
      <c r="C32" s="105"/>
      <c r="D32" s="105"/>
      <c r="E32" s="103"/>
    </row>
    <row r="33" spans="2:5" s="47" customFormat="1" ht="15" customHeight="1">
      <c r="B33" s="759" t="s">
        <v>720</v>
      </c>
      <c r="C33" s="1201" t="s">
        <v>721</v>
      </c>
      <c r="D33" s="1201" t="s">
        <v>722</v>
      </c>
      <c r="E33" s="103"/>
    </row>
    <row r="34" spans="2:5" s="47" customFormat="1" ht="15" customHeight="1" thickBot="1">
      <c r="B34" s="760" t="s">
        <v>723</v>
      </c>
      <c r="C34" s="1202"/>
      <c r="D34" s="1202"/>
      <c r="E34" s="103"/>
    </row>
    <row r="35" spans="2:5" s="47" customFormat="1" ht="15" customHeight="1" thickBot="1">
      <c r="B35" s="761"/>
      <c r="C35" s="762"/>
      <c r="D35" s="763"/>
      <c r="E35" s="103"/>
    </row>
    <row r="36" spans="2:5" s="47" customFormat="1" ht="15" customHeight="1" thickBot="1">
      <c r="B36" s="764"/>
      <c r="C36" s="762"/>
      <c r="D36" s="763"/>
      <c r="E36" s="103"/>
    </row>
    <row r="37" spans="2:5" s="47" customFormat="1" ht="15" customHeight="1" thickBot="1">
      <c r="B37" s="764"/>
      <c r="C37" s="762"/>
      <c r="D37" s="763"/>
      <c r="E37" s="103"/>
    </row>
    <row r="38" spans="2:5" s="47" customFormat="1" ht="15" customHeight="1" thickBot="1">
      <c r="B38" s="764"/>
      <c r="C38" s="762"/>
      <c r="D38" s="763"/>
      <c r="E38" s="103"/>
    </row>
    <row r="39" spans="2:5" s="47" customFormat="1" ht="15" customHeight="1">
      <c r="B39" s="758"/>
      <c r="C39" s="105"/>
      <c r="D39" s="105"/>
      <c r="E39" s="103"/>
    </row>
    <row r="40" spans="2:5" s="47" customFormat="1" ht="15" customHeight="1">
      <c r="B40" s="743"/>
      <c r="C40" s="105"/>
      <c r="D40" s="105"/>
      <c r="E40" s="103"/>
    </row>
    <row r="41" spans="2:5" s="47" customFormat="1" ht="15" customHeight="1">
      <c r="B41" s="743"/>
      <c r="C41" s="105"/>
      <c r="D41" s="105"/>
      <c r="E41" s="103"/>
    </row>
    <row r="42" spans="2:5" s="47" customFormat="1">
      <c r="B42" s="765" t="s">
        <v>724</v>
      </c>
      <c r="C42" s="756"/>
      <c r="D42" s="756"/>
      <c r="E42" s="103"/>
    </row>
    <row r="43" spans="2:5" s="47" customFormat="1" ht="15" customHeight="1">
      <c r="B43" s="744" t="s">
        <v>725</v>
      </c>
      <c r="C43" s="105"/>
      <c r="D43" s="105"/>
      <c r="E43" s="103"/>
    </row>
    <row r="44" spans="2:5" s="47" customFormat="1" ht="15" customHeight="1">
      <c r="B44" s="744"/>
      <c r="C44" s="105"/>
      <c r="D44" s="105"/>
      <c r="E44" s="103"/>
    </row>
    <row r="45" spans="2:5" s="47" customFormat="1" ht="15" customHeight="1">
      <c r="B45" s="744" t="s">
        <v>45</v>
      </c>
      <c r="C45" s="105"/>
      <c r="D45" s="105"/>
      <c r="E45" s="103"/>
    </row>
    <row r="46" spans="2:5" s="47" customFormat="1" ht="15" customHeight="1">
      <c r="B46" s="744"/>
      <c r="C46" s="105"/>
      <c r="D46" s="105"/>
      <c r="E46" s="103"/>
    </row>
    <row r="47" spans="2:5" s="47" customFormat="1" ht="15" customHeight="1">
      <c r="B47" s="744" t="s">
        <v>726</v>
      </c>
      <c r="C47" s="105"/>
      <c r="D47" s="105"/>
      <c r="E47" s="103"/>
    </row>
    <row r="48" spans="2:5" s="47" customFormat="1" ht="15" customHeight="1">
      <c r="B48" s="766"/>
      <c r="C48" s="105"/>
      <c r="D48" s="105"/>
      <c r="E48" s="103"/>
    </row>
    <row r="49" spans="2:5" s="47" customFormat="1" ht="15" customHeight="1">
      <c r="B49" s="767"/>
      <c r="C49" s="105"/>
      <c r="D49" s="105"/>
      <c r="E49" s="103"/>
    </row>
    <row r="50" spans="2:5" s="47" customFormat="1" ht="15" customHeight="1">
      <c r="B50" s="767"/>
      <c r="C50" s="105"/>
      <c r="D50" s="105"/>
      <c r="E50" s="103"/>
    </row>
    <row r="51" spans="2:5" s="47" customFormat="1" ht="15" customHeight="1">
      <c r="B51" s="768" t="s">
        <v>727</v>
      </c>
      <c r="C51" s="105"/>
      <c r="D51" s="105"/>
      <c r="E51" s="103"/>
    </row>
    <row r="52" spans="2:5" s="47" customFormat="1" ht="15" customHeight="1">
      <c r="B52" s="768" t="s">
        <v>728</v>
      </c>
      <c r="C52" s="105"/>
      <c r="D52" s="105"/>
      <c r="E52" s="103"/>
    </row>
    <row r="53" spans="2:5" s="47" customFormat="1" ht="15" customHeight="1" thickBot="1">
      <c r="B53" s="769"/>
      <c r="C53" s="150"/>
      <c r="D53" s="150"/>
      <c r="E53" s="151"/>
    </row>
    <row r="54" spans="2:5" s="47" customFormat="1"/>
    <row r="55" spans="2:5" s="47" customFormat="1"/>
  </sheetData>
  <mergeCells count="5">
    <mergeCell ref="B3:E3"/>
    <mergeCell ref="B15:E15"/>
    <mergeCell ref="B21:D21"/>
    <mergeCell ref="C33:C34"/>
    <mergeCell ref="D33:D34"/>
  </mergeCells>
  <hyperlinks>
    <hyperlink ref="B14" location="_ftn1" display="_ftn1"/>
    <hyperlink ref="B15" location="_ftn2" display="_ftn2"/>
    <hyperlink ref="B51" location="_ftnref1" display="_ftnref1"/>
    <hyperlink ref="B52" location="_ftnref2" display="_ftnref2"/>
  </hyperlinks>
  <pageMargins left="0.59055118110236227" right="0.59055118110236227" top="0.39370078740157483" bottom="0.39370078740157483" header="0.31496062992125984" footer="0.31496062992125984"/>
  <pageSetup paperSize="9" scale="7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210</vt:i4>
      </vt:variant>
    </vt:vector>
  </HeadingPairs>
  <TitlesOfParts>
    <vt:vector size="230" baseType="lpstr">
      <vt:lpstr>Aide au remplissage du dossier</vt:lpstr>
      <vt:lpstr>Demande Aide</vt:lpstr>
      <vt:lpstr>Objectifs du projets</vt:lpstr>
      <vt:lpstr>Appro_Activité_Deb_AD</vt:lpstr>
      <vt:lpstr>Appro_Activité_Deb_Autres</vt:lpstr>
      <vt:lpstr>Fiche équipement </vt:lpstr>
      <vt:lpstr>Compte de résultat projet</vt:lpstr>
      <vt:lpstr>PLan de financement du projet</vt:lpstr>
      <vt:lpstr>Impacts du projet</vt:lpstr>
      <vt:lpstr>Renseignements administratifs</vt:lpstr>
      <vt:lpstr>Renseignement generaux</vt:lpstr>
      <vt:lpstr> Inv hors RDI Cout</vt:lpstr>
      <vt:lpstr>Inv_RDI Cout complet</vt:lpstr>
      <vt:lpstr>Inv RDI_Cout additionel</vt:lpstr>
      <vt:lpstr>Compte de résultat</vt:lpstr>
      <vt:lpstr>TER_Partenaire</vt:lpstr>
      <vt:lpstr>Haut de bilan_Partenaire</vt:lpstr>
      <vt:lpstr>RDI Déclaration laboratoire</vt:lpstr>
      <vt:lpstr>Fiche d'incitativité</vt:lpstr>
      <vt:lpstr>Taille de l'entreprise</vt:lpstr>
      <vt:lpstr>'Taille de l''entreprise'!_ftn1</vt:lpstr>
      <vt:lpstr>'Taille de l''entreprise'!_ftn2</vt:lpstr>
      <vt:lpstr>'Taille de l''entreprise'!_ftnref1</vt:lpstr>
      <vt:lpstr>'Taille de l''entreprise'!_ftnref2</vt:lpstr>
      <vt:lpstr>Actinstal1</vt:lpstr>
      <vt:lpstr>Actinstal2</vt:lpstr>
      <vt:lpstr>Actinstal3</vt:lpstr>
      <vt:lpstr>Actinstal4</vt:lpstr>
      <vt:lpstr>Actinstal5</vt:lpstr>
      <vt:lpstr>Actinstal6</vt:lpstr>
      <vt:lpstr>Actinstal7</vt:lpstr>
      <vt:lpstr>Aidcoll1année1</vt:lpstr>
      <vt:lpstr>Aidcoll1année2</vt:lpstr>
      <vt:lpstr>Aidcoll1année3</vt:lpstr>
      <vt:lpstr>Aidcoll1année4</vt:lpstr>
      <vt:lpstr>Aidcoll1année5</vt:lpstr>
      <vt:lpstr>Aidcoll2année1</vt:lpstr>
      <vt:lpstr>Aidcoll2année2</vt:lpstr>
      <vt:lpstr>Aidcoll2année3</vt:lpstr>
      <vt:lpstr>Aidcoll2année4</vt:lpstr>
      <vt:lpstr>Aidcoll2année5</vt:lpstr>
      <vt:lpstr>Appfondpropreannée1</vt:lpstr>
      <vt:lpstr>Appfondpropreannée2</vt:lpstr>
      <vt:lpstr>Appfondpropreannée3</vt:lpstr>
      <vt:lpstr>Appfondpropreannée4</vt:lpstr>
      <vt:lpstr>Appfondpropreannée5</vt:lpstr>
      <vt:lpstr>Autraidetatannée1</vt:lpstr>
      <vt:lpstr>Autraidetatannée2</vt:lpstr>
      <vt:lpstr>Autraidetatannée3</vt:lpstr>
      <vt:lpstr>Autraidetatannée4</vt:lpstr>
      <vt:lpstr>Autraidetatannée5</vt:lpstr>
      <vt:lpstr>Autraidpubannée1</vt:lpstr>
      <vt:lpstr>Autraidpubannée2</vt:lpstr>
      <vt:lpstr>Autraidpubannée3</vt:lpstr>
      <vt:lpstr>Autraidpubannée4</vt:lpstr>
      <vt:lpstr>Autraidpubannée5</vt:lpstr>
      <vt:lpstr>Capautofinanannée1</vt:lpstr>
      <vt:lpstr>Capautofinanannée2</vt:lpstr>
      <vt:lpstr>Capautofinanannée3</vt:lpstr>
      <vt:lpstr>Capautofinanannée4</vt:lpstr>
      <vt:lpstr>Capautofinanannée5</vt:lpstr>
      <vt:lpstr>Capitalactionnaire1</vt:lpstr>
      <vt:lpstr>Capitalactionnaire2</vt:lpstr>
      <vt:lpstr>Capitalactionnaire3</vt:lpstr>
      <vt:lpstr>Capitalactionnaire4</vt:lpstr>
      <vt:lpstr>Capitalactionnaire5</vt:lpstr>
      <vt:lpstr>Cddinstal1</vt:lpstr>
      <vt:lpstr>Cddinstal2</vt:lpstr>
      <vt:lpstr>Cddinstal3</vt:lpstr>
      <vt:lpstr>Cddinstal4</vt:lpstr>
      <vt:lpstr>Cddinstal5</vt:lpstr>
      <vt:lpstr>Cddinstal6</vt:lpstr>
      <vt:lpstr>Cddinstal7</vt:lpstr>
      <vt:lpstr>Cdiinstal1</vt:lpstr>
      <vt:lpstr>Cdiinstal2</vt:lpstr>
      <vt:lpstr>Cdiinstal3</vt:lpstr>
      <vt:lpstr>Cdiinstal4</vt:lpstr>
      <vt:lpstr>Cdiinstal5</vt:lpstr>
      <vt:lpstr>Cdiinstal6</vt:lpstr>
      <vt:lpstr>Cdiinstal7</vt:lpstr>
      <vt:lpstr>Cessionimmoannée1</vt:lpstr>
      <vt:lpstr>Cessionimmoannée2</vt:lpstr>
      <vt:lpstr>Cessionimmoannée3</vt:lpstr>
      <vt:lpstr>Cessionimmoannée4</vt:lpstr>
      <vt:lpstr>Cessionimmoannée5</vt:lpstr>
      <vt:lpstr>Communeprog</vt:lpstr>
      <vt:lpstr>Debutprog</vt:lpstr>
      <vt:lpstr>Denomentre</vt:lpstr>
      <vt:lpstr>Dépprog</vt:lpstr>
      <vt:lpstr>Diminutionbfrannée1</vt:lpstr>
      <vt:lpstr>Diminutionbfrannée2</vt:lpstr>
      <vt:lpstr>Diminutionbfrannée3</vt:lpstr>
      <vt:lpstr>Diminutionbfrannée4</vt:lpstr>
      <vt:lpstr>Diminutionbfrannée5</vt:lpstr>
      <vt:lpstr>Effectifinstal1</vt:lpstr>
      <vt:lpstr>Effectifinstal2</vt:lpstr>
      <vt:lpstr>Effectifinstal3</vt:lpstr>
      <vt:lpstr>Effectifinstal4</vt:lpstr>
      <vt:lpstr>Effectifinstal5</vt:lpstr>
      <vt:lpstr>Effectifinstal6</vt:lpstr>
      <vt:lpstr>Effectifinstal7</vt:lpstr>
      <vt:lpstr>Emplgtermeannée1</vt:lpstr>
      <vt:lpstr>Emplgtermeannée2</vt:lpstr>
      <vt:lpstr>Emplgtermeannée3</vt:lpstr>
      <vt:lpstr>Emplgtermeannée4</vt:lpstr>
      <vt:lpstr>Emplgtermeannée5</vt:lpstr>
      <vt:lpstr>Empmoytermeannée1</vt:lpstr>
      <vt:lpstr>Empmoytermeannée2</vt:lpstr>
      <vt:lpstr>Empmoytermeannée3</vt:lpstr>
      <vt:lpstr>Empmoytermeannée4</vt:lpstr>
      <vt:lpstr>Empmoytermeannée5</vt:lpstr>
      <vt:lpstr>Exotpannée1</vt:lpstr>
      <vt:lpstr>Exotpannée2</vt:lpstr>
      <vt:lpstr>Exotpannée3</vt:lpstr>
      <vt:lpstr>Exotpannée4</vt:lpstr>
      <vt:lpstr>Exotpannée5</vt:lpstr>
      <vt:lpstr>'Fiche d''incitativité'!F_Demande</vt:lpstr>
      <vt:lpstr>'Renseignements administratifs'!F_Demande</vt:lpstr>
      <vt:lpstr>Financréditbailannée1</vt:lpstr>
      <vt:lpstr>Financréditbailannée2</vt:lpstr>
      <vt:lpstr>Financréditbailannée3</vt:lpstr>
      <vt:lpstr>Financréditbailannée4</vt:lpstr>
      <vt:lpstr>Financréditbailannée5</vt:lpstr>
      <vt:lpstr>Finprog</vt:lpstr>
      <vt:lpstr>FonctionDirigeant</vt:lpstr>
      <vt:lpstr>Fonctionperscontact</vt:lpstr>
      <vt:lpstr>FonctionsContact</vt:lpstr>
      <vt:lpstr>Formjurentre</vt:lpstr>
      <vt:lpstr>'Aide au remplissage du dossier'!Impression_des_titres</vt:lpstr>
      <vt:lpstr>Intériminstal1</vt:lpstr>
      <vt:lpstr>Interiminstal2</vt:lpstr>
      <vt:lpstr>Interiminstal3</vt:lpstr>
      <vt:lpstr>Interiminstal4</vt:lpstr>
      <vt:lpstr>Interiminstal5</vt:lpstr>
      <vt:lpstr>Intériminstal6</vt:lpstr>
      <vt:lpstr>Intériminstal7</vt:lpstr>
      <vt:lpstr>Localinstal1</vt:lpstr>
      <vt:lpstr>Localinstal2</vt:lpstr>
      <vt:lpstr>Localinstal3</vt:lpstr>
      <vt:lpstr>Localinstal4</vt:lpstr>
      <vt:lpstr>Localinstal5</vt:lpstr>
      <vt:lpstr>Localinstal6</vt:lpstr>
      <vt:lpstr>Localinstal7</vt:lpstr>
      <vt:lpstr>Mailperscontact</vt:lpstr>
      <vt:lpstr>MelContact</vt:lpstr>
      <vt:lpstr>Montantcapital</vt:lpstr>
      <vt:lpstr>Naf</vt:lpstr>
      <vt:lpstr>Natactentre</vt:lpstr>
      <vt:lpstr>Nationalitéactionnaire1</vt:lpstr>
      <vt:lpstr>Nationalitéactionnaire2</vt:lpstr>
      <vt:lpstr>Nationalitéactionnaire3</vt:lpstr>
      <vt:lpstr>Nationalitéactionnaire4</vt:lpstr>
      <vt:lpstr>Nationalitéactionnaire5</vt:lpstr>
      <vt:lpstr>Nomactionnaire1</vt:lpstr>
      <vt:lpstr>Nomactionnaire2</vt:lpstr>
      <vt:lpstr>Nomactionnaire3</vt:lpstr>
      <vt:lpstr>Nomactionnaire4</vt:lpstr>
      <vt:lpstr>Nomactionnaire5</vt:lpstr>
      <vt:lpstr>NomContact</vt:lpstr>
      <vt:lpstr>Nomdirigeant</vt:lpstr>
      <vt:lpstr>Nominstal1</vt:lpstr>
      <vt:lpstr>Nominstal2</vt:lpstr>
      <vt:lpstr>Nominstal3</vt:lpstr>
      <vt:lpstr>Nominstal4</vt:lpstr>
      <vt:lpstr>Nominstal5</vt:lpstr>
      <vt:lpstr>Nominstal6</vt:lpstr>
      <vt:lpstr>Nominstal7</vt:lpstr>
      <vt:lpstr>Nomperscontact</vt:lpstr>
      <vt:lpstr>Nompromo1</vt:lpstr>
      <vt:lpstr>Nompromo2</vt:lpstr>
      <vt:lpstr>Nompromo3</vt:lpstr>
      <vt:lpstr>Nompromo4</vt:lpstr>
      <vt:lpstr>Nomsociete</vt:lpstr>
      <vt:lpstr>Patannée1</vt:lpstr>
      <vt:lpstr>Patannée2</vt:lpstr>
      <vt:lpstr>Patannée3</vt:lpstr>
      <vt:lpstr>Patannée4</vt:lpstr>
      <vt:lpstr>Patannée5</vt:lpstr>
      <vt:lpstr>Paysperscontact</vt:lpstr>
      <vt:lpstr>Paysprog</vt:lpstr>
      <vt:lpstr>Prénomdirigeant</vt:lpstr>
      <vt:lpstr>Prêtsctéconversionannée1</vt:lpstr>
      <vt:lpstr>Prêtsctéconversionannée2</vt:lpstr>
      <vt:lpstr>Prêtsctéconversionannée3</vt:lpstr>
      <vt:lpstr>Prêtsctéconversionannée4</vt:lpstr>
      <vt:lpstr>Prêtsctéconversionannée5</vt:lpstr>
      <vt:lpstr>Rueperscontact</vt:lpstr>
      <vt:lpstr>Rueprog</vt:lpstr>
      <vt:lpstr>Siegesocialentre</vt:lpstr>
      <vt:lpstr>Siren</vt:lpstr>
      <vt:lpstr>Siret</vt:lpstr>
      <vt:lpstr>TelecopieContact</vt:lpstr>
      <vt:lpstr>Telecopieperscontact</vt:lpstr>
      <vt:lpstr>Telperscontact</vt:lpstr>
      <vt:lpstr>Totalbesoinannée1</vt:lpstr>
      <vt:lpstr>Totalbesoinannée2</vt:lpstr>
      <vt:lpstr>Totalbesoinannée3</vt:lpstr>
      <vt:lpstr>Totalbesoinannée4</vt:lpstr>
      <vt:lpstr>Totalbesoinannée5</vt:lpstr>
      <vt:lpstr>Totalressourceannée1</vt:lpstr>
      <vt:lpstr>Totalressourceannée2</vt:lpstr>
      <vt:lpstr>Totalressourceannée3</vt:lpstr>
      <vt:lpstr>Totalressourceannée4</vt:lpstr>
      <vt:lpstr>Totalressourceannée5</vt:lpstr>
      <vt:lpstr>Vartrésorannée1</vt:lpstr>
      <vt:lpstr>Vartrésorannée2</vt:lpstr>
      <vt:lpstr>Vartrésorannée3</vt:lpstr>
      <vt:lpstr>Vartrésorannée4</vt:lpstr>
      <vt:lpstr>Vartrésorannée5</vt:lpstr>
      <vt:lpstr>Villeperscontact</vt:lpstr>
      <vt:lpstr>' Inv hors RDI Cout'!Zone_d_impression</vt:lpstr>
      <vt:lpstr>'Aide au remplissage du dossier'!Zone_d_impression</vt:lpstr>
      <vt:lpstr>Appro_Activité_Deb_AD!Zone_d_impression</vt:lpstr>
      <vt:lpstr>Appro_Activité_Deb_Autres!Zone_d_impression</vt:lpstr>
      <vt:lpstr>'Compte de résultat'!Zone_d_impression</vt:lpstr>
      <vt:lpstr>'Compte de résultat projet'!Zone_d_impression</vt:lpstr>
      <vt:lpstr>'Demande Aide'!Zone_d_impression</vt:lpstr>
      <vt:lpstr>'Fiche d''incitativité'!Zone_d_impression</vt:lpstr>
      <vt:lpstr>'Fiche équipement '!Zone_d_impression</vt:lpstr>
      <vt:lpstr>'Haut de bilan_Partenaire'!Zone_d_impression</vt:lpstr>
      <vt:lpstr>'Impacts du projet'!Zone_d_impression</vt:lpstr>
      <vt:lpstr>'Inv RDI_Cout additionel'!Zone_d_impression</vt:lpstr>
      <vt:lpstr>'Inv_RDI Cout complet'!Zone_d_impression</vt:lpstr>
      <vt:lpstr>'Objectifs du projets'!Zone_d_impression</vt:lpstr>
      <vt:lpstr>'PLan de financement du projet'!Zone_d_impression</vt:lpstr>
      <vt:lpstr>'RDI Déclaration laboratoire'!Zone_d_impression</vt:lpstr>
      <vt:lpstr>'Renseignement generaux'!Zone_d_impression</vt:lpstr>
      <vt:lpstr>'Renseignements administratifs'!Zone_d_impression</vt:lpstr>
      <vt:lpstr>'Taille de l''entreprise'!Zone_d_impression</vt:lpstr>
      <vt:lpstr>TER_Partenaire!Zone_d_impression</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UEF_CJ</dc:creator>
  <cp:lastModifiedBy>UEF_CJ</cp:lastModifiedBy>
  <cp:lastPrinted>2015-02-19T13:01:23Z</cp:lastPrinted>
  <dcterms:created xsi:type="dcterms:W3CDTF">2015-02-18T09:44:05Z</dcterms:created>
  <dcterms:modified xsi:type="dcterms:W3CDTF">2015-02-20T07:37:32Z</dcterms:modified>
</cp:coreProperties>
</file>