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315" windowHeight="1284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<sst xmlns="http://schemas.openxmlformats.org/spreadsheetml/2006/main" count="125" uniqueCount="34">
  <si>
    <t>REGIONS</t>
  </si>
  <si>
    <t>Ensemencements</t>
  </si>
  <si>
    <t>Surfaces</t>
  </si>
  <si>
    <t>Evolution</t>
  </si>
  <si>
    <t>(Has)</t>
  </si>
  <si>
    <t>en %</t>
  </si>
  <si>
    <t>BORDEAUX</t>
  </si>
  <si>
    <t>DIJON</t>
  </si>
  <si>
    <t>LILLE</t>
  </si>
  <si>
    <t>AMIENS</t>
  </si>
  <si>
    <t>LYON</t>
  </si>
  <si>
    <t>MARSEILLE</t>
  </si>
  <si>
    <t>NANCY</t>
  </si>
  <si>
    <t>RENNES</t>
  </si>
  <si>
    <t>NANTES</t>
  </si>
  <si>
    <t>ORLEANS</t>
  </si>
  <si>
    <t>PARIS</t>
  </si>
  <si>
    <t>POITIERS</t>
  </si>
  <si>
    <t>ROUEN</t>
  </si>
  <si>
    <t>TOULOUSE</t>
  </si>
  <si>
    <t>MONTPELLIER</t>
  </si>
  <si>
    <t>TOTAL</t>
  </si>
  <si>
    <t>CHALONS-EN-CHAMPAGNE</t>
  </si>
  <si>
    <t>BESANCON</t>
  </si>
  <si>
    <t>STRASBOURG</t>
  </si>
  <si>
    <t>CAEN</t>
  </si>
  <si>
    <t>CLERMONT-FERRAND+LIMOGES</t>
  </si>
  <si>
    <t>Récolte 2013</t>
  </si>
  <si>
    <t>Estimations d'Ensemencements</t>
  </si>
  <si>
    <t>COLZA</t>
  </si>
  <si>
    <t>TOURNESOL</t>
  </si>
  <si>
    <t>POIS</t>
  </si>
  <si>
    <t>SOJA</t>
  </si>
  <si>
    <t>Récolte 2014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</si>
</sst>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\d/m/\y\y\ h:mm"/>
    <numFmt numFmtId="166" formatCode="#,##0&quot; F&quot;\ ;\(#,##0&quot; F&quot;\)"/>
    <numFmt numFmtId="167" formatCode="0.0%"/>
    <numFmt numFmtId="168" formatCode="#,##0.00%"/>
    <numFmt numFmtId="169" formatCode="dd/mm/yyyy/\ hh:mm"/>
  </numFmts>
  <fonts count="14">
    <font>
      <sz val="10"/>
      <name val="Arial"/>
      <family val="0"/>
    </font>
    <font>
      <b/>
      <u val="single"/>
      <sz val="8"/>
      <color indexed="12"/>
      <name val="Helv"/>
      <family val="0"/>
    </font>
    <font>
      <b/>
      <u val="single"/>
      <sz val="8"/>
      <color indexed="36"/>
      <name val="Helv"/>
      <family val="0"/>
    </font>
    <font>
      <sz val="10"/>
      <name val="Helv"/>
      <family val="0"/>
    </font>
    <font>
      <b/>
      <sz val="8"/>
      <name val="Helv"/>
      <family val="0"/>
    </font>
    <font>
      <b/>
      <i/>
      <sz val="10"/>
      <name val="Helv"/>
      <family val="0"/>
    </font>
    <font>
      <b/>
      <sz val="18"/>
      <name val="Helv"/>
      <family val="0"/>
    </font>
    <font>
      <b/>
      <sz val="10"/>
      <name val="Arial"/>
      <family val="0"/>
    </font>
    <font>
      <b/>
      <sz val="8"/>
      <name val="Arial Narrow"/>
      <family val="2"/>
    </font>
    <font>
      <b/>
      <sz val="8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166" fontId="5" fillId="0" borderId="0" xfId="0" applyNumberFormat="1" applyFont="1" applyFill="1" applyBorder="1" applyAlignment="1" applyProtection="1">
      <alignment/>
      <protection locked="0"/>
    </xf>
    <xf numFmtId="166" fontId="6" fillId="0" borderId="0" xfId="0" applyNumberFormat="1" applyFont="1" applyFill="1" applyBorder="1" applyAlignment="1" applyProtection="1">
      <alignment/>
      <protection locked="0"/>
    </xf>
    <xf numFmtId="166" fontId="12" fillId="0" borderId="1" xfId="0" applyNumberFormat="1" applyFont="1" applyFill="1" applyBorder="1" applyAlignment="1" applyProtection="1">
      <alignment horizontal="center" vertical="center"/>
      <protection locked="0"/>
    </xf>
    <xf numFmtId="166" fontId="12" fillId="0" borderId="2" xfId="0" applyNumberFormat="1" applyFont="1" applyFill="1" applyBorder="1" applyAlignment="1" applyProtection="1">
      <alignment horizontal="center" vertical="center"/>
      <protection locked="0"/>
    </xf>
    <xf numFmtId="166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3" fontId="10" fillId="3" borderId="5" xfId="0" applyNumberFormat="1" applyFont="1" applyFill="1" applyBorder="1" applyAlignment="1" applyProtection="1">
      <alignment horizontal="center"/>
      <protection locked="0"/>
    </xf>
    <xf numFmtId="3" fontId="10" fillId="3" borderId="6" xfId="0" applyNumberFormat="1" applyFont="1" applyFill="1" applyBorder="1" applyAlignment="1" applyProtection="1">
      <alignment horizontal="center"/>
      <protection locked="0"/>
    </xf>
    <xf numFmtId="3" fontId="9" fillId="3" borderId="7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9" fillId="3" borderId="8" xfId="0" applyFont="1" applyFill="1" applyBorder="1" applyAlignment="1" applyProtection="1">
      <alignment horizontal="center"/>
      <protection locked="0"/>
    </xf>
    <xf numFmtId="3" fontId="10" fillId="3" borderId="9" xfId="0" applyNumberFormat="1" applyFont="1" applyFill="1" applyBorder="1" applyAlignment="1" applyProtection="1">
      <alignment horizontal="center"/>
      <protection locked="0"/>
    </xf>
    <xf numFmtId="3" fontId="10" fillId="3" borderId="10" xfId="0" applyNumberFormat="1" applyFont="1" applyFill="1" applyBorder="1" applyAlignment="1" applyProtection="1">
      <alignment horizontal="center"/>
      <protection locked="0"/>
    </xf>
    <xf numFmtId="3" fontId="9" fillId="3" borderId="11" xfId="0" applyNumberFormat="1" applyFont="1" applyFill="1" applyBorder="1" applyAlignment="1" applyProtection="1">
      <alignment horizontal="center"/>
      <protection locked="0"/>
    </xf>
    <xf numFmtId="3" fontId="7" fillId="3" borderId="9" xfId="0" applyNumberFormat="1" applyFont="1" applyFill="1" applyBorder="1" applyAlignment="1" applyProtection="1">
      <alignment horizontal="center"/>
      <protection locked="0"/>
    </xf>
    <xf numFmtId="3" fontId="7" fillId="3" borderId="10" xfId="0" applyNumberFormat="1" applyFont="1" applyFill="1" applyBorder="1" applyAlignment="1" applyProtection="1">
      <alignment horizontal="center"/>
      <protection locked="0"/>
    </xf>
    <xf numFmtId="3" fontId="7" fillId="3" borderId="12" xfId="0" applyNumberFormat="1" applyFont="1" applyFill="1" applyBorder="1" applyAlignment="1" applyProtection="1">
      <alignment horizontal="center"/>
      <protection locked="0"/>
    </xf>
    <xf numFmtId="0" fontId="9" fillId="3" borderId="13" xfId="0" applyFont="1" applyFill="1" applyBorder="1" applyAlignment="1" applyProtection="1">
      <alignment horizontal="center"/>
      <protection locked="0"/>
    </xf>
    <xf numFmtId="3" fontId="9" fillId="3" borderId="14" xfId="0" applyNumberFormat="1" applyFont="1" applyFill="1" applyBorder="1" applyAlignment="1" applyProtection="1">
      <alignment horizontal="center"/>
      <protection locked="0"/>
    </xf>
    <xf numFmtId="4" fontId="9" fillId="3" borderId="15" xfId="0" applyNumberFormat="1" applyFont="1" applyFill="1" applyBorder="1" applyAlignment="1" applyProtection="1">
      <alignment horizontal="center"/>
      <protection locked="0"/>
    </xf>
    <xf numFmtId="3" fontId="9" fillId="3" borderId="16" xfId="0" applyNumberFormat="1" applyFont="1" applyFill="1" applyBorder="1" applyAlignment="1" applyProtection="1">
      <alignment horizontal="center"/>
      <protection locked="0"/>
    </xf>
    <xf numFmtId="3" fontId="9" fillId="3" borderId="17" xfId="0" applyNumberFormat="1" applyFont="1" applyFill="1" applyBorder="1" applyAlignment="1" applyProtection="1">
      <alignment horizontal="center"/>
      <protection locked="0"/>
    </xf>
    <xf numFmtId="0" fontId="10" fillId="3" borderId="18" xfId="0" applyFont="1" applyFill="1" applyBorder="1" applyAlignment="1" applyProtection="1">
      <alignment horizontal="center"/>
      <protection locked="0"/>
    </xf>
    <xf numFmtId="3" fontId="10" fillId="0" borderId="11" xfId="0" applyNumberFormat="1" applyFont="1" applyBorder="1" applyAlignment="1" applyProtection="1">
      <alignment vertical="center"/>
      <protection locked="0"/>
    </xf>
    <xf numFmtId="168" fontId="11" fillId="0" borderId="11" xfId="0" applyNumberFormat="1" applyFont="1" applyBorder="1" applyAlignment="1" applyProtection="1">
      <alignment/>
      <protection locked="0"/>
    </xf>
    <xf numFmtId="0" fontId="10" fillId="3" borderId="8" xfId="0" applyFont="1" applyFill="1" applyBorder="1" applyAlignment="1" applyProtection="1">
      <alignment horizontal="center"/>
      <protection locked="0"/>
    </xf>
    <xf numFmtId="3" fontId="9" fillId="0" borderId="9" xfId="0" applyNumberFormat="1" applyFont="1" applyBorder="1" applyAlignment="1" applyProtection="1">
      <alignment/>
      <protection locked="0"/>
    </xf>
    <xf numFmtId="3" fontId="9" fillId="0" borderId="11" xfId="0" applyNumberFormat="1" applyFont="1" applyBorder="1" applyAlignment="1" applyProtection="1">
      <alignment/>
      <protection locked="0"/>
    </xf>
    <xf numFmtId="3" fontId="9" fillId="0" borderId="19" xfId="0" applyNumberFormat="1" applyFont="1" applyBorder="1" applyAlignment="1" applyProtection="1">
      <alignment/>
      <protection locked="0"/>
    </xf>
    <xf numFmtId="0" fontId="7" fillId="3" borderId="20" xfId="0" applyFont="1" applyFill="1" applyBorder="1" applyAlignment="1" applyProtection="1">
      <alignment horizontal="center"/>
      <protection locked="0"/>
    </xf>
    <xf numFmtId="3" fontId="10" fillId="0" borderId="21" xfId="0" applyNumberFormat="1" applyFont="1" applyBorder="1" applyAlignment="1" applyProtection="1">
      <alignment/>
      <protection locked="0"/>
    </xf>
    <xf numFmtId="168" fontId="9" fillId="0" borderId="21" xfId="0" applyNumberFormat="1" applyFont="1" applyBorder="1" applyAlignment="1" applyProtection="1">
      <alignment/>
      <protection locked="0"/>
    </xf>
    <xf numFmtId="3" fontId="10" fillId="0" borderId="22" xfId="0" applyNumberFormat="1" applyFont="1" applyBorder="1" applyAlignment="1" applyProtection="1">
      <alignment/>
      <protection locked="0"/>
    </xf>
    <xf numFmtId="3" fontId="10" fillId="0" borderId="23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168" fontId="9" fillId="0" borderId="0" xfId="0" applyNumberFormat="1" applyFont="1" applyBorder="1" applyAlignment="1" applyProtection="1">
      <alignment/>
      <protection locked="0"/>
    </xf>
    <xf numFmtId="3" fontId="8" fillId="3" borderId="5" xfId="0" applyNumberFormat="1" applyFont="1" applyFill="1" applyBorder="1" applyAlignment="1" applyProtection="1">
      <alignment horizontal="center"/>
      <protection locked="0"/>
    </xf>
    <xf numFmtId="3" fontId="8" fillId="3" borderId="9" xfId="0" applyNumberFormat="1" applyFont="1" applyFill="1" applyBorder="1" applyAlignment="1" applyProtection="1">
      <alignment horizontal="center"/>
      <protection locked="0"/>
    </xf>
    <xf numFmtId="3" fontId="10" fillId="4" borderId="11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>
      <alignment/>
      <protection locked="0"/>
    </xf>
    <xf numFmtId="3" fontId="9" fillId="0" borderId="22" xfId="0" applyNumberFormat="1" applyFont="1" applyBorder="1" applyAlignment="1" applyProtection="1">
      <alignment/>
      <protection locked="0"/>
    </xf>
    <xf numFmtId="3" fontId="10" fillId="0" borderId="24" xfId="0" applyNumberFormat="1" applyFont="1" applyBorder="1" applyAlignment="1" applyProtection="1">
      <alignment/>
      <protection locked="0"/>
    </xf>
    <xf numFmtId="3" fontId="10" fillId="0" borderId="25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" name="Texte 26"/>
        <xdr:cNvSpPr txBox="1">
          <a:spLocks noChangeArrowheads="1"/>
        </xdr:cNvSpPr>
      </xdr:nvSpPr>
      <xdr:spPr>
        <a:xfrm>
          <a:off x="4762500" y="6286500"/>
          <a:ext cx="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TRITICALE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" name="Texte 27"/>
        <xdr:cNvSpPr txBox="1">
          <a:spLocks noChangeArrowheads="1"/>
        </xdr:cNvSpPr>
      </xdr:nvSpPr>
      <xdr:spPr>
        <a:xfrm>
          <a:off x="4762500" y="6286500"/>
          <a:ext cx="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MAIS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" name="Texte 28"/>
        <xdr:cNvSpPr txBox="1">
          <a:spLocks noChangeArrowheads="1"/>
        </xdr:cNvSpPr>
      </xdr:nvSpPr>
      <xdr:spPr>
        <a:xfrm>
          <a:off x="4762500" y="6286500"/>
          <a:ext cx="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SORGHO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4" name="Texte 29"/>
        <xdr:cNvSpPr txBox="1">
          <a:spLocks noChangeArrowheads="1"/>
        </xdr:cNvSpPr>
      </xdr:nvSpPr>
      <xdr:spPr>
        <a:xfrm>
          <a:off x="4762500" y="6286500"/>
          <a:ext cx="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TOUTES CEREALES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106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7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7062014_b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60620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806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90620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00620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10620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206201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2062014_bi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206201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706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3062014_b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4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4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5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6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5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9230</v>
          </cell>
        </row>
        <row r="22">
          <cell r="F22">
            <v>67600</v>
          </cell>
        </row>
        <row r="23">
          <cell r="F23">
            <v>680</v>
          </cell>
        </row>
        <row r="25">
          <cell r="F25">
            <v>6500</v>
          </cell>
        </row>
      </sheetData>
      <sheetData sheetId="2">
        <row r="21">
          <cell r="F21">
            <v>10200</v>
          </cell>
        </row>
        <row r="22">
          <cell r="F22">
            <v>64300</v>
          </cell>
        </row>
        <row r="23">
          <cell r="F23">
            <v>975</v>
          </cell>
        </row>
        <row r="25">
          <cell r="F25">
            <v>11450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91650</v>
          </cell>
        </row>
        <row r="22">
          <cell r="F22">
            <v>19200</v>
          </cell>
        </row>
        <row r="23">
          <cell r="F23">
            <v>7450</v>
          </cell>
        </row>
        <row r="25">
          <cell r="F25">
            <v>40</v>
          </cell>
        </row>
      </sheetData>
      <sheetData sheetId="2">
        <row r="21">
          <cell r="F21">
            <v>124400</v>
          </cell>
        </row>
        <row r="22">
          <cell r="F22">
            <v>12700</v>
          </cell>
        </row>
        <row r="23">
          <cell r="F23">
            <v>9700</v>
          </cell>
        </row>
        <row r="25">
          <cell r="F25">
            <v>100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3000</v>
          </cell>
        </row>
        <row r="22">
          <cell r="F22">
            <v>600</v>
          </cell>
        </row>
        <row r="23">
          <cell r="F23">
            <v>50</v>
          </cell>
        </row>
        <row r="25">
          <cell r="F25">
            <v>1500</v>
          </cell>
        </row>
      </sheetData>
      <sheetData sheetId="2">
        <row r="21">
          <cell r="F21">
            <v>3000</v>
          </cell>
        </row>
        <row r="22">
          <cell r="F22">
            <v>680</v>
          </cell>
        </row>
        <row r="23">
          <cell r="F23">
            <v>80</v>
          </cell>
        </row>
        <row r="25">
          <cell r="F25">
            <v>1780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"/>
      <sheetName val="Récolte_N-1 dép22"/>
      <sheetName val="Récolte_N-1 dép29"/>
      <sheetName val="Récolte_N-1 dép35"/>
      <sheetName val="Récolte_N-1 dép56"/>
      <sheetName val="Récolte_N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</sheetNames>
    <sheetDataSet>
      <sheetData sheetId="6">
        <row r="21">
          <cell r="F21">
            <v>43484</v>
          </cell>
        </row>
        <row r="22">
          <cell r="F22">
            <v>151</v>
          </cell>
        </row>
        <row r="23">
          <cell r="F23">
            <v>1956</v>
          </cell>
        </row>
        <row r="25">
          <cell r="F25">
            <v>2</v>
          </cell>
        </row>
      </sheetData>
      <sheetData sheetId="11">
        <row r="21">
          <cell r="F21">
            <v>39000</v>
          </cell>
        </row>
        <row r="22">
          <cell r="F22">
            <v>74</v>
          </cell>
        </row>
        <row r="23">
          <cell r="F23">
            <v>2250</v>
          </cell>
        </row>
        <row r="25">
          <cell r="F25">
            <v>10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64900</v>
          </cell>
        </row>
        <row r="22">
          <cell r="F22">
            <v>40875</v>
          </cell>
        </row>
        <row r="23">
          <cell r="F23">
            <v>6345</v>
          </cell>
        </row>
        <row r="25">
          <cell r="F25">
            <v>95</v>
          </cell>
        </row>
      </sheetData>
      <sheetData sheetId="2">
        <row r="21">
          <cell r="F21">
            <v>60490</v>
          </cell>
        </row>
        <row r="22">
          <cell r="F22">
            <v>27435</v>
          </cell>
        </row>
        <row r="23">
          <cell r="F23">
            <v>7610</v>
          </cell>
        </row>
        <row r="25">
          <cell r="F25">
            <v>145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275800</v>
          </cell>
        </row>
        <row r="22">
          <cell r="F22">
            <v>107900</v>
          </cell>
        </row>
        <row r="23">
          <cell r="F23">
            <v>19650</v>
          </cell>
        </row>
        <row r="25">
          <cell r="F25">
            <v>300</v>
          </cell>
        </row>
      </sheetData>
      <sheetData sheetId="2">
        <row r="21">
          <cell r="F21">
            <v>294000</v>
          </cell>
        </row>
        <row r="22">
          <cell r="F22">
            <v>82500</v>
          </cell>
        </row>
        <row r="23">
          <cell r="F23">
            <v>19000</v>
          </cell>
        </row>
        <row r="25">
          <cell r="F25">
            <v>350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</sheetNames>
    <sheetDataSet>
      <sheetData sheetId="0">
        <row r="21">
          <cell r="F21">
            <v>76850</v>
          </cell>
        </row>
        <row r="22">
          <cell r="F22">
            <v>3300</v>
          </cell>
        </row>
        <row r="23">
          <cell r="F23">
            <v>7050</v>
          </cell>
        </row>
      </sheetData>
      <sheetData sheetId="1">
        <row r="21">
          <cell r="F21">
            <v>78000</v>
          </cell>
        </row>
        <row r="22">
          <cell r="F22">
            <v>2400</v>
          </cell>
        </row>
        <row r="23">
          <cell r="F23">
            <v>6100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21">
          <cell r="F21">
            <v>69965</v>
          </cell>
        </row>
        <row r="22">
          <cell r="F22">
            <v>197960</v>
          </cell>
        </row>
        <row r="23">
          <cell r="F23">
            <v>14050</v>
          </cell>
        </row>
        <row r="25">
          <cell r="F25">
            <v>405</v>
          </cell>
        </row>
      </sheetData>
      <sheetData sheetId="1">
        <row r="21">
          <cell r="F21">
            <v>97945</v>
          </cell>
        </row>
        <row r="22">
          <cell r="F22">
            <v>158630</v>
          </cell>
        </row>
        <row r="23">
          <cell r="F23">
            <v>16380</v>
          </cell>
        </row>
        <row r="25">
          <cell r="F25">
            <v>1200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93300</v>
          </cell>
        </row>
        <row r="22">
          <cell r="F22">
            <v>300</v>
          </cell>
        </row>
        <row r="23">
          <cell r="F23">
            <v>6900</v>
          </cell>
        </row>
        <row r="25">
          <cell r="F25">
            <v>0</v>
          </cell>
        </row>
      </sheetData>
      <sheetData sheetId="2">
        <row r="21">
          <cell r="F21">
            <v>89600</v>
          </cell>
        </row>
        <row r="22">
          <cell r="F22">
            <v>200</v>
          </cell>
        </row>
        <row r="23">
          <cell r="F23">
            <v>5300</v>
          </cell>
        </row>
        <row r="25">
          <cell r="F25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  <sheetName val="Récolte_N"/>
      <sheetName val="Récolte_N+1"/>
    </sheetNames>
    <sheetDataSet>
      <sheetData sheetId="15">
        <row r="21">
          <cell r="F21">
            <v>50100</v>
          </cell>
        </row>
        <row r="22">
          <cell r="F22">
            <v>1600</v>
          </cell>
        </row>
        <row r="23">
          <cell r="F23">
            <v>5800</v>
          </cell>
        </row>
        <row r="25">
          <cell r="F25">
            <v>0</v>
          </cell>
        </row>
      </sheetData>
      <sheetData sheetId="16">
        <row r="21">
          <cell r="F21">
            <v>48900</v>
          </cell>
        </row>
        <row r="22">
          <cell r="F22">
            <v>750</v>
          </cell>
        </row>
        <row r="23">
          <cell r="F23">
            <v>5670</v>
          </cell>
        </row>
        <row r="25">
          <cell r="F25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46853</v>
          </cell>
        </row>
        <row r="22">
          <cell r="F22">
            <v>213191</v>
          </cell>
        </row>
        <row r="23">
          <cell r="F23">
            <v>2487</v>
          </cell>
        </row>
        <row r="25">
          <cell r="F25">
            <v>14935</v>
          </cell>
        </row>
      </sheetData>
      <sheetData sheetId="2">
        <row r="21">
          <cell r="F21">
            <v>47243</v>
          </cell>
        </row>
        <row r="22">
          <cell r="F22">
            <v>203972</v>
          </cell>
        </row>
        <row r="23">
          <cell r="F23">
            <v>4612</v>
          </cell>
        </row>
        <row r="25">
          <cell r="F25">
            <v>25292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19580</v>
          </cell>
        </row>
        <row r="22">
          <cell r="F22">
            <v>12445</v>
          </cell>
        </row>
        <row r="23">
          <cell r="F23">
            <v>1411</v>
          </cell>
        </row>
        <row r="25">
          <cell r="F25">
            <v>230</v>
          </cell>
        </row>
      </sheetData>
      <sheetData sheetId="2">
        <row r="21">
          <cell r="F21">
            <v>19125</v>
          </cell>
        </row>
        <row r="22">
          <cell r="F22">
            <v>12920</v>
          </cell>
        </row>
        <row r="23">
          <cell r="F23">
            <v>1805</v>
          </cell>
        </row>
        <row r="25">
          <cell r="F25">
            <v>367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21">
          <cell r="F21">
            <v>4900</v>
          </cell>
        </row>
        <row r="22">
          <cell r="F22">
            <v>27400</v>
          </cell>
        </row>
        <row r="23">
          <cell r="F23">
            <v>1000</v>
          </cell>
        </row>
        <row r="25">
          <cell r="F25">
            <v>200</v>
          </cell>
        </row>
      </sheetData>
      <sheetData sheetId="1">
        <row r="21">
          <cell r="F21">
            <v>5000</v>
          </cell>
        </row>
        <row r="22">
          <cell r="F22">
            <v>27000</v>
          </cell>
        </row>
        <row r="23">
          <cell r="F23">
            <v>1000</v>
          </cell>
        </row>
        <row r="25">
          <cell r="F25">
            <v>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165200</v>
          </cell>
        </row>
        <row r="22">
          <cell r="F22">
            <v>26700</v>
          </cell>
        </row>
        <row r="23">
          <cell r="F23">
            <v>10090</v>
          </cell>
        </row>
        <row r="25">
          <cell r="F25">
            <v>7590</v>
          </cell>
        </row>
      </sheetData>
      <sheetData sheetId="2">
        <row r="21">
          <cell r="F21">
            <v>170600</v>
          </cell>
        </row>
        <row r="22">
          <cell r="F22">
            <v>22100</v>
          </cell>
        </row>
        <row r="23">
          <cell r="F23">
            <v>12500</v>
          </cell>
        </row>
        <row r="25">
          <cell r="F25">
            <v>14300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30000</v>
          </cell>
        </row>
        <row r="22">
          <cell r="F22">
            <v>3400</v>
          </cell>
        </row>
        <row r="23">
          <cell r="F23">
            <v>480</v>
          </cell>
        </row>
        <row r="25">
          <cell r="F25">
            <v>6300</v>
          </cell>
        </row>
      </sheetData>
      <sheetData sheetId="2">
        <row r="21">
          <cell r="F21">
            <v>29790</v>
          </cell>
        </row>
        <row r="22">
          <cell r="F22">
            <v>3010</v>
          </cell>
        </row>
        <row r="23">
          <cell r="F23">
            <v>410</v>
          </cell>
        </row>
        <row r="25">
          <cell r="F25">
            <v>10340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35500</v>
          </cell>
        </row>
        <row r="23">
          <cell r="F23">
            <v>1500</v>
          </cell>
        </row>
      </sheetData>
      <sheetData sheetId="2">
        <row r="21">
          <cell r="F21">
            <v>32000</v>
          </cell>
        </row>
        <row r="23">
          <cell r="F23">
            <v>1500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144100</v>
          </cell>
        </row>
        <row r="22">
          <cell r="F22">
            <v>1000</v>
          </cell>
        </row>
        <row r="23">
          <cell r="F23">
            <v>15100</v>
          </cell>
        </row>
      </sheetData>
      <sheetData sheetId="2">
        <row r="21">
          <cell r="F21">
            <v>138200</v>
          </cell>
        </row>
        <row r="22">
          <cell r="F22">
            <v>900</v>
          </cell>
        </row>
        <row r="23">
          <cell r="F23">
            <v>16200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18970</v>
          </cell>
        </row>
        <row r="22">
          <cell r="F22">
            <v>22545</v>
          </cell>
        </row>
        <row r="23">
          <cell r="F23">
            <v>980</v>
          </cell>
        </row>
        <row r="25">
          <cell r="F25">
            <v>4320</v>
          </cell>
        </row>
      </sheetData>
      <sheetData sheetId="2">
        <row r="21">
          <cell r="F21">
            <v>20335</v>
          </cell>
        </row>
        <row r="22">
          <cell r="F22">
            <v>23790</v>
          </cell>
        </row>
        <row r="23">
          <cell r="F23">
            <v>1390</v>
          </cell>
        </row>
        <row r="25">
          <cell r="F25">
            <v>7020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2950</v>
          </cell>
        </row>
        <row r="22">
          <cell r="F22">
            <v>8400</v>
          </cell>
        </row>
        <row r="23">
          <cell r="F23">
            <v>840</v>
          </cell>
        </row>
        <row r="25">
          <cell r="F25">
            <v>350</v>
          </cell>
        </row>
      </sheetData>
      <sheetData sheetId="2">
        <row r="21">
          <cell r="F21">
            <v>2900</v>
          </cell>
        </row>
        <row r="22">
          <cell r="F22">
            <v>8400</v>
          </cell>
        </row>
        <row r="23">
          <cell r="F23">
            <v>825</v>
          </cell>
        </row>
        <row r="25">
          <cell r="F25">
            <v>350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192120</v>
          </cell>
        </row>
        <row r="22">
          <cell r="F22">
            <v>15580</v>
          </cell>
        </row>
        <row r="23">
          <cell r="F23">
            <v>15300</v>
          </cell>
        </row>
      </sheetData>
      <sheetData sheetId="2">
        <row r="21">
          <cell r="F21">
            <v>192200</v>
          </cell>
        </row>
        <row r="22">
          <cell r="F22">
            <v>12180</v>
          </cell>
        </row>
        <row r="23">
          <cell r="F23">
            <v>20750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0">
      <selection activeCell="M10" sqref="M10"/>
    </sheetView>
  </sheetViews>
  <sheetFormatPr defaultColWidth="11.421875" defaultRowHeight="12.75"/>
  <cols>
    <col min="1" max="1" width="25.7109375" style="0" customWidth="1"/>
    <col min="6" max="6" width="28.00390625" style="0" customWidth="1"/>
  </cols>
  <sheetData>
    <row r="1" spans="1:9" ht="12.75">
      <c r="A1" s="1"/>
      <c r="B1" s="2"/>
      <c r="C1" s="3"/>
      <c r="D1" s="2"/>
      <c r="E1" s="4"/>
      <c r="F1" s="4"/>
      <c r="G1" s="4"/>
      <c r="H1" s="4"/>
      <c r="I1" s="4"/>
    </row>
    <row r="2" spans="1:9" ht="12.75">
      <c r="A2" s="4"/>
      <c r="B2" s="2"/>
      <c r="C2" s="3"/>
      <c r="D2" s="2"/>
      <c r="E2" s="4"/>
      <c r="F2" s="4"/>
      <c r="G2" s="4"/>
      <c r="H2" s="4"/>
      <c r="I2" s="4"/>
    </row>
    <row r="3" spans="1:9" ht="23.25">
      <c r="A3" s="5" t="s">
        <v>28</v>
      </c>
      <c r="B3" s="5"/>
      <c r="C3" s="5"/>
      <c r="D3" s="5"/>
      <c r="E3" s="5"/>
      <c r="F3" s="6"/>
      <c r="G3" s="6"/>
      <c r="H3" s="6"/>
      <c r="I3" s="4"/>
    </row>
    <row r="4" spans="1:9" ht="23.25">
      <c r="A4" s="7"/>
      <c r="B4" s="7"/>
      <c r="C4" s="7"/>
      <c r="D4" s="7"/>
      <c r="E4" s="7"/>
      <c r="F4" s="6"/>
      <c r="G4" s="6"/>
      <c r="H4" s="6"/>
      <c r="I4" s="8"/>
    </row>
    <row r="5" spans="1:9" ht="23.25">
      <c r="A5" s="7"/>
      <c r="B5" s="7"/>
      <c r="C5" s="7"/>
      <c r="D5" s="7"/>
      <c r="E5" s="7"/>
      <c r="F5" s="6"/>
      <c r="G5" s="6"/>
      <c r="H5" s="6"/>
      <c r="I5" s="8"/>
    </row>
    <row r="6" spans="1:9" ht="23.25">
      <c r="A6" s="9"/>
      <c r="B6" s="10"/>
      <c r="C6" s="10"/>
      <c r="D6" s="10"/>
      <c r="E6" s="4"/>
      <c r="F6" s="4"/>
      <c r="G6" s="4"/>
      <c r="H6" s="4"/>
      <c r="I6" s="4"/>
    </row>
    <row r="7" spans="1:9" ht="18">
      <c r="A7" s="11" t="s">
        <v>29</v>
      </c>
      <c r="B7" s="12"/>
      <c r="C7" s="12"/>
      <c r="D7" s="13"/>
      <c r="E7" s="4"/>
      <c r="F7" s="11" t="s">
        <v>31</v>
      </c>
      <c r="G7" s="12"/>
      <c r="H7" s="12"/>
      <c r="I7" s="13"/>
    </row>
    <row r="8" spans="1:9" ht="13.5" thickBot="1">
      <c r="A8" s="8"/>
      <c r="B8" s="2"/>
      <c r="C8" s="3"/>
      <c r="D8" s="2"/>
      <c r="E8" s="4"/>
      <c r="F8" s="4"/>
      <c r="G8" s="4"/>
      <c r="H8" s="4"/>
      <c r="I8" s="4"/>
    </row>
    <row r="9" spans="1:9" ht="12.75">
      <c r="A9" s="14" t="s">
        <v>0</v>
      </c>
      <c r="B9" s="15" t="s">
        <v>1</v>
      </c>
      <c r="C9" s="16" t="s">
        <v>2</v>
      </c>
      <c r="D9" s="17" t="s">
        <v>3</v>
      </c>
      <c r="E9" s="18"/>
      <c r="F9" s="14" t="s">
        <v>0</v>
      </c>
      <c r="G9" s="15" t="s">
        <v>1</v>
      </c>
      <c r="H9" s="16" t="s">
        <v>2</v>
      </c>
      <c r="I9" s="17" t="s">
        <v>3</v>
      </c>
    </row>
    <row r="10" spans="1:9" ht="12.75">
      <c r="A10" s="19"/>
      <c r="B10" s="20" t="s">
        <v>4</v>
      </c>
      <c r="C10" s="21" t="s">
        <v>4</v>
      </c>
      <c r="D10" s="22" t="s">
        <v>5</v>
      </c>
      <c r="E10" s="18"/>
      <c r="F10" s="19"/>
      <c r="G10" s="20" t="s">
        <v>4</v>
      </c>
      <c r="H10" s="21" t="s">
        <v>4</v>
      </c>
      <c r="I10" s="22" t="s">
        <v>5</v>
      </c>
    </row>
    <row r="11" spans="1:9" ht="12.75">
      <c r="A11" s="19"/>
      <c r="B11" s="23" t="s">
        <v>33</v>
      </c>
      <c r="C11" s="24" t="s">
        <v>27</v>
      </c>
      <c r="D11" s="22"/>
      <c r="E11" s="18"/>
      <c r="F11" s="19"/>
      <c r="G11" s="25" t="s">
        <v>33</v>
      </c>
      <c r="H11" s="24" t="s">
        <v>27</v>
      </c>
      <c r="I11" s="22"/>
    </row>
    <row r="12" spans="1:9" ht="12.75">
      <c r="A12" s="26"/>
      <c r="B12" s="27"/>
      <c r="C12" s="28"/>
      <c r="D12" s="29"/>
      <c r="E12" s="18"/>
      <c r="F12" s="26"/>
      <c r="G12" s="30"/>
      <c r="H12" s="28"/>
      <c r="I12" s="29"/>
    </row>
    <row r="13" spans="1:9" ht="12.75">
      <c r="A13" s="31" t="s">
        <v>6</v>
      </c>
      <c r="B13" s="32">
        <f>IF(ISERROR('[1]Récolte_N+1'!$F$21)=TRUE,"",'[1]Récolte_N+1'!$F$21)</f>
        <v>10200</v>
      </c>
      <c r="C13" s="32">
        <f>IF(ISERROR('[1]Récolte_N'!$F$21)=TRUE,"",'[1]Récolte_N'!$F$21)</f>
        <v>9230</v>
      </c>
      <c r="D13" s="33">
        <f>IF(OR(C13=0,C13=""),"",(B13/C13)-1)</f>
        <v>0.10509209100758388</v>
      </c>
      <c r="E13" s="18"/>
      <c r="F13" s="31" t="s">
        <v>6</v>
      </c>
      <c r="G13" s="32">
        <f>IF(ISERROR('[1]Récolte_N+1'!$F$23)=TRUE,"",'[1]Récolte_N+1'!$F$23)</f>
        <v>975</v>
      </c>
      <c r="H13" s="32">
        <f>IF(ISERROR('[1]Récolte_N'!$F$23)=TRUE,"",'[1]Récolte_N'!$F$23)</f>
        <v>680</v>
      </c>
      <c r="I13" s="33">
        <f aca="true" t="shared" si="0" ref="I13:I32">IF(OR(H13=0,H13=""),"",(G13/H13)-1)</f>
        <v>0.4338235294117647</v>
      </c>
    </row>
    <row r="14" spans="1:9" ht="12.75">
      <c r="A14" s="34" t="s">
        <v>26</v>
      </c>
      <c r="B14" s="32">
        <f>IF(ISERROR('[2]Récolte_N+1'!$F$21)=TRUE,"",'[2]Récolte_N+1'!$F$21)</f>
        <v>19125</v>
      </c>
      <c r="C14" s="32">
        <f>IF(ISERROR('[2]Récolte_N'!$F$21)=TRUE,"",'[2]Récolte_N'!$F$21)</f>
        <v>19580</v>
      </c>
      <c r="D14" s="33">
        <f aca="true" t="shared" si="1" ref="D14:D32">IF(OR(C14=0,C14=""),"",(B14/C14)-1)</f>
        <v>-0.023237997957099132</v>
      </c>
      <c r="E14" s="18"/>
      <c r="F14" s="34" t="s">
        <v>26</v>
      </c>
      <c r="G14" s="32">
        <f>IF(ISERROR('[2]Récolte_N+1'!$F$23)=TRUE,"",'[2]Récolte_N+1'!$F$23)</f>
        <v>1805</v>
      </c>
      <c r="H14" s="32">
        <f>IF(ISERROR('[2]Récolte_N'!$F$23)=TRUE,"",'[2]Récolte_N'!$F$23)</f>
        <v>1411</v>
      </c>
      <c r="I14" s="33">
        <f t="shared" si="0"/>
        <v>0.27923458540042523</v>
      </c>
    </row>
    <row r="15" spans="1:9" ht="12.75">
      <c r="A15" s="34" t="s">
        <v>7</v>
      </c>
      <c r="B15" s="32">
        <f>IF(ISERROR('[3]Récolte_N+1'!$F$21)=TRUE,"",'[3]Récolte_N+1'!$F$21)</f>
        <v>170600</v>
      </c>
      <c r="C15" s="32">
        <f>IF(ISERROR('[3]Récolte_N'!$F$21)=TRUE,"",'[3]Récolte_N'!$F$21)</f>
        <v>165200</v>
      </c>
      <c r="D15" s="33">
        <f t="shared" si="1"/>
        <v>0.032687651331719136</v>
      </c>
      <c r="E15" s="18"/>
      <c r="F15" s="34" t="s">
        <v>7</v>
      </c>
      <c r="G15" s="32">
        <f>IF(ISERROR('[3]Récolte_N+1'!$F$23)=TRUE,"",'[3]Récolte_N+1'!$F$23)</f>
        <v>12500</v>
      </c>
      <c r="H15" s="32">
        <f>IF(ISERROR('[3]Récolte_N'!$F$23)=TRUE,"",'[3]Récolte_N'!$F$23)</f>
        <v>10090</v>
      </c>
      <c r="I15" s="33">
        <f t="shared" si="0"/>
        <v>0.23885034687809714</v>
      </c>
    </row>
    <row r="16" spans="1:9" ht="12.75">
      <c r="A16" s="34" t="s">
        <v>23</v>
      </c>
      <c r="B16" s="32">
        <f>IF(ISERROR('[4]Récolte_N+1'!$F$21)=TRUE,"",'[4]Récolte_N+1'!$F$21)</f>
        <v>29790</v>
      </c>
      <c r="C16" s="32">
        <f>IF(ISERROR('[4]Récolte_N'!$F$21)=TRUE,"",'[4]Récolte_N'!$F$21)</f>
        <v>30000</v>
      </c>
      <c r="D16" s="33">
        <f t="shared" si="1"/>
        <v>-0.007000000000000006</v>
      </c>
      <c r="E16" s="18"/>
      <c r="F16" s="34" t="s">
        <v>23</v>
      </c>
      <c r="G16" s="32">
        <f>IF(ISERROR('[4]Récolte_N+1'!$F$23)=TRUE,"",'[4]Récolte_N+1'!$F$23)</f>
        <v>410</v>
      </c>
      <c r="H16" s="32">
        <f>IF(ISERROR('[4]Récolte_N'!$F$23)=TRUE,"",'[4]Récolte_N'!$F$23)</f>
        <v>480</v>
      </c>
      <c r="I16" s="33">
        <f t="shared" si="0"/>
        <v>-0.14583333333333337</v>
      </c>
    </row>
    <row r="17" spans="1:9" ht="12.75">
      <c r="A17" s="34" t="s">
        <v>8</v>
      </c>
      <c r="B17" s="32">
        <f>IF(ISERROR('[5]Récolte_N+1'!$F$21)=TRUE,"",'[5]Récolte_N+1'!$F$21)</f>
        <v>32000</v>
      </c>
      <c r="C17" s="32">
        <f>IF(ISERROR('[5]Récolte_N'!$F$21)=TRUE,"",'[5]Récolte_N'!$F$21)</f>
        <v>35500</v>
      </c>
      <c r="D17" s="33">
        <f t="shared" si="1"/>
        <v>-0.09859154929577463</v>
      </c>
      <c r="E17" s="18"/>
      <c r="F17" s="34" t="s">
        <v>8</v>
      </c>
      <c r="G17" s="32">
        <f>IF(ISERROR('[5]Récolte_N+1'!$F$23)=TRUE,"",'[5]Récolte_N+1'!$F$23)</f>
        <v>1500</v>
      </c>
      <c r="H17" s="32">
        <f>IF(ISERROR('[5]Récolte_N'!$F$23)=TRUE,"",'[5]Récolte_N'!$F$23)</f>
        <v>1500</v>
      </c>
      <c r="I17" s="33">
        <f t="shared" si="0"/>
        <v>0</v>
      </c>
    </row>
    <row r="18" spans="1:9" ht="12.75">
      <c r="A18" s="34" t="s">
        <v>9</v>
      </c>
      <c r="B18" s="32">
        <f>IF(ISERROR('[6]Récolte_N+1'!$F$21)=TRUE,"",'[6]Récolte_N+1'!$F$21)</f>
        <v>138200</v>
      </c>
      <c r="C18" s="32">
        <f>IF(ISERROR('[6]Récolte_N'!$F$21)=TRUE,"",'[6]Récolte_N'!$F$21)</f>
        <v>144100</v>
      </c>
      <c r="D18" s="33">
        <f t="shared" si="1"/>
        <v>-0.040943789035392086</v>
      </c>
      <c r="E18" s="18"/>
      <c r="F18" s="34" t="s">
        <v>9</v>
      </c>
      <c r="G18" s="32">
        <f>IF(ISERROR('[6]Récolte_N+1'!$F$23)=TRUE,"",'[6]Récolte_N+1'!$F$23)</f>
        <v>16200</v>
      </c>
      <c r="H18" s="32">
        <f>IF(ISERROR('[6]Récolte_N'!$F$23)=TRUE,"",'[6]Récolte_N'!$F$23)</f>
        <v>15100</v>
      </c>
      <c r="I18" s="33">
        <f t="shared" si="0"/>
        <v>0.07284768211920523</v>
      </c>
    </row>
    <row r="19" spans="1:9" ht="12.75">
      <c r="A19" s="34" t="s">
        <v>10</v>
      </c>
      <c r="B19" s="32">
        <f>IF(ISERROR('[7]Récolte_N+1'!$F$21)=TRUE,"",'[7]Récolte_N+1'!$F$21)</f>
        <v>20335</v>
      </c>
      <c r="C19" s="32">
        <f>IF(ISERROR('[7]Récolte_N'!$F$21)=TRUE,"",'[7]Récolte_N'!$F$21)</f>
        <v>18970</v>
      </c>
      <c r="D19" s="33">
        <f t="shared" si="1"/>
        <v>0.0719557195571956</v>
      </c>
      <c r="E19" s="18"/>
      <c r="F19" s="34" t="s">
        <v>10</v>
      </c>
      <c r="G19" s="32">
        <f>IF(ISERROR('[7]Récolte_N+1'!$F$23)=TRUE,"",'[7]Récolte_N+1'!$F$23)</f>
        <v>1390</v>
      </c>
      <c r="H19" s="32">
        <f>IF(ISERROR('[7]Récolte_N'!$F$23)=TRUE,"",'[7]Récolte_N'!$F$23)</f>
        <v>980</v>
      </c>
      <c r="I19" s="33">
        <f t="shared" si="0"/>
        <v>0.4183673469387754</v>
      </c>
    </row>
    <row r="20" spans="1:9" ht="12.75">
      <c r="A20" s="34" t="s">
        <v>11</v>
      </c>
      <c r="B20" s="32">
        <f>IF(ISERROR('[8]Récolte_N+1'!$F$21)=TRUE,"",'[8]Récolte_N+1'!$F$21)</f>
        <v>2900</v>
      </c>
      <c r="C20" s="32">
        <f>IF(ISERROR('[8]Récolte_N'!$F$21)=TRUE,"",'[8]Récolte_N'!$F$21)</f>
        <v>2950</v>
      </c>
      <c r="D20" s="33">
        <f t="shared" si="1"/>
        <v>-0.016949152542372836</v>
      </c>
      <c r="E20" s="18"/>
      <c r="F20" s="34" t="s">
        <v>11</v>
      </c>
      <c r="G20" s="32">
        <f>IF(ISERROR('[8]Récolte_N+1'!$F$23)=TRUE,"",'[8]Récolte_N+1'!$F$23)</f>
        <v>825</v>
      </c>
      <c r="H20" s="32">
        <f>IF(ISERROR('[8]Récolte_N'!$F$23)=TRUE,"",'[8]Récolte_N'!$F$23)</f>
        <v>840</v>
      </c>
      <c r="I20" s="33">
        <f t="shared" si="0"/>
        <v>-0.017857142857142905</v>
      </c>
    </row>
    <row r="21" spans="1:9" ht="12.75">
      <c r="A21" s="34" t="s">
        <v>22</v>
      </c>
      <c r="B21" s="32">
        <f>IF(ISERROR('[9]Récolte_N+1'!$F$21)=TRUE,"",'[9]Récolte_N+1'!$F$21)</f>
        <v>192200</v>
      </c>
      <c r="C21" s="32">
        <f>IF(ISERROR('[9]Récolte_N'!$F$21)=TRUE,"",'[9]Récolte_N'!$F$21)</f>
        <v>192120</v>
      </c>
      <c r="D21" s="33">
        <f t="shared" si="1"/>
        <v>0.0004164064126588318</v>
      </c>
      <c r="E21" s="18"/>
      <c r="F21" s="34" t="s">
        <v>22</v>
      </c>
      <c r="G21" s="32">
        <f>IF(ISERROR('[9]Récolte_N+1'!$F$23)=TRUE,"",'[9]Récolte_N+1'!$F$23)</f>
        <v>20750</v>
      </c>
      <c r="H21" s="32">
        <f>IF(ISERROR('[9]Récolte_N'!$F$23)=TRUE,"",'[9]Récolte_N'!$F$23)</f>
        <v>15300</v>
      </c>
      <c r="I21" s="33">
        <f t="shared" si="0"/>
        <v>0.35620915032679745</v>
      </c>
    </row>
    <row r="22" spans="1:9" ht="12.75">
      <c r="A22" s="34" t="s">
        <v>12</v>
      </c>
      <c r="B22" s="32">
        <f>IF(ISERROR('[10]Récolte_N+1'!$F$21)=TRUE,"",'[10]Récolte_N+1'!$F$21)</f>
        <v>124400</v>
      </c>
      <c r="C22" s="32">
        <f>IF(ISERROR('[10]Récolte_N'!$F$21)=TRUE,"",'[10]Récolte_N'!$F$21)</f>
        <v>91650</v>
      </c>
      <c r="D22" s="33">
        <f t="shared" si="1"/>
        <v>0.35733769776322966</v>
      </c>
      <c r="E22" s="18"/>
      <c r="F22" s="34" t="s">
        <v>12</v>
      </c>
      <c r="G22" s="32">
        <f>IF(ISERROR('[10]Récolte_N+1'!$F$23)=TRUE,"",'[10]Récolte_N+1'!$F$23)</f>
        <v>9700</v>
      </c>
      <c r="H22" s="32">
        <f>IF(ISERROR('[10]Récolte_N'!$F$23)=TRUE,"",'[10]Récolte_N'!$F$23)</f>
        <v>7450</v>
      </c>
      <c r="I22" s="33">
        <f t="shared" si="0"/>
        <v>0.30201342281879184</v>
      </c>
    </row>
    <row r="23" spans="1:9" ht="12.75">
      <c r="A23" s="34" t="s">
        <v>24</v>
      </c>
      <c r="B23" s="32">
        <f>IF(ISERROR('[11]Récolte_N+1'!$F$21)=TRUE,"",'[11]Récolte_N+1'!$F$21)</f>
        <v>3000</v>
      </c>
      <c r="C23" s="32">
        <f>IF(ISERROR('[11]Récolte_N'!$F$21)=TRUE,"",'[11]Récolte_N'!$F$21)</f>
        <v>3000</v>
      </c>
      <c r="D23" s="33">
        <f t="shared" si="1"/>
        <v>0</v>
      </c>
      <c r="E23" s="18"/>
      <c r="F23" s="34" t="s">
        <v>24</v>
      </c>
      <c r="G23" s="32">
        <f>IF(ISERROR('[11]Récolte_N+1'!$F$23)=TRUE,"",'[11]Récolte_N+1'!$F$23)</f>
        <v>80</v>
      </c>
      <c r="H23" s="32">
        <f>IF(ISERROR('[11]Récolte_N'!$F$23)=TRUE,"",'[11]Récolte_N'!$F$23)</f>
        <v>50</v>
      </c>
      <c r="I23" s="33">
        <f t="shared" si="0"/>
        <v>0.6000000000000001</v>
      </c>
    </row>
    <row r="24" spans="1:9" ht="12.75">
      <c r="A24" s="34" t="s">
        <v>13</v>
      </c>
      <c r="B24" s="32">
        <f>IF(ISERROR('[12]Récolte_N+1'!$F$21)=TRUE,"",'[12]Récolte_N+1'!$F$21)</f>
        <v>39000</v>
      </c>
      <c r="C24" s="32">
        <f>IF(ISERROR('[12]Récolte_N'!$F$21)=TRUE,"",'[12]Récolte_N'!$F$21)</f>
        <v>43484</v>
      </c>
      <c r="D24" s="33">
        <f t="shared" si="1"/>
        <v>-0.10311838837273479</v>
      </c>
      <c r="E24" s="18"/>
      <c r="F24" s="34" t="s">
        <v>13</v>
      </c>
      <c r="G24" s="32">
        <f>IF(ISERROR('[12]Récolte_N+1'!$F$23)=TRUE,"",'[12]Récolte_N+1'!$F$23)</f>
        <v>2250</v>
      </c>
      <c r="H24" s="32">
        <f>IF(ISERROR('[12]Récolte_N'!$F$23)=TRUE,"",'[12]Récolte_N'!$F$23)</f>
        <v>1956</v>
      </c>
      <c r="I24" s="33">
        <f t="shared" si="0"/>
        <v>0.1503067484662577</v>
      </c>
    </row>
    <row r="25" spans="1:9" ht="12.75">
      <c r="A25" s="34" t="s">
        <v>14</v>
      </c>
      <c r="B25" s="32">
        <f>IF(ISERROR('[13]Récolte_N+1'!$F$21)=TRUE,"",'[13]Récolte_N+1'!$F$21)</f>
        <v>60490</v>
      </c>
      <c r="C25" s="32">
        <f>IF(ISERROR('[13]Récolte_N'!$F$21)=TRUE,"",'[13]Récolte_N'!$F$21)</f>
        <v>64900</v>
      </c>
      <c r="D25" s="33">
        <f t="shared" si="1"/>
        <v>-0.06795069337442217</v>
      </c>
      <c r="E25" s="18"/>
      <c r="F25" s="34" t="s">
        <v>14</v>
      </c>
      <c r="G25" s="32">
        <f>IF(ISERROR('[13]Récolte_N+1'!$F$23)=TRUE,"",'[13]Récolte_N+1'!$F$23)</f>
        <v>7610</v>
      </c>
      <c r="H25" s="32">
        <f>IF(ISERROR('[13]Récolte_N'!$F$23)=TRUE,"",'[13]Récolte_N'!$F$23)</f>
        <v>6345</v>
      </c>
      <c r="I25" s="33">
        <f t="shared" si="0"/>
        <v>0.1993695823483057</v>
      </c>
    </row>
    <row r="26" spans="1:9" ht="12.75">
      <c r="A26" s="34" t="s">
        <v>15</v>
      </c>
      <c r="B26" s="32">
        <f>IF(ISERROR('[14]Récolte_N+1'!$F$21)=TRUE,"",'[14]Récolte_N+1'!$F$21)</f>
        <v>294000</v>
      </c>
      <c r="C26" s="32">
        <f>IF(ISERROR('[14]Récolte_N'!$F$21)=TRUE,"",'[14]Récolte_N'!$F$21)</f>
        <v>275800</v>
      </c>
      <c r="D26" s="33">
        <f t="shared" si="1"/>
        <v>0.06598984771573613</v>
      </c>
      <c r="E26" s="18"/>
      <c r="F26" s="34" t="s">
        <v>15</v>
      </c>
      <c r="G26" s="32">
        <f>IF(ISERROR('[14]Récolte_N+1'!$F$23)=TRUE,"",'[14]Récolte_N+1'!$F$23)</f>
        <v>19000</v>
      </c>
      <c r="H26" s="32">
        <f>IF(ISERROR('[14]Récolte_N'!$F$23)=TRUE,"",'[14]Récolte_N'!$F$23)</f>
        <v>19650</v>
      </c>
      <c r="I26" s="33">
        <f t="shared" si="0"/>
        <v>-0.0330788804071247</v>
      </c>
    </row>
    <row r="27" spans="1:9" ht="12.75">
      <c r="A27" s="34" t="s">
        <v>16</v>
      </c>
      <c r="B27" s="32">
        <f>IF(ISERROR('[15]Récolte_N+1'!$F$21)=TRUE,"",'[15]Récolte_N+1'!$F$21)</f>
        <v>78000</v>
      </c>
      <c r="C27" s="32">
        <f>IF(ISERROR('[15]Récolte_N'!$F$21)=TRUE,"",'[15]Récolte_N'!$F$21)</f>
        <v>76850</v>
      </c>
      <c r="D27" s="33">
        <f t="shared" si="1"/>
        <v>0.014964216005205033</v>
      </c>
      <c r="E27" s="18"/>
      <c r="F27" s="34" t="s">
        <v>16</v>
      </c>
      <c r="G27" s="32">
        <f>IF(ISERROR('[15]Récolte_N+1'!$F$23)=TRUE,"",'[15]Récolte_N+1'!$F$23)</f>
        <v>6100</v>
      </c>
      <c r="H27" s="32">
        <f>IF(ISERROR('[15]Récolte_N'!$F$23)=TRUE,"",'[15]Récolte_N'!$F$23)</f>
        <v>7050</v>
      </c>
      <c r="I27" s="33">
        <f t="shared" si="0"/>
        <v>-0.13475177304964536</v>
      </c>
    </row>
    <row r="28" spans="1:9" ht="12.75">
      <c r="A28" s="34" t="s">
        <v>17</v>
      </c>
      <c r="B28" s="32">
        <f>IF(ISERROR('[16]Récolte_N+1'!$F$21)=TRUE,"",'[16]Récolte_N+1'!$F$21)</f>
        <v>97945</v>
      </c>
      <c r="C28" s="32">
        <f>IF(ISERROR('[16]Récolte_N'!$F$21)=TRUE,"",'[16]Récolte_N'!$F$21)</f>
        <v>69965</v>
      </c>
      <c r="D28" s="33">
        <f t="shared" si="1"/>
        <v>0.39991424283570365</v>
      </c>
      <c r="E28" s="18"/>
      <c r="F28" s="34" t="s">
        <v>17</v>
      </c>
      <c r="G28" s="32">
        <f>IF(ISERROR('[16]Récolte_N+1'!$F$23)=TRUE,"",'[16]Récolte_N+1'!$F$23)</f>
        <v>16380</v>
      </c>
      <c r="H28" s="32">
        <f>IF(ISERROR('[16]Récolte_N'!$F$23)=TRUE,"",'[16]Récolte_N'!$F$23)</f>
        <v>14050</v>
      </c>
      <c r="I28" s="33">
        <f t="shared" si="0"/>
        <v>0.16583629893238427</v>
      </c>
    </row>
    <row r="29" spans="1:9" ht="12.75">
      <c r="A29" s="34" t="s">
        <v>18</v>
      </c>
      <c r="B29" s="32">
        <f>IF(ISERROR('[17]Récolte_N+1'!$F$21)=TRUE,"",'[17]Récolte_N+1'!$F$21)</f>
        <v>89600</v>
      </c>
      <c r="C29" s="32">
        <f>IF(ISERROR('[17]Récolte_N'!$F$21)=TRUE,"",'[17]Récolte_N'!$F$21)</f>
        <v>93300</v>
      </c>
      <c r="D29" s="33">
        <f t="shared" si="1"/>
        <v>-0.039657020364415874</v>
      </c>
      <c r="E29" s="18"/>
      <c r="F29" s="34" t="s">
        <v>18</v>
      </c>
      <c r="G29" s="32">
        <f>IF(ISERROR('[17]Récolte_N+1'!$F$23)=TRUE,"",'[17]Récolte_N+1'!$F$23)</f>
        <v>5300</v>
      </c>
      <c r="H29" s="32">
        <f>IF(ISERROR('[17]Récolte_N'!$F$23)=TRUE,"",'[17]Récolte_N'!$F$23)</f>
        <v>6900</v>
      </c>
      <c r="I29" s="33">
        <f t="shared" si="0"/>
        <v>-0.23188405797101452</v>
      </c>
    </row>
    <row r="30" spans="1:9" ht="12.75">
      <c r="A30" s="34" t="s">
        <v>25</v>
      </c>
      <c r="B30" s="32">
        <f>IF(ISERROR('[18]Récolte_N+1'!$F$21)=TRUE,"",'[18]Récolte_N+1'!$F$21)</f>
        <v>48900</v>
      </c>
      <c r="C30" s="32">
        <f>IF(ISERROR('[18]Récolte_N'!$F$21)=TRUE,"",'[18]Récolte_N'!$F$21)</f>
        <v>50100</v>
      </c>
      <c r="D30" s="33">
        <f t="shared" si="1"/>
        <v>-0.0239520958083832</v>
      </c>
      <c r="E30" s="18"/>
      <c r="F30" s="34" t="s">
        <v>25</v>
      </c>
      <c r="G30" s="32">
        <f>IF(ISERROR('[18]Récolte_N+1'!$F$23)=TRUE,"",'[18]Récolte_N+1'!$F$23)</f>
        <v>5670</v>
      </c>
      <c r="H30" s="32">
        <f>IF(ISERROR('[18]Récolte_N'!$F$23)=TRUE,"",'[18]Récolte_N'!$F$23)</f>
        <v>5800</v>
      </c>
      <c r="I30" s="33">
        <f t="shared" si="0"/>
        <v>-0.022413793103448265</v>
      </c>
    </row>
    <row r="31" spans="1:9" ht="12.75">
      <c r="A31" s="34" t="s">
        <v>19</v>
      </c>
      <c r="B31" s="32">
        <f>IF(ISERROR('[19]Récolte_N+1'!$F$21)=TRUE,"",'[19]Récolte_N+1'!$F$21)</f>
        <v>47243</v>
      </c>
      <c r="C31" s="32">
        <f>IF(ISERROR('[19]Récolte_N'!$F$21)=TRUE,"",'[19]Récolte_N'!$F$21)</f>
        <v>46853</v>
      </c>
      <c r="D31" s="33">
        <f t="shared" si="1"/>
        <v>0.008323906686871663</v>
      </c>
      <c r="E31" s="18"/>
      <c r="F31" s="34" t="s">
        <v>19</v>
      </c>
      <c r="G31" s="32">
        <f>IF(ISERROR('[19]Récolte_N+1'!$F$23)=TRUE,"",'[19]Récolte_N+1'!$F$23)</f>
        <v>4612</v>
      </c>
      <c r="H31" s="32">
        <f>IF(ISERROR('[19]Récolte_N'!$F$23)=TRUE,"",'[19]Récolte_N'!$F$23)</f>
        <v>2487</v>
      </c>
      <c r="I31" s="33">
        <f t="shared" si="0"/>
        <v>0.8544431041415359</v>
      </c>
    </row>
    <row r="32" spans="1:9" ht="12.75">
      <c r="A32" s="34" t="s">
        <v>20</v>
      </c>
      <c r="B32" s="32">
        <f>IF(ISERROR('[20]Récolte_N+1'!$F$21)=TRUE,"",'[20]Récolte_N+1'!$F$21)</f>
        <v>5000</v>
      </c>
      <c r="C32" s="32">
        <f>IF(ISERROR('[20]Récolte_N'!$F$21)=TRUE,"",'[20]Récolte_N'!$F$21)</f>
        <v>4900</v>
      </c>
      <c r="D32" s="33">
        <f t="shared" si="1"/>
        <v>0.020408163265306145</v>
      </c>
      <c r="E32" s="18"/>
      <c r="F32" s="34" t="s">
        <v>20</v>
      </c>
      <c r="G32" s="32">
        <f>IF(ISERROR('[20]Récolte_N+1'!$F$23)=TRUE,"",'[20]Récolte_N+1'!$F$23)</f>
        <v>1000</v>
      </c>
      <c r="H32" s="32">
        <f>IF(ISERROR('[20]Récolte_N'!$F$23)=TRUE,"",'[20]Récolte_N'!$F$23)</f>
        <v>1000</v>
      </c>
      <c r="I32" s="33">
        <f t="shared" si="0"/>
        <v>0</v>
      </c>
    </row>
    <row r="33" spans="1:9" ht="12.75">
      <c r="A33" s="19"/>
      <c r="B33" s="35"/>
      <c r="C33" s="36"/>
      <c r="D33" s="36"/>
      <c r="E33" s="18"/>
      <c r="F33" s="19"/>
      <c r="G33" s="35"/>
      <c r="H33" s="37"/>
      <c r="I33" s="36"/>
    </row>
    <row r="34" spans="1:9" ht="13.5" thickBot="1">
      <c r="A34" s="38" t="s">
        <v>21</v>
      </c>
      <c r="B34" s="39">
        <f>SUM(B13:B32)</f>
        <v>1502928</v>
      </c>
      <c r="C34" s="39">
        <f>SUM(C13:C32)</f>
        <v>1438452</v>
      </c>
      <c r="D34" s="40">
        <f>IF(OR(C34=0,C34=""),"",(B34/C34)-1)</f>
        <v>0.044823184923793</v>
      </c>
      <c r="E34" s="18"/>
      <c r="F34" s="38" t="s">
        <v>21</v>
      </c>
      <c r="G34" s="41">
        <f>SUM(G13:G32)</f>
        <v>134057</v>
      </c>
      <c r="H34" s="42">
        <f>SUM(H13:H32)</f>
        <v>119119</v>
      </c>
      <c r="I34" s="40">
        <f>IF(OR(H34=0,H34=""),"",(G34/H34)-1)</f>
        <v>0.12540400775694893</v>
      </c>
    </row>
    <row r="35" spans="1:9" ht="12.75">
      <c r="A35" s="43"/>
      <c r="B35" s="44"/>
      <c r="C35" s="44"/>
      <c r="D35" s="45"/>
      <c r="E35" s="18"/>
      <c r="F35" s="4"/>
      <c r="G35" s="4"/>
      <c r="H35" s="4"/>
      <c r="I35" s="4"/>
    </row>
    <row r="36" spans="1:9" ht="12.75">
      <c r="A36" s="4"/>
      <c r="B36" s="2"/>
      <c r="C36" s="3"/>
      <c r="D36" s="2"/>
      <c r="E36" s="4"/>
      <c r="F36" s="4"/>
      <c r="G36" s="4"/>
      <c r="H36" s="4"/>
      <c r="I36" s="4"/>
    </row>
    <row r="37" spans="1:9" ht="12.75">
      <c r="A37" s="4"/>
      <c r="B37" s="2"/>
      <c r="C37" s="3"/>
      <c r="D37" s="2"/>
      <c r="E37" s="4"/>
      <c r="F37" s="4"/>
      <c r="G37" s="4"/>
      <c r="H37" s="4"/>
      <c r="I37" s="4"/>
    </row>
    <row r="38" spans="1:9" ht="18">
      <c r="A38" s="11" t="s">
        <v>30</v>
      </c>
      <c r="B38" s="12"/>
      <c r="C38" s="12"/>
      <c r="D38" s="13"/>
      <c r="E38" s="4"/>
      <c r="F38" s="11" t="s">
        <v>32</v>
      </c>
      <c r="G38" s="12"/>
      <c r="H38" s="12"/>
      <c r="I38" s="13"/>
    </row>
    <row r="39" spans="1:9" ht="13.5" thickBot="1">
      <c r="A39" s="4"/>
      <c r="B39" s="2"/>
      <c r="C39" s="3"/>
      <c r="D39" s="2"/>
      <c r="E39" s="4"/>
      <c r="F39" s="4"/>
      <c r="G39" s="4"/>
      <c r="H39" s="4"/>
      <c r="I39" s="4"/>
    </row>
    <row r="40" spans="1:9" ht="13.5">
      <c r="A40" s="14" t="s">
        <v>0</v>
      </c>
      <c r="B40" s="46" t="s">
        <v>1</v>
      </c>
      <c r="C40" s="46" t="s">
        <v>1</v>
      </c>
      <c r="D40" s="17" t="s">
        <v>3</v>
      </c>
      <c r="E40" s="4"/>
      <c r="F40" s="14" t="s">
        <v>0</v>
      </c>
      <c r="G40" s="15" t="s">
        <v>1</v>
      </c>
      <c r="H40" s="16" t="s">
        <v>2</v>
      </c>
      <c r="I40" s="17" t="s">
        <v>3</v>
      </c>
    </row>
    <row r="41" spans="1:9" ht="13.5">
      <c r="A41" s="19"/>
      <c r="B41" s="47" t="s">
        <v>4</v>
      </c>
      <c r="C41" s="47" t="s">
        <v>4</v>
      </c>
      <c r="D41" s="22" t="s">
        <v>5</v>
      </c>
      <c r="E41" s="4"/>
      <c r="F41" s="19"/>
      <c r="G41" s="20" t="s">
        <v>4</v>
      </c>
      <c r="H41" s="21" t="s">
        <v>4</v>
      </c>
      <c r="I41" s="22" t="s">
        <v>5</v>
      </c>
    </row>
    <row r="42" spans="1:9" ht="12.75">
      <c r="A42" s="19"/>
      <c r="B42" s="23" t="s">
        <v>33</v>
      </c>
      <c r="C42" s="23" t="s">
        <v>27</v>
      </c>
      <c r="D42" s="22"/>
      <c r="E42" s="4"/>
      <c r="F42" s="19"/>
      <c r="G42" s="23" t="s">
        <v>33</v>
      </c>
      <c r="H42" s="24" t="s">
        <v>27</v>
      </c>
      <c r="I42" s="22"/>
    </row>
    <row r="43" spans="1:9" ht="12.75">
      <c r="A43" s="26"/>
      <c r="B43" s="27"/>
      <c r="C43" s="27"/>
      <c r="D43" s="29"/>
      <c r="E43" s="4"/>
      <c r="F43" s="26"/>
      <c r="G43" s="27"/>
      <c r="H43" s="28"/>
      <c r="I43" s="29"/>
    </row>
    <row r="44" spans="1:9" ht="12.75">
      <c r="A44" s="31" t="s">
        <v>6</v>
      </c>
      <c r="B44" s="48">
        <f>IF(ISERROR('[1]Récolte_N+1'!$F$22)=TRUE,"",'[1]Récolte_N+1'!$F$22)</f>
        <v>64300</v>
      </c>
      <c r="C44" s="32">
        <f>IF(ISERROR('[1]Récolte_N'!$F$22)=TRUE,"",'[1]Récolte_N'!$F$22)</f>
        <v>67600</v>
      </c>
      <c r="D44" s="33">
        <f aca="true" t="shared" si="2" ref="D44:D63">IF(OR(C44=0,C44=""),"",(B44/C44)-1)</f>
        <v>-0.04881656804733725</v>
      </c>
      <c r="E44" s="4"/>
      <c r="F44" s="31" t="s">
        <v>6</v>
      </c>
      <c r="G44" s="32">
        <f>IF(ISERROR('[1]Récolte_N+1'!$F$25)=TRUE,"",'[1]Récolte_N+1'!$F$25)</f>
        <v>11450</v>
      </c>
      <c r="H44" s="32">
        <f>IF(ISERROR('[1]Récolte_N'!$F$25)=TRUE,"",'[1]Récolte_N'!$F$25)</f>
        <v>6500</v>
      </c>
      <c r="I44" s="33">
        <f aca="true" t="shared" si="3" ref="I44:I63">IF(OR(H44=0,H44=""),"",(G44/H44)-1)</f>
        <v>0.7615384615384615</v>
      </c>
    </row>
    <row r="45" spans="1:9" ht="12.75">
      <c r="A45" s="34" t="s">
        <v>26</v>
      </c>
      <c r="B45" s="32">
        <f>IF(ISERROR('[2]Récolte_N+1'!$F$22)=TRUE,"",'[2]Récolte_N+1'!$F$22)</f>
        <v>12920</v>
      </c>
      <c r="C45" s="32">
        <f>IF(ISERROR('[2]Récolte_N'!$F$22)=TRUE,"",'[2]Récolte_N'!$F$22)</f>
        <v>12445</v>
      </c>
      <c r="D45" s="33">
        <f t="shared" si="2"/>
        <v>0.03816793893129766</v>
      </c>
      <c r="E45" s="4"/>
      <c r="F45" s="34" t="s">
        <v>26</v>
      </c>
      <c r="G45" s="32">
        <f>IF(ISERROR('[2]Récolte_N+1'!$F$25)=TRUE,"",'[2]Récolte_N+1'!$F$25)</f>
        <v>367</v>
      </c>
      <c r="H45" s="32">
        <f>IF(ISERROR('[2]Récolte_N'!$F$25)=TRUE,"",'[2]Récolte_N'!$F$25)</f>
        <v>230</v>
      </c>
      <c r="I45" s="33">
        <f t="shared" si="3"/>
        <v>0.5956521739130434</v>
      </c>
    </row>
    <row r="46" spans="1:9" ht="12.75">
      <c r="A46" s="34" t="s">
        <v>7</v>
      </c>
      <c r="B46" s="32">
        <f>IF(ISERROR('[3]Récolte_N+1'!$F$22)=TRUE,"",'[3]Récolte_N+1'!$F$22)</f>
        <v>22100</v>
      </c>
      <c r="C46" s="32">
        <f>IF(ISERROR('[3]Récolte_N'!$F$22)=TRUE,"",'[3]Récolte_N'!$F$22)</f>
        <v>26700</v>
      </c>
      <c r="D46" s="33">
        <f t="shared" si="2"/>
        <v>-0.17228464419475653</v>
      </c>
      <c r="E46" s="4"/>
      <c r="F46" s="34" t="s">
        <v>7</v>
      </c>
      <c r="G46" s="32">
        <f>IF(ISERROR('[3]Récolte_N+1'!$F$25)=TRUE,"",'[3]Récolte_N+1'!$F$25)</f>
        <v>14300</v>
      </c>
      <c r="H46" s="32">
        <f>IF(ISERROR('[3]Récolte_N'!$F$25)=TRUE,"",'[3]Récolte_N'!$F$25)</f>
        <v>7590</v>
      </c>
      <c r="I46" s="33">
        <f t="shared" si="3"/>
        <v>0.8840579710144927</v>
      </c>
    </row>
    <row r="47" spans="1:9" ht="12.75">
      <c r="A47" s="34" t="s">
        <v>23</v>
      </c>
      <c r="B47" s="32">
        <f>IF(ISERROR('[4]Récolte_N+1'!$F$22)=TRUE,"",'[4]Récolte_N+1'!$F$22)</f>
        <v>3010</v>
      </c>
      <c r="C47" s="32">
        <f>IF(ISERROR('[4]Récolte_N'!$F$22)=TRUE,"",'[4]Récolte_N'!$F$22)</f>
        <v>3400</v>
      </c>
      <c r="D47" s="33">
        <f t="shared" si="2"/>
        <v>-0.11470588235294121</v>
      </c>
      <c r="E47" s="4"/>
      <c r="F47" s="34" t="s">
        <v>23</v>
      </c>
      <c r="G47" s="32">
        <f>IF(ISERROR('[4]Récolte_N+1'!$F$25)=TRUE,"",'[4]Récolte_N+1'!$F$25)</f>
        <v>10340</v>
      </c>
      <c r="H47" s="32">
        <f>IF(ISERROR('[4]Récolte_N'!$F$25)=TRUE,"",'[4]Récolte_N'!$F$25)</f>
        <v>6300</v>
      </c>
      <c r="I47" s="33">
        <f t="shared" si="3"/>
        <v>0.6412698412698412</v>
      </c>
    </row>
    <row r="48" spans="1:9" ht="12.75">
      <c r="A48" s="34" t="s">
        <v>8</v>
      </c>
      <c r="B48" s="32">
        <f>IF(ISERROR('[5]Récolte_N+1'!$F$22)=TRUE,"",'[5]Récolte_N+1'!$F$22)</f>
      </c>
      <c r="C48" s="32">
        <f>IF(ISERROR('[5]Récolte_N'!$F$22)=TRUE,"",'[5]Récolte_N'!$F$22)</f>
      </c>
      <c r="D48" s="33">
        <f t="shared" si="2"/>
      </c>
      <c r="E48" s="4"/>
      <c r="F48" s="34" t="s">
        <v>8</v>
      </c>
      <c r="G48" s="32">
        <f>IF(ISERROR('[5]Récolte_N+1'!$F$25)=TRUE,"",'[5]Récolte_N+1'!$F$25)</f>
      </c>
      <c r="H48" s="32">
        <f>IF(ISERROR('[5]Récolte_N'!$F$25)=TRUE,"",'[5]Récolte_N'!$F$25)</f>
      </c>
      <c r="I48" s="33">
        <f t="shared" si="3"/>
      </c>
    </row>
    <row r="49" spans="1:9" ht="12.75">
      <c r="A49" s="34" t="s">
        <v>9</v>
      </c>
      <c r="B49" s="32">
        <f>IF(ISERROR('[6]Récolte_N+1'!$F$22)=TRUE,"",'[6]Récolte_N+1'!$F$22)</f>
        <v>900</v>
      </c>
      <c r="C49" s="32">
        <f>IF(ISERROR('[6]Récolte_N'!$F$22)=TRUE,"",'[6]Récolte_N'!$F$22)</f>
        <v>1000</v>
      </c>
      <c r="D49" s="33">
        <f t="shared" si="2"/>
        <v>-0.09999999999999998</v>
      </c>
      <c r="E49" s="4"/>
      <c r="F49" s="34" t="s">
        <v>9</v>
      </c>
      <c r="G49" s="32">
        <f>IF(ISERROR('[6]Récolte_N+1'!$F$25)=TRUE,"",'[6]Récolte_N+1'!$F$25)</f>
      </c>
      <c r="H49" s="32">
        <f>IF(ISERROR('[6]Récolte_N'!$F$25)=TRUE,"",'[6]Récolte_N'!$F$25)</f>
      </c>
      <c r="I49" s="33">
        <f t="shared" si="3"/>
      </c>
    </row>
    <row r="50" spans="1:9" ht="12.75">
      <c r="A50" s="34" t="s">
        <v>10</v>
      </c>
      <c r="B50" s="32">
        <f>IF(ISERROR('[7]Récolte_N+1'!$F$22)=TRUE,"",'[7]Récolte_N+1'!$F$22)</f>
        <v>23790</v>
      </c>
      <c r="C50" s="32">
        <f>IF(ISERROR('[7]Récolte_N'!$F$22)=TRUE,"",'[7]Récolte_N'!$F$22)</f>
        <v>22545</v>
      </c>
      <c r="D50" s="33">
        <f t="shared" si="2"/>
        <v>0.055222887558216804</v>
      </c>
      <c r="E50" s="4"/>
      <c r="F50" s="34" t="s">
        <v>10</v>
      </c>
      <c r="G50" s="32">
        <f>IF(ISERROR('[7]Récolte_N+1'!$F$25)=TRUE,"",'[7]Récolte_N+1'!$F$25)</f>
        <v>7020</v>
      </c>
      <c r="H50" s="32">
        <f>IF(ISERROR('[7]Récolte_N'!$F$25)=TRUE,"",'[7]Récolte_N'!$F$25)</f>
        <v>4320</v>
      </c>
      <c r="I50" s="33">
        <f t="shared" si="3"/>
        <v>0.625</v>
      </c>
    </row>
    <row r="51" spans="1:9" ht="12.75">
      <c r="A51" s="34" t="s">
        <v>11</v>
      </c>
      <c r="B51" s="32">
        <f>IF(ISERROR('[8]Récolte_N+1'!$F$22)=TRUE,"",'[8]Récolte_N+1'!$F$22)</f>
        <v>8400</v>
      </c>
      <c r="C51" s="32">
        <f>IF(ISERROR('[8]Récolte_N'!$F$22)=TRUE,"",'[8]Récolte_N'!$F$22)</f>
        <v>8400</v>
      </c>
      <c r="D51" s="33">
        <f t="shared" si="2"/>
        <v>0</v>
      </c>
      <c r="E51" s="4"/>
      <c r="F51" s="34" t="s">
        <v>11</v>
      </c>
      <c r="G51" s="32">
        <f>IF(ISERROR('[8]Récolte_N+1'!$F$25)=TRUE,"",'[8]Récolte_N+1'!$F$25)</f>
        <v>350</v>
      </c>
      <c r="H51" s="32">
        <f>IF(ISERROR('[8]Récolte_N'!$F$25)=TRUE,"",'[8]Récolte_N'!$F$25)</f>
        <v>350</v>
      </c>
      <c r="I51" s="33">
        <f t="shared" si="3"/>
        <v>0</v>
      </c>
    </row>
    <row r="52" spans="1:9" ht="12.75">
      <c r="A52" s="34" t="s">
        <v>22</v>
      </c>
      <c r="B52" s="49">
        <f>IF(ISERROR('[9]Récolte_N+1'!$F$22)=TRUE,"",'[9]Récolte_N+1'!$F$22)</f>
        <v>12180</v>
      </c>
      <c r="C52" s="32">
        <f>IF(ISERROR('[9]Récolte_N'!$F$22)=TRUE,"",'[9]Récolte_N'!$F$22)</f>
        <v>15580</v>
      </c>
      <c r="D52" s="33">
        <f t="shared" si="2"/>
        <v>-0.21822849807445444</v>
      </c>
      <c r="E52" s="4"/>
      <c r="F52" s="34" t="s">
        <v>22</v>
      </c>
      <c r="G52" s="32">
        <f>IF(ISERROR('[9]Récolte_N+1'!$F$25)=TRUE,"",'[9]Récolte_N+1'!$F$25)</f>
      </c>
      <c r="H52" s="32">
        <f>IF(ISERROR('[9]Récolte_N'!$F$25)=TRUE,"",'[9]Récolte_N'!$F$25)</f>
      </c>
      <c r="I52" s="33">
        <f t="shared" si="3"/>
      </c>
    </row>
    <row r="53" spans="1:9" ht="12.75">
      <c r="A53" s="34" t="s">
        <v>12</v>
      </c>
      <c r="B53" s="32">
        <f>IF(ISERROR('[10]Récolte_N+1'!$F$22)=TRUE,"",'[10]Récolte_N+1'!$F$22)</f>
        <v>12700</v>
      </c>
      <c r="C53" s="32">
        <f>IF(ISERROR('[10]Récolte_N'!$F$22)=TRUE,"",'[10]Récolte_N'!$F$22)</f>
        <v>19200</v>
      </c>
      <c r="D53" s="33">
        <f t="shared" si="2"/>
        <v>-0.33854166666666663</v>
      </c>
      <c r="E53" s="4"/>
      <c r="F53" s="34" t="s">
        <v>12</v>
      </c>
      <c r="G53" s="32">
        <f>IF(ISERROR('[10]Récolte_N+1'!$F$25)=TRUE,"",'[10]Récolte_N+1'!$F$25)</f>
        <v>100</v>
      </c>
      <c r="H53" s="32">
        <f>IF(ISERROR('[10]Récolte_N'!$F$25)=TRUE,"",'[10]Récolte_N'!$F$25)</f>
        <v>40</v>
      </c>
      <c r="I53" s="33">
        <f t="shared" si="3"/>
        <v>1.5</v>
      </c>
    </row>
    <row r="54" spans="1:9" ht="12.75">
      <c r="A54" s="34" t="s">
        <v>24</v>
      </c>
      <c r="B54" s="32">
        <f>IF(ISERROR('[11]Récolte_N+1'!$F$22)=TRUE,"",'[11]Récolte_N+1'!$F$22)</f>
        <v>680</v>
      </c>
      <c r="C54" s="32">
        <f>IF(ISERROR('[11]Récolte_N'!$F$22)=TRUE,"",'[11]Récolte_N'!$F$22)</f>
        <v>600</v>
      </c>
      <c r="D54" s="33">
        <f t="shared" si="2"/>
        <v>0.1333333333333333</v>
      </c>
      <c r="E54" s="4"/>
      <c r="F54" s="34" t="s">
        <v>24</v>
      </c>
      <c r="G54" s="32">
        <f>IF(ISERROR('[11]Récolte_N+1'!$F$25)=TRUE,"",'[11]Récolte_N+1'!$F$25)</f>
        <v>1780</v>
      </c>
      <c r="H54" s="32">
        <f>IF(ISERROR('[11]Récolte_N'!$F$25)=TRUE,"",'[11]Récolte_N'!$F$25)</f>
        <v>1500</v>
      </c>
      <c r="I54" s="33">
        <f t="shared" si="3"/>
        <v>0.18666666666666676</v>
      </c>
    </row>
    <row r="55" spans="1:9" ht="12.75">
      <c r="A55" s="34" t="s">
        <v>13</v>
      </c>
      <c r="B55" s="32">
        <f>IF(ISERROR('[12]Récolte_N+1'!$F$22)=TRUE,"",'[12]Récolte_N+1'!$F$22)</f>
        <v>74</v>
      </c>
      <c r="C55" s="32">
        <f>IF(ISERROR('[12]Récolte_N'!$F$22)=TRUE,"",'[12]Récolte_N'!$F$22)</f>
        <v>151</v>
      </c>
      <c r="D55" s="33">
        <f t="shared" si="2"/>
        <v>-0.509933774834437</v>
      </c>
      <c r="E55" s="4"/>
      <c r="F55" s="34" t="s">
        <v>13</v>
      </c>
      <c r="G55" s="32">
        <f>IF(ISERROR('[12]Récolte_N+1'!$F$25)=TRUE,"",'[12]Récolte_N+1'!$F$25)</f>
        <v>10</v>
      </c>
      <c r="H55" s="32">
        <f>IF(ISERROR('[12]Récolte_N'!$F$25)=TRUE,"",'[12]Récolte_N'!$F$25)</f>
        <v>2</v>
      </c>
      <c r="I55" s="33">
        <f t="shared" si="3"/>
        <v>4</v>
      </c>
    </row>
    <row r="56" spans="1:9" ht="12.75">
      <c r="A56" s="34" t="s">
        <v>14</v>
      </c>
      <c r="B56" s="32">
        <f>IF(ISERROR('[13]Récolte_N+1'!$F$22)=TRUE,"",'[13]Récolte_N+1'!$F$22)</f>
        <v>27435</v>
      </c>
      <c r="C56" s="32">
        <f>IF(ISERROR('[13]Récolte_N'!$F$22)=TRUE,"",'[13]Récolte_N'!$F$22)</f>
        <v>40875</v>
      </c>
      <c r="D56" s="33">
        <f t="shared" si="2"/>
        <v>-0.3288073394495413</v>
      </c>
      <c r="E56" s="4"/>
      <c r="F56" s="34" t="s">
        <v>14</v>
      </c>
      <c r="G56" s="32">
        <f>IF(ISERROR('[13]Récolte_N+1'!$F$25)=TRUE,"",'[13]Récolte_N+1'!$F$25)</f>
        <v>145</v>
      </c>
      <c r="H56" s="32">
        <f>IF(ISERROR('[13]Récolte_N'!$F$25)=TRUE,"",'[13]Récolte_N'!$F$25)</f>
        <v>95</v>
      </c>
      <c r="I56" s="33">
        <f t="shared" si="3"/>
        <v>0.5263157894736843</v>
      </c>
    </row>
    <row r="57" spans="1:9" ht="12.75">
      <c r="A57" s="34" t="s">
        <v>15</v>
      </c>
      <c r="B57" s="32">
        <f>IF(ISERROR('[14]Récolte_N+1'!$F$22)=TRUE,"",'[14]Récolte_N+1'!$F$22)</f>
        <v>82500</v>
      </c>
      <c r="C57" s="32">
        <f>IF(ISERROR('[14]Récolte_N'!$F$22)=TRUE,"",'[14]Récolte_N'!$F$22)</f>
        <v>107900</v>
      </c>
      <c r="D57" s="33">
        <f t="shared" si="2"/>
        <v>-0.23540315106580167</v>
      </c>
      <c r="E57" s="4"/>
      <c r="F57" s="34" t="s">
        <v>15</v>
      </c>
      <c r="G57" s="32">
        <f>IF(ISERROR('[14]Récolte_N+1'!$F$25)=TRUE,"",'[14]Récolte_N+1'!$F$25)</f>
        <v>350</v>
      </c>
      <c r="H57" s="32">
        <f>IF(ISERROR('[14]Récolte_N'!$F$25)=TRUE,"",'[14]Récolte_N'!$F$25)</f>
        <v>300</v>
      </c>
      <c r="I57" s="33">
        <f t="shared" si="3"/>
        <v>0.16666666666666674</v>
      </c>
    </row>
    <row r="58" spans="1:9" ht="12.75">
      <c r="A58" s="34" t="s">
        <v>16</v>
      </c>
      <c r="B58" s="32">
        <f>IF(ISERROR('[15]Récolte_N+1'!$F$22)=TRUE,"",'[15]Récolte_N+1'!$F$22)</f>
        <v>2400</v>
      </c>
      <c r="C58" s="32">
        <f>IF(ISERROR('[15]Récolte_N'!$F$22)=TRUE,"",'[15]Récolte_N'!$F$22)</f>
        <v>3300</v>
      </c>
      <c r="D58" s="33">
        <f t="shared" si="2"/>
        <v>-0.2727272727272727</v>
      </c>
      <c r="E58" s="4"/>
      <c r="F58" s="34" t="s">
        <v>16</v>
      </c>
      <c r="G58" s="32">
        <f>IF(ISERROR('[15]Récolte_N+1'!$F$25)=TRUE,"",'[15]Récolte_N+1'!$F$25)</f>
      </c>
      <c r="H58" s="32">
        <f>IF(ISERROR('[15]Récolte_N'!$F$25)=TRUE,"",'[15]Récolte_N'!$F$25)</f>
      </c>
      <c r="I58" s="33">
        <f t="shared" si="3"/>
      </c>
    </row>
    <row r="59" spans="1:9" ht="12.75">
      <c r="A59" s="34" t="s">
        <v>17</v>
      </c>
      <c r="B59" s="32">
        <f>IF(ISERROR('[16]Récolte_N+1'!$F$22)=TRUE,"",'[16]Récolte_N+1'!$F$22)</f>
        <v>158630</v>
      </c>
      <c r="C59" s="32">
        <f>IF(ISERROR('[16]Récolte_N'!$F$22)=TRUE,"",'[16]Récolte_N'!$F$22)</f>
        <v>197960</v>
      </c>
      <c r="D59" s="33">
        <f t="shared" si="2"/>
        <v>-0.19867650030309159</v>
      </c>
      <c r="E59" s="4"/>
      <c r="F59" s="34" t="s">
        <v>17</v>
      </c>
      <c r="G59" s="32">
        <f>IF(ISERROR('[16]Récolte_N+1'!$F$25)=TRUE,"",'[16]Récolte_N+1'!$F$25)</f>
        <v>1200</v>
      </c>
      <c r="H59" s="32">
        <f>IF(ISERROR('[16]Récolte_N'!$F$25)=TRUE,"",'[16]Récolte_N'!$F$25)</f>
        <v>405</v>
      </c>
      <c r="I59" s="33">
        <f t="shared" si="3"/>
        <v>1.9629629629629628</v>
      </c>
    </row>
    <row r="60" spans="1:9" ht="12.75">
      <c r="A60" s="34" t="s">
        <v>18</v>
      </c>
      <c r="B60" s="32">
        <f>IF(ISERROR('[17]Récolte_N+1'!$F$22)=TRUE,"",'[17]Récolte_N+1'!$F$22)</f>
        <v>200</v>
      </c>
      <c r="C60" s="32">
        <f>IF(ISERROR('[17]Récolte_N'!$F$22)=TRUE,"",'[17]Récolte_N'!$F$22)</f>
        <v>300</v>
      </c>
      <c r="D60" s="33">
        <f t="shared" si="2"/>
        <v>-0.33333333333333337</v>
      </c>
      <c r="E60" s="4"/>
      <c r="F60" s="34" t="s">
        <v>18</v>
      </c>
      <c r="G60" s="32">
        <f>IF(ISERROR('[17]Récolte_N+1'!$F$25)=TRUE,"",'[17]Récolte_N+1'!$F$25)</f>
        <v>0</v>
      </c>
      <c r="H60" s="32">
        <f>IF(ISERROR('[17]Récolte_N'!$F$25)=TRUE,"",'[17]Récolte_N'!$F$25)</f>
        <v>0</v>
      </c>
      <c r="I60" s="33">
        <f t="shared" si="3"/>
      </c>
    </row>
    <row r="61" spans="1:9" ht="12.75">
      <c r="A61" s="34" t="s">
        <v>25</v>
      </c>
      <c r="B61" s="49">
        <f>IF(ISERROR('[18]Récolte_N+1'!$F$22)=TRUE,"",'[18]Récolte_N+1'!$F$22)</f>
        <v>750</v>
      </c>
      <c r="C61" s="32">
        <f>IF(ISERROR('[18]Récolte_N'!$F$22)=TRUE,"",'[18]Récolte_N'!$F$22)</f>
        <v>1600</v>
      </c>
      <c r="D61" s="33">
        <f t="shared" si="2"/>
        <v>-0.53125</v>
      </c>
      <c r="E61" s="4"/>
      <c r="F61" s="34" t="s">
        <v>25</v>
      </c>
      <c r="G61" s="32">
        <f>IF(ISERROR('[18]Récolte_N+1'!$F$25)=TRUE,"",'[18]Récolte_N+1'!$F$25)</f>
        <v>0</v>
      </c>
      <c r="H61" s="32">
        <f>IF(ISERROR('[18]Récolte_N'!$F$25)=TRUE,"",'[18]Récolte_N'!$F$25)</f>
        <v>0</v>
      </c>
      <c r="I61" s="33">
        <f t="shared" si="3"/>
      </c>
    </row>
    <row r="62" spans="1:9" ht="12.75">
      <c r="A62" s="34" t="s">
        <v>19</v>
      </c>
      <c r="B62" s="32">
        <f>IF(ISERROR('[19]Récolte_N+1'!$F$22)=TRUE,"",'[19]Récolte_N+1'!$F$22)</f>
        <v>203972</v>
      </c>
      <c r="C62" s="32">
        <f>IF(ISERROR('[19]Récolte_N'!$F$22)=TRUE,"",'[19]Récolte_N'!$F$22)</f>
        <v>213191</v>
      </c>
      <c r="D62" s="33">
        <f t="shared" si="2"/>
        <v>-0.043242913631438507</v>
      </c>
      <c r="E62" s="4"/>
      <c r="F62" s="34" t="s">
        <v>19</v>
      </c>
      <c r="G62" s="32">
        <f>IF(ISERROR('[19]Récolte_N+1'!$F$25)=TRUE,"",'[19]Récolte_N+1'!$F$25)</f>
        <v>25292</v>
      </c>
      <c r="H62" s="32">
        <f>IF(ISERROR('[19]Récolte_N'!$F$25)=TRUE,"",'[19]Récolte_N'!$F$25)</f>
        <v>14935</v>
      </c>
      <c r="I62" s="33">
        <f t="shared" si="3"/>
        <v>0.6934717107465684</v>
      </c>
    </row>
    <row r="63" spans="1:9" ht="12.75">
      <c r="A63" s="34" t="s">
        <v>20</v>
      </c>
      <c r="B63" s="32">
        <f>IF(ISERROR('[20]Récolte_N+1'!$F$22)=TRUE,"",'[20]Récolte_N+1'!$F$22)</f>
        <v>27000</v>
      </c>
      <c r="C63" s="32">
        <f>IF(ISERROR('[20]Récolte_N'!$F$22)=TRUE,"",'[20]Récolte_N'!$F$22)</f>
        <v>27400</v>
      </c>
      <c r="D63" s="33">
        <f t="shared" si="2"/>
        <v>-0.014598540145985384</v>
      </c>
      <c r="E63" s="4"/>
      <c r="F63" s="34" t="s">
        <v>20</v>
      </c>
      <c r="G63" s="32">
        <f>IF(ISERROR('[20]Récolte_N+1'!$F$25)=TRUE,"",'[20]Récolte_N+1'!$F$25)</f>
        <v>200</v>
      </c>
      <c r="H63" s="32">
        <f>IF(ISERROR('[20]Récolte_N'!$F$25)=TRUE,"",'[20]Récolte_N'!$F$25)</f>
        <v>200</v>
      </c>
      <c r="I63" s="33">
        <f t="shared" si="3"/>
        <v>0</v>
      </c>
    </row>
    <row r="64" spans="1:9" ht="12.75">
      <c r="A64" s="19"/>
      <c r="B64" s="35"/>
      <c r="C64" s="35"/>
      <c r="D64" s="36"/>
      <c r="E64" s="4"/>
      <c r="F64" s="19"/>
      <c r="G64" s="50"/>
      <c r="H64" s="51"/>
      <c r="I64" s="36"/>
    </row>
    <row r="65" spans="1:9" ht="13.5" thickBot="1">
      <c r="A65" s="38" t="s">
        <v>21</v>
      </c>
      <c r="B65" s="52">
        <f>SUM(B44:B63)</f>
        <v>663941</v>
      </c>
      <c r="C65" s="52">
        <f>SUM(C44:C63)</f>
        <v>770147</v>
      </c>
      <c r="D65" s="40">
        <f>IF(OR(C65=0,C65=""),"",(B65/C65)-1)</f>
        <v>-0.13790354308982566</v>
      </c>
      <c r="E65" s="4"/>
      <c r="F65" s="38" t="s">
        <v>21</v>
      </c>
      <c r="G65" s="53">
        <f>SUM(G44:G63)</f>
        <v>72904</v>
      </c>
      <c r="H65" s="54">
        <f>SUM(H44:H63)</f>
        <v>42767</v>
      </c>
      <c r="I65" s="40">
        <f>IF(OR(H65=0,H65=""),"",(G65/H65)-1)</f>
        <v>0.7046788411625786</v>
      </c>
    </row>
    <row r="66" spans="1:9" ht="12.75">
      <c r="A66" s="4"/>
      <c r="B66" s="2"/>
      <c r="C66" s="3"/>
      <c r="D66" s="2"/>
      <c r="E66" s="4"/>
      <c r="F66" s="4"/>
      <c r="G66" s="4"/>
      <c r="H66" s="4"/>
      <c r="I66" s="4"/>
    </row>
  </sheetData>
  <mergeCells count="5">
    <mergeCell ref="A3:E3"/>
    <mergeCell ref="A7:D7"/>
    <mergeCell ref="F7:I7"/>
    <mergeCell ref="A38:D38"/>
    <mergeCell ref="F38:I38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FranceAgrimer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dcterms:created xsi:type="dcterms:W3CDTF">2014-07-09T13:59:05Z</dcterms:created>
  <dcterms:modified xsi:type="dcterms:W3CDTF">2014-07-09T15:25:27Z</dcterms:modified>
  <cp:category/>
  <cp:version/>
  <cp:contentType/>
  <cp:contentStatus/>
</cp:coreProperties>
</file>