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0115" windowHeight="7995" activeTab="0"/>
  </bookViews>
  <sheets>
    <sheet name="Fiche Evt ex1" sheetId="1" r:id="rId1"/>
    <sheet name="Fiche Evt ex2" sheetId="2" r:id="rId2"/>
    <sheet name="Fiche Evt ex1 (2)" sheetId="3" state="hidden" r:id="rId3"/>
    <sheet name="Fiche Evt ex3" sheetId="4" r:id="rId4"/>
    <sheet name="Fiche Evt ex 4" sheetId="5" r:id="rId5"/>
    <sheet name="ERD PP" sheetId="6" r:id="rId6"/>
    <sheet name="Voyages-LdP_Forfait" sheetId="7" r:id="rId7"/>
    <sheet name="Voyages-PaysTiers_Forfait" sheetId="8" r:id="rId8"/>
    <sheet name="Voyages-PaysTiers_Transport" sheetId="9" r:id="rId9"/>
    <sheet name="Frais de personnel" sheetId="10" r:id="rId10"/>
    <sheet name="Feuil1" sheetId="11" r:id="rId11"/>
  </sheets>
  <externalReferences>
    <externalReference r:id="rId14"/>
    <externalReference r:id="rId15"/>
  </externalReferences>
  <definedNames>
    <definedName name="_xlnm._FilterDatabase" localSheetId="5" hidden="1">'ERD PP'!$A$15:$Q$44</definedName>
    <definedName name="_xlnm._FilterDatabase" localSheetId="9" hidden="1">'Frais de personnel'!$A$13:$M$34</definedName>
    <definedName name="debutPeriode" localSheetId="4">#REF!</definedName>
    <definedName name="debutPeriode" localSheetId="0">#REF!</definedName>
    <definedName name="debutPeriode" localSheetId="2">#REF!</definedName>
    <definedName name="debutPeriode" localSheetId="1">#REF!</definedName>
    <definedName name="debutPeriode" localSheetId="3">#REF!</definedName>
    <definedName name="debutPeriode" localSheetId="6">#REF!</definedName>
    <definedName name="debutPeriode">#REF!</definedName>
    <definedName name="exercice" localSheetId="5">'ERD PP'!#REF!</definedName>
    <definedName name="exercice" localSheetId="4">#REF!</definedName>
    <definedName name="exercice" localSheetId="0">#REF!</definedName>
    <definedName name="exercice" localSheetId="2">#REF!</definedName>
    <definedName name="exercice" localSheetId="1">#REF!</definedName>
    <definedName name="exercice" localSheetId="3">#REF!</definedName>
    <definedName name="exercice" localSheetId="6">#REF!</definedName>
    <definedName name="exercice">#REF!</definedName>
    <definedName name="exerciceTotal" localSheetId="5">'ERD PP'!#REF!</definedName>
    <definedName name="exerciceTotal" localSheetId="4">#REF!</definedName>
    <definedName name="exerciceTotal" localSheetId="0">#REF!</definedName>
    <definedName name="exerciceTotal" localSheetId="2">#REF!</definedName>
    <definedName name="exerciceTotal" localSheetId="1">#REF!</definedName>
    <definedName name="exerciceTotal" localSheetId="3">#REF!</definedName>
    <definedName name="exerciceTotal" localSheetId="6">#REF!</definedName>
    <definedName name="exerciceTotal">#REF!</definedName>
    <definedName name="finPeriode" localSheetId="4">#REF!</definedName>
    <definedName name="finPeriode" localSheetId="0">#REF!</definedName>
    <definedName name="finPeriode" localSheetId="2">#REF!</definedName>
    <definedName name="finPeriode" localSheetId="1">#REF!</definedName>
    <definedName name="finPeriode" localSheetId="3">#REF!</definedName>
    <definedName name="finPeriode" localSheetId="6">#REF!</definedName>
    <definedName name="finPeriode">#REF!</definedName>
    <definedName name="_xlnm.Print_Titles" localSheetId="5">'ERD PP'!$1:$15</definedName>
    <definedName name="listeAction1" localSheetId="4">'[1]Paramètres'!#REF!</definedName>
    <definedName name="listeAction1" localSheetId="0">'[1]Paramètres'!#REF!</definedName>
    <definedName name="listeAction1" localSheetId="2">'[1]Paramètres'!#REF!</definedName>
    <definedName name="listeAction1" localSheetId="1">'[1]Paramètres'!#REF!</definedName>
    <definedName name="listeAction1" localSheetId="3">'[1]Paramètres'!#REF!</definedName>
    <definedName name="listeAction1" localSheetId="6">'[1]Paramètres'!#REF!</definedName>
    <definedName name="listeAction1">'[1]Paramètres'!#REF!</definedName>
    <definedName name="listeAction2" localSheetId="4">'[1]Paramètres'!#REF!</definedName>
    <definedName name="listeAction2" localSheetId="0">'[1]Paramètres'!#REF!</definedName>
    <definedName name="listeAction2" localSheetId="2">'[1]Paramètres'!#REF!</definedName>
    <definedName name="listeAction2" localSheetId="1">'[1]Paramètres'!#REF!</definedName>
    <definedName name="listeAction2" localSheetId="3">'[1]Paramètres'!#REF!</definedName>
    <definedName name="listeAction2" localSheetId="6">'[1]Paramètres'!#REF!</definedName>
    <definedName name="listeAction2">'[1]Paramètres'!#REF!</definedName>
    <definedName name="listeAction3" localSheetId="4">'[1]Paramètres'!#REF!</definedName>
    <definedName name="listeAction3" localSheetId="0">'[1]Paramètres'!#REF!</definedName>
    <definedName name="listeAction3" localSheetId="2">'[1]Paramètres'!#REF!</definedName>
    <definedName name="listeAction3" localSheetId="1">'[1]Paramètres'!#REF!</definedName>
    <definedName name="listeAction3" localSheetId="3">'[1]Paramètres'!#REF!</definedName>
    <definedName name="listeAction3" localSheetId="6">'[1]Paramètres'!#REF!</definedName>
    <definedName name="listeAction3">'[1]Paramètres'!#REF!</definedName>
    <definedName name="listeAction4" localSheetId="4">'[1]Paramètres'!#REF!</definedName>
    <definedName name="listeAction4" localSheetId="0">'[1]Paramètres'!#REF!</definedName>
    <definedName name="listeAction4" localSheetId="2">'[1]Paramètres'!#REF!</definedName>
    <definedName name="listeAction4" localSheetId="1">'[1]Paramètres'!#REF!</definedName>
    <definedName name="listeAction4" localSheetId="3">'[1]Paramètres'!#REF!</definedName>
    <definedName name="listeAction4" localSheetId="6">'[1]Paramètres'!#REF!</definedName>
    <definedName name="listeAction4">'[1]Paramètres'!#REF!</definedName>
    <definedName name="listeAction5" localSheetId="4">'[1]Paramètres'!#REF!</definedName>
    <definedName name="listeAction5" localSheetId="0">'[1]Paramètres'!#REF!</definedName>
    <definedName name="listeAction5" localSheetId="2">'[1]Paramètres'!#REF!</definedName>
    <definedName name="listeAction5" localSheetId="1">'[1]Paramètres'!#REF!</definedName>
    <definedName name="listeAction5" localSheetId="3">'[1]Paramètres'!#REF!</definedName>
    <definedName name="listeAction5" localSheetId="6">'[1]Paramètres'!#REF!</definedName>
    <definedName name="listeAction5">'[1]Paramètres'!#REF!</definedName>
    <definedName name="listeActions" localSheetId="4">'[1]Paramètres'!#REF!</definedName>
    <definedName name="listeActions" localSheetId="0">'[1]Paramètres'!#REF!</definedName>
    <definedName name="listeActions" localSheetId="2">'[1]Paramètres'!#REF!</definedName>
    <definedName name="listeActions" localSheetId="1">'[1]Paramètres'!#REF!</definedName>
    <definedName name="listeActions" localSheetId="3">'[1]Paramètres'!#REF!</definedName>
    <definedName name="listeActions" localSheetId="6">'[1]Paramètres'!#REF!</definedName>
    <definedName name="listeActions">'[1]Paramètres'!#REF!</definedName>
    <definedName name="listeDevises">'[1]Paramètres'!$D$2:$D$24</definedName>
    <definedName name="listeModePaiement">'[1]Paramètres'!$E$2:$E$5</definedName>
    <definedName name="listeNaturesDepense" localSheetId="4">'[1]Paramètres'!#REF!</definedName>
    <definedName name="listeNaturesDepense" localSheetId="0">'[1]Paramètres'!#REF!</definedName>
    <definedName name="listeNaturesDepense" localSheetId="2">'[1]Paramètres'!#REF!</definedName>
    <definedName name="listeNaturesDepense" localSheetId="1">'[1]Paramètres'!#REF!</definedName>
    <definedName name="listeNaturesDepense" localSheetId="3">'[1]Paramètres'!#REF!</definedName>
    <definedName name="listeNaturesDepense" localSheetId="6">'[1]Paramètres'!#REF!</definedName>
    <definedName name="listeNaturesDepense">'[1]Paramètres'!#REF!</definedName>
    <definedName name="modeleReferenceServiceFait" localSheetId="5">'ERD PP'!#REF!</definedName>
    <definedName name="modeleReferenceServiceFait" localSheetId="4">#REF!</definedName>
    <definedName name="modeleReferenceServiceFait" localSheetId="0">#REF!</definedName>
    <definedName name="modeleReferenceServiceFait" localSheetId="2">#REF!</definedName>
    <definedName name="modeleReferenceServiceFait" localSheetId="1">#REF!</definedName>
    <definedName name="modeleReferenceServiceFait" localSheetId="3">#REF!</definedName>
    <definedName name="modeleReferenceServiceFait" localSheetId="6">#REF!</definedName>
    <definedName name="modeleReferenceServiceFait">#REF!</definedName>
    <definedName name="numérosActions">'[2]Paramètres'!$G$2:$G$6</definedName>
    <definedName name="version" localSheetId="4">'[1]Paramètres'!#REF!</definedName>
    <definedName name="version" localSheetId="0">'[1]Paramètres'!#REF!</definedName>
    <definedName name="version" localSheetId="2">'[1]Paramètres'!#REF!</definedName>
    <definedName name="version" localSheetId="1">'[1]Paramètres'!#REF!</definedName>
    <definedName name="version" localSheetId="3">'[1]Paramètres'!#REF!</definedName>
    <definedName name="version" localSheetId="6">'[1]Paramètres'!#REF!</definedName>
    <definedName name="version">'[1]Paramètres'!#REF!</definedName>
    <definedName name="versionReglesGestion" localSheetId="4">'[1]Paramètres'!#REF!</definedName>
    <definedName name="versionReglesGestion" localSheetId="0">'[1]Paramètres'!#REF!</definedName>
    <definedName name="versionReglesGestion" localSheetId="2">'[1]Paramètres'!#REF!</definedName>
    <definedName name="versionReglesGestion" localSheetId="1">'[1]Paramètres'!#REF!</definedName>
    <definedName name="versionReglesGestion" localSheetId="3">'[1]Paramètres'!#REF!</definedName>
    <definedName name="versionReglesGestion" localSheetId="6">'[1]Paramètres'!#REF!</definedName>
    <definedName name="versionReglesGestion">'[1]Paramètres'!#REF!</definedName>
    <definedName name="_xlnm.Print_Area" localSheetId="5">'ERD PP'!$A$1:$R$44</definedName>
    <definedName name="_xlnm.Print_Area" localSheetId="9">'Frais de personnel'!$A$1:$M$34</definedName>
    <definedName name="_xlnm.Print_Area" localSheetId="6">'Voyages-LdP_Forfait'!$A$1:$P$21</definedName>
    <definedName name="_xlnm.Print_Area" localSheetId="7">'Voyages-PaysTiers_Forfait'!$A$1:$O$19</definedName>
    <definedName name="_xlnm.Print_Area" localSheetId="8">'Voyages-PaysTiers_Transport'!$A$1:$Q$27</definedName>
  </definedNames>
  <calcPr fullCalcOnLoad="1"/>
</workbook>
</file>

<file path=xl/sharedStrings.xml><?xml version="1.0" encoding="utf-8"?>
<sst xmlns="http://schemas.openxmlformats.org/spreadsheetml/2006/main" count="794" uniqueCount="292">
  <si>
    <t>DÉPENSES DE PROMOTION PURE</t>
  </si>
  <si>
    <t xml:space="preserve">Programme d'aide à la promotion vitivinicole dans les pays tiers.
</t>
  </si>
  <si>
    <t>ENTREPRISE RAISON SOCIALE :</t>
  </si>
  <si>
    <t>Code Postal :</t>
  </si>
  <si>
    <t xml:space="preserve">APPEL A PROJET : </t>
  </si>
  <si>
    <t xml:space="preserve">Année : </t>
  </si>
  <si>
    <t>* date d'acquittement = date de décaissement</t>
  </si>
  <si>
    <t>1 - ACTION DE PROMOTION</t>
  </si>
  <si>
    <t>2 - FACTURATION</t>
  </si>
  <si>
    <t>3 - ACQUITTEMENT</t>
  </si>
  <si>
    <t>LES TAXES NE PEUVENT PAS ETRE PRISES EN COMPTE POUR LA PROMOTION OCM SI ELLES FONT L'OBJET D'UNE RECUPERATION. POUR LA TVA "UE", LES MONTANTS SONT TOUJOURS H.T.</t>
  </si>
  <si>
    <t>Pays Tiers cible</t>
  </si>
  <si>
    <t>Date de l'action</t>
  </si>
  <si>
    <t>Société facturée</t>
  </si>
  <si>
    <t>N° pièce comptable</t>
  </si>
  <si>
    <t>N° facture</t>
  </si>
  <si>
    <t>Etablissement 
émetteur de la facture</t>
  </si>
  <si>
    <t>Date de facture
(jj/mm/aaaa)</t>
  </si>
  <si>
    <t>Devise
Facture</t>
  </si>
  <si>
    <t>Montant HT
en devise</t>
  </si>
  <si>
    <t>Montant HT
en Euros correspondant
(à retenir)</t>
  </si>
  <si>
    <t>Modalité 
de paiement</t>
  </si>
  <si>
    <r>
      <t xml:space="preserve">Date 
d'acquittement </t>
    </r>
    <r>
      <rPr>
        <b/>
        <sz val="12"/>
        <rFont val="Arial"/>
        <family val="2"/>
      </rPr>
      <t>*</t>
    </r>
    <r>
      <rPr>
        <b/>
        <sz val="10"/>
        <rFont val="Arial"/>
        <family val="2"/>
      </rPr>
      <t xml:space="preserve">
(jj/mm/aaaa)</t>
    </r>
  </si>
  <si>
    <t>Fact1</t>
  </si>
  <si>
    <t>Fact2</t>
  </si>
  <si>
    <t>Fact3</t>
  </si>
  <si>
    <t>N° ligne</t>
  </si>
  <si>
    <t>Aide à la promotion viticole  dans les pays tiers</t>
  </si>
  <si>
    <t>AP</t>
  </si>
  <si>
    <t>Phase</t>
  </si>
  <si>
    <t>DATE (s)</t>
  </si>
  <si>
    <t>Nature de la dépense</t>
  </si>
  <si>
    <t>pièces complémentaires</t>
  </si>
  <si>
    <t>Type de pièce</t>
  </si>
  <si>
    <t>Observations</t>
  </si>
  <si>
    <t xml:space="preserve">Vinexpo Asia-Pacific </t>
  </si>
  <si>
    <t>CHINE</t>
  </si>
  <si>
    <t>Hong Kong Convention &amp; Exhibition Centre</t>
  </si>
  <si>
    <t>1 (2014)</t>
  </si>
  <si>
    <t>XXXXXXXXXX</t>
  </si>
  <si>
    <t>Location de stand + aménagement</t>
  </si>
  <si>
    <t>Vinexpo HK 1</t>
  </si>
  <si>
    <t>Prestation d'interprète + animation</t>
  </si>
  <si>
    <t>Vinexpo Overseas</t>
  </si>
  <si>
    <t>Société A</t>
  </si>
  <si>
    <t>Echantillons( valorisation / achat)</t>
  </si>
  <si>
    <t xml:space="preserve">cf Liste vins annexée Facture </t>
  </si>
  <si>
    <t>CODE FICHE :</t>
  </si>
  <si>
    <t>Annexe du rapport d'activité</t>
  </si>
  <si>
    <t>Matériels de dégustation</t>
  </si>
  <si>
    <t>Support d'information, plaquettes</t>
  </si>
  <si>
    <t>Société D</t>
  </si>
  <si>
    <t>Société E</t>
  </si>
  <si>
    <t>Plan du salon + photos</t>
  </si>
  <si>
    <t xml:space="preserve">Liste vins annexée Facture </t>
  </si>
  <si>
    <t>Vinexpo HK 2</t>
  </si>
  <si>
    <t>Exemplaire de la plaquette</t>
  </si>
  <si>
    <t>Vinexpo HK 3</t>
  </si>
  <si>
    <t>M. X (Responsable Export Asie)</t>
  </si>
  <si>
    <t>Indiquer pour chaque intervenant si des frais de personnel sont présentés, au titre de cette opération, dans les "Time-sheet" de l'ERD</t>
  </si>
  <si>
    <t>OUI</t>
  </si>
  <si>
    <t xml:space="preserve">FORFAITS POUR LES VOYAGES DANS LES PAYS TIERS CIBLES
hébergement et frais de séjour </t>
  </si>
  <si>
    <t xml:space="preserve"> Certifié conforme et sincère par le dirigeant de l’entreprise (et par le Commissaire aux comptes le cas échéant),
 en attestation du paiement et de la comptabilisation des factures.
Signature et cachet :
- Dans tous les cas du dirigeant de l'entreprise ou de son représentant contractant,
- du Commissaire aux comptes (le cas échéant)</t>
  </si>
  <si>
    <t>ENTREPRISE         /
RAISON SOCIALE :</t>
  </si>
  <si>
    <t>SOMME DES FORFAITS</t>
  </si>
  <si>
    <t>VOYAGES DU PROGRAMME - pour forfait hébergement et frais de séjour :</t>
  </si>
  <si>
    <t>du
jj/mmm/aaaa</t>
  </si>
  <si>
    <t>au
jj/mm/aaaa</t>
  </si>
  <si>
    <t xml:space="preserve">Nom, Prénom Fonction 
des voyageurs,
(Une ligne par voyage)
</t>
  </si>
  <si>
    <t>Objet du voyage
et actions de promotion menées.</t>
  </si>
  <si>
    <t>Nombre de
personnes</t>
  </si>
  <si>
    <t>Nombre de
nuits</t>
  </si>
  <si>
    <t>Montant du forfait</t>
  </si>
  <si>
    <t>Identification des justificatifs d'hébergement correspondants  à chaque voyage :</t>
  </si>
  <si>
    <t>Etablissement émetteur de la facture</t>
  </si>
  <si>
    <t>Date de facture (jj/mm/aaaa)</t>
  </si>
  <si>
    <t>N°facture</t>
  </si>
  <si>
    <t>Voyage 1</t>
  </si>
  <si>
    <t>Voyage 2</t>
  </si>
  <si>
    <t>FA 00012</t>
  </si>
  <si>
    <t>FA 00005</t>
  </si>
  <si>
    <t>FA 00021</t>
  </si>
  <si>
    <t>Montant total de l'opération présenté en promotion pure :</t>
  </si>
  <si>
    <t>Opérateur</t>
  </si>
  <si>
    <t>LIEU(x)</t>
  </si>
  <si>
    <t>FA 00107</t>
  </si>
  <si>
    <t>FA 0033</t>
  </si>
  <si>
    <t>DECLARATION DES DEPENSES DE PERSONNEL</t>
  </si>
  <si>
    <t xml:space="preserve">Programme d'aide à la promotion vitivinicole dans les pays tiers
</t>
  </si>
  <si>
    <t>Ce formulaire concerne uniquement les personnels du bénéficiaire.</t>
  </si>
  <si>
    <t>Date :</t>
  </si>
  <si>
    <t xml:space="preserve"> Certifié conforme et sincère par le dirigeant de l’entreprise,
Signature et cachet :
</t>
  </si>
  <si>
    <t>TOTAL</t>
  </si>
  <si>
    <r>
      <t xml:space="preserve">ACTIONS DE PROMOTION
</t>
    </r>
    <r>
      <rPr>
        <b/>
        <sz val="12"/>
        <color indexed="10"/>
        <rFont val="Arial"/>
        <family val="2"/>
      </rPr>
      <t>*</t>
    </r>
    <r>
      <rPr>
        <b/>
        <sz val="10"/>
        <rFont val="Arial"/>
        <family val="2"/>
      </rPr>
      <t xml:space="preserve"> Le détail des informations à renseigner figure dans la notice (onglet "Notice")</t>
    </r>
  </si>
  <si>
    <r>
      <t xml:space="preserve">Les personnels pour lesquels des dépenses sont présentées doivent être éligibles conformément à ce qui est prévu à l'article 2. 7 de la décision du DG de FranceAgriMer 2013-37. </t>
    </r>
    <r>
      <rPr>
        <b/>
        <sz val="10"/>
        <color indexed="10"/>
        <rFont val="Arial"/>
        <family val="2"/>
      </rPr>
      <t xml:space="preserve"> </t>
    </r>
  </si>
  <si>
    <r>
      <t xml:space="preserve">Pays Tiers cible </t>
    </r>
    <r>
      <rPr>
        <b/>
        <sz val="12"/>
        <color indexed="10"/>
        <rFont val="Arial"/>
        <family val="2"/>
      </rPr>
      <t>*</t>
    </r>
  </si>
  <si>
    <r>
      <t xml:space="preserve">Date de 
l'action </t>
    </r>
    <r>
      <rPr>
        <b/>
        <sz val="12"/>
        <color indexed="10"/>
        <rFont val="Arial"/>
        <family val="2"/>
      </rPr>
      <t xml:space="preserve">* </t>
    </r>
  </si>
  <si>
    <r>
      <t xml:space="preserve">Date de l'activité </t>
    </r>
    <r>
      <rPr>
        <b/>
        <sz val="12"/>
        <color indexed="10"/>
        <rFont val="Arial"/>
        <family val="2"/>
      </rPr>
      <t>*</t>
    </r>
  </si>
  <si>
    <r>
      <t xml:space="preserve">Détail de l'activité </t>
    </r>
    <r>
      <rPr>
        <b/>
        <sz val="12"/>
        <color indexed="10"/>
        <rFont val="Arial"/>
        <family val="2"/>
      </rPr>
      <t>*</t>
    </r>
  </si>
  <si>
    <r>
      <t xml:space="preserve">Nom / Prénom </t>
    </r>
    <r>
      <rPr>
        <b/>
        <sz val="12"/>
        <color indexed="10"/>
        <rFont val="Arial"/>
        <family val="2"/>
      </rPr>
      <t>*</t>
    </r>
  </si>
  <si>
    <r>
      <t xml:space="preserve">Fonction </t>
    </r>
    <r>
      <rPr>
        <b/>
        <sz val="12"/>
        <color indexed="10"/>
        <rFont val="Arial"/>
        <family val="2"/>
      </rPr>
      <t>*</t>
    </r>
  </si>
  <si>
    <r>
      <t>Temps 
passé</t>
    </r>
    <r>
      <rPr>
        <b/>
        <sz val="12"/>
        <color indexed="10"/>
        <rFont val="Arial"/>
        <family val="2"/>
      </rPr>
      <t xml:space="preserve">
</t>
    </r>
    <r>
      <rPr>
        <b/>
        <sz val="10"/>
        <rFont val="Arial"/>
        <family val="2"/>
      </rPr>
      <t>(en heures)</t>
    </r>
    <r>
      <rPr>
        <b/>
        <sz val="12"/>
        <color indexed="10"/>
        <rFont val="Arial"/>
        <family val="2"/>
      </rPr>
      <t xml:space="preserve"> *</t>
    </r>
  </si>
  <si>
    <r>
      <t xml:space="preserve">Taux horaire
(salaire horaire,
brut,chargé,
hors prime) </t>
    </r>
    <r>
      <rPr>
        <b/>
        <sz val="12"/>
        <color indexed="10"/>
        <rFont val="Arial"/>
        <family val="2"/>
      </rPr>
      <t>*</t>
    </r>
  </si>
  <si>
    <r>
      <t xml:space="preserve">Montant </t>
    </r>
    <r>
      <rPr>
        <b/>
        <sz val="12"/>
        <color indexed="10"/>
        <rFont val="Arial"/>
        <family val="2"/>
      </rPr>
      <t xml:space="preserve">*
</t>
    </r>
    <r>
      <rPr>
        <b/>
        <sz val="10"/>
        <rFont val="Arial"/>
        <family val="2"/>
      </rPr>
      <t>(en euros)</t>
    </r>
  </si>
  <si>
    <t xml:space="preserve">M. X </t>
  </si>
  <si>
    <t>Responsable Export Asie</t>
  </si>
  <si>
    <t xml:space="preserve">Salon Vinexpo Asia-Pacific </t>
  </si>
  <si>
    <t xml:space="preserve">Préparation   salon Vinexpo Asia-Pacific </t>
  </si>
  <si>
    <t xml:space="preserve">FORFAITS POUR LES VOYAGES SUR LIEU DE PRODUCTION
hébergement et frais de séjour </t>
  </si>
  <si>
    <t>ENTREPRISE  /
RAISON SOCIALE :</t>
  </si>
  <si>
    <t xml:space="preserve">SOMME DES FORFAITS </t>
  </si>
  <si>
    <t>Nom, Prénom, Fonction
des personnes reçues,
(Une ligne par voyage)</t>
  </si>
  <si>
    <t>Nb de
personnes</t>
  </si>
  <si>
    <t>Nb de
nuits</t>
  </si>
  <si>
    <t>DÉCLARATION DES DÉPENSES DE TRANSPORT POUR LES VOYAGES DANS LES PAYS TIERS CIBLES</t>
  </si>
  <si>
    <t>Année :</t>
  </si>
  <si>
    <t>1- ACTION REALISEE</t>
  </si>
  <si>
    <r>
      <t>ATTENTION :</t>
    </r>
    <r>
      <rPr>
        <b/>
        <sz val="8"/>
        <rFont val="Arial"/>
        <family val="2"/>
      </rPr>
      <t xml:space="preserve">
LA TVA NE PEUT PAS ETRE PRISE EN COMPTE POUR LA PROMOTION OCM SI ELLE FAIT L'OBJET D'UNE RECUPERATION. POUR LA TVA "UE", LES MONTANTS SONT TOUJOURS HORS TAXE</t>
    </r>
  </si>
  <si>
    <t>Description</t>
  </si>
  <si>
    <t>Montant HT 
en euros correspondant
(à retenir)</t>
  </si>
  <si>
    <r>
      <t>Date 
d'acquittement</t>
    </r>
    <r>
      <rPr>
        <b/>
        <sz val="12"/>
        <rFont val="Arial"/>
        <family val="2"/>
      </rPr>
      <t xml:space="preserve"> *</t>
    </r>
    <r>
      <rPr>
        <b/>
        <sz val="10"/>
        <rFont val="Arial"/>
        <family val="2"/>
      </rPr>
      <t xml:space="preserve">
(jj/mm/aaaa)</t>
    </r>
  </si>
  <si>
    <t xml:space="preserve">Dépenses de Voyages Pays-Tiers
</t>
  </si>
  <si>
    <t>M. Y ( Directeur)</t>
  </si>
  <si>
    <t>Indiquer le n° de ligne de  l'ERD Voyages-LdP_Forfait :</t>
  </si>
  <si>
    <t>Apporter toute précision utile au titre de cette opération dans la partie ci-dessous et/ou au travers d'éléments joints à cette fiche.</t>
  </si>
  <si>
    <t>à reporter sur ERD PP, V LDP  et FP</t>
  </si>
  <si>
    <t>Réception sur les lieux de production de clients Chinois</t>
  </si>
  <si>
    <t>Siège de l'entreprise + bassin de production</t>
  </si>
  <si>
    <t>Frais d'avion A/R Pékin/Paris</t>
  </si>
  <si>
    <t>Frais de train Paris-Bordeaux A/R</t>
  </si>
  <si>
    <t>Echantillons (valorisation)</t>
  </si>
  <si>
    <t>Sortie de cave</t>
  </si>
  <si>
    <t>cf. fiche de sortie de cave annexé</t>
  </si>
  <si>
    <t>Frais de taxi Gare - Château</t>
  </si>
  <si>
    <t>SNCF</t>
  </si>
  <si>
    <t>Taxi Landa</t>
  </si>
  <si>
    <t>Prestation diner accord mets/vins</t>
  </si>
  <si>
    <t>Traiteur Alpha</t>
  </si>
  <si>
    <t>cf. menu accord mets/vins annexé</t>
  </si>
  <si>
    <t>Photos de la visite</t>
  </si>
  <si>
    <t>Transmission papier</t>
  </si>
  <si>
    <t>VLDP1  Chine  1</t>
  </si>
  <si>
    <t>VLDP1  Chine  2</t>
  </si>
  <si>
    <t xml:space="preserve">Menu accord mets/vins </t>
  </si>
  <si>
    <t>VLDP1  Chine  3</t>
  </si>
  <si>
    <t>Fiche de sortie de cave échantillons</t>
  </si>
  <si>
    <t>Réception sur LDP de clients Chinois</t>
  </si>
  <si>
    <t xml:space="preserve">Pays Tiers cible </t>
  </si>
  <si>
    <t>Exemples</t>
  </si>
  <si>
    <t>Air France</t>
  </si>
  <si>
    <t>FA0102</t>
  </si>
  <si>
    <t>FA0403</t>
  </si>
  <si>
    <t>FA0363</t>
  </si>
  <si>
    <t>FA0506</t>
  </si>
  <si>
    <t>SC 127</t>
  </si>
  <si>
    <t>Chine</t>
  </si>
  <si>
    <t>Hôtel  dddddd</t>
  </si>
  <si>
    <t>Présentation de l'entreprise et des installations dont elle dispose. Visite de vignobles. Dégustations.</t>
  </si>
  <si>
    <t xml:space="preserve">Animation dégustation et formation force de vente et salon Vinexpo Asia-Pacific </t>
  </si>
  <si>
    <t>Mode de présentation</t>
  </si>
  <si>
    <t>Air China</t>
  </si>
  <si>
    <t>M. Y</t>
  </si>
  <si>
    <t>Directeur</t>
  </si>
  <si>
    <t xml:space="preserve">participation salon Vinexpo Asia-Pacific </t>
  </si>
  <si>
    <t>Pékin</t>
  </si>
  <si>
    <t>Animation dégustations B to B &amp; formation force de vente chez distributeurs à Pékin et HK</t>
  </si>
  <si>
    <t>HK</t>
  </si>
  <si>
    <r>
      <rPr>
        <b/>
        <u val="single"/>
        <sz val="10"/>
        <rFont val="Arial"/>
        <family val="2"/>
      </rPr>
      <t xml:space="preserve">Commentaires </t>
    </r>
    <r>
      <rPr>
        <b/>
        <sz val="10"/>
        <rFont val="Arial"/>
        <family val="2"/>
      </rPr>
      <t xml:space="preserve">: 
</t>
    </r>
  </si>
  <si>
    <t>Liste des dégustations opérées</t>
  </si>
  <si>
    <t>Support de présentation / formation</t>
  </si>
  <si>
    <t>Importateur AAA</t>
  </si>
  <si>
    <t>Tournée Dégust Chine 1</t>
  </si>
  <si>
    <t>Tournée Dégust Chine 2</t>
  </si>
  <si>
    <t>Liste échantillons jointe à facture</t>
  </si>
  <si>
    <t>Tournée Dégust Chine 3</t>
  </si>
  <si>
    <t>Tournée Dégust Chine 4</t>
  </si>
  <si>
    <t>FA 0666</t>
  </si>
  <si>
    <t xml:space="preserve">Conduite dégustations au  salon Vinexpo Asia-Pacific </t>
  </si>
  <si>
    <t>Animation dégustations B to B &amp; formation force de vente chez distributeurs à  HK</t>
  </si>
  <si>
    <t>Animation dégustations B to B &amp; formation force de vente chez distributeurs à Pékin</t>
  </si>
  <si>
    <t>Préparation  dégustations B to B &amp; formation force de vente chez distributeurs à Pékin et HK</t>
  </si>
  <si>
    <t>Voyages LDP (pg détaillé de la visite), allocation de promotion (factures secondaires et/ou compte-rendu détaillé du prestataire, ...)…</t>
  </si>
  <si>
    <t>Ref. de la pièce</t>
  </si>
  <si>
    <t>FICHE EVENEMENT de Promotion</t>
  </si>
  <si>
    <t>Fevt 6</t>
  </si>
  <si>
    <t>Fevt 4</t>
  </si>
  <si>
    <r>
      <rPr>
        <b/>
        <u val="single"/>
        <sz val="10"/>
        <rFont val="Arial"/>
        <family val="2"/>
      </rPr>
      <t xml:space="preserve">Participants </t>
    </r>
    <r>
      <rPr>
        <b/>
        <sz val="10"/>
        <rFont val="Arial"/>
        <family val="2"/>
      </rPr>
      <t xml:space="preserve">: </t>
    </r>
    <r>
      <rPr>
        <sz val="10"/>
        <rFont val="Arial"/>
        <family val="2"/>
      </rPr>
      <t xml:space="preserve"> vendeurs des distributeurs (cf liste jointe faisant état des dates, lieux, clients visités, vins dégustés)
 + M YYYY ( Responsable achats Importateur AAA)
</t>
    </r>
  </si>
  <si>
    <r>
      <rPr>
        <b/>
        <u val="single"/>
        <sz val="10"/>
        <rFont val="Arial"/>
        <family val="2"/>
      </rPr>
      <t>Vins mis en avant</t>
    </r>
    <r>
      <rPr>
        <b/>
        <sz val="10"/>
        <rFont val="Arial"/>
        <family val="2"/>
      </rPr>
      <t>:</t>
    </r>
    <r>
      <rPr>
        <sz val="10"/>
        <rFont val="Arial"/>
        <family val="2"/>
      </rPr>
      <t xml:space="preserve">
vin AOP A, vin AOP B, vin IGP C, vin sans IGP avec cepage D,   </t>
    </r>
  </si>
  <si>
    <r>
      <rPr>
        <b/>
        <u val="single"/>
        <sz val="10"/>
        <rFont val="Arial"/>
        <family val="2"/>
      </rPr>
      <t>Descriptif</t>
    </r>
    <r>
      <rPr>
        <u val="single"/>
        <sz val="10"/>
        <rFont val="Arial"/>
        <family val="2"/>
      </rPr>
      <t xml:space="preserve"> </t>
    </r>
    <r>
      <rPr>
        <sz val="10"/>
        <rFont val="Arial"/>
        <family val="2"/>
      </rPr>
      <t xml:space="preserve">: </t>
    </r>
    <r>
      <rPr>
        <b/>
        <sz val="10"/>
        <rFont val="Arial"/>
        <family val="2"/>
      </rPr>
      <t>s/action 1.3 dégustations</t>
    </r>
    <r>
      <rPr>
        <sz val="10"/>
        <rFont val="Arial"/>
        <family val="2"/>
      </rPr>
      <t xml:space="preserve">
Pendant son séjour en Chine du 15 au 30 mai 2014 , animation de dégustations B to B  à Pékin et Hong-Kong par M. X (Responsable Export Asie) auprès de clients de l' importateur chinois AAA. Présentation de l'entreprise et de sa gamme de vins (cf détail de la présentation et de la formation au travers du diaporama joint).</t>
    </r>
  </si>
  <si>
    <t xml:space="preserve">Code Fiche </t>
  </si>
  <si>
    <t>Montant HT (€)</t>
  </si>
  <si>
    <t xml:space="preserve">Ets émetteur de la facture </t>
  </si>
  <si>
    <t>Copier les 5 ères colonnes de ce tableau dans l'ERD PP</t>
  </si>
  <si>
    <t>Indiquer le N° de voyage porté sur l' ERD</t>
  </si>
  <si>
    <r>
      <t xml:space="preserve">Forfaits pour  les  voyages sur lieu de production </t>
    </r>
    <r>
      <rPr>
        <b/>
        <sz val="12"/>
        <color indexed="60"/>
        <rFont val="Arial"/>
        <family val="2"/>
      </rPr>
      <t>:</t>
    </r>
  </si>
  <si>
    <r>
      <t>Dépenses des membres de l'opérateur</t>
    </r>
    <r>
      <rPr>
        <b/>
        <sz val="12"/>
        <color indexed="17"/>
        <rFont val="Arial"/>
        <family val="2"/>
      </rPr>
      <t xml:space="preserve"> :</t>
    </r>
  </si>
  <si>
    <r>
      <t>Dépenses de Promotion Pure</t>
    </r>
    <r>
      <rPr>
        <sz val="12"/>
        <rFont val="Arial"/>
        <family val="2"/>
      </rPr>
      <t xml:space="preserve"> </t>
    </r>
    <r>
      <rPr>
        <sz val="10"/>
        <color indexed="18"/>
        <rFont val="Arial"/>
        <family val="2"/>
      </rPr>
      <t>(</t>
    </r>
    <r>
      <rPr>
        <i/>
        <sz val="10"/>
        <color indexed="18"/>
        <rFont val="Arial"/>
        <family val="2"/>
      </rPr>
      <t>y compris frais de transport, de dégustation et de prestation relatifs aux voyages sur lieux de production</t>
    </r>
    <r>
      <rPr>
        <sz val="10"/>
        <color indexed="18"/>
        <rFont val="Arial"/>
        <family val="2"/>
      </rPr>
      <t>)</t>
    </r>
    <r>
      <rPr>
        <sz val="10"/>
        <rFont val="Arial"/>
        <family val="2"/>
      </rPr>
      <t xml:space="preserve"> </t>
    </r>
    <r>
      <rPr>
        <b/>
        <sz val="10"/>
        <rFont val="Arial"/>
        <family val="2"/>
      </rPr>
      <t>:</t>
    </r>
  </si>
  <si>
    <r>
      <rPr>
        <b/>
        <sz val="12"/>
        <color indexed="36"/>
        <rFont val="Arial"/>
        <family val="2"/>
      </rPr>
      <t>Liste des justificatifs de réalisation</t>
    </r>
    <r>
      <rPr>
        <b/>
        <sz val="10"/>
        <color indexed="36"/>
        <rFont val="Arial"/>
        <family val="2"/>
      </rPr>
      <t xml:space="preserve"> de l'événement, joints à la présente fiche (</t>
    </r>
    <r>
      <rPr>
        <b/>
        <i/>
        <sz val="8"/>
        <color indexed="36"/>
        <rFont val="Arial"/>
        <family val="2"/>
      </rPr>
      <t>ou sur Clé USB sous répertoires Pays\codeFiches</t>
    </r>
    <r>
      <rPr>
        <b/>
        <sz val="8"/>
        <color indexed="36"/>
        <rFont val="Arial"/>
        <family val="2"/>
      </rPr>
      <t xml:space="preserve">) </t>
    </r>
    <r>
      <rPr>
        <b/>
        <sz val="10"/>
        <color indexed="36"/>
        <rFont val="Arial"/>
        <family val="2"/>
      </rPr>
      <t>:</t>
    </r>
  </si>
  <si>
    <r>
      <rPr>
        <b/>
        <sz val="11"/>
        <color indexed="18"/>
        <rFont val="Arial"/>
        <family val="2"/>
      </rPr>
      <t>JOINDRE</t>
    </r>
    <r>
      <rPr>
        <sz val="11"/>
        <color indexed="18"/>
        <rFont val="Arial"/>
        <family val="2"/>
      </rPr>
      <t xml:space="preserve"> </t>
    </r>
    <r>
      <rPr>
        <u val="single"/>
        <sz val="11"/>
        <color indexed="18"/>
        <rFont val="Arial"/>
        <family val="2"/>
      </rPr>
      <t>obligatoirement</t>
    </r>
    <r>
      <rPr>
        <sz val="11"/>
        <color indexed="18"/>
        <rFont val="Arial"/>
        <family val="2"/>
      </rPr>
      <t xml:space="preserve"> à cette fiche </t>
    </r>
    <r>
      <rPr>
        <u val="single"/>
        <sz val="11"/>
        <color indexed="18"/>
        <rFont val="Arial"/>
        <family val="2"/>
      </rPr>
      <t>les factures de 1er rang</t>
    </r>
    <r>
      <rPr>
        <sz val="11"/>
        <color indexed="18"/>
        <rFont val="Arial"/>
        <family val="2"/>
      </rPr>
      <t xml:space="preserve"> (</t>
    </r>
    <r>
      <rPr>
        <i/>
        <sz val="11"/>
        <color indexed="18"/>
        <rFont val="Arial"/>
        <family val="2"/>
      </rPr>
      <t>+ preuve d'acquittement si pas d'attestation CAC</t>
    </r>
    <r>
      <rPr>
        <sz val="11"/>
        <color indexed="18"/>
        <rFont val="Arial"/>
        <family val="2"/>
      </rPr>
      <t>) et, le cas échéant,</t>
    </r>
  </si>
  <si>
    <r>
      <t>les éléments justifiant des dépenses  présentées tels que par ex : Pour les échantillons (</t>
    </r>
    <r>
      <rPr>
        <i/>
        <sz val="11"/>
        <color indexed="18"/>
        <rFont val="Arial"/>
        <family val="2"/>
      </rPr>
      <t>Fiche de sortie de cave ou facture achat</t>
    </r>
    <r>
      <rPr>
        <sz val="11"/>
        <color indexed="18"/>
        <rFont val="Arial"/>
        <family val="2"/>
      </rPr>
      <t xml:space="preserve">), </t>
    </r>
  </si>
  <si>
    <t>PAYS/zone :</t>
  </si>
  <si>
    <t>Type d'événement</t>
  </si>
  <si>
    <t>Fevt 1</t>
  </si>
  <si>
    <t>Fevt 2</t>
  </si>
  <si>
    <t>Fevt 3</t>
  </si>
  <si>
    <t>Evénement 1</t>
  </si>
  <si>
    <t>Evénement 2</t>
  </si>
  <si>
    <t>Evénement 3</t>
  </si>
  <si>
    <t>N° Fiche Evénement</t>
  </si>
  <si>
    <r>
      <rPr>
        <b/>
        <u val="single"/>
        <sz val="12"/>
        <color indexed="18"/>
        <rFont val="Arial"/>
        <family val="2"/>
      </rPr>
      <t xml:space="preserve">Mode </t>
    </r>
    <r>
      <rPr>
        <b/>
        <sz val="12"/>
        <color indexed="18"/>
        <rFont val="Arial"/>
        <family val="2"/>
      </rPr>
      <t xml:space="preserve"> de présentation : 1 ligne de l'ERD =  1</t>
    </r>
    <r>
      <rPr>
        <b/>
        <u val="single"/>
        <sz val="12"/>
        <color indexed="18"/>
        <rFont val="Arial"/>
        <family val="2"/>
      </rPr>
      <t xml:space="preserve"> seule</t>
    </r>
    <r>
      <rPr>
        <b/>
        <sz val="12"/>
        <color indexed="18"/>
        <rFont val="Arial"/>
        <family val="2"/>
      </rPr>
      <t xml:space="preserve"> facture de l'événement  de promotion considéré</t>
    </r>
  </si>
  <si>
    <r>
      <rPr>
        <b/>
        <sz val="11"/>
        <rFont val="Arial"/>
        <family val="2"/>
      </rPr>
      <t xml:space="preserve">Dépenses de personnel </t>
    </r>
    <r>
      <rPr>
        <b/>
        <sz val="10"/>
        <rFont val="Arial"/>
        <family val="2"/>
      </rPr>
      <t xml:space="preserve">:
</t>
    </r>
    <r>
      <rPr>
        <sz val="9"/>
        <rFont val="Arial"/>
        <family val="2"/>
      </rPr>
      <t>mentionnées dans l'ERD "Frais de personnel"</t>
    </r>
  </si>
  <si>
    <t>TYPE de l'EVENEMENT</t>
  </si>
  <si>
    <t>Mt HT en devise</t>
  </si>
  <si>
    <t>Identité ( fonction) des intervenants</t>
  </si>
  <si>
    <t>Somme des montants HT   en Euros</t>
  </si>
  <si>
    <t>Fevt 5</t>
  </si>
  <si>
    <r>
      <rPr>
        <b/>
        <u val="single"/>
        <sz val="12"/>
        <color indexed="56"/>
        <rFont val="Arial"/>
        <family val="2"/>
      </rPr>
      <t xml:space="preserve">Ordre </t>
    </r>
    <r>
      <rPr>
        <b/>
        <sz val="12"/>
        <color indexed="56"/>
        <rFont val="Arial"/>
        <family val="2"/>
      </rPr>
      <t>de présentation de l'ERD  : I</t>
    </r>
    <r>
      <rPr>
        <b/>
        <u val="single"/>
        <sz val="12"/>
        <color indexed="56"/>
        <rFont val="Arial"/>
        <family val="2"/>
      </rPr>
      <t>mpérativement par EVENEMENT</t>
    </r>
    <r>
      <rPr>
        <b/>
        <sz val="12"/>
        <color indexed="56"/>
        <rFont val="Arial"/>
        <family val="2"/>
      </rPr>
      <t xml:space="preserve"> (avec </t>
    </r>
    <r>
      <rPr>
        <b/>
        <u val="single"/>
        <sz val="12"/>
        <color indexed="56"/>
        <rFont val="Arial"/>
        <family val="2"/>
      </rPr>
      <t xml:space="preserve">renvoi </t>
    </r>
    <r>
      <rPr>
        <b/>
        <sz val="12"/>
        <color indexed="56"/>
        <rFont val="Arial"/>
        <family val="2"/>
      </rPr>
      <t xml:space="preserve"> vers </t>
    </r>
    <r>
      <rPr>
        <b/>
        <u val="single"/>
        <sz val="12"/>
        <color indexed="56"/>
        <rFont val="Arial"/>
        <family val="2"/>
      </rPr>
      <t>FICHE Evénement</t>
    </r>
    <r>
      <rPr>
        <b/>
        <sz val="12"/>
        <color indexed="56"/>
        <rFont val="Arial"/>
        <family val="2"/>
      </rPr>
      <t xml:space="preserve"> décrivant ce dernier = annexe rapport activité)</t>
    </r>
  </si>
  <si>
    <r>
      <rPr>
        <b/>
        <u val="single"/>
        <sz val="10"/>
        <rFont val="Arial"/>
        <family val="2"/>
      </rPr>
      <t xml:space="preserve">Participants </t>
    </r>
    <r>
      <rPr>
        <b/>
        <sz val="10"/>
        <rFont val="Arial"/>
        <family val="2"/>
      </rPr>
      <t xml:space="preserve">: </t>
    </r>
    <r>
      <rPr>
        <sz val="10"/>
        <rFont val="Arial"/>
        <family val="2"/>
      </rPr>
      <t xml:space="preserve">professionnels du vin ( importateurs / distributeurs) + journalistes
</t>
    </r>
  </si>
  <si>
    <t>Transmis sur clé USB dans répertoire Chine \ fiche Fevt 4</t>
  </si>
  <si>
    <t>Transmis sur clé USB dans répertoire Chine \ fiche Fevt 5</t>
  </si>
  <si>
    <r>
      <rPr>
        <b/>
        <u val="single"/>
        <sz val="10"/>
        <rFont val="Arial"/>
        <family val="2"/>
      </rPr>
      <t>Descriptif</t>
    </r>
    <r>
      <rPr>
        <u val="single"/>
        <sz val="10"/>
        <rFont val="Arial"/>
        <family val="2"/>
      </rPr>
      <t xml:space="preserve"> </t>
    </r>
    <r>
      <rPr>
        <sz val="10"/>
        <rFont val="Arial"/>
        <family val="2"/>
      </rPr>
      <t xml:space="preserve">: </t>
    </r>
    <r>
      <rPr>
        <b/>
        <sz val="10"/>
        <rFont val="Arial"/>
        <family val="2"/>
      </rPr>
      <t>s/action 1.8 Voyage sur les lieux de production ( V LDP)</t>
    </r>
    <r>
      <rPr>
        <sz val="10"/>
        <rFont val="Arial"/>
        <family val="2"/>
      </rPr>
      <t xml:space="preserve">
Réception au siège de l'entreprise de 2 représentants de notre importateur chinois (société AAA)
Présentation de l'entreprise et des installations dont elle dispose. Visite de vignobles. Dégustations. (cf programme détaillé de la visite joint à la présente fiche)..</t>
    </r>
  </si>
  <si>
    <t>Transmis sur clé USB dans répertoire Chine \ fiche Fevt 6</t>
  </si>
  <si>
    <t>Dégustations B to B  Formation Force Vente</t>
  </si>
  <si>
    <t>Préparation   dégustations et présentation entreprise pour réception Voyage LDP1 Importateur AAA</t>
  </si>
  <si>
    <t>Conduite de la visite  Voyage LDP1 Importateur AAA</t>
  </si>
  <si>
    <t>Participation au diner accord mets/vins lors Voyage LDP1 Importateur AAA</t>
  </si>
  <si>
    <r>
      <t xml:space="preserve">Ordre de présentation de l'ERD  : </t>
    </r>
    <r>
      <rPr>
        <b/>
        <u val="single"/>
        <sz val="14"/>
        <color indexed="56"/>
        <rFont val="Arial"/>
        <family val="2"/>
      </rPr>
      <t xml:space="preserve">Impérativement par EVENEMENT </t>
    </r>
    <r>
      <rPr>
        <b/>
        <sz val="14"/>
        <color indexed="56"/>
        <rFont val="Arial"/>
        <family val="2"/>
      </rPr>
      <t xml:space="preserve"> (avec renvoi  vers </t>
    </r>
    <r>
      <rPr>
        <b/>
        <u val="single"/>
        <sz val="14"/>
        <color indexed="56"/>
        <rFont val="Arial"/>
        <family val="2"/>
      </rPr>
      <t xml:space="preserve">FICHE Evénement </t>
    </r>
    <r>
      <rPr>
        <b/>
        <sz val="14"/>
        <color indexed="56"/>
        <rFont val="Arial"/>
        <family val="2"/>
      </rPr>
      <t>décrivant ce dernier = annexe rapport activité)</t>
    </r>
  </si>
  <si>
    <r>
      <rPr>
        <b/>
        <sz val="10"/>
        <color indexed="10"/>
        <rFont val="Arial"/>
        <family val="2"/>
      </rPr>
      <t>Type d'événement</t>
    </r>
    <r>
      <rPr>
        <b/>
        <sz val="12"/>
        <color indexed="10"/>
        <rFont val="Arial"/>
        <family val="2"/>
      </rPr>
      <t xml:space="preserve"> </t>
    </r>
  </si>
  <si>
    <t>N° de FICHE :</t>
  </si>
  <si>
    <t xml:space="preserve">n° de Fiche </t>
  </si>
  <si>
    <t xml:space="preserve">Fevt 7 </t>
  </si>
  <si>
    <t>insertion de publicité et mise en avant dans les catalogues Metro Cash &amp; Carry en Chine</t>
  </si>
  <si>
    <t>Diffusion Chine</t>
  </si>
  <si>
    <r>
      <rPr>
        <b/>
        <u val="single"/>
        <sz val="10"/>
        <rFont val="Arial"/>
        <family val="2"/>
      </rPr>
      <t xml:space="preserve">Participants </t>
    </r>
    <r>
      <rPr>
        <b/>
        <sz val="10"/>
        <rFont val="Arial"/>
        <family val="2"/>
      </rPr>
      <t xml:space="preserve">: </t>
    </r>
  </si>
  <si>
    <t>Publicité/mise en avant catalogues</t>
  </si>
  <si>
    <t>Metro Jingjiang Cash&amp;Carry</t>
  </si>
  <si>
    <t>Cf catalogues joints</t>
  </si>
  <si>
    <t xml:space="preserve">3 catalogues </t>
  </si>
  <si>
    <t>Publicité  Chine  1</t>
  </si>
  <si>
    <t>Publicité/mise en avant catalogues Métro</t>
  </si>
  <si>
    <t>FA0812</t>
  </si>
  <si>
    <t>Indiquer le N° de voyage porté sur l' ERD Pays Tiers</t>
  </si>
  <si>
    <t>Dépenses de transport</t>
  </si>
  <si>
    <t>Hébergement &amp;  frais de séjour</t>
  </si>
  <si>
    <r>
      <t xml:space="preserve">Référence </t>
    </r>
    <r>
      <rPr>
        <b/>
        <sz val="9"/>
        <color indexed="10"/>
        <rFont val="Arial"/>
        <family val="2"/>
      </rPr>
      <t>à reporter dans 
l' ERD Transport</t>
    </r>
  </si>
  <si>
    <r>
      <t xml:space="preserve">Référence voyage
</t>
    </r>
    <r>
      <rPr>
        <b/>
        <sz val="10"/>
        <color indexed="10"/>
        <rFont val="Arial"/>
        <family val="2"/>
      </rPr>
      <t>(n° de voyage indiqué dans ERD  Forfait)</t>
    </r>
  </si>
  <si>
    <t>Date d'acquittement (jj/mm/aaaa) *</t>
  </si>
  <si>
    <t>Date d'acquittement *</t>
  </si>
  <si>
    <r>
      <rPr>
        <b/>
        <u val="single"/>
        <sz val="12"/>
        <color indexed="18"/>
        <rFont val="Arial"/>
        <family val="2"/>
      </rPr>
      <t xml:space="preserve">Mode </t>
    </r>
    <r>
      <rPr>
        <b/>
        <sz val="12"/>
        <color indexed="18"/>
        <rFont val="Arial"/>
        <family val="2"/>
      </rPr>
      <t xml:space="preserve"> de présentation : 1 ligne de l'ERD =  Déclaration </t>
    </r>
    <r>
      <rPr>
        <b/>
        <u val="single"/>
        <sz val="12"/>
        <color indexed="18"/>
        <rFont val="Arial"/>
        <family val="2"/>
      </rPr>
      <t xml:space="preserve">par jour </t>
    </r>
    <r>
      <rPr>
        <b/>
        <sz val="12"/>
        <color indexed="18"/>
        <rFont val="Arial"/>
        <family val="2"/>
      </rPr>
      <t xml:space="preserve">et </t>
    </r>
    <r>
      <rPr>
        <b/>
        <u val="single"/>
        <sz val="12"/>
        <color indexed="18"/>
        <rFont val="Arial"/>
        <family val="2"/>
      </rPr>
      <t>par activité</t>
    </r>
    <r>
      <rPr>
        <b/>
        <sz val="12"/>
        <color indexed="18"/>
        <rFont val="Arial"/>
        <family val="2"/>
      </rPr>
      <t xml:space="preserve"> du temps passé au titre de cette activité (Nb d'heures au quart d'heure près)</t>
    </r>
  </si>
  <si>
    <t>OPERATEUR 1</t>
  </si>
  <si>
    <t>3 (2016)</t>
  </si>
  <si>
    <t>année 2016</t>
  </si>
  <si>
    <r>
      <rPr>
        <b/>
        <u val="single"/>
        <sz val="10"/>
        <rFont val="Arial"/>
        <family val="2"/>
      </rPr>
      <t>Descriptif</t>
    </r>
    <r>
      <rPr>
        <u val="single"/>
        <sz val="10"/>
        <rFont val="Arial"/>
        <family val="2"/>
      </rPr>
      <t xml:space="preserve"> </t>
    </r>
    <r>
      <rPr>
        <sz val="10"/>
        <rFont val="Arial"/>
        <family val="2"/>
      </rPr>
      <t xml:space="preserve">: </t>
    </r>
    <r>
      <rPr>
        <b/>
        <sz val="10"/>
        <rFont val="Arial"/>
        <family val="2"/>
      </rPr>
      <t>action 2 foires expositions</t>
    </r>
    <r>
      <rPr>
        <sz val="10"/>
        <rFont val="Arial"/>
        <family val="2"/>
      </rPr>
      <t xml:space="preserve">
Participation au salon Vinexpo Asia-Pacific 2016.
 Location  d'un stand  pour réalisation de dégustations B to B . Mise en avant de l'entreprise et de sa gamme de vins</t>
    </r>
  </si>
  <si>
    <r>
      <rPr>
        <b/>
        <u val="single"/>
        <sz val="10"/>
        <rFont val="Arial"/>
        <family val="2"/>
      </rPr>
      <t>Descriptif</t>
    </r>
    <r>
      <rPr>
        <u val="single"/>
        <sz val="10"/>
        <rFont val="Arial"/>
        <family val="2"/>
      </rPr>
      <t xml:space="preserve"> </t>
    </r>
    <r>
      <rPr>
        <sz val="10"/>
        <rFont val="Arial"/>
        <family val="2"/>
      </rPr>
      <t xml:space="preserve">: </t>
    </r>
    <r>
      <rPr>
        <b/>
        <sz val="10"/>
        <rFont val="Arial"/>
        <family val="2"/>
      </rPr>
      <t>s/action 1.3 dégustations</t>
    </r>
    <r>
      <rPr>
        <sz val="10"/>
        <rFont val="Arial"/>
        <family val="2"/>
      </rPr>
      <t xml:space="preserve">
Pendant son séjour en Chine du 12 au 27 mai 2016 , animation de dégustations B to B  à Pékin et Hong-Kong par M. X (Responsable Export Asie) auprès de clients de l' importateur chinois AAA .Présentation de l'entreprise et de sa gamme de vins (cf détail de la présentation et de la formation au travers du diaporama joint).</t>
    </r>
  </si>
  <si>
    <r>
      <t xml:space="preserve">Indiquer le(s) </t>
    </r>
    <r>
      <rPr>
        <b/>
        <sz val="10"/>
        <color indexed="60"/>
        <rFont val="Arial"/>
        <family val="2"/>
      </rPr>
      <t>n° de ligne(s)</t>
    </r>
    <r>
      <rPr>
        <sz val="10"/>
        <color indexed="60"/>
        <rFont val="Arial"/>
        <family val="2"/>
      </rPr>
      <t xml:space="preserve"> de  l'ERD Voyages-LdP_Forfait :</t>
    </r>
  </si>
  <si>
    <r>
      <t xml:space="preserve">Copier les 5 </t>
    </r>
    <r>
      <rPr>
        <b/>
        <vertAlign val="superscript"/>
        <sz val="8"/>
        <color indexed="10"/>
        <rFont val="Arial"/>
        <family val="2"/>
      </rPr>
      <t xml:space="preserve">ères </t>
    </r>
    <r>
      <rPr>
        <b/>
        <sz val="8"/>
        <color indexed="10"/>
        <rFont val="Arial"/>
        <family val="2"/>
      </rPr>
      <t>colonnes de ce tableau dans l'ERD Promo Pure</t>
    </r>
  </si>
  <si>
    <t>Nom et  fonction des intervenants</t>
  </si>
  <si>
    <r>
      <t>Indiquer (</t>
    </r>
    <r>
      <rPr>
        <b/>
        <sz val="9"/>
        <rFont val="Arial"/>
        <family val="2"/>
      </rPr>
      <t>OUI</t>
    </r>
    <r>
      <rPr>
        <sz val="9"/>
        <color indexed="18"/>
        <rFont val="Arial"/>
        <family val="2"/>
      </rPr>
      <t>) pour chaque intervenant si des frais de personnel sont présentés, au titre de cette opération, dans l'ERD "Frais de personnel"</t>
    </r>
  </si>
  <si>
    <t>Apporter toute précision utile sur cette opération dans le cadre ci-dessous et/ou au travers d'éléments joints à cette fiche.</t>
  </si>
  <si>
    <t>voyages LDP (programme détaillé de la visite), allocation de promotion (factures secondaires et/ou compte-rendu détaillé du prestataire, ...)…</t>
  </si>
  <si>
    <r>
      <t>les éléments justifiant des dépenses  présentées tels que par ex : Pour les échantillons (</t>
    </r>
    <r>
      <rPr>
        <i/>
        <sz val="11"/>
        <color indexed="18"/>
        <rFont val="Arial"/>
        <family val="2"/>
      </rPr>
      <t>fiche de sortie de cave ou facture d'achat</t>
    </r>
    <r>
      <rPr>
        <sz val="11"/>
        <color indexed="18"/>
        <rFont val="Arial"/>
        <family val="2"/>
      </rPr>
      <t>), les</t>
    </r>
  </si>
  <si>
    <t>CHINE / HK</t>
  </si>
  <si>
    <r>
      <rPr>
        <b/>
        <u val="single"/>
        <sz val="10"/>
        <rFont val="Arial"/>
        <family val="2"/>
      </rPr>
      <t xml:space="preserve">Participants </t>
    </r>
    <r>
      <rPr>
        <b/>
        <sz val="10"/>
        <rFont val="Arial"/>
        <family val="2"/>
      </rPr>
      <t xml:space="preserve">: </t>
    </r>
    <r>
      <rPr>
        <sz val="10"/>
        <rFont val="Arial"/>
        <family val="2"/>
      </rPr>
      <t xml:space="preserve"> vendeurs des distributeurs (cf liste jointe faisant état des dates, lieux, clients visités, vins dégustés)
 + M ZZZZ ( Responsable achats Importateur AAA)
</t>
    </r>
  </si>
  <si>
    <r>
      <rPr>
        <b/>
        <u val="single"/>
        <sz val="10"/>
        <rFont val="Arial"/>
        <family val="2"/>
      </rPr>
      <t>Vins mis en avant</t>
    </r>
    <r>
      <rPr>
        <b/>
        <sz val="10"/>
        <rFont val="Arial"/>
        <family val="2"/>
      </rPr>
      <t>:</t>
    </r>
    <r>
      <rPr>
        <sz val="10"/>
        <rFont val="Arial"/>
        <family val="2"/>
      </rPr>
      <t xml:space="preserve">
vin AOP A, vin AOP B, vin IGP C, vin sans IGP avec cépage D,    </t>
    </r>
  </si>
  <si>
    <r>
      <rPr>
        <b/>
        <u val="single"/>
        <sz val="10"/>
        <rFont val="Arial"/>
        <family val="2"/>
      </rPr>
      <t>Vins mis en avant</t>
    </r>
    <r>
      <rPr>
        <b/>
        <sz val="10"/>
        <rFont val="Arial"/>
        <family val="2"/>
      </rPr>
      <t>:</t>
    </r>
    <r>
      <rPr>
        <sz val="10"/>
        <rFont val="Arial"/>
        <family val="2"/>
      </rPr>
      <t xml:space="preserve">
vin AOP A, vin AOP B, vin IGP C, vin sans IGP avec cépage D,   ( cf détail liste des vins annexée à facture d'achat auprès distributeur B) </t>
    </r>
  </si>
  <si>
    <r>
      <rPr>
        <b/>
        <u val="single"/>
        <sz val="10"/>
        <rFont val="Arial"/>
        <family val="2"/>
      </rPr>
      <t>Vins mis en avant</t>
    </r>
    <r>
      <rPr>
        <b/>
        <sz val="10"/>
        <rFont val="Arial"/>
        <family val="2"/>
      </rPr>
      <t>:</t>
    </r>
    <r>
      <rPr>
        <sz val="10"/>
        <rFont val="Arial"/>
        <family val="2"/>
      </rPr>
      <t xml:space="preserve">
vin AOP A, vin AOP B, vin IGP C, vin sans IGP avec cépage D,   </t>
    </r>
  </si>
  <si>
    <t>Programme détaillé de la visite</t>
  </si>
  <si>
    <r>
      <rPr>
        <b/>
        <u val="single"/>
        <sz val="10"/>
        <rFont val="Arial"/>
        <family val="2"/>
      </rPr>
      <t>Descriptif</t>
    </r>
    <r>
      <rPr>
        <u val="single"/>
        <sz val="10"/>
        <rFont val="Arial"/>
        <family val="2"/>
      </rPr>
      <t xml:space="preserve"> </t>
    </r>
    <r>
      <rPr>
        <sz val="10"/>
        <rFont val="Arial"/>
        <family val="2"/>
      </rPr>
      <t xml:space="preserve">: </t>
    </r>
    <r>
      <rPr>
        <b/>
        <sz val="10"/>
        <rFont val="Arial"/>
        <family val="2"/>
      </rPr>
      <t>s/action 1.2 publicités et annonce dans les médias</t>
    </r>
    <r>
      <rPr>
        <sz val="10"/>
        <rFont val="Arial"/>
        <family val="2"/>
      </rPr>
      <t xml:space="preserve">
Apparition dans différents  catalogues de promotion Metro Cash &amp; Carry diffusés en Chine au cours de l'année (cf catalogues Métro / Pinor Sommelier joints )..</t>
    </r>
  </si>
  <si>
    <t>Montant évenement 1 sur facture 1</t>
  </si>
  <si>
    <t>Montant évenement 2 sur facture 1</t>
  </si>
  <si>
    <t>Montant évenement 3 sur facture 1</t>
  </si>
  <si>
    <t>Montant évenement 3 sur facture 2</t>
  </si>
  <si>
    <t>Montant évenement 3 sur facture 3</t>
  </si>
  <si>
    <t>du 24/05/2016 au 26/05/2016</t>
  </si>
  <si>
    <t>du 03/06/2016 au 05/06/2016</t>
  </si>
  <si>
    <t xml:space="preserve">Importateur AAA
M. WWW ( Directeur commercial)
M ZZZZ ( Responsable achats), </t>
  </si>
  <si>
    <t>Hôtel aaaaaaaa</t>
  </si>
  <si>
    <t>Hôtel bbbbbbbbb</t>
  </si>
  <si>
    <t>avion Paris --&gt; Pékin de M X</t>
  </si>
  <si>
    <t>avion Pékin --&gt; HK de MX</t>
  </si>
  <si>
    <t>avion HK --&gt; Paris de MX</t>
  </si>
  <si>
    <t>avion Paris --&gt; HK de M Y</t>
  </si>
  <si>
    <t>avion HK --&gt; Paris de M Y</t>
  </si>
  <si>
    <t>à reporter sur ERD Promo Pure,
 Voyages-LdP_Forfait  et Frais de personnel</t>
  </si>
  <si>
    <r>
      <t xml:space="preserve">Cadre rouge = zone de copie des informations figurant dans les 5 </t>
    </r>
    <r>
      <rPr>
        <b/>
        <vertAlign val="superscript"/>
        <sz val="10"/>
        <color indexed="10"/>
        <rFont val="Arial"/>
        <family val="2"/>
      </rPr>
      <t>ères</t>
    </r>
    <r>
      <rPr>
        <b/>
        <sz val="10"/>
        <color indexed="10"/>
        <rFont val="Arial"/>
        <family val="2"/>
      </rPr>
      <t xml:space="preserve"> colonnes du tableau Promotion Pure de la fiche événement</t>
    </r>
  </si>
  <si>
    <r>
      <rPr>
        <b/>
        <u val="single"/>
        <sz val="10"/>
        <rFont val="Arial"/>
        <family val="2"/>
      </rPr>
      <t xml:space="preserve">Participants </t>
    </r>
    <r>
      <rPr>
        <b/>
        <sz val="10"/>
        <rFont val="Arial"/>
        <family val="2"/>
      </rPr>
      <t xml:space="preserve">: </t>
    </r>
    <r>
      <rPr>
        <sz val="10"/>
        <rFont val="Arial"/>
        <family val="2"/>
      </rPr>
      <t xml:space="preserve">M. WWW ( Directeur commercial) + M ZZZZ( Responsable achats) de la société AAA (importateur en Chine)
</t>
    </r>
  </si>
  <si>
    <t>Action</t>
  </si>
  <si>
    <r>
      <t xml:space="preserve">Devise du compte bancaire
</t>
    </r>
    <r>
      <rPr>
        <b/>
        <sz val="12"/>
        <rFont val="Arial"/>
        <family val="2"/>
      </rPr>
      <t>**</t>
    </r>
  </si>
  <si>
    <r>
      <t xml:space="preserve"> 
Certifié conforme et sincère par le dirigeant de l’entreprise (et par le Commissaire aux Comptes le cas échéant),
 en attestation du paiement et de la comptabilisation des factures.
Signature et cachet :
- Dans tous les cas du dirigeant de l'entreprise ou de son représentant contractant,
- du Commissaire aux comptes (le cas échéant)
</t>
    </r>
    <r>
      <rPr>
        <i/>
        <sz val="12"/>
        <rFont val="Arial"/>
        <family val="2"/>
      </rPr>
      <t xml:space="preserve">
</t>
    </r>
    <r>
      <rPr>
        <b/>
        <i/>
        <sz val="12"/>
        <rFont val="Arial"/>
        <family val="2"/>
      </rPr>
      <t>Rappel:</t>
    </r>
    <r>
      <rPr>
        <i/>
        <sz val="12"/>
        <rFont val="Arial"/>
        <family val="2"/>
      </rPr>
      <t xml:space="preserve"> pour les factures établies en devise, le montant déclaré en euros correspond:
- si paiement en euros: au montant payé en euros </t>
    </r>
    <r>
      <rPr>
        <i/>
        <u val="single"/>
        <sz val="12"/>
        <rFont val="Arial"/>
        <family val="2"/>
      </rPr>
      <t>hors</t>
    </r>
    <r>
      <rPr>
        <i/>
        <sz val="12"/>
        <rFont val="Arial"/>
        <family val="2"/>
      </rPr>
      <t xml:space="preserve"> frais bancaires;
- si paiement en devise: au montant calculé sur la base du taux BCE au jour de l'acquittement.</t>
    </r>
  </si>
  <si>
    <t>1-Relations publiques, promotion et publicité</t>
  </si>
  <si>
    <t>2-Manifestations, foires et expositions</t>
  </si>
  <si>
    <t>Certifié conforme et sincère par le dirigeant de l’entreprise (et par le Commissaire aux Comptes le cas échéant),
 en attestation du paiement et de la comptabilisation des factures.
Signature et cachet :
- Dans tous les cas du dirigeant de l'entreprise ou de son représentant contractant,
- du Commissaire aux comptes (le cas échéant)
Rappel: pour les factures établies en devises, le montant déclaré en euros correspond:
- si paiement en euros: au montant payé en euros hors frais bancaires;
- si paiement en devises: au montant calculé sur la base du taux BCE au jour de l'acquittement.</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</si>
</sst>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000"/>
    <numFmt numFmtId="165" formatCode="#,##0.00\ &quot;€&quot;"/>
  </numFmts>
  <fonts count="102">
    <font>
      <sz val="10"/>
      <name val="Arial"/>
      <family val="0"/>
    </font>
    <font>
      <sz val="11"/>
      <color indexed="8"/>
      <name val="Calibri"/>
      <family val="2"/>
    </font>
    <font>
      <b/>
      <sz val="18"/>
      <name val="Arial"/>
      <family val="2"/>
    </font>
    <font>
      <b/>
      <sz val="16"/>
      <name val="Arial"/>
      <family val="2"/>
    </font>
    <font>
      <sz val="12"/>
      <name val="Arial"/>
      <family val="2"/>
    </font>
    <font>
      <b/>
      <sz val="12"/>
      <name val="Arial"/>
      <family val="2"/>
    </font>
    <font>
      <sz val="11"/>
      <name val="Arial"/>
      <family val="2"/>
    </font>
    <font>
      <b/>
      <sz val="11"/>
      <name val="Arial"/>
      <family val="2"/>
    </font>
    <font>
      <b/>
      <sz val="10"/>
      <name val="Arial"/>
      <family val="2"/>
    </font>
    <font>
      <b/>
      <sz val="10"/>
      <color indexed="10"/>
      <name val="Arial"/>
      <family val="2"/>
    </font>
    <font>
      <u val="single"/>
      <sz val="10"/>
      <name val="Arial"/>
      <family val="2"/>
    </font>
    <font>
      <b/>
      <u val="single"/>
      <sz val="10"/>
      <name val="Arial"/>
      <family val="2"/>
    </font>
    <font>
      <b/>
      <sz val="9"/>
      <name val="Arial"/>
      <family val="2"/>
    </font>
    <font>
      <b/>
      <sz val="8"/>
      <name val="Arial"/>
      <family val="2"/>
    </font>
    <font>
      <sz val="9"/>
      <name val="Arial"/>
      <family val="2"/>
    </font>
    <font>
      <i/>
      <sz val="9"/>
      <name val="Arial"/>
      <family val="2"/>
    </font>
    <font>
      <b/>
      <sz val="14"/>
      <name val="Arial"/>
      <family val="2"/>
    </font>
    <font>
      <b/>
      <sz val="14"/>
      <color indexed="56"/>
      <name val="Arial"/>
      <family val="2"/>
    </font>
    <font>
      <b/>
      <u val="single"/>
      <sz val="14"/>
      <color indexed="56"/>
      <name val="Arial"/>
      <family val="2"/>
    </font>
    <font>
      <b/>
      <i/>
      <sz val="12"/>
      <name val="Arial"/>
      <family val="2"/>
    </font>
    <font>
      <sz val="16"/>
      <name val="Arial"/>
      <family val="2"/>
    </font>
    <font>
      <b/>
      <sz val="12"/>
      <color indexed="10"/>
      <name val="Arial"/>
      <family val="2"/>
    </font>
    <font>
      <b/>
      <sz val="12"/>
      <color indexed="21"/>
      <name val="Arial"/>
      <family val="2"/>
    </font>
    <font>
      <i/>
      <sz val="12"/>
      <name val="Arial"/>
      <family val="2"/>
    </font>
    <font>
      <b/>
      <sz val="12"/>
      <color indexed="18"/>
      <name val="Arial"/>
      <family val="2"/>
    </font>
    <font>
      <b/>
      <u val="single"/>
      <sz val="12"/>
      <color indexed="18"/>
      <name val="Arial"/>
      <family val="2"/>
    </font>
    <font>
      <b/>
      <sz val="12"/>
      <color indexed="56"/>
      <name val="Arial"/>
      <family val="2"/>
    </font>
    <font>
      <b/>
      <u val="single"/>
      <sz val="12"/>
      <color indexed="56"/>
      <name val="Arial"/>
      <family val="2"/>
    </font>
    <font>
      <sz val="10"/>
      <color indexed="18"/>
      <name val="Arial"/>
      <family val="2"/>
    </font>
    <font>
      <sz val="9"/>
      <color indexed="18"/>
      <name val="Arial"/>
      <family val="2"/>
    </font>
    <font>
      <b/>
      <sz val="10"/>
      <color indexed="60"/>
      <name val="Arial"/>
      <family val="2"/>
    </font>
    <font>
      <b/>
      <sz val="12"/>
      <color indexed="60"/>
      <name val="Arial"/>
      <family val="2"/>
    </font>
    <font>
      <b/>
      <sz val="12"/>
      <color indexed="17"/>
      <name val="Arial"/>
      <family val="2"/>
    </font>
    <font>
      <i/>
      <sz val="10"/>
      <color indexed="18"/>
      <name val="Arial"/>
      <family val="2"/>
    </font>
    <font>
      <b/>
      <sz val="10"/>
      <color indexed="36"/>
      <name val="Arial"/>
      <family val="2"/>
    </font>
    <font>
      <b/>
      <i/>
      <sz val="8"/>
      <color indexed="36"/>
      <name val="Arial"/>
      <family val="2"/>
    </font>
    <font>
      <b/>
      <sz val="8"/>
      <color indexed="36"/>
      <name val="Arial"/>
      <family val="2"/>
    </font>
    <font>
      <b/>
      <sz val="12"/>
      <color indexed="36"/>
      <name val="Arial"/>
      <family val="2"/>
    </font>
    <font>
      <sz val="11"/>
      <color indexed="18"/>
      <name val="Arial"/>
      <family val="2"/>
    </font>
    <font>
      <b/>
      <sz val="11"/>
      <color indexed="18"/>
      <name val="Arial"/>
      <family val="2"/>
    </font>
    <font>
      <u val="single"/>
      <sz val="11"/>
      <color indexed="18"/>
      <name val="Arial"/>
      <family val="2"/>
    </font>
    <font>
      <i/>
      <sz val="11"/>
      <color indexed="18"/>
      <name val="Arial"/>
      <family val="2"/>
    </font>
    <font>
      <sz val="10"/>
      <color indexed="60"/>
      <name val="Arial"/>
      <family val="2"/>
    </font>
    <font>
      <b/>
      <sz val="9"/>
      <color indexed="10"/>
      <name val="Arial"/>
      <family val="2"/>
    </font>
    <font>
      <b/>
      <sz val="8"/>
      <color indexed="10"/>
      <name val="Arial"/>
      <family val="2"/>
    </font>
    <font>
      <b/>
      <vertAlign val="superscript"/>
      <sz val="8"/>
      <color indexed="10"/>
      <name val="Arial"/>
      <family val="2"/>
    </font>
    <font>
      <b/>
      <vertAlign val="superscript"/>
      <sz val="10"/>
      <color indexed="10"/>
      <name val="Arial"/>
      <family val="2"/>
    </font>
    <font>
      <i/>
      <u val="single"/>
      <sz val="12"/>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u val="single"/>
      <sz val="12"/>
      <color indexed="60"/>
      <name val="Arial"/>
      <family val="2"/>
    </font>
    <font>
      <b/>
      <u val="single"/>
      <sz val="12"/>
      <color indexed="17"/>
      <name val="Arial"/>
      <family val="2"/>
    </font>
    <font>
      <sz val="12"/>
      <color indexed="18"/>
      <name val="Arial"/>
      <family val="2"/>
    </font>
    <font>
      <b/>
      <sz val="14"/>
      <color indexed="10"/>
      <name val="Arial"/>
      <family val="2"/>
    </font>
    <font>
      <b/>
      <sz val="9"/>
      <color indexed="18"/>
      <name val="Arial"/>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u val="single"/>
      <sz val="12"/>
      <color rgb="FFC00000"/>
      <name val="Arial"/>
      <family val="2"/>
    </font>
    <font>
      <b/>
      <u val="single"/>
      <sz val="12"/>
      <color rgb="FF006600"/>
      <name val="Arial"/>
      <family val="2"/>
    </font>
    <font>
      <b/>
      <sz val="10"/>
      <color rgb="FF7030A0"/>
      <name val="Arial"/>
      <family val="2"/>
    </font>
    <font>
      <sz val="12"/>
      <color rgb="FF000099"/>
      <name val="Arial"/>
      <family val="2"/>
    </font>
    <font>
      <sz val="11"/>
      <color rgb="FF000099"/>
      <name val="Arial"/>
      <family val="2"/>
    </font>
    <font>
      <b/>
      <sz val="14"/>
      <color rgb="FFFF0000"/>
      <name val="Arial"/>
      <family val="2"/>
    </font>
    <font>
      <b/>
      <sz val="10"/>
      <color rgb="FFFF0000"/>
      <name val="Arial"/>
      <family val="2"/>
    </font>
    <font>
      <sz val="10"/>
      <color rgb="FFC00000"/>
      <name val="Arial"/>
      <family val="2"/>
    </font>
    <font>
      <b/>
      <sz val="10"/>
      <color rgb="FFC00000"/>
      <name val="Arial"/>
      <family val="2"/>
    </font>
    <font>
      <sz val="10"/>
      <color rgb="FF000099"/>
      <name val="Arial"/>
      <family val="2"/>
    </font>
    <font>
      <b/>
      <sz val="8"/>
      <color rgb="FFFF0000"/>
      <name val="Arial"/>
      <family val="2"/>
    </font>
    <font>
      <sz val="9"/>
      <color rgb="FF000099"/>
      <name val="Arial"/>
      <family val="2"/>
    </font>
    <font>
      <b/>
      <sz val="9"/>
      <color rgb="FF000099"/>
      <name val="Arial"/>
      <family val="2"/>
    </font>
    <font>
      <b/>
      <sz val="12"/>
      <color rgb="FF000099"/>
      <name val="Arial"/>
      <family val="2"/>
    </font>
    <font>
      <b/>
      <sz val="12"/>
      <color rgb="FF00206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4"/>
        <bgColor indexed="64"/>
      </patternFill>
    </fill>
    <fill>
      <patternFill patternType="solid">
        <fgColor rgb="FFFFFF00"/>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rgb="FFFFFF99"/>
        <bgColor indexed="64"/>
      </patternFill>
    </fill>
    <fill>
      <patternFill patternType="solid">
        <fgColor rgb="FFFFCCFF"/>
        <bgColor indexed="64"/>
      </patternFill>
    </fill>
    <fill>
      <patternFill patternType="solid">
        <fgColor theme="0"/>
        <bgColor indexed="64"/>
      </patternFill>
    </fill>
    <fill>
      <patternFill patternType="solid">
        <fgColor rgb="FFCCFFCC"/>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right/>
      <top/>
      <bottom style="thin"/>
    </border>
    <border>
      <left style="thin"/>
      <right style="thin"/>
      <top style="thin"/>
      <bottom style="thin"/>
    </border>
    <border>
      <left style="thin"/>
      <right/>
      <top style="thin"/>
      <bottom style="thin"/>
    </border>
    <border>
      <left style="thin"/>
      <right style="thin"/>
      <top/>
      <bottom style="thin"/>
    </border>
    <border>
      <left style="thin"/>
      <right/>
      <top/>
      <bottom style="thin"/>
    </border>
    <border>
      <left/>
      <right style="double"/>
      <top/>
      <bottom/>
    </border>
    <border>
      <left style="medium"/>
      <right style="thin"/>
      <top style="thin"/>
      <bottom style="thin"/>
    </border>
    <border>
      <left style="thin"/>
      <right style="medium"/>
      <top style="thin"/>
      <bottom style="thin"/>
    </border>
    <border>
      <left style="double"/>
      <right/>
      <top style="double"/>
      <bottom/>
    </border>
    <border>
      <left/>
      <right/>
      <top style="double"/>
      <bottom/>
    </border>
    <border>
      <left/>
      <right style="double"/>
      <top style="double"/>
      <bottom/>
    </border>
    <border>
      <left/>
      <right style="thin"/>
      <top style="thin"/>
      <bottom style="thin"/>
    </border>
    <border>
      <left style="thin"/>
      <right style="thin"/>
      <top style="thin"/>
      <bottom/>
    </border>
    <border>
      <left style="medium"/>
      <right style="thin"/>
      <top style="medium"/>
      <bottom style="thin"/>
    </border>
    <border>
      <left style="thin"/>
      <right style="thin"/>
      <top style="medium"/>
      <bottom style="thin"/>
    </border>
    <border>
      <left/>
      <right style="thin"/>
      <top style="medium"/>
      <bottom style="thin"/>
    </border>
    <border>
      <left style="thin"/>
      <right/>
      <top style="medium"/>
      <bottom style="thin"/>
    </border>
    <border>
      <left/>
      <right style="thin"/>
      <top style="thin"/>
      <bottom/>
    </border>
    <border>
      <left style="thin"/>
      <right/>
      <top style="thin"/>
      <bottom/>
    </border>
    <border>
      <left/>
      <right/>
      <top style="thin"/>
      <bottom style="thin"/>
    </border>
    <border>
      <left/>
      <right style="thin"/>
      <top/>
      <bottom style="thin"/>
    </border>
    <border>
      <left style="medium"/>
      <right style="medium"/>
      <top/>
      <bottom style="thin"/>
    </border>
    <border>
      <left/>
      <right style="thin">
        <color rgb="FFFF0000"/>
      </right>
      <top style="thin">
        <color rgb="FFFF0000"/>
      </top>
      <bottom style="thin">
        <color rgb="FFFF0000"/>
      </bottom>
    </border>
    <border>
      <left style="thin">
        <color rgb="FFFF0000"/>
      </left>
      <right style="thin"/>
      <top style="thin">
        <color rgb="FFFF0000"/>
      </top>
      <bottom style="thin"/>
    </border>
    <border>
      <left style="thin"/>
      <right style="thin"/>
      <top style="thin">
        <color rgb="FFFF0000"/>
      </top>
      <bottom style="thin"/>
    </border>
    <border>
      <left/>
      <right style="thin">
        <color rgb="FFFF0000"/>
      </right>
      <top style="thin">
        <color rgb="FFFF0000"/>
      </top>
      <bottom style="thin"/>
    </border>
    <border>
      <left style="thin">
        <color rgb="FFFF0000"/>
      </left>
      <right style="thin"/>
      <top style="thin"/>
      <bottom style="thin"/>
    </border>
    <border>
      <left/>
      <right style="thin">
        <color rgb="FFFF0000"/>
      </right>
      <top style="thin"/>
      <bottom style="thin"/>
    </border>
    <border>
      <left style="thin">
        <color rgb="FFFF0000"/>
      </left>
      <right style="thin"/>
      <top style="thin"/>
      <bottom style="thin">
        <color rgb="FFFF0000"/>
      </bottom>
    </border>
    <border>
      <left style="thin"/>
      <right style="thin"/>
      <top style="thin"/>
      <bottom style="thin">
        <color rgb="FFFF0000"/>
      </bottom>
    </border>
    <border>
      <left/>
      <right style="thin"/>
      <top style="thin"/>
      <bottom style="thin">
        <color rgb="FFFF0000"/>
      </bottom>
    </border>
    <border>
      <left/>
      <right style="thin">
        <color rgb="FFFF0000"/>
      </right>
      <top style="thin"/>
      <bottom style="thin">
        <color rgb="FFFF0000"/>
      </bottom>
    </border>
    <border>
      <left style="thick"/>
      <right>
        <color indexed="63"/>
      </right>
      <top style="thick"/>
      <bottom>
        <color indexed="63"/>
      </bottom>
    </border>
    <border>
      <left style="thick"/>
      <right>
        <color indexed="63"/>
      </right>
      <top style="thin"/>
      <bottom style="thick"/>
    </border>
    <border>
      <left style="thick"/>
      <right>
        <color indexed="63"/>
      </right>
      <top style="thin"/>
      <bottom>
        <color indexed="63"/>
      </bottom>
    </border>
    <border>
      <left style="thick"/>
      <right>
        <color indexed="63"/>
      </right>
      <top style="thick"/>
      <bottom style="thick"/>
    </border>
    <border>
      <left style="thick">
        <color rgb="FFFF0000"/>
      </left>
      <right style="thin"/>
      <top style="thick">
        <color rgb="FFFF0000"/>
      </top>
      <bottom style="thin"/>
    </border>
    <border>
      <left style="thin"/>
      <right style="thin"/>
      <top style="thick">
        <color rgb="FFFF0000"/>
      </top>
      <bottom style="thin"/>
    </border>
    <border>
      <left/>
      <right style="thick">
        <color rgb="FFFF0000"/>
      </right>
      <top style="thick">
        <color rgb="FFFF0000"/>
      </top>
      <bottom style="thin"/>
    </border>
    <border>
      <left style="thick">
        <color rgb="FFFF0000"/>
      </left>
      <right style="thin"/>
      <top style="thin"/>
      <bottom style="thin"/>
    </border>
    <border>
      <left/>
      <right style="thick">
        <color rgb="FFFF0000"/>
      </right>
      <top style="thin"/>
      <bottom style="thin"/>
    </border>
    <border>
      <left style="thin"/>
      <right style="thin"/>
      <top/>
      <bottom style="thick">
        <color rgb="FFFF0000"/>
      </bottom>
    </border>
    <border>
      <left/>
      <right style="thick">
        <color rgb="FFFF0000"/>
      </right>
      <top style="thin"/>
      <bottom style="thick">
        <color rgb="FFFF0000"/>
      </bottom>
    </border>
    <border>
      <left style="thin"/>
      <right/>
      <top/>
      <bottom/>
    </border>
    <border>
      <left style="thick"/>
      <right style="thick"/>
      <top style="thick"/>
      <bottom/>
    </border>
    <border>
      <left style="thick"/>
      <right style="thick"/>
      <top style="thin"/>
      <bottom/>
    </border>
    <border>
      <left style="thick"/>
      <right style="thick"/>
      <top style="thin"/>
      <bottom style="thick"/>
    </border>
    <border>
      <left style="thick">
        <color rgb="FFFF0000"/>
      </left>
      <right style="thin"/>
      <top style="thin"/>
      <bottom>
        <color indexed="63"/>
      </bottom>
    </border>
    <border>
      <left/>
      <right style="thick">
        <color rgb="FFFF0000"/>
      </right>
      <top style="thin"/>
      <bottom>
        <color indexed="63"/>
      </bottom>
    </border>
    <border>
      <left style="thick">
        <color rgb="FFFF0000"/>
      </left>
      <right style="thin"/>
      <top style="thin"/>
      <bottom style="thick">
        <color rgb="FFFF0000"/>
      </bottom>
    </border>
    <border>
      <left style="thin"/>
      <right style="thin"/>
      <top style="thin"/>
      <bottom style="thick">
        <color rgb="FFFF0000"/>
      </bottom>
    </border>
    <border>
      <left style="thick">
        <color rgb="FFFF0000"/>
      </left>
      <right style="thin"/>
      <top>
        <color indexed="63"/>
      </top>
      <bottom style="thick">
        <color rgb="FFFF0000"/>
      </bottom>
    </border>
    <border>
      <left/>
      <right style="thick">
        <color rgb="FFFF0000"/>
      </right>
      <top>
        <color indexed="63"/>
      </top>
      <bottom style="thick">
        <color rgb="FFFF0000"/>
      </bottom>
    </border>
    <border>
      <left style="thin"/>
      <right>
        <color indexed="63"/>
      </right>
      <top style="thin"/>
      <bottom style="medium"/>
    </border>
    <border>
      <left style="thin"/>
      <right style="thin"/>
      <top style="thin"/>
      <bottom style="medium"/>
    </border>
    <border>
      <left/>
      <right/>
      <top style="thin"/>
      <bottom/>
    </border>
    <border>
      <left/>
      <right style="thin"/>
      <top/>
      <bottom/>
    </border>
    <border>
      <left style="double"/>
      <right/>
      <top/>
      <bottom/>
    </border>
    <border>
      <left style="double"/>
      <right/>
      <top/>
      <bottom style="double"/>
    </border>
    <border>
      <left/>
      <right/>
      <top/>
      <bottom style="double"/>
    </border>
    <border>
      <left/>
      <right style="double"/>
      <top/>
      <bottom style="double"/>
    </border>
    <border>
      <left style="thick">
        <color rgb="FFFF0000"/>
      </left>
      <right/>
      <top style="thick">
        <color rgb="FFFF0000"/>
      </top>
      <bottom style="thick">
        <color rgb="FFFF0000"/>
      </bottom>
    </border>
    <border>
      <left/>
      <right/>
      <top style="thick">
        <color rgb="FFFF0000"/>
      </top>
      <bottom style="thick">
        <color rgb="FFFF0000"/>
      </bottom>
    </border>
    <border>
      <left/>
      <right style="thick">
        <color rgb="FFFF0000"/>
      </right>
      <top style="thick">
        <color rgb="FFFF0000"/>
      </top>
      <bottom style="thick">
        <color rgb="FFFF0000"/>
      </bottom>
    </border>
    <border>
      <left style="thin"/>
      <right style="medium"/>
      <top style="medium"/>
      <bottom/>
    </border>
    <border>
      <left style="thin"/>
      <right style="medium"/>
      <top/>
      <bottom style="thin"/>
    </border>
    <border>
      <left style="medium"/>
      <right style="thin"/>
      <top style="medium"/>
      <bottom/>
    </border>
    <border>
      <left style="medium"/>
      <right style="thin"/>
      <top/>
      <bottom style="thin"/>
    </border>
    <border>
      <left/>
      <right style="thin"/>
      <top style="medium"/>
      <bottom/>
    </border>
    <border>
      <left>
        <color indexed="63"/>
      </left>
      <right style="thin"/>
      <top>
        <color indexed="63"/>
      </top>
      <bottom style="medium"/>
    </border>
    <border>
      <left style="medium"/>
      <right/>
      <top style="medium"/>
      <bottom style="thin"/>
    </border>
    <border>
      <left/>
      <right/>
      <top style="medium"/>
      <bottom style="thin"/>
    </border>
    <border>
      <left/>
      <right style="medium"/>
      <top style="medium"/>
      <bottom style="thin"/>
    </border>
    <border>
      <left style="thin"/>
      <right style="thin"/>
      <top style="medium"/>
      <bottom/>
    </border>
    <border>
      <left/>
      <right style="medium"/>
      <top/>
      <bottom/>
    </border>
    <border>
      <left style="medium"/>
      <right/>
      <top style="medium"/>
      <bottom style="medium"/>
    </border>
    <border>
      <left/>
      <right/>
      <top style="medium"/>
      <bottom style="medium"/>
    </border>
    <border>
      <left/>
      <right style="medium"/>
      <top style="medium"/>
      <bottom style="medium"/>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0" borderId="2" applyNumberFormat="0" applyFill="0" applyAlignment="0" applyProtection="0"/>
    <xf numFmtId="0" fontId="0" fillId="27" borderId="3" applyNumberFormat="0" applyFont="0" applyAlignment="0" applyProtection="0"/>
    <xf numFmtId="0" fontId="75" fillId="28" borderId="1" applyNumberFormat="0" applyAlignment="0" applyProtection="0"/>
    <xf numFmtId="0" fontId="7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0" borderId="0" applyNumberFormat="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78" fillId="31" borderId="0" applyNumberFormat="0" applyBorder="0" applyAlignment="0" applyProtection="0"/>
    <xf numFmtId="0" fontId="79" fillId="26" borderId="4"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2" borderId="9" applyNumberFormat="0" applyAlignment="0" applyProtection="0"/>
  </cellStyleXfs>
  <cellXfs count="501">
    <xf numFmtId="0" fontId="0" fillId="0" borderId="0" xfId="0" applyAlignment="1">
      <alignment/>
    </xf>
    <xf numFmtId="0" fontId="0" fillId="0" borderId="0" xfId="0" applyFont="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Alignment="1" applyProtection="1">
      <alignment/>
      <protection locked="0"/>
    </xf>
    <xf numFmtId="0" fontId="3" fillId="0" borderId="0" xfId="0" applyFont="1" applyBorder="1" applyAlignment="1" applyProtection="1">
      <alignment horizontal="center" vertical="center" wrapText="1"/>
      <protection locked="0"/>
    </xf>
    <xf numFmtId="4" fontId="7" fillId="33" borderId="10" xfId="0" applyNumberFormat="1" applyFont="1" applyFill="1" applyBorder="1" applyAlignment="1" applyProtection="1">
      <alignment vertical="center" wrapText="1"/>
      <protection locked="0"/>
    </xf>
    <xf numFmtId="0" fontId="3" fillId="0" borderId="11" xfId="0" applyFont="1" applyBorder="1" applyAlignment="1" applyProtection="1">
      <alignment vertical="top" wrapText="1"/>
      <protection locked="0"/>
    </xf>
    <xf numFmtId="0" fontId="0" fillId="0" borderId="11" xfId="0" applyFont="1" applyBorder="1" applyAlignment="1" applyProtection="1">
      <alignment horizontal="center" wrapText="1"/>
      <protection locked="0"/>
    </xf>
    <xf numFmtId="164" fontId="0" fillId="0" borderId="0" xfId="0" applyNumberFormat="1" applyFont="1" applyAlignment="1" applyProtection="1">
      <alignment horizontal="right"/>
      <protection locked="0"/>
    </xf>
    <xf numFmtId="0" fontId="8" fillId="0" borderId="12" xfId="0" applyFont="1" applyFill="1" applyBorder="1" applyAlignment="1" applyProtection="1">
      <alignment horizontal="center" vertical="center" wrapText="1"/>
      <protection locked="0"/>
    </xf>
    <xf numFmtId="0" fontId="8" fillId="34" borderId="12" xfId="0" applyFont="1" applyFill="1" applyBorder="1" applyAlignment="1" applyProtection="1">
      <alignment horizontal="center" vertical="center" wrapText="1"/>
      <protection locked="0"/>
    </xf>
    <xf numFmtId="0" fontId="8" fillId="35" borderId="12" xfId="0" applyFont="1" applyFill="1" applyBorder="1" applyAlignment="1" applyProtection="1">
      <alignment horizontal="center" vertical="center" wrapText="1"/>
      <protection locked="0"/>
    </xf>
    <xf numFmtId="0" fontId="8" fillId="0" borderId="0" xfId="0" applyFont="1" applyAlignment="1" applyProtection="1">
      <alignment/>
      <protection locked="0"/>
    </xf>
    <xf numFmtId="0" fontId="0" fillId="36" borderId="12" xfId="0" applyFont="1" applyFill="1" applyBorder="1" applyAlignment="1" applyProtection="1">
      <alignment horizontal="center" wrapText="1"/>
      <protection locked="0"/>
    </xf>
    <xf numFmtId="14" fontId="0" fillId="36" borderId="12" xfId="0" applyNumberFormat="1" applyFont="1" applyFill="1" applyBorder="1" applyAlignment="1" applyProtection="1">
      <alignment horizontal="center" wrapText="1"/>
      <protection locked="0"/>
    </xf>
    <xf numFmtId="0" fontId="8" fillId="37" borderId="12" xfId="0" applyFont="1" applyFill="1" applyBorder="1" applyAlignment="1" applyProtection="1">
      <alignment horizontal="center" vertical="center" wrapText="1"/>
      <protection locked="0"/>
    </xf>
    <xf numFmtId="4" fontId="0" fillId="36" borderId="13" xfId="0" applyNumberFormat="1" applyFont="1" applyFill="1" applyBorder="1" applyAlignment="1" applyProtection="1">
      <alignment horizontal="center" vertical="center" wrapText="1"/>
      <protection locked="0"/>
    </xf>
    <xf numFmtId="4" fontId="0" fillId="37" borderId="13" xfId="0" applyNumberFormat="1" applyFont="1" applyFill="1" applyBorder="1" applyAlignment="1" applyProtection="1">
      <alignment horizontal="center" vertical="center" wrapText="1"/>
      <protection locked="0"/>
    </xf>
    <xf numFmtId="165" fontId="0" fillId="36" borderId="12" xfId="0" applyNumberFormat="1" applyFont="1" applyFill="1" applyBorder="1" applyAlignment="1" applyProtection="1">
      <alignment horizontal="center" vertical="center" wrapText="1"/>
      <protection locked="0"/>
    </xf>
    <xf numFmtId="0" fontId="0" fillId="36" borderId="12" xfId="0" applyFill="1" applyBorder="1" applyAlignment="1" applyProtection="1">
      <alignment horizontal="center" wrapText="1"/>
      <protection locked="0"/>
    </xf>
    <xf numFmtId="4" fontId="0" fillId="36" borderId="13" xfId="0" applyNumberFormat="1" applyFill="1" applyBorder="1" applyAlignment="1" applyProtection="1">
      <alignment horizontal="center" vertical="center" wrapText="1"/>
      <protection locked="0"/>
    </xf>
    <xf numFmtId="4" fontId="0" fillId="37" borderId="12" xfId="0" applyNumberFormat="1" applyFont="1" applyFill="1" applyBorder="1" applyAlignment="1" applyProtection="1">
      <alignment horizontal="center" vertical="center" wrapText="1"/>
      <protection locked="0"/>
    </xf>
    <xf numFmtId="0" fontId="0" fillId="36" borderId="14" xfId="0" applyFont="1" applyFill="1" applyBorder="1" applyAlignment="1" applyProtection="1">
      <alignment horizontal="center" wrapText="1"/>
      <protection locked="0"/>
    </xf>
    <xf numFmtId="4" fontId="0" fillId="36" borderId="15" xfId="0" applyNumberFormat="1" applyFont="1" applyFill="1" applyBorder="1" applyAlignment="1" applyProtection="1">
      <alignment horizontal="center" vertical="center" wrapText="1"/>
      <protection locked="0"/>
    </xf>
    <xf numFmtId="4" fontId="0" fillId="37" borderId="15" xfId="0" applyNumberFormat="1" applyFont="1" applyFill="1" applyBorder="1" applyAlignment="1" applyProtection="1">
      <alignment horizontal="center" vertical="center" wrapText="1"/>
      <protection locked="0"/>
    </xf>
    <xf numFmtId="4" fontId="0" fillId="36" borderId="13" xfId="0" applyNumberFormat="1" applyFont="1" applyFill="1" applyBorder="1" applyAlignment="1" applyProtection="1">
      <alignment horizontal="center" vertical="center" wrapText="1"/>
      <protection locked="0"/>
    </xf>
    <xf numFmtId="0" fontId="0" fillId="36" borderId="12" xfId="0" applyFont="1" applyFill="1" applyBorder="1" applyAlignment="1" applyProtection="1">
      <alignment horizontal="center" wrapText="1"/>
      <protection locked="0"/>
    </xf>
    <xf numFmtId="0" fontId="0" fillId="0" borderId="0" xfId="0" applyFont="1" applyAlignment="1">
      <alignment/>
    </xf>
    <xf numFmtId="0" fontId="0" fillId="0" borderId="0" xfId="0" applyFont="1" applyAlignment="1">
      <alignment horizontal="right"/>
    </xf>
    <xf numFmtId="0" fontId="8" fillId="0" borderId="0" xfId="0" applyFont="1" applyAlignment="1">
      <alignment/>
    </xf>
    <xf numFmtId="0" fontId="8" fillId="0" borderId="0" xfId="0" applyFont="1" applyAlignment="1">
      <alignment horizontal="right"/>
    </xf>
    <xf numFmtId="165" fontId="8" fillId="0" borderId="12" xfId="0" applyNumberFormat="1" applyFont="1" applyBorder="1" applyAlignment="1">
      <alignment horizontal="center"/>
    </xf>
    <xf numFmtId="0" fontId="11" fillId="0" borderId="0" xfId="0" applyFont="1" applyAlignment="1">
      <alignment vertical="center"/>
    </xf>
    <xf numFmtId="0" fontId="0" fillId="0" borderId="0" xfId="50" applyAlignment="1">
      <alignment wrapText="1"/>
      <protection/>
    </xf>
    <xf numFmtId="0" fontId="0" fillId="0" borderId="0" xfId="50">
      <alignment/>
      <protection/>
    </xf>
    <xf numFmtId="0" fontId="4" fillId="0" borderId="0" xfId="50" applyFont="1" applyBorder="1" applyAlignment="1" applyProtection="1">
      <alignment horizontal="center" wrapText="1"/>
      <protection/>
    </xf>
    <xf numFmtId="14" fontId="0" fillId="0" borderId="0" xfId="50" applyNumberFormat="1" applyAlignment="1">
      <alignment wrapText="1"/>
      <protection/>
    </xf>
    <xf numFmtId="0" fontId="5" fillId="0" borderId="0" xfId="50" applyFont="1" applyBorder="1" applyAlignment="1" applyProtection="1">
      <alignment vertical="center" wrapText="1"/>
      <protection/>
    </xf>
    <xf numFmtId="14" fontId="4" fillId="0" borderId="0" xfId="50" applyNumberFormat="1" applyFont="1" applyBorder="1" applyAlignment="1" applyProtection="1">
      <alignment horizontal="center" wrapText="1"/>
      <protection/>
    </xf>
    <xf numFmtId="0" fontId="4" fillId="0" borderId="0" xfId="50" applyFont="1" applyBorder="1" applyAlignment="1" applyProtection="1">
      <alignment vertical="top" wrapText="1"/>
      <protection/>
    </xf>
    <xf numFmtId="0" fontId="3" fillId="0" borderId="16" xfId="50" applyFont="1" applyBorder="1" applyAlignment="1" applyProtection="1">
      <alignment vertical="top" wrapText="1"/>
      <protection locked="0"/>
    </xf>
    <xf numFmtId="0" fontId="0" fillId="0" borderId="0" xfId="50" applyBorder="1" applyAlignment="1">
      <alignment wrapText="1"/>
      <protection/>
    </xf>
    <xf numFmtId="14" fontId="0" fillId="0" borderId="0" xfId="50" applyNumberFormat="1" applyFont="1" applyBorder="1" applyAlignment="1">
      <alignment wrapText="1"/>
      <protection/>
    </xf>
    <xf numFmtId="0" fontId="0" fillId="0" borderId="0" xfId="50" applyFont="1" applyBorder="1" applyAlignment="1">
      <alignment wrapText="1"/>
      <protection/>
    </xf>
    <xf numFmtId="0" fontId="0" fillId="0" borderId="0" xfId="50" applyBorder="1">
      <alignment/>
      <protection/>
    </xf>
    <xf numFmtId="4" fontId="5" fillId="33" borderId="10" xfId="50" applyNumberFormat="1" applyFont="1" applyFill="1" applyBorder="1" applyAlignment="1" applyProtection="1">
      <alignment horizontal="center" vertical="center" wrapText="1"/>
      <protection locked="0"/>
    </xf>
    <xf numFmtId="0" fontId="8" fillId="0" borderId="0" xfId="50" applyFont="1" applyFill="1" applyBorder="1" applyAlignment="1">
      <alignment wrapText="1"/>
      <protection/>
    </xf>
    <xf numFmtId="0" fontId="8" fillId="0" borderId="0" xfId="50" applyFont="1" applyAlignment="1">
      <alignment horizontal="left" vertical="center"/>
      <protection/>
    </xf>
    <xf numFmtId="0" fontId="12" fillId="35" borderId="17" xfId="50" applyFont="1" applyFill="1" applyBorder="1" applyAlignment="1">
      <alignment horizontal="left" vertical="center" wrapText="1"/>
      <protection/>
    </xf>
    <xf numFmtId="0" fontId="12" fillId="35" borderId="12" xfId="50" applyFont="1" applyFill="1" applyBorder="1" applyAlignment="1">
      <alignment horizontal="left" vertical="center" wrapText="1"/>
      <protection/>
    </xf>
    <xf numFmtId="0" fontId="12" fillId="35" borderId="13" xfId="50" applyFont="1" applyFill="1" applyBorder="1" applyAlignment="1">
      <alignment horizontal="left" vertical="center" wrapText="1"/>
      <protection/>
    </xf>
    <xf numFmtId="0" fontId="12" fillId="35" borderId="18" xfId="50" applyFont="1" applyFill="1" applyBorder="1" applyAlignment="1">
      <alignment horizontal="left" vertical="center" wrapText="1"/>
      <protection/>
    </xf>
    <xf numFmtId="0" fontId="12" fillId="36" borderId="17" xfId="50" applyFont="1" applyFill="1" applyBorder="1" applyAlignment="1">
      <alignment horizontal="center" vertical="center" wrapText="1"/>
      <protection/>
    </xf>
    <xf numFmtId="0" fontId="12" fillId="36" borderId="12" xfId="50" applyFont="1" applyFill="1" applyBorder="1" applyAlignment="1">
      <alignment horizontal="center" vertical="center" wrapText="1"/>
      <protection/>
    </xf>
    <xf numFmtId="14" fontId="14" fillId="37" borderId="12" xfId="50" applyNumberFormat="1" applyFont="1" applyFill="1" applyBorder="1" applyAlignment="1">
      <alignment vertical="center" wrapText="1"/>
      <protection/>
    </xf>
    <xf numFmtId="0" fontId="14" fillId="37" borderId="12" xfId="50" applyFont="1" applyFill="1" applyBorder="1" applyAlignment="1">
      <alignment vertical="center" wrapText="1"/>
      <protection/>
    </xf>
    <xf numFmtId="1" fontId="14" fillId="37" borderId="12" xfId="50" applyNumberFormat="1" applyFont="1" applyFill="1" applyBorder="1" applyAlignment="1">
      <alignment vertical="center" wrapText="1"/>
      <protection/>
    </xf>
    <xf numFmtId="4" fontId="12" fillId="36" borderId="18" xfId="50" applyNumberFormat="1" applyFont="1" applyFill="1" applyBorder="1" applyAlignment="1">
      <alignment vertical="center" wrapText="1"/>
      <protection/>
    </xf>
    <xf numFmtId="14" fontId="15" fillId="37" borderId="12" xfId="50" applyNumberFormat="1" applyFont="1" applyFill="1" applyBorder="1" applyAlignment="1">
      <alignment wrapText="1"/>
      <protection/>
    </xf>
    <xf numFmtId="14" fontId="15" fillId="37" borderId="13" xfId="50" applyNumberFormat="1" applyFont="1" applyFill="1" applyBorder="1" applyAlignment="1">
      <alignment wrapText="1"/>
      <protection/>
    </xf>
    <xf numFmtId="0" fontId="15" fillId="37" borderId="18" xfId="50" applyFont="1" applyFill="1" applyBorder="1" applyAlignment="1">
      <alignment wrapText="1"/>
      <protection/>
    </xf>
    <xf numFmtId="0" fontId="0" fillId="34" borderId="0" xfId="0" applyFill="1" applyAlignment="1">
      <alignment/>
    </xf>
    <xf numFmtId="0" fontId="11" fillId="34" borderId="0" xfId="0" applyFont="1" applyFill="1" applyAlignment="1">
      <alignment horizontal="right"/>
    </xf>
    <xf numFmtId="0" fontId="8" fillId="36" borderId="12" xfId="0" applyFont="1" applyFill="1" applyBorder="1" applyAlignment="1" applyProtection="1">
      <alignment horizontal="center" wrapText="1"/>
      <protection locked="0"/>
    </xf>
    <xf numFmtId="0" fontId="0" fillId="38" borderId="0" xfId="50" applyFont="1" applyFill="1" applyBorder="1" applyAlignment="1" applyProtection="1">
      <alignment horizontal="center" wrapText="1"/>
      <protection/>
    </xf>
    <xf numFmtId="0" fontId="3" fillId="38" borderId="0" xfId="50" applyFont="1" applyFill="1" applyBorder="1" applyAlignment="1" applyProtection="1">
      <alignment horizontal="center" wrapText="1"/>
      <protection/>
    </xf>
    <xf numFmtId="0" fontId="4" fillId="38" borderId="0" xfId="50" applyFont="1" applyFill="1" applyBorder="1" applyAlignment="1" applyProtection="1">
      <alignment horizontal="left" vertical="top" wrapText="1"/>
      <protection/>
    </xf>
    <xf numFmtId="0" fontId="4" fillId="38" borderId="19" xfId="50" applyFont="1" applyFill="1" applyBorder="1" applyAlignment="1" applyProtection="1">
      <alignment horizontal="right" wrapText="1"/>
      <protection locked="0"/>
    </xf>
    <xf numFmtId="0" fontId="0" fillId="38" borderId="20" xfId="50" applyFont="1" applyFill="1" applyBorder="1" applyAlignment="1" applyProtection="1">
      <alignment horizontal="center" wrapText="1"/>
      <protection locked="0"/>
    </xf>
    <xf numFmtId="0" fontId="4" fillId="38" borderId="20" xfId="50" applyFont="1" applyFill="1" applyBorder="1" applyAlignment="1" applyProtection="1">
      <alignment horizontal="left" vertical="top" wrapText="1"/>
      <protection locked="0"/>
    </xf>
    <xf numFmtId="0" fontId="4" fillId="38" borderId="21" xfId="50" applyFont="1" applyFill="1" applyBorder="1" applyAlignment="1" applyProtection="1">
      <alignment horizontal="left" vertical="top" wrapText="1"/>
      <protection/>
    </xf>
    <xf numFmtId="0" fontId="0" fillId="38" borderId="0" xfId="50" applyFont="1" applyFill="1" applyAlignment="1" applyProtection="1">
      <alignment horizontal="center" wrapText="1"/>
      <protection/>
    </xf>
    <xf numFmtId="0" fontId="0" fillId="38" borderId="0" xfId="50" applyFont="1" applyFill="1" applyAlignment="1" applyProtection="1">
      <alignment horizontal="center" wrapText="1"/>
      <protection locked="0"/>
    </xf>
    <xf numFmtId="0" fontId="4" fillId="38" borderId="0" xfId="50" applyFont="1" applyFill="1" applyBorder="1" applyAlignment="1" applyProtection="1">
      <alignment horizontal="left" vertical="top" wrapText="1"/>
      <protection locked="0"/>
    </xf>
    <xf numFmtId="4" fontId="16" fillId="33" borderId="10" xfId="50" applyNumberFormat="1" applyFont="1" applyFill="1" applyBorder="1" applyAlignment="1" applyProtection="1">
      <alignment vertical="center" wrapText="1"/>
      <protection/>
    </xf>
    <xf numFmtId="0" fontId="3" fillId="38" borderId="11" xfId="50" applyFont="1" applyFill="1" applyBorder="1" applyAlignment="1" applyProtection="1">
      <alignment vertical="top" wrapText="1"/>
      <protection/>
    </xf>
    <xf numFmtId="0" fontId="3" fillId="38" borderId="11" xfId="50" applyFont="1" applyFill="1" applyBorder="1" applyAlignment="1" applyProtection="1">
      <alignment vertical="top" wrapText="1"/>
      <protection locked="0"/>
    </xf>
    <xf numFmtId="0" fontId="0" fillId="38" borderId="11" xfId="50" applyFont="1" applyFill="1" applyBorder="1" applyAlignment="1" applyProtection="1">
      <alignment horizontal="center" wrapText="1"/>
      <protection locked="0"/>
    </xf>
    <xf numFmtId="0" fontId="0" fillId="0" borderId="0" xfId="50" applyNumberFormat="1" applyFont="1" applyAlignment="1" applyProtection="1">
      <alignment horizontal="center" wrapText="1"/>
      <protection/>
    </xf>
    <xf numFmtId="0" fontId="8" fillId="0" borderId="12" xfId="50" applyFont="1" applyFill="1" applyBorder="1" applyAlignment="1" applyProtection="1">
      <alignment horizontal="center" vertical="center" wrapText="1"/>
      <protection/>
    </xf>
    <xf numFmtId="0" fontId="8" fillId="35" borderId="12" xfId="50" applyFont="1" applyFill="1" applyBorder="1" applyAlignment="1" applyProtection="1">
      <alignment horizontal="center" vertical="center" wrapText="1"/>
      <protection/>
    </xf>
    <xf numFmtId="0" fontId="0" fillId="36" borderId="12" xfId="50" applyFont="1" applyFill="1" applyBorder="1" applyAlignment="1" applyProtection="1">
      <alignment horizontal="center" wrapText="1"/>
      <protection locked="0"/>
    </xf>
    <xf numFmtId="14" fontId="0" fillId="36" borderId="12" xfId="50" applyNumberFormat="1" applyFont="1" applyFill="1" applyBorder="1" applyAlignment="1" applyProtection="1">
      <alignment horizontal="center" wrapText="1"/>
      <protection locked="0"/>
    </xf>
    <xf numFmtId="0" fontId="8" fillId="37" borderId="12" xfId="50" applyFont="1" applyFill="1" applyBorder="1" applyAlignment="1" applyProtection="1">
      <alignment horizontal="center" vertical="center" wrapText="1"/>
      <protection/>
    </xf>
    <xf numFmtId="0" fontId="0" fillId="36" borderId="14" xfId="50" applyFont="1" applyFill="1" applyBorder="1" applyAlignment="1" applyProtection="1">
      <alignment horizontal="center" wrapText="1"/>
      <protection locked="0"/>
    </xf>
    <xf numFmtId="0" fontId="0" fillId="0" borderId="0" xfId="50" applyFont="1" applyAlignment="1" applyProtection="1">
      <alignment horizontal="center" wrapText="1"/>
      <protection locked="0"/>
    </xf>
    <xf numFmtId="0" fontId="8" fillId="37" borderId="12" xfId="50" applyFont="1" applyFill="1" applyBorder="1" applyAlignment="1" applyProtection="1">
      <alignment horizontal="center" vertical="center" wrapText="1"/>
      <protection locked="0"/>
    </xf>
    <xf numFmtId="0" fontId="0" fillId="0" borderId="0" xfId="50" applyNumberFormat="1" applyFont="1" applyAlignment="1" applyProtection="1">
      <alignment horizontal="center" wrapText="1"/>
      <protection locked="0"/>
    </xf>
    <xf numFmtId="0" fontId="0" fillId="0" borderId="0" xfId="0" applyFont="1" applyBorder="1" applyAlignment="1">
      <alignment horizontal="left" vertical="top"/>
    </xf>
    <xf numFmtId="0" fontId="0" fillId="0" borderId="0" xfId="0" applyAlignment="1">
      <alignment wrapText="1"/>
    </xf>
    <xf numFmtId="0" fontId="4" fillId="0" borderId="0" xfId="0" applyFont="1" applyBorder="1" applyAlignment="1" applyProtection="1">
      <alignment horizontal="center" wrapText="1"/>
      <protection/>
    </xf>
    <xf numFmtId="0" fontId="5" fillId="0" borderId="0" xfId="0" applyFont="1" applyBorder="1" applyAlignment="1" applyProtection="1">
      <alignment vertical="center" wrapText="1"/>
      <protection/>
    </xf>
    <xf numFmtId="0" fontId="4" fillId="0" borderId="0" xfId="0" applyFont="1" applyBorder="1" applyAlignment="1" applyProtection="1">
      <alignment vertical="top" wrapText="1"/>
      <protection/>
    </xf>
    <xf numFmtId="0" fontId="3" fillId="0" borderId="16" xfId="0" applyFont="1" applyBorder="1" applyAlignment="1" applyProtection="1">
      <alignment vertical="top" wrapText="1"/>
      <protection locked="0"/>
    </xf>
    <xf numFmtId="0" fontId="0" fillId="0" borderId="0" xfId="0" applyBorder="1" applyAlignment="1">
      <alignment wrapText="1"/>
    </xf>
    <xf numFmtId="0" fontId="0" fillId="0" borderId="0" xfId="0" applyFont="1" applyBorder="1" applyAlignment="1">
      <alignment wrapText="1"/>
    </xf>
    <xf numFmtId="0" fontId="0" fillId="0" borderId="0" xfId="0" applyBorder="1" applyAlignment="1">
      <alignment/>
    </xf>
    <xf numFmtId="4" fontId="5" fillId="33" borderId="10" xfId="0" applyNumberFormat="1" applyFont="1" applyFill="1" applyBorder="1" applyAlignment="1" applyProtection="1">
      <alignment horizontal="center" vertical="center" wrapText="1"/>
      <protection locked="0"/>
    </xf>
    <xf numFmtId="0" fontId="8" fillId="0" borderId="0" xfId="0" applyFont="1" applyFill="1" applyBorder="1" applyAlignment="1">
      <alignment wrapText="1"/>
    </xf>
    <xf numFmtId="0" fontId="8" fillId="0" borderId="0" xfId="0" applyFont="1" applyAlignment="1">
      <alignment wrapText="1"/>
    </xf>
    <xf numFmtId="0" fontId="12" fillId="35" borderId="17" xfId="0" applyFont="1" applyFill="1" applyBorder="1" applyAlignment="1">
      <alignment horizontal="left" vertical="center" wrapText="1"/>
    </xf>
    <xf numFmtId="0" fontId="12" fillId="35" borderId="12" xfId="0" applyFont="1" applyFill="1" applyBorder="1" applyAlignment="1">
      <alignment horizontal="center" vertical="center" wrapText="1"/>
    </xf>
    <xf numFmtId="0" fontId="12" fillId="35" borderId="13" xfId="0" applyFont="1" applyFill="1" applyBorder="1" applyAlignment="1">
      <alignment horizontal="center" vertical="center" wrapText="1"/>
    </xf>
    <xf numFmtId="0" fontId="12" fillId="35" borderId="18" xfId="0" applyFont="1" applyFill="1" applyBorder="1" applyAlignment="1">
      <alignment horizontal="center" vertical="center" wrapText="1"/>
    </xf>
    <xf numFmtId="0" fontId="8" fillId="0" borderId="0" xfId="0" applyFont="1" applyAlignment="1">
      <alignment horizontal="left" vertical="top"/>
    </xf>
    <xf numFmtId="0" fontId="12" fillId="36" borderId="17" xfId="0" applyFont="1" applyFill="1" applyBorder="1" applyAlignment="1">
      <alignment horizontal="center" vertical="center" wrapText="1"/>
    </xf>
    <xf numFmtId="14" fontId="14" fillId="37" borderId="12" xfId="0" applyNumberFormat="1" applyFont="1" applyFill="1" applyBorder="1" applyAlignment="1">
      <alignment vertical="center" wrapText="1"/>
    </xf>
    <xf numFmtId="0" fontId="14" fillId="37" borderId="12" xfId="0" applyFont="1" applyFill="1" applyBorder="1" applyAlignment="1">
      <alignment vertical="center" wrapText="1"/>
    </xf>
    <xf numFmtId="1" fontId="14" fillId="37" borderId="12" xfId="0" applyNumberFormat="1" applyFont="1" applyFill="1" applyBorder="1" applyAlignment="1">
      <alignment vertical="center" wrapText="1"/>
    </xf>
    <xf numFmtId="4" fontId="12" fillId="36" borderId="18" xfId="0" applyNumberFormat="1" applyFont="1" applyFill="1" applyBorder="1" applyAlignment="1">
      <alignment vertical="center" wrapText="1"/>
    </xf>
    <xf numFmtId="0" fontId="15" fillId="37" borderId="17" xfId="0" applyFont="1" applyFill="1" applyBorder="1" applyAlignment="1">
      <alignment vertical="center" wrapText="1"/>
    </xf>
    <xf numFmtId="14" fontId="15" fillId="37" borderId="12" xfId="0" applyNumberFormat="1" applyFont="1" applyFill="1" applyBorder="1" applyAlignment="1">
      <alignment wrapText="1"/>
    </xf>
    <xf numFmtId="14" fontId="15" fillId="37" borderId="13" xfId="0" applyNumberFormat="1" applyFont="1" applyFill="1" applyBorder="1" applyAlignment="1">
      <alignment wrapText="1"/>
    </xf>
    <xf numFmtId="0" fontId="15" fillId="37" borderId="18" xfId="0" applyFont="1" applyFill="1" applyBorder="1" applyAlignment="1">
      <alignment wrapText="1"/>
    </xf>
    <xf numFmtId="0" fontId="12" fillId="36" borderId="22" xfId="0" applyFont="1" applyFill="1" applyBorder="1" applyAlignment="1">
      <alignment horizontal="center" vertical="center" wrapText="1"/>
    </xf>
    <xf numFmtId="0" fontId="12" fillId="36" borderId="22" xfId="50" applyFont="1" applyFill="1" applyBorder="1" applyAlignment="1">
      <alignment horizontal="center" vertical="center" wrapText="1"/>
      <protection/>
    </xf>
    <xf numFmtId="0" fontId="22" fillId="0" borderId="0" xfId="50" applyFont="1" applyFill="1" applyBorder="1" applyAlignment="1" applyProtection="1">
      <alignment horizontal="center" vertical="center" wrapText="1"/>
      <protection/>
    </xf>
    <xf numFmtId="0" fontId="0" fillId="0" borderId="0" xfId="50" applyNumberFormat="1" applyFont="1" applyFill="1" applyBorder="1" applyAlignment="1" applyProtection="1">
      <alignment horizontal="center" wrapText="1"/>
      <protection locked="0"/>
    </xf>
    <xf numFmtId="0" fontId="0" fillId="0" borderId="0" xfId="50" applyFont="1" applyAlignment="1" applyProtection="1">
      <alignment horizontal="center" wrapText="1"/>
      <protection/>
    </xf>
    <xf numFmtId="4" fontId="16" fillId="33" borderId="10" xfId="50" applyNumberFormat="1" applyFont="1" applyFill="1" applyBorder="1" applyAlignment="1" applyProtection="1">
      <alignment horizontal="center" vertical="center" wrapText="1"/>
      <protection locked="0"/>
    </xf>
    <xf numFmtId="0" fontId="8" fillId="35" borderId="23" xfId="50" applyFont="1" applyFill="1" applyBorder="1" applyAlignment="1" applyProtection="1">
      <alignment horizontal="center" vertical="center" wrapText="1"/>
      <protection/>
    </xf>
    <xf numFmtId="0" fontId="8" fillId="36" borderId="24" xfId="50" applyFont="1" applyFill="1" applyBorder="1" applyAlignment="1" applyProtection="1">
      <alignment horizontal="center" wrapText="1"/>
      <protection locked="0"/>
    </xf>
    <xf numFmtId="0" fontId="8" fillId="36" borderId="25" xfId="50" applyFont="1" applyFill="1" applyBorder="1" applyAlignment="1" applyProtection="1">
      <alignment horizontal="center" wrapText="1"/>
      <protection locked="0"/>
    </xf>
    <xf numFmtId="14" fontId="0" fillId="36" borderId="25" xfId="50" applyNumberFormat="1" applyFont="1" applyFill="1" applyBorder="1" applyAlignment="1" applyProtection="1">
      <alignment horizontal="center" wrapText="1"/>
      <protection locked="0"/>
    </xf>
    <xf numFmtId="0" fontId="0" fillId="36" borderId="25" xfId="50" applyFont="1" applyFill="1" applyBorder="1" applyAlignment="1" applyProtection="1">
      <alignment horizontal="center" wrapText="1"/>
      <protection locked="0"/>
    </xf>
    <xf numFmtId="0" fontId="0" fillId="0" borderId="26" xfId="50" applyFont="1" applyFill="1" applyBorder="1" applyAlignment="1" applyProtection="1">
      <alignment horizontal="center" wrapText="1"/>
      <protection locked="0"/>
    </xf>
    <xf numFmtId="0" fontId="0" fillId="0" borderId="25" xfId="50" applyFont="1" applyFill="1" applyBorder="1" applyAlignment="1" applyProtection="1">
      <alignment horizontal="center" wrapText="1"/>
      <protection locked="0"/>
    </xf>
    <xf numFmtId="14" fontId="0" fillId="0" borderId="25" xfId="50" applyNumberFormat="1" applyFont="1" applyFill="1" applyBorder="1" applyAlignment="1" applyProtection="1">
      <alignment horizontal="center" wrapText="1"/>
      <protection locked="0"/>
    </xf>
    <xf numFmtId="0" fontId="8" fillId="0" borderId="25" xfId="50" applyFont="1" applyFill="1" applyBorder="1" applyAlignment="1" applyProtection="1">
      <alignment horizontal="center" vertical="center" wrapText="1"/>
      <protection locked="0"/>
    </xf>
    <xf numFmtId="4" fontId="0" fillId="0" borderId="27" xfId="50" applyNumberFormat="1" applyFont="1" applyFill="1" applyBorder="1" applyAlignment="1" applyProtection="1">
      <alignment horizontal="center" vertical="center" wrapText="1"/>
      <protection locked="0"/>
    </xf>
    <xf numFmtId="165" fontId="0" fillId="0" borderId="25" xfId="50" applyNumberFormat="1" applyFont="1" applyFill="1" applyBorder="1" applyAlignment="1" applyProtection="1">
      <alignment horizontal="center" vertical="center" wrapText="1"/>
      <protection locked="0"/>
    </xf>
    <xf numFmtId="14" fontId="0" fillId="0" borderId="12" xfId="50" applyNumberFormat="1" applyFont="1" applyFill="1" applyBorder="1" applyAlignment="1" applyProtection="1">
      <alignment horizontal="center" wrapText="1"/>
      <protection locked="0"/>
    </xf>
    <xf numFmtId="0" fontId="0" fillId="0" borderId="12" xfId="50" applyFont="1" applyFill="1" applyBorder="1" applyAlignment="1" applyProtection="1">
      <alignment horizontal="center" wrapText="1"/>
      <protection locked="0"/>
    </xf>
    <xf numFmtId="0" fontId="0" fillId="36" borderId="22" xfId="50" applyFont="1" applyFill="1" applyBorder="1" applyAlignment="1" applyProtection="1">
      <alignment horizontal="center" wrapText="1"/>
      <protection locked="0"/>
    </xf>
    <xf numFmtId="4" fontId="0" fillId="36" borderId="13" xfId="50" applyNumberFormat="1" applyFont="1" applyFill="1" applyBorder="1" applyAlignment="1" applyProtection="1">
      <alignment horizontal="center" vertical="center" wrapText="1"/>
      <protection locked="0"/>
    </xf>
    <xf numFmtId="4" fontId="0" fillId="37" borderId="13" xfId="50" applyNumberFormat="1" applyFont="1" applyFill="1" applyBorder="1" applyAlignment="1" applyProtection="1">
      <alignment horizontal="center" vertical="center" wrapText="1"/>
      <protection locked="0"/>
    </xf>
    <xf numFmtId="165" fontId="0" fillId="36" borderId="12" xfId="50" applyNumberFormat="1" applyFont="1" applyFill="1" applyBorder="1" applyAlignment="1" applyProtection="1">
      <alignment horizontal="center" vertical="center" wrapText="1"/>
      <protection locked="0"/>
    </xf>
    <xf numFmtId="0" fontId="0" fillId="0" borderId="23" xfId="50" applyFont="1" applyFill="1" applyBorder="1" applyAlignment="1" applyProtection="1">
      <alignment horizontal="center" wrapText="1"/>
      <protection locked="0"/>
    </xf>
    <xf numFmtId="0" fontId="0" fillId="36" borderId="28" xfId="50" applyFont="1" applyFill="1" applyBorder="1" applyAlignment="1" applyProtection="1">
      <alignment horizontal="center" wrapText="1"/>
      <protection locked="0"/>
    </xf>
    <xf numFmtId="0" fontId="0" fillId="36" borderId="23" xfId="50" applyFont="1" applyFill="1" applyBorder="1" applyAlignment="1" applyProtection="1">
      <alignment horizontal="center" wrapText="1"/>
      <protection locked="0"/>
    </xf>
    <xf numFmtId="14" fontId="0" fillId="36" borderId="23" xfId="50" applyNumberFormat="1" applyFont="1" applyFill="1" applyBorder="1" applyAlignment="1" applyProtection="1">
      <alignment horizontal="center" wrapText="1"/>
      <protection locked="0"/>
    </xf>
    <xf numFmtId="0" fontId="8" fillId="37" borderId="23" xfId="50" applyFont="1" applyFill="1" applyBorder="1" applyAlignment="1" applyProtection="1">
      <alignment horizontal="center" vertical="center" wrapText="1"/>
      <protection locked="0"/>
    </xf>
    <xf numFmtId="4" fontId="0" fillId="36" borderId="29" xfId="50" applyNumberFormat="1" applyFont="1" applyFill="1" applyBorder="1" applyAlignment="1" applyProtection="1">
      <alignment horizontal="center" vertical="center" wrapText="1"/>
      <protection locked="0"/>
    </xf>
    <xf numFmtId="4" fontId="0" fillId="37" borderId="29" xfId="50" applyNumberFormat="1" applyFont="1" applyFill="1" applyBorder="1" applyAlignment="1" applyProtection="1">
      <alignment horizontal="center" vertical="center" wrapText="1"/>
      <protection locked="0"/>
    </xf>
    <xf numFmtId="165" fontId="0" fillId="36" borderId="23" xfId="50" applyNumberFormat="1" applyFont="1" applyFill="1" applyBorder="1" applyAlignment="1" applyProtection="1">
      <alignment horizontal="center" vertical="center" wrapText="1"/>
      <protection locked="0"/>
    </xf>
    <xf numFmtId="0" fontId="0" fillId="0" borderId="0" xfId="50" applyFont="1" applyFill="1" applyBorder="1" applyAlignment="1" applyProtection="1">
      <alignment horizontal="center" wrapText="1"/>
      <protection locked="0"/>
    </xf>
    <xf numFmtId="0" fontId="23" fillId="0" borderId="12" xfId="50" applyFont="1" applyFill="1" applyBorder="1" applyAlignment="1" applyProtection="1">
      <alignment horizontal="center" wrapText="1"/>
      <protection locked="0"/>
    </xf>
    <xf numFmtId="0" fontId="14" fillId="37" borderId="12" xfId="0" applyFont="1" applyFill="1" applyBorder="1" applyAlignment="1">
      <alignment horizontal="center" vertical="center" wrapText="1"/>
    </xf>
    <xf numFmtId="14" fontId="15" fillId="37" borderId="12" xfId="0" applyNumberFormat="1" applyFont="1" applyFill="1" applyBorder="1" applyAlignment="1">
      <alignment vertical="center" wrapText="1"/>
    </xf>
    <xf numFmtId="0" fontId="8" fillId="34" borderId="12" xfId="0" applyFont="1" applyFill="1" applyBorder="1" applyAlignment="1" applyProtection="1">
      <alignment horizontal="center" wrapText="1"/>
      <protection locked="0"/>
    </xf>
    <xf numFmtId="0" fontId="0" fillId="4" borderId="22" xfId="0" applyFill="1" applyBorder="1" applyAlignment="1">
      <alignment/>
    </xf>
    <xf numFmtId="0" fontId="0" fillId="4" borderId="13" xfId="0" applyFont="1" applyFill="1" applyBorder="1" applyAlignment="1">
      <alignment/>
    </xf>
    <xf numFmtId="14" fontId="14" fillId="37" borderId="12" xfId="50" applyNumberFormat="1" applyFont="1" applyFill="1" applyBorder="1" applyAlignment="1">
      <alignment horizontal="center" vertical="center" wrapText="1"/>
      <protection/>
    </xf>
    <xf numFmtId="0" fontId="8" fillId="0" borderId="12" xfId="0" applyFont="1" applyBorder="1" applyAlignment="1">
      <alignment horizontal="center"/>
    </xf>
    <xf numFmtId="0" fontId="8" fillId="0" borderId="22" xfId="0" applyFont="1" applyBorder="1" applyAlignment="1">
      <alignment horizontal="center"/>
    </xf>
    <xf numFmtId="0" fontId="8" fillId="0" borderId="15"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0" fillId="39" borderId="12" xfId="0" applyFont="1" applyFill="1" applyBorder="1" applyAlignment="1">
      <alignment horizontal="center"/>
    </xf>
    <xf numFmtId="0" fontId="0" fillId="40" borderId="13" xfId="0" applyFont="1" applyFill="1" applyBorder="1" applyAlignment="1">
      <alignment/>
    </xf>
    <xf numFmtId="0" fontId="0" fillId="40" borderId="22" xfId="0" applyFont="1" applyFill="1" applyBorder="1" applyAlignment="1">
      <alignment/>
    </xf>
    <xf numFmtId="0" fontId="0" fillId="39" borderId="22" xfId="0" applyFont="1" applyFill="1" applyBorder="1" applyAlignment="1">
      <alignment/>
    </xf>
    <xf numFmtId="17" fontId="0" fillId="39" borderId="12" xfId="0" applyNumberFormat="1" applyFill="1" applyBorder="1" applyAlignment="1">
      <alignment horizontal="center"/>
    </xf>
    <xf numFmtId="17" fontId="0" fillId="39" borderId="12" xfId="0" applyNumberFormat="1" applyFont="1" applyFill="1" applyBorder="1" applyAlignment="1" quotePrefix="1">
      <alignment horizontal="center"/>
    </xf>
    <xf numFmtId="14" fontId="0" fillId="39" borderId="12" xfId="0" applyNumberFormat="1" applyFill="1" applyBorder="1" applyAlignment="1">
      <alignment horizontal="center"/>
    </xf>
    <xf numFmtId="0" fontId="0" fillId="4" borderId="30" xfId="0" applyFont="1" applyFill="1" applyBorder="1" applyAlignment="1">
      <alignment/>
    </xf>
    <xf numFmtId="0" fontId="0" fillId="40" borderId="30" xfId="0" applyFont="1" applyFill="1" applyBorder="1" applyAlignment="1">
      <alignment/>
    </xf>
    <xf numFmtId="0" fontId="8" fillId="0" borderId="12" xfId="0" applyFont="1" applyBorder="1" applyAlignment="1">
      <alignment/>
    </xf>
    <xf numFmtId="0" fontId="8" fillId="0" borderId="0" xfId="0" applyFont="1" applyAlignment="1">
      <alignment horizontal="left"/>
    </xf>
    <xf numFmtId="0" fontId="0" fillId="39" borderId="22" xfId="0" applyFont="1" applyFill="1" applyBorder="1" applyAlignment="1">
      <alignment horizontal="center"/>
    </xf>
    <xf numFmtId="0" fontId="0" fillId="39" borderId="12" xfId="0" applyFont="1" applyFill="1" applyBorder="1" applyAlignment="1">
      <alignment/>
    </xf>
    <xf numFmtId="165" fontId="0" fillId="39" borderId="12" xfId="0" applyNumberFormat="1" applyFont="1" applyFill="1" applyBorder="1" applyAlignment="1">
      <alignment horizontal="center"/>
    </xf>
    <xf numFmtId="0" fontId="87" fillId="0" borderId="0" xfId="0" applyFont="1" applyAlignment="1">
      <alignment vertical="center"/>
    </xf>
    <xf numFmtId="0" fontId="88" fillId="0" borderId="0" xfId="0" applyFont="1" applyAlignment="1">
      <alignment vertical="center"/>
    </xf>
    <xf numFmtId="0" fontId="5" fillId="0" borderId="0" xfId="0" applyFont="1" applyAlignment="1">
      <alignment/>
    </xf>
    <xf numFmtId="0" fontId="89" fillId="0" borderId="0" xfId="0" applyFont="1" applyAlignment="1">
      <alignment/>
    </xf>
    <xf numFmtId="0" fontId="90" fillId="0" borderId="0" xfId="0" applyFont="1" applyAlignment="1">
      <alignment/>
    </xf>
    <xf numFmtId="0" fontId="91" fillId="0" borderId="0" xfId="0" applyFont="1" applyAlignment="1">
      <alignment/>
    </xf>
    <xf numFmtId="0" fontId="92" fillId="34" borderId="12" xfId="0" applyFont="1" applyFill="1" applyBorder="1" applyAlignment="1">
      <alignment horizontal="center"/>
    </xf>
    <xf numFmtId="0" fontId="93" fillId="0" borderId="12" xfId="0" applyFont="1" applyFill="1" applyBorder="1" applyAlignment="1" applyProtection="1">
      <alignment horizontal="center" vertical="center" wrapText="1"/>
      <protection locked="0"/>
    </xf>
    <xf numFmtId="165" fontId="94" fillId="0" borderId="0" xfId="0" applyNumberFormat="1" applyFont="1" applyBorder="1" applyAlignment="1">
      <alignment horizontal="right"/>
    </xf>
    <xf numFmtId="0" fontId="95" fillId="39" borderId="12" xfId="0" applyFont="1" applyFill="1" applyBorder="1" applyAlignment="1">
      <alignment horizontal="center"/>
    </xf>
    <xf numFmtId="0" fontId="93" fillId="34" borderId="12" xfId="0" applyFont="1" applyFill="1" applyBorder="1" applyAlignment="1" applyProtection="1">
      <alignment horizontal="center" vertical="center" wrapText="1"/>
      <protection locked="0"/>
    </xf>
    <xf numFmtId="0" fontId="96" fillId="39" borderId="31" xfId="0" applyFont="1" applyFill="1" applyBorder="1" applyAlignment="1">
      <alignment horizontal="center" vertical="center" wrapText="1"/>
    </xf>
    <xf numFmtId="0" fontId="0" fillId="36" borderId="13" xfId="0" applyFont="1" applyFill="1" applyBorder="1" applyAlignment="1" applyProtection="1">
      <alignment horizontal="center" wrapText="1"/>
      <protection locked="0"/>
    </xf>
    <xf numFmtId="0" fontId="5" fillId="41" borderId="0" xfId="0" applyFont="1" applyFill="1" applyBorder="1" applyAlignment="1" applyProtection="1">
      <alignment vertical="top" wrapText="1"/>
      <protection locked="0"/>
    </xf>
    <xf numFmtId="0" fontId="0" fillId="39" borderId="12" xfId="0" applyFont="1" applyFill="1" applyBorder="1" applyAlignment="1">
      <alignment horizontal="left"/>
    </xf>
    <xf numFmtId="0" fontId="0" fillId="36" borderId="23" xfId="0" applyFont="1" applyFill="1" applyBorder="1" applyAlignment="1" applyProtection="1">
      <alignment horizontal="center" wrapText="1"/>
      <protection locked="0"/>
    </xf>
    <xf numFmtId="0" fontId="0" fillId="36" borderId="23" xfId="0" applyFont="1" applyFill="1" applyBorder="1" applyAlignment="1" applyProtection="1">
      <alignment horizontal="center" wrapText="1"/>
      <protection locked="0"/>
    </xf>
    <xf numFmtId="4" fontId="0" fillId="37" borderId="29" xfId="0" applyNumberFormat="1" applyFont="1" applyFill="1" applyBorder="1" applyAlignment="1" applyProtection="1">
      <alignment horizontal="center" vertical="center" wrapText="1"/>
      <protection locked="0"/>
    </xf>
    <xf numFmtId="0" fontId="0" fillId="36" borderId="14" xfId="0" applyFont="1" applyFill="1" applyBorder="1" applyAlignment="1" applyProtection="1">
      <alignment horizontal="center" wrapText="1"/>
      <protection locked="0"/>
    </xf>
    <xf numFmtId="0" fontId="13" fillId="0" borderId="15" xfId="0" applyFont="1" applyFill="1" applyBorder="1" applyAlignment="1" applyProtection="1">
      <alignment horizontal="center" vertical="center" wrapText="1"/>
      <protection locked="0"/>
    </xf>
    <xf numFmtId="0" fontId="13" fillId="0" borderId="11" xfId="0" applyFont="1" applyFill="1" applyBorder="1" applyAlignment="1" applyProtection="1">
      <alignment horizontal="center" vertical="center" wrapText="1"/>
      <protection locked="0"/>
    </xf>
    <xf numFmtId="0" fontId="0" fillId="36" borderId="12" xfId="0" applyFont="1" applyFill="1" applyBorder="1" applyAlignment="1" applyProtection="1">
      <alignment horizontal="center" vertical="center" wrapText="1"/>
      <protection locked="0"/>
    </xf>
    <xf numFmtId="0" fontId="8" fillId="0" borderId="23" xfId="50" applyFont="1" applyFill="1" applyBorder="1" applyAlignment="1" applyProtection="1">
      <alignment horizontal="center" vertical="center" wrapText="1"/>
      <protection/>
    </xf>
    <xf numFmtId="0" fontId="8" fillId="39" borderId="12" xfId="0" applyFont="1" applyFill="1" applyBorder="1" applyAlignment="1">
      <alignment horizontal="center"/>
    </xf>
    <xf numFmtId="0" fontId="96" fillId="39" borderId="12" xfId="0" applyFont="1" applyFill="1" applyBorder="1" applyAlignment="1">
      <alignment horizontal="center" vertical="center" wrapText="1"/>
    </xf>
    <xf numFmtId="0" fontId="0" fillId="39" borderId="12" xfId="0" applyFont="1" applyFill="1" applyBorder="1" applyAlignment="1">
      <alignment horizontal="center"/>
    </xf>
    <xf numFmtId="0" fontId="3" fillId="0" borderId="0" xfId="50" applyFont="1" applyBorder="1" applyAlignment="1" applyProtection="1">
      <alignment vertical="top" wrapText="1"/>
      <protection/>
    </xf>
    <xf numFmtId="0" fontId="3" fillId="0" borderId="16" xfId="50" applyFont="1" applyBorder="1" applyAlignment="1" applyProtection="1">
      <alignment vertical="top" wrapText="1"/>
      <protection/>
    </xf>
    <xf numFmtId="0" fontId="8" fillId="36" borderId="32" xfId="50" applyFont="1" applyFill="1" applyBorder="1" applyAlignment="1" applyProtection="1">
      <alignment horizontal="center" wrapText="1"/>
      <protection locked="0"/>
    </xf>
    <xf numFmtId="0" fontId="8" fillId="37" borderId="22" xfId="0" applyFont="1" applyFill="1" applyBorder="1" applyAlignment="1" applyProtection="1">
      <alignment horizontal="center" vertical="center" wrapText="1"/>
      <protection locked="0"/>
    </xf>
    <xf numFmtId="4" fontId="0" fillId="36" borderId="29" xfId="0" applyNumberFormat="1" applyFill="1" applyBorder="1" applyAlignment="1" applyProtection="1">
      <alignment horizontal="center" vertical="center" wrapText="1"/>
      <protection locked="0"/>
    </xf>
    <xf numFmtId="4" fontId="0" fillId="36" borderId="29" xfId="0" applyNumberFormat="1" applyFont="1" applyFill="1" applyBorder="1" applyAlignment="1" applyProtection="1">
      <alignment horizontal="center" vertical="center" wrapText="1"/>
      <protection locked="0"/>
    </xf>
    <xf numFmtId="4" fontId="0" fillId="36" borderId="15" xfId="0" applyNumberFormat="1" applyFont="1" applyFill="1" applyBorder="1" applyAlignment="1" applyProtection="1">
      <alignment horizontal="center" vertical="center" wrapText="1"/>
      <protection locked="0"/>
    </xf>
    <xf numFmtId="4" fontId="0" fillId="36" borderId="33" xfId="0" applyNumberFormat="1" applyFont="1" applyFill="1" applyBorder="1" applyAlignment="1" applyProtection="1">
      <alignment horizontal="center" vertical="center" wrapText="1"/>
      <protection locked="0"/>
    </xf>
    <xf numFmtId="0" fontId="8" fillId="34" borderId="23" xfId="50" applyFont="1" applyFill="1" applyBorder="1" applyAlignment="1" applyProtection="1">
      <alignment horizontal="center" vertical="center" wrapText="1"/>
      <protection/>
    </xf>
    <xf numFmtId="17" fontId="0" fillId="39" borderId="12" xfId="0" applyNumberFormat="1" applyFont="1" applyFill="1" applyBorder="1" applyAlignment="1" quotePrefix="1">
      <alignment horizontal="center"/>
    </xf>
    <xf numFmtId="14" fontId="0" fillId="39" borderId="12" xfId="0" applyNumberFormat="1" applyFont="1" applyFill="1" applyBorder="1" applyAlignment="1">
      <alignment horizontal="center"/>
    </xf>
    <xf numFmtId="0" fontId="8" fillId="0" borderId="23" xfId="0" applyFont="1" applyBorder="1" applyAlignment="1">
      <alignment/>
    </xf>
    <xf numFmtId="0" fontId="8" fillId="0" borderId="23" xfId="0" applyFont="1" applyBorder="1" applyAlignment="1">
      <alignment horizontal="center"/>
    </xf>
    <xf numFmtId="0" fontId="8" fillId="0" borderId="28" xfId="0" applyFont="1" applyBorder="1" applyAlignment="1">
      <alignment horizontal="center"/>
    </xf>
    <xf numFmtId="165" fontId="8" fillId="0" borderId="14" xfId="0" applyNumberFormat="1" applyFont="1" applyBorder="1" applyAlignment="1">
      <alignment horizontal="center"/>
    </xf>
    <xf numFmtId="0" fontId="0" fillId="39" borderId="34" xfId="0" applyFont="1" applyFill="1" applyBorder="1" applyAlignment="1">
      <alignment horizontal="center"/>
    </xf>
    <xf numFmtId="0" fontId="0" fillId="39" borderId="35" xfId="0" applyFont="1" applyFill="1" applyBorder="1" applyAlignment="1">
      <alignment/>
    </xf>
    <xf numFmtId="0" fontId="0" fillId="39" borderId="35" xfId="0" applyFont="1" applyFill="1" applyBorder="1" applyAlignment="1">
      <alignment horizontal="center"/>
    </xf>
    <xf numFmtId="165" fontId="0" fillId="39" borderId="35" xfId="0" applyNumberFormat="1" applyFont="1" applyFill="1" applyBorder="1" applyAlignment="1">
      <alignment horizontal="center"/>
    </xf>
    <xf numFmtId="0" fontId="0" fillId="39" borderId="36" xfId="0" applyFont="1" applyFill="1" applyBorder="1" applyAlignment="1">
      <alignment/>
    </xf>
    <xf numFmtId="0" fontId="0" fillId="39" borderId="37" xfId="0" applyFont="1" applyFill="1" applyBorder="1" applyAlignment="1">
      <alignment horizontal="center"/>
    </xf>
    <xf numFmtId="0" fontId="0" fillId="39" borderId="38" xfId="0" applyFont="1" applyFill="1" applyBorder="1" applyAlignment="1">
      <alignment/>
    </xf>
    <xf numFmtId="0" fontId="0" fillId="39" borderId="39" xfId="0" applyFont="1" applyFill="1" applyBorder="1" applyAlignment="1">
      <alignment horizontal="center"/>
    </xf>
    <xf numFmtId="0" fontId="0" fillId="39" borderId="40" xfId="0" applyFont="1" applyFill="1" applyBorder="1" applyAlignment="1">
      <alignment/>
    </xf>
    <xf numFmtId="0" fontId="0" fillId="39" borderId="41" xfId="0" applyFont="1" applyFill="1" applyBorder="1" applyAlignment="1">
      <alignment/>
    </xf>
    <xf numFmtId="165" fontId="0" fillId="39" borderId="40" xfId="0" applyNumberFormat="1" applyFont="1" applyFill="1" applyBorder="1" applyAlignment="1">
      <alignment horizontal="center"/>
    </xf>
    <xf numFmtId="0" fontId="0" fillId="39" borderId="42" xfId="0" applyFont="1" applyFill="1" applyBorder="1" applyAlignment="1">
      <alignment/>
    </xf>
    <xf numFmtId="0" fontId="11" fillId="41" borderId="0" xfId="0" applyFont="1" applyFill="1" applyAlignment="1">
      <alignment wrapText="1"/>
    </xf>
    <xf numFmtId="0" fontId="0" fillId="40" borderId="13" xfId="0" applyFont="1" applyFill="1" applyBorder="1" applyAlignment="1">
      <alignment/>
    </xf>
    <xf numFmtId="14" fontId="0" fillId="36" borderId="13" xfId="0" applyNumberFormat="1" applyFont="1" applyFill="1" applyBorder="1" applyAlignment="1" applyProtection="1">
      <alignment horizontal="center" vertical="center" wrapText="1"/>
      <protection locked="0"/>
    </xf>
    <xf numFmtId="14" fontId="0" fillId="36" borderId="13" xfId="0" applyNumberFormat="1" applyFont="1" applyFill="1" applyBorder="1" applyAlignment="1" applyProtection="1">
      <alignment horizontal="center" vertical="center" wrapText="1"/>
      <protection locked="0"/>
    </xf>
    <xf numFmtId="0" fontId="0" fillId="36" borderId="13" xfId="0" applyFont="1" applyFill="1" applyBorder="1" applyAlignment="1" applyProtection="1">
      <alignment horizontal="center" vertical="center" wrapText="1"/>
      <protection locked="0"/>
    </xf>
    <xf numFmtId="0" fontId="8" fillId="36" borderId="43" xfId="0" applyFont="1" applyFill="1" applyBorder="1" applyAlignment="1" applyProtection="1">
      <alignment horizontal="left" vertical="center" wrapText="1"/>
      <protection locked="0"/>
    </xf>
    <xf numFmtId="0" fontId="8" fillId="36" borderId="44" xfId="0" applyFont="1" applyFill="1" applyBorder="1" applyAlignment="1" applyProtection="1">
      <alignment horizontal="left" vertical="center" wrapText="1"/>
      <protection locked="0"/>
    </xf>
    <xf numFmtId="0" fontId="8" fillId="36" borderId="45" xfId="0" applyFont="1" applyFill="1" applyBorder="1" applyAlignment="1" applyProtection="1">
      <alignment horizontal="left" vertical="center" wrapText="1"/>
      <protection locked="0"/>
    </xf>
    <xf numFmtId="0" fontId="8" fillId="36" borderId="46" xfId="0" applyFont="1" applyFill="1" applyBorder="1" applyAlignment="1" applyProtection="1">
      <alignment horizontal="left" vertical="center" wrapText="1"/>
      <protection locked="0"/>
    </xf>
    <xf numFmtId="0" fontId="0" fillId="36" borderId="47" xfId="0" applyFont="1" applyFill="1" applyBorder="1" applyAlignment="1" applyProtection="1">
      <alignment horizontal="center" wrapText="1"/>
      <protection locked="0"/>
    </xf>
    <xf numFmtId="0" fontId="0" fillId="36" borderId="48" xfId="0" applyFont="1" applyFill="1" applyBorder="1" applyAlignment="1" applyProtection="1">
      <alignment horizontal="center" wrapText="1"/>
      <protection locked="0"/>
    </xf>
    <xf numFmtId="0" fontId="0" fillId="36" borderId="48" xfId="0" applyFont="1" applyFill="1" applyBorder="1" applyAlignment="1" applyProtection="1">
      <alignment horizontal="center" wrapText="1"/>
      <protection locked="0"/>
    </xf>
    <xf numFmtId="4" fontId="0" fillId="37" borderId="48" xfId="0" applyNumberFormat="1" applyFont="1" applyFill="1" applyBorder="1" applyAlignment="1" applyProtection="1">
      <alignment horizontal="center" vertical="center" wrapText="1"/>
      <protection locked="0"/>
    </xf>
    <xf numFmtId="4" fontId="0" fillId="36" borderId="49" xfId="0" applyNumberFormat="1" applyFill="1" applyBorder="1" applyAlignment="1" applyProtection="1">
      <alignment horizontal="center" vertical="center" wrapText="1"/>
      <protection locked="0"/>
    </xf>
    <xf numFmtId="0" fontId="0" fillId="36" borderId="50" xfId="0" applyFont="1" applyFill="1" applyBorder="1" applyAlignment="1" applyProtection="1">
      <alignment horizontal="center" wrapText="1"/>
      <protection locked="0"/>
    </xf>
    <xf numFmtId="4" fontId="0" fillId="36" borderId="51"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wrapText="1"/>
      <protection locked="0"/>
    </xf>
    <xf numFmtId="4" fontId="0" fillId="37" borderId="52" xfId="0" applyNumberFormat="1" applyFont="1" applyFill="1" applyBorder="1" applyAlignment="1" applyProtection="1">
      <alignment horizontal="center" vertical="center" wrapText="1"/>
      <protection locked="0"/>
    </xf>
    <xf numFmtId="4" fontId="0" fillId="36" borderId="53" xfId="0" applyNumberFormat="1" applyFont="1" applyFill="1" applyBorder="1" applyAlignment="1" applyProtection="1">
      <alignment horizontal="center" vertical="center" wrapText="1"/>
      <protection locked="0"/>
    </xf>
    <xf numFmtId="0" fontId="97" fillId="0" borderId="54" xfId="0" applyFont="1" applyBorder="1" applyAlignment="1">
      <alignment/>
    </xf>
    <xf numFmtId="0" fontId="97" fillId="0" borderId="0" xfId="0" applyFont="1" applyBorder="1" applyAlignment="1">
      <alignment/>
    </xf>
    <xf numFmtId="0" fontId="8" fillId="36" borderId="55" xfId="50" applyFont="1" applyFill="1" applyBorder="1" applyAlignment="1" applyProtection="1">
      <alignment vertical="center" wrapText="1"/>
      <protection locked="0"/>
    </xf>
    <xf numFmtId="0" fontId="8" fillId="36" borderId="56" xfId="50" applyFont="1" applyFill="1" applyBorder="1" applyAlignment="1" applyProtection="1">
      <alignment vertical="center" wrapText="1"/>
      <protection locked="0"/>
    </xf>
    <xf numFmtId="0" fontId="8" fillId="36" borderId="57" xfId="50" applyFont="1" applyFill="1" applyBorder="1" applyAlignment="1" applyProtection="1">
      <alignment vertical="center" wrapText="1"/>
      <protection locked="0"/>
    </xf>
    <xf numFmtId="0" fontId="3" fillId="0" borderId="0" xfId="0" applyFont="1" applyBorder="1" applyAlignment="1" applyProtection="1">
      <alignment horizontal="right" vertical="top" wrapText="1"/>
      <protection locked="0"/>
    </xf>
    <xf numFmtId="0" fontId="0" fillId="36" borderId="58" xfId="0" applyFont="1" applyFill="1" applyBorder="1" applyAlignment="1" applyProtection="1">
      <alignment horizontal="center" wrapText="1"/>
      <protection locked="0"/>
    </xf>
    <xf numFmtId="4" fontId="0" fillId="37" borderId="23" xfId="0" applyNumberFormat="1" applyFont="1" applyFill="1" applyBorder="1" applyAlignment="1" applyProtection="1">
      <alignment horizontal="center" vertical="center" wrapText="1"/>
      <protection locked="0"/>
    </xf>
    <xf numFmtId="4" fontId="0" fillId="36" borderId="59" xfId="0" applyNumberFormat="1" applyFill="1" applyBorder="1" applyAlignment="1" applyProtection="1">
      <alignment horizontal="center" vertical="center" wrapText="1"/>
      <protection locked="0"/>
    </xf>
    <xf numFmtId="0" fontId="0" fillId="36" borderId="48" xfId="0" applyFill="1" applyBorder="1" applyAlignment="1" applyProtection="1">
      <alignment horizontal="center" wrapText="1"/>
      <protection locked="0"/>
    </xf>
    <xf numFmtId="0" fontId="0" fillId="36" borderId="60" xfId="0" applyFont="1" applyFill="1" applyBorder="1" applyAlignment="1" applyProtection="1">
      <alignment horizontal="center" wrapText="1"/>
      <protection locked="0"/>
    </xf>
    <xf numFmtId="0" fontId="0" fillId="36" borderId="61" xfId="0" applyFont="1" applyFill="1" applyBorder="1" applyAlignment="1" applyProtection="1">
      <alignment horizontal="center" wrapText="1"/>
      <protection locked="0"/>
    </xf>
    <xf numFmtId="4" fontId="0" fillId="37" borderId="61" xfId="0" applyNumberFormat="1" applyFont="1" applyFill="1" applyBorder="1" applyAlignment="1" applyProtection="1">
      <alignment horizontal="center" vertical="center" wrapText="1"/>
      <protection locked="0"/>
    </xf>
    <xf numFmtId="0" fontId="0" fillId="36" borderId="62" xfId="0" applyFont="1" applyFill="1" applyBorder="1" applyAlignment="1" applyProtection="1">
      <alignment horizontal="center" vertical="center" wrapText="1"/>
      <protection locked="0"/>
    </xf>
    <xf numFmtId="4" fontId="0" fillId="36" borderId="63" xfId="0" applyNumberFormat="1" applyFont="1" applyFill="1" applyBorder="1" applyAlignment="1" applyProtection="1">
      <alignment horizontal="center" vertical="center" wrapText="1"/>
      <protection locked="0"/>
    </xf>
    <xf numFmtId="4" fontId="0" fillId="36" borderId="49" xfId="0" applyNumberFormat="1" applyFont="1" applyFill="1" applyBorder="1" applyAlignment="1" applyProtection="1">
      <alignment horizontal="center" vertical="center" wrapText="1"/>
      <protection locked="0"/>
    </xf>
    <xf numFmtId="0" fontId="5" fillId="0" borderId="0" xfId="0" applyFont="1" applyBorder="1" applyAlignment="1" applyProtection="1">
      <alignment horizontal="center" vertical="top" wrapText="1"/>
      <protection/>
    </xf>
    <xf numFmtId="0" fontId="5" fillId="0" borderId="0" xfId="0" applyFont="1" applyBorder="1" applyAlignment="1" applyProtection="1">
      <alignment horizontal="center" vertical="top" wrapText="1"/>
      <protection locked="0"/>
    </xf>
    <xf numFmtId="0" fontId="5" fillId="0" borderId="0" xfId="50" applyFont="1" applyBorder="1" applyAlignment="1" applyProtection="1">
      <alignment horizontal="right" vertical="top" wrapText="1"/>
      <protection/>
    </xf>
    <xf numFmtId="0" fontId="5" fillId="0" borderId="0" xfId="50" applyFont="1" applyBorder="1" applyAlignment="1" applyProtection="1">
      <alignment horizontal="right" vertical="top" wrapText="1"/>
      <protection locked="0"/>
    </xf>
    <xf numFmtId="0" fontId="8" fillId="0" borderId="23"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wrapText="1"/>
      <protection locked="0"/>
    </xf>
    <xf numFmtId="0" fontId="8" fillId="0" borderId="64" xfId="0" applyFont="1" applyFill="1" applyBorder="1" applyAlignment="1" applyProtection="1">
      <alignment horizontal="center" vertical="center" wrapText="1"/>
      <protection locked="0"/>
    </xf>
    <xf numFmtId="0" fontId="8" fillId="0" borderId="65" xfId="0" applyFont="1" applyFill="1" applyBorder="1" applyAlignment="1" applyProtection="1">
      <alignment horizontal="center" vertical="center" wrapText="1"/>
      <protection locked="0"/>
    </xf>
    <xf numFmtId="0" fontId="8" fillId="0" borderId="31" xfId="0" applyFont="1" applyFill="1" applyBorder="1" applyAlignment="1" applyProtection="1">
      <alignment horizontal="center" vertical="center" wrapText="1"/>
      <protection locked="0"/>
    </xf>
    <xf numFmtId="0" fontId="0" fillId="39" borderId="25" xfId="0" applyFont="1" applyFill="1" applyBorder="1" applyAlignment="1" applyProtection="1">
      <alignment horizontal="center" wrapText="1"/>
      <protection locked="0"/>
    </xf>
    <xf numFmtId="0" fontId="0" fillId="0" borderId="12" xfId="50" applyFont="1" applyFill="1" applyBorder="1" applyAlignment="1" applyProtection="1">
      <alignment horizontal="center" vertical="center" wrapText="1"/>
      <protection locked="0"/>
    </xf>
    <xf numFmtId="0" fontId="0" fillId="0" borderId="0" xfId="50" applyFont="1" applyFill="1" applyBorder="1" applyAlignment="1" applyProtection="1">
      <alignment horizontal="center" vertical="center" wrapText="1"/>
      <protection locked="0"/>
    </xf>
    <xf numFmtId="0" fontId="0" fillId="0" borderId="12" xfId="50" applyFont="1" applyFill="1" applyBorder="1" applyAlignment="1" applyProtection="1">
      <alignment vertical="center" wrapText="1"/>
      <protection locked="0"/>
    </xf>
    <xf numFmtId="14" fontId="0" fillId="0" borderId="12" xfId="50" applyNumberFormat="1" applyFont="1" applyFill="1" applyBorder="1" applyAlignment="1" applyProtection="1">
      <alignment horizontal="center" vertical="center" wrapText="1"/>
      <protection locked="0"/>
    </xf>
    <xf numFmtId="0" fontId="0" fillId="0" borderId="12" xfId="50" applyFont="1" applyFill="1" applyBorder="1" applyAlignment="1" applyProtection="1">
      <alignment horizontal="center" vertical="center" wrapText="1"/>
      <protection locked="0"/>
    </xf>
    <xf numFmtId="0" fontId="0" fillId="36" borderId="22" xfId="50" applyFont="1" applyFill="1" applyBorder="1" applyAlignment="1" applyProtection="1">
      <alignment horizontal="center" vertical="center" wrapText="1"/>
      <protection locked="0"/>
    </xf>
    <xf numFmtId="0" fontId="0" fillId="36" borderId="12" xfId="50" applyFont="1" applyFill="1" applyBorder="1" applyAlignment="1" applyProtection="1">
      <alignment horizontal="center" vertical="center" wrapText="1"/>
      <protection locked="0"/>
    </xf>
    <xf numFmtId="14" fontId="0" fillId="36" borderId="12" xfId="50" applyNumberFormat="1" applyFont="1" applyFill="1" applyBorder="1" applyAlignment="1" applyProtection="1">
      <alignment horizontal="center" vertical="center" wrapText="1"/>
      <protection locked="0"/>
    </xf>
    <xf numFmtId="0" fontId="0" fillId="36" borderId="0" xfId="50" applyFont="1" applyFill="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xf>
    <xf numFmtId="0" fontId="0" fillId="36" borderId="13" xfId="50" applyFont="1" applyFill="1" applyBorder="1" applyAlignment="1" applyProtection="1">
      <alignment horizontal="center" vertical="center" wrapText="1"/>
      <protection locked="0"/>
    </xf>
    <xf numFmtId="14" fontId="0" fillId="36" borderId="22" xfId="50" applyNumberFormat="1"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top" wrapText="1"/>
      <protection locked="0"/>
    </xf>
    <xf numFmtId="0" fontId="8" fillId="0" borderId="25" xfId="0" applyFont="1" applyFill="1" applyBorder="1" applyAlignment="1" applyProtection="1">
      <alignment horizontal="center" vertical="center" wrapText="1"/>
      <protection locked="0"/>
    </xf>
    <xf numFmtId="0" fontId="8" fillId="0" borderId="12" xfId="0" applyFont="1" applyBorder="1" applyAlignment="1">
      <alignment horizontal="center"/>
    </xf>
    <xf numFmtId="0" fontId="0" fillId="39" borderId="12" xfId="0" applyFont="1" applyFill="1" applyBorder="1" applyAlignment="1">
      <alignment horizontal="center"/>
    </xf>
    <xf numFmtId="0" fontId="0" fillId="39" borderId="12" xfId="0" applyFont="1" applyFill="1" applyBorder="1" applyAlignment="1">
      <alignment horizontal="center"/>
    </xf>
    <xf numFmtId="0" fontId="8" fillId="42" borderId="12" xfId="0" applyFont="1" applyFill="1" applyBorder="1" applyAlignment="1">
      <alignment horizontal="center"/>
    </xf>
    <xf numFmtId="0" fontId="8" fillId="0" borderId="66" xfId="0" applyFont="1" applyBorder="1" applyAlignment="1">
      <alignment horizontal="center" vertical="center"/>
    </xf>
    <xf numFmtId="0" fontId="11" fillId="34" borderId="0" xfId="0" applyFont="1" applyFill="1" applyAlignment="1">
      <alignment horizontal="right" wrapText="1"/>
    </xf>
    <xf numFmtId="0" fontId="0" fillId="0" borderId="22" xfId="0" applyFont="1" applyBorder="1" applyAlignment="1">
      <alignment horizontal="center"/>
    </xf>
    <xf numFmtId="0" fontId="0" fillId="0" borderId="12" xfId="0" applyFont="1" applyBorder="1" applyAlignment="1">
      <alignment horizontal="center"/>
    </xf>
    <xf numFmtId="0" fontId="0" fillId="39" borderId="29" xfId="0" applyFont="1" applyFill="1" applyBorder="1" applyAlignment="1">
      <alignment horizontal="left" vertical="top" wrapText="1"/>
    </xf>
    <xf numFmtId="0" fontId="0" fillId="39" borderId="66" xfId="0" applyFont="1" applyFill="1" applyBorder="1" applyAlignment="1">
      <alignment horizontal="left" vertical="top" wrapText="1"/>
    </xf>
    <xf numFmtId="0" fontId="0" fillId="39" borderId="28" xfId="0" applyFont="1" applyFill="1" applyBorder="1" applyAlignment="1">
      <alignment horizontal="left" vertical="top" wrapText="1"/>
    </xf>
    <xf numFmtId="0" fontId="0" fillId="39" borderId="54" xfId="0" applyFont="1" applyFill="1" applyBorder="1" applyAlignment="1">
      <alignment horizontal="left" vertical="top" wrapText="1"/>
    </xf>
    <xf numFmtId="0" fontId="0" fillId="39" borderId="0" xfId="0" applyFont="1" applyFill="1" applyBorder="1" applyAlignment="1">
      <alignment horizontal="left" vertical="top" wrapText="1"/>
    </xf>
    <xf numFmtId="0" fontId="0" fillId="39" borderId="67" xfId="0" applyFont="1" applyFill="1" applyBorder="1" applyAlignment="1">
      <alignment horizontal="left" vertical="top" wrapText="1"/>
    </xf>
    <xf numFmtId="0" fontId="0" fillId="39" borderId="15" xfId="0" applyFont="1" applyFill="1" applyBorder="1" applyAlignment="1">
      <alignment horizontal="left" vertical="top" wrapText="1"/>
    </xf>
    <xf numFmtId="0" fontId="0" fillId="39" borderId="11" xfId="0" applyFont="1" applyFill="1" applyBorder="1" applyAlignment="1">
      <alignment horizontal="left" vertical="top" wrapText="1"/>
    </xf>
    <xf numFmtId="0" fontId="0" fillId="39" borderId="31" xfId="0" applyFont="1" applyFill="1" applyBorder="1" applyAlignment="1">
      <alignment horizontal="left" vertical="top" wrapText="1"/>
    </xf>
    <xf numFmtId="0" fontId="0" fillId="39" borderId="66" xfId="0" applyFont="1" applyFill="1" applyBorder="1" applyAlignment="1">
      <alignment horizontal="left" vertical="top"/>
    </xf>
    <xf numFmtId="0" fontId="0" fillId="39" borderId="28" xfId="0" applyFont="1" applyFill="1" applyBorder="1" applyAlignment="1">
      <alignment horizontal="left" vertical="top"/>
    </xf>
    <xf numFmtId="0" fontId="0" fillId="39" borderId="54" xfId="0" applyFont="1" applyFill="1" applyBorder="1" applyAlignment="1">
      <alignment horizontal="left" vertical="top"/>
    </xf>
    <xf numFmtId="0" fontId="0" fillId="39" borderId="0" xfId="0" applyFont="1" applyFill="1" applyBorder="1" applyAlignment="1">
      <alignment horizontal="left" vertical="top"/>
    </xf>
    <xf numFmtId="0" fontId="0" fillId="39" borderId="67" xfId="0" applyFont="1" applyFill="1" applyBorder="1" applyAlignment="1">
      <alignment horizontal="left" vertical="top"/>
    </xf>
    <xf numFmtId="0" fontId="0" fillId="39" borderId="15" xfId="0" applyFont="1" applyFill="1" applyBorder="1" applyAlignment="1">
      <alignment horizontal="left" vertical="top"/>
    </xf>
    <xf numFmtId="0" fontId="0" fillId="39" borderId="11" xfId="0" applyFont="1" applyFill="1" applyBorder="1" applyAlignment="1">
      <alignment horizontal="left" vertical="top"/>
    </xf>
    <xf numFmtId="0" fontId="0" fillId="39" borderId="31" xfId="0" applyFont="1" applyFill="1" applyBorder="1" applyAlignment="1">
      <alignment horizontal="left" vertical="top"/>
    </xf>
    <xf numFmtId="0" fontId="8" fillId="42" borderId="13" xfId="0" applyFont="1" applyFill="1" applyBorder="1" applyAlignment="1">
      <alignment horizontal="center"/>
    </xf>
    <xf numFmtId="0" fontId="8" fillId="42" borderId="22" xfId="0" applyFont="1" applyFill="1" applyBorder="1" applyAlignment="1">
      <alignment horizontal="center"/>
    </xf>
    <xf numFmtId="0" fontId="0" fillId="40" borderId="12" xfId="0" applyFont="1" applyFill="1" applyBorder="1" applyAlignment="1">
      <alignment horizontal="center"/>
    </xf>
    <xf numFmtId="0" fontId="8" fillId="0" borderId="13" xfId="0" applyFont="1" applyBorder="1" applyAlignment="1">
      <alignment horizontal="center"/>
    </xf>
    <xf numFmtId="0" fontId="8" fillId="0" borderId="22" xfId="0" applyFont="1" applyBorder="1" applyAlignment="1">
      <alignment horizontal="center"/>
    </xf>
    <xf numFmtId="0" fontId="8" fillId="0" borderId="30" xfId="0" applyFont="1" applyBorder="1" applyAlignment="1">
      <alignment horizontal="center"/>
    </xf>
    <xf numFmtId="0" fontId="98" fillId="42" borderId="29" xfId="0" applyFont="1" applyFill="1" applyBorder="1" applyAlignment="1">
      <alignment horizontal="center" vertical="center" wrapText="1"/>
    </xf>
    <xf numFmtId="0" fontId="98" fillId="42" borderId="28" xfId="0" applyFont="1" applyFill="1" applyBorder="1" applyAlignment="1">
      <alignment horizontal="center" vertical="center" wrapText="1"/>
    </xf>
    <xf numFmtId="0" fontId="98" fillId="42" borderId="15" xfId="0" applyFont="1" applyFill="1" applyBorder="1" applyAlignment="1">
      <alignment horizontal="center" vertical="center" wrapText="1"/>
    </xf>
    <xf numFmtId="0" fontId="98" fillId="42" borderId="31" xfId="0" applyFont="1" applyFill="1" applyBorder="1" applyAlignment="1">
      <alignment horizontal="center" vertical="center" wrapText="1"/>
    </xf>
    <xf numFmtId="0" fontId="96" fillId="39" borderId="12" xfId="0" applyFont="1" applyFill="1" applyBorder="1" applyAlignment="1">
      <alignment horizontal="center" vertical="center" wrapText="1"/>
    </xf>
    <xf numFmtId="0" fontId="8" fillId="0" borderId="29" xfId="0" applyFont="1" applyBorder="1" applyAlignment="1">
      <alignment horizontal="left" vertical="top" wrapText="1"/>
    </xf>
    <xf numFmtId="0" fontId="8" fillId="0" borderId="66" xfId="0" applyFont="1" applyBorder="1" applyAlignment="1">
      <alignment horizontal="left" vertical="top" wrapText="1"/>
    </xf>
    <xf numFmtId="0" fontId="0" fillId="0" borderId="66" xfId="0" applyBorder="1" applyAlignment="1">
      <alignment horizontal="left" vertical="top"/>
    </xf>
    <xf numFmtId="0" fontId="0" fillId="0" borderId="28" xfId="0" applyBorder="1" applyAlignment="1">
      <alignment horizontal="left" vertical="top"/>
    </xf>
    <xf numFmtId="0" fontId="0" fillId="0" borderId="54" xfId="0" applyBorder="1" applyAlignment="1">
      <alignment horizontal="left" vertical="top"/>
    </xf>
    <xf numFmtId="0" fontId="0" fillId="0" borderId="0" xfId="0" applyBorder="1" applyAlignment="1">
      <alignment horizontal="left" vertical="top"/>
    </xf>
    <xf numFmtId="0" fontId="0" fillId="0" borderId="67" xfId="0" applyBorder="1" applyAlignment="1">
      <alignment horizontal="left" vertical="top"/>
    </xf>
    <xf numFmtId="0" fontId="0" fillId="0" borderId="15" xfId="0" applyBorder="1" applyAlignment="1">
      <alignment horizontal="left" vertical="top"/>
    </xf>
    <xf numFmtId="0" fontId="0" fillId="0" borderId="11" xfId="0" applyBorder="1" applyAlignment="1">
      <alignment horizontal="left" vertical="top"/>
    </xf>
    <xf numFmtId="0" fontId="0" fillId="0" borderId="31" xfId="0" applyBorder="1" applyAlignment="1">
      <alignment horizontal="left" vertical="top"/>
    </xf>
    <xf numFmtId="0" fontId="0" fillId="40" borderId="13" xfId="0" applyFont="1" applyFill="1" applyBorder="1" applyAlignment="1">
      <alignment horizontal="center" wrapText="1"/>
    </xf>
    <xf numFmtId="0" fontId="0" fillId="40" borderId="22" xfId="0" applyFont="1" applyFill="1" applyBorder="1" applyAlignment="1">
      <alignment horizontal="center" wrapText="1"/>
    </xf>
    <xf numFmtId="0" fontId="0" fillId="40" borderId="13" xfId="0" applyFont="1" applyFill="1" applyBorder="1" applyAlignment="1">
      <alignment horizontal="center"/>
    </xf>
    <xf numFmtId="0" fontId="0" fillId="40" borderId="22" xfId="0" applyFont="1" applyFill="1" applyBorder="1" applyAlignment="1">
      <alignment horizontal="center"/>
    </xf>
    <xf numFmtId="0" fontId="7" fillId="39" borderId="13" xfId="0" applyFont="1" applyFill="1" applyBorder="1" applyAlignment="1">
      <alignment horizontal="center" vertical="center" wrapText="1"/>
    </xf>
    <xf numFmtId="0" fontId="7" fillId="39" borderId="22" xfId="0" applyFont="1" applyFill="1" applyBorder="1" applyAlignment="1">
      <alignment horizontal="center" vertical="center" wrapText="1"/>
    </xf>
    <xf numFmtId="0" fontId="8" fillId="42" borderId="13" xfId="0" applyFont="1" applyFill="1" applyBorder="1" applyAlignment="1">
      <alignment horizontal="center" wrapText="1"/>
    </xf>
    <xf numFmtId="0" fontId="8" fillId="42" borderId="22" xfId="0" applyFont="1" applyFill="1" applyBorder="1" applyAlignment="1">
      <alignment horizontal="center" wrapText="1"/>
    </xf>
    <xf numFmtId="0" fontId="0" fillId="39" borderId="29" xfId="0" applyFont="1" applyFill="1" applyBorder="1" applyAlignment="1">
      <alignment horizontal="left" vertical="top" wrapText="1"/>
    </xf>
    <xf numFmtId="0" fontId="0" fillId="0" borderId="66" xfId="0" applyFont="1" applyBorder="1" applyAlignment="1">
      <alignment horizontal="center"/>
    </xf>
    <xf numFmtId="0" fontId="99" fillId="0" borderId="29" xfId="0" applyFont="1" applyBorder="1" applyAlignment="1">
      <alignment horizontal="center"/>
    </xf>
    <xf numFmtId="0" fontId="99" fillId="0" borderId="66" xfId="0" applyFont="1" applyBorder="1" applyAlignment="1">
      <alignment horizontal="center"/>
    </xf>
    <xf numFmtId="0" fontId="8" fillId="39" borderId="13" xfId="0" applyFont="1" applyFill="1" applyBorder="1" applyAlignment="1">
      <alignment horizontal="center"/>
    </xf>
    <xf numFmtId="0" fontId="8" fillId="39" borderId="22" xfId="0" applyFont="1" applyFill="1" applyBorder="1" applyAlignment="1">
      <alignment horizontal="center"/>
    </xf>
    <xf numFmtId="0" fontId="96" fillId="39" borderId="29" xfId="0" applyFont="1" applyFill="1" applyBorder="1" applyAlignment="1">
      <alignment horizontal="center" vertical="center" wrapText="1"/>
    </xf>
    <xf numFmtId="0" fontId="96" fillId="39" borderId="28" xfId="0" applyFont="1" applyFill="1" applyBorder="1" applyAlignment="1">
      <alignment horizontal="center" vertical="center" wrapText="1"/>
    </xf>
    <xf numFmtId="0" fontId="96" fillId="39" borderId="15" xfId="0" applyFont="1" applyFill="1" applyBorder="1" applyAlignment="1">
      <alignment horizontal="center" vertical="center" wrapText="1"/>
    </xf>
    <xf numFmtId="0" fontId="96" fillId="39" borderId="31" xfId="0" applyFont="1" applyFill="1" applyBorder="1" applyAlignment="1">
      <alignment horizontal="center" vertical="center" wrapText="1"/>
    </xf>
    <xf numFmtId="0" fontId="8" fillId="39" borderId="29" xfId="0" applyFont="1" applyFill="1" applyBorder="1" applyAlignment="1">
      <alignment horizontal="left" vertical="top" wrapText="1"/>
    </xf>
    <xf numFmtId="0" fontId="3" fillId="0" borderId="0" xfId="0" applyFont="1" applyBorder="1" applyAlignment="1" applyProtection="1">
      <alignment horizontal="right" vertical="top" wrapText="1"/>
      <protection locked="0"/>
    </xf>
    <xf numFmtId="17" fontId="3" fillId="0" borderId="0" xfId="0" applyNumberFormat="1" applyFont="1" applyBorder="1" applyAlignment="1" applyProtection="1">
      <alignment horizontal="center" vertical="center" wrapText="1"/>
      <protection locked="0"/>
    </xf>
    <xf numFmtId="17" fontId="3" fillId="0" borderId="16" xfId="0" applyNumberFormat="1"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4" fillId="0" borderId="19" xfId="0" applyFont="1" applyBorder="1" applyAlignment="1" applyProtection="1">
      <alignment horizontal="left" vertical="top" wrapText="1"/>
      <protection locked="0"/>
    </xf>
    <xf numFmtId="0" fontId="4" fillId="0" borderId="20"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4" fillId="0" borderId="68"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4" fillId="0" borderId="69" xfId="0" applyFont="1" applyBorder="1" applyAlignment="1" applyProtection="1">
      <alignment horizontal="left" vertical="top" wrapText="1"/>
      <protection locked="0"/>
    </xf>
    <xf numFmtId="0" fontId="4" fillId="0" borderId="70" xfId="0" applyFont="1" applyBorder="1" applyAlignment="1" applyProtection="1">
      <alignment horizontal="left" vertical="top" wrapText="1"/>
      <protection locked="0"/>
    </xf>
    <xf numFmtId="0" fontId="4" fillId="0" borderId="71" xfId="0" applyFont="1" applyBorder="1" applyAlignment="1" applyProtection="1">
      <alignment horizontal="left" vertical="top" wrapText="1"/>
      <protection locked="0"/>
    </xf>
    <xf numFmtId="0" fontId="100" fillId="34" borderId="0" xfId="0" applyFont="1" applyFill="1" applyBorder="1" applyAlignment="1" applyProtection="1">
      <alignment horizontal="left" wrapText="1"/>
      <protection locked="0"/>
    </xf>
    <xf numFmtId="0" fontId="100" fillId="34" borderId="16" xfId="0" applyFont="1" applyFill="1" applyBorder="1" applyAlignment="1" applyProtection="1">
      <alignment horizontal="left" wrapText="1"/>
      <protection locked="0"/>
    </xf>
    <xf numFmtId="0" fontId="2"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top" wrapText="1"/>
      <protection locked="0"/>
    </xf>
    <xf numFmtId="0" fontId="3" fillId="0" borderId="16" xfId="0" applyFont="1" applyBorder="1" applyAlignment="1" applyProtection="1">
      <alignment horizontal="center" vertical="top" wrapText="1"/>
      <protection locked="0"/>
    </xf>
    <xf numFmtId="0" fontId="93" fillId="36" borderId="72" xfId="0" applyFont="1" applyFill="1" applyBorder="1" applyAlignment="1" applyProtection="1">
      <alignment horizontal="center" vertical="center" wrapText="1"/>
      <protection locked="0"/>
    </xf>
    <xf numFmtId="0" fontId="93" fillId="36" borderId="73" xfId="0" applyFont="1" applyFill="1" applyBorder="1" applyAlignment="1" applyProtection="1">
      <alignment horizontal="center" vertical="center" wrapText="1"/>
      <protection locked="0"/>
    </xf>
    <xf numFmtId="0" fontId="93" fillId="36" borderId="74" xfId="0" applyFont="1" applyFill="1" applyBorder="1" applyAlignment="1" applyProtection="1">
      <alignment horizontal="center" vertical="center" wrapText="1"/>
      <protection locked="0"/>
    </xf>
    <xf numFmtId="14" fontId="6" fillId="0" borderId="0" xfId="0" applyNumberFormat="1" applyFont="1" applyFill="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66"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22" xfId="0" applyFont="1" applyFill="1" applyBorder="1" applyAlignment="1" applyProtection="1">
      <alignment horizontal="center" vertical="center" wrapText="1"/>
      <protection locked="0"/>
    </xf>
    <xf numFmtId="0" fontId="8" fillId="35" borderId="29" xfId="0" applyFont="1" applyFill="1" applyBorder="1" applyAlignment="1" applyProtection="1">
      <alignment horizontal="center" vertical="center" wrapText="1"/>
      <protection locked="0"/>
    </xf>
    <xf numFmtId="0" fontId="8" fillId="35" borderId="66" xfId="0" applyFont="1" applyFill="1" applyBorder="1" applyAlignment="1" applyProtection="1">
      <alignment horizontal="center" vertical="center" wrapText="1"/>
      <protection locked="0"/>
    </xf>
    <xf numFmtId="0" fontId="13" fillId="0" borderId="15" xfId="0" applyFont="1" applyFill="1" applyBorder="1" applyAlignment="1" applyProtection="1">
      <alignment horizontal="center" vertical="center" wrapText="1"/>
      <protection locked="0"/>
    </xf>
    <xf numFmtId="0" fontId="13" fillId="0" borderId="11" xfId="0" applyFont="1" applyFill="1" applyBorder="1" applyAlignment="1" applyProtection="1">
      <alignment horizontal="center" vertical="center" wrapText="1"/>
      <protection locked="0"/>
    </xf>
    <xf numFmtId="0" fontId="101" fillId="34" borderId="0" xfId="0" applyFont="1" applyFill="1" applyBorder="1" applyAlignment="1" applyProtection="1">
      <alignment horizontal="left" vertical="top" wrapText="1"/>
      <protection locked="0"/>
    </xf>
    <xf numFmtId="0" fontId="7" fillId="0" borderId="0" xfId="0" applyFont="1" applyFill="1" applyBorder="1" applyAlignment="1" applyProtection="1">
      <alignment horizontal="center" vertical="center" wrapText="1"/>
      <protection locked="0"/>
    </xf>
    <xf numFmtId="0" fontId="12" fillId="35" borderId="25" xfId="0" applyFont="1" applyFill="1" applyBorder="1" applyAlignment="1">
      <alignment horizontal="left" vertical="center" wrapText="1"/>
    </xf>
    <xf numFmtId="0" fontId="12" fillId="0" borderId="12" xfId="0" applyFont="1" applyBorder="1" applyAlignment="1">
      <alignment vertical="center" wrapText="1"/>
    </xf>
    <xf numFmtId="0" fontId="12" fillId="38" borderId="75" xfId="0" applyFont="1" applyFill="1" applyBorder="1" applyAlignment="1">
      <alignment horizontal="center" vertical="center" wrapText="1"/>
    </xf>
    <xf numFmtId="0" fontId="12" fillId="38" borderId="76" xfId="0" applyFont="1" applyFill="1" applyBorder="1" applyAlignment="1">
      <alignment horizontal="center" vertical="center" wrapText="1"/>
    </xf>
    <xf numFmtId="0" fontId="12" fillId="34" borderId="77" xfId="0" applyFont="1" applyFill="1" applyBorder="1" applyAlignment="1">
      <alignment horizontal="center" vertical="center" wrapText="1"/>
    </xf>
    <xf numFmtId="0" fontId="12" fillId="34" borderId="78" xfId="0" applyFont="1" applyFill="1" applyBorder="1" applyAlignment="1">
      <alignment horizontal="center" vertical="center" wrapText="1"/>
    </xf>
    <xf numFmtId="14" fontId="12" fillId="35" borderId="25" xfId="0" applyNumberFormat="1" applyFont="1" applyFill="1" applyBorder="1" applyAlignment="1">
      <alignment horizontal="left" vertical="center" wrapText="1"/>
    </xf>
    <xf numFmtId="14" fontId="12" fillId="0" borderId="12" xfId="0" applyNumberFormat="1" applyFont="1" applyBorder="1" applyAlignment="1">
      <alignment horizontal="left" vertical="center" wrapText="1"/>
    </xf>
    <xf numFmtId="0" fontId="12" fillId="0" borderId="12" xfId="0" applyFont="1" applyBorder="1" applyAlignment="1">
      <alignment horizontal="left" vertical="center" wrapText="1"/>
    </xf>
    <xf numFmtId="0" fontId="12" fillId="0" borderId="79" xfId="0" applyFont="1" applyFill="1" applyBorder="1" applyAlignment="1">
      <alignment horizontal="center" vertical="center" wrapText="1"/>
    </xf>
    <xf numFmtId="0" fontId="12" fillId="0" borderId="80" xfId="0" applyFont="1" applyFill="1" applyBorder="1" applyAlignment="1">
      <alignment horizontal="center" wrapText="1"/>
    </xf>
    <xf numFmtId="0" fontId="3" fillId="0" borderId="0" xfId="0" applyFont="1" applyBorder="1" applyAlignment="1" applyProtection="1">
      <alignment horizontal="center" vertical="center" wrapText="1"/>
      <protection/>
    </xf>
    <xf numFmtId="0" fontId="4" fillId="0" borderId="19" xfId="0" applyFont="1" applyBorder="1" applyAlignment="1" applyProtection="1">
      <alignment horizontal="left" vertical="top" wrapText="1"/>
      <protection/>
    </xf>
    <xf numFmtId="0" fontId="4" fillId="0" borderId="20" xfId="0" applyFont="1" applyBorder="1" applyAlignment="1" applyProtection="1">
      <alignment horizontal="left" vertical="top" wrapText="1"/>
      <protection/>
    </xf>
    <xf numFmtId="0" fontId="4" fillId="0" borderId="21" xfId="0" applyFont="1" applyBorder="1" applyAlignment="1" applyProtection="1">
      <alignment horizontal="left" vertical="top" wrapText="1"/>
      <protection/>
    </xf>
    <xf numFmtId="0" fontId="4" fillId="0" borderId="68"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4" fillId="0" borderId="16" xfId="0" applyFont="1" applyBorder="1" applyAlignment="1" applyProtection="1">
      <alignment horizontal="left" vertical="top" wrapText="1"/>
      <protection/>
    </xf>
    <xf numFmtId="0" fontId="4" fillId="0" borderId="69" xfId="0" applyFont="1" applyBorder="1" applyAlignment="1" applyProtection="1">
      <alignment horizontal="left" vertical="top" wrapText="1"/>
      <protection/>
    </xf>
    <xf numFmtId="0" fontId="4" fillId="0" borderId="70" xfId="0" applyFont="1" applyBorder="1" applyAlignment="1" applyProtection="1">
      <alignment horizontal="left" vertical="top" wrapText="1"/>
      <protection/>
    </xf>
    <xf numFmtId="0" fontId="4" fillId="0" borderId="71" xfId="0" applyFont="1" applyBorder="1" applyAlignment="1" applyProtection="1">
      <alignment horizontal="left" vertical="top" wrapText="1"/>
      <protection/>
    </xf>
    <xf numFmtId="0" fontId="5" fillId="0" borderId="0" xfId="0" applyFont="1" applyBorder="1" applyAlignment="1" applyProtection="1">
      <alignment horizontal="center" vertical="top" wrapText="1"/>
      <protection/>
    </xf>
    <xf numFmtId="0" fontId="8" fillId="35" borderId="81" xfId="0" applyFont="1" applyFill="1" applyBorder="1" applyAlignment="1">
      <alignment horizontal="center" vertical="top" wrapText="1"/>
    </xf>
    <xf numFmtId="0" fontId="8" fillId="35" borderId="82" xfId="0" applyFont="1" applyFill="1" applyBorder="1" applyAlignment="1">
      <alignment horizontal="center" vertical="top" wrapText="1"/>
    </xf>
    <xf numFmtId="0" fontId="8" fillId="35" borderId="83" xfId="0" applyFont="1" applyFill="1" applyBorder="1" applyAlignment="1">
      <alignment horizontal="center" vertical="top" wrapText="1"/>
    </xf>
    <xf numFmtId="0" fontId="12" fillId="0" borderId="31" xfId="0" applyFont="1" applyFill="1" applyBorder="1" applyAlignment="1">
      <alignment horizontal="center" wrapText="1"/>
    </xf>
    <xf numFmtId="0" fontId="5" fillId="0" borderId="0" xfId="0" applyFont="1" applyBorder="1" applyAlignment="1" applyProtection="1">
      <alignment horizontal="center" vertical="top" wrapText="1"/>
      <protection locked="0"/>
    </xf>
    <xf numFmtId="0" fontId="8" fillId="34" borderId="84" xfId="0" applyFont="1" applyFill="1" applyBorder="1" applyAlignment="1" applyProtection="1">
      <alignment horizontal="center" vertical="center" wrapText="1"/>
      <protection locked="0"/>
    </xf>
    <xf numFmtId="0" fontId="8" fillId="34" borderId="14" xfId="0" applyFont="1" applyFill="1" applyBorder="1" applyAlignment="1" applyProtection="1">
      <alignment horizontal="center" vertical="center" wrapText="1"/>
      <protection locked="0"/>
    </xf>
    <xf numFmtId="14" fontId="6" fillId="0" borderId="0" xfId="50" applyNumberFormat="1" applyFont="1" applyBorder="1" applyAlignment="1" applyProtection="1">
      <alignment horizontal="center" vertical="center" wrapText="1"/>
      <protection/>
    </xf>
    <xf numFmtId="0" fontId="5" fillId="0" borderId="0" xfId="0" applyFont="1" applyFill="1" applyBorder="1" applyAlignment="1" applyProtection="1">
      <alignment horizontal="right" vertical="center" wrapText="1"/>
      <protection locked="0"/>
    </xf>
    <xf numFmtId="0" fontId="5" fillId="0" borderId="85" xfId="0" applyFont="1" applyFill="1" applyBorder="1" applyAlignment="1" applyProtection="1">
      <alignment horizontal="right" vertical="center" wrapText="1"/>
      <protection locked="0"/>
    </xf>
    <xf numFmtId="0" fontId="8" fillId="35" borderId="86" xfId="0" applyFont="1" applyFill="1" applyBorder="1" applyAlignment="1">
      <alignment horizontal="center" vertical="center" wrapText="1"/>
    </xf>
    <xf numFmtId="0" fontId="8" fillId="35" borderId="87" xfId="0" applyFont="1" applyFill="1" applyBorder="1" applyAlignment="1">
      <alignment horizontal="center" vertical="center" wrapText="1"/>
    </xf>
    <xf numFmtId="0" fontId="8" fillId="35" borderId="88" xfId="0" applyFont="1" applyFill="1" applyBorder="1" applyAlignment="1">
      <alignment horizontal="center" vertical="center" wrapText="1"/>
    </xf>
    <xf numFmtId="0" fontId="12" fillId="35" borderId="25" xfId="50" applyFont="1" applyFill="1" applyBorder="1" applyAlignment="1">
      <alignment horizontal="left" vertical="center" wrapText="1"/>
      <protection/>
    </xf>
    <xf numFmtId="0" fontId="12" fillId="0" borderId="12" xfId="50" applyFont="1" applyBorder="1" applyAlignment="1">
      <alignment horizontal="left" vertical="center" wrapText="1"/>
      <protection/>
    </xf>
    <xf numFmtId="0" fontId="12" fillId="38" borderId="75" xfId="50" applyFont="1" applyFill="1" applyBorder="1" applyAlignment="1">
      <alignment horizontal="left" vertical="center" wrapText="1"/>
      <protection/>
    </xf>
    <xf numFmtId="0" fontId="12" fillId="38" borderId="76" xfId="50" applyFont="1" applyFill="1" applyBorder="1" applyAlignment="1">
      <alignment horizontal="left" vertical="center" wrapText="1"/>
      <protection/>
    </xf>
    <xf numFmtId="0" fontId="5" fillId="0" borderId="0" xfId="50" applyFont="1" applyBorder="1" applyAlignment="1" applyProtection="1">
      <alignment horizontal="right" vertical="top" wrapText="1"/>
      <protection/>
    </xf>
    <xf numFmtId="0" fontId="5" fillId="0" borderId="0" xfId="50" applyFont="1" applyBorder="1" applyAlignment="1" applyProtection="1">
      <alignment horizontal="right" vertical="top" wrapText="1"/>
      <protection locked="0"/>
    </xf>
    <xf numFmtId="14" fontId="12" fillId="41" borderId="25" xfId="0" applyNumberFormat="1" applyFont="1" applyFill="1" applyBorder="1" applyAlignment="1">
      <alignment horizontal="center" vertical="center" wrapText="1"/>
    </xf>
    <xf numFmtId="14" fontId="12" fillId="41" borderId="65" xfId="0" applyNumberFormat="1" applyFont="1" applyFill="1" applyBorder="1" applyAlignment="1">
      <alignment horizontal="center" vertical="center" wrapText="1"/>
    </xf>
    <xf numFmtId="14" fontId="6" fillId="0" borderId="11" xfId="50" applyNumberFormat="1" applyFont="1" applyBorder="1" applyAlignment="1" applyProtection="1">
      <alignment horizontal="center" vertical="center" wrapText="1"/>
      <protection/>
    </xf>
    <xf numFmtId="0" fontId="3" fillId="0" borderId="0" xfId="50" applyFont="1" applyBorder="1" applyAlignment="1" applyProtection="1">
      <alignment horizontal="center" vertical="center" wrapText="1"/>
      <protection/>
    </xf>
    <xf numFmtId="0" fontId="4" fillId="0" borderId="19" xfId="50" applyFont="1" applyBorder="1" applyAlignment="1" applyProtection="1">
      <alignment horizontal="left" vertical="top" wrapText="1"/>
      <protection/>
    </xf>
    <xf numFmtId="0" fontId="0" fillId="0" borderId="20" xfId="50" applyFont="1" applyBorder="1" applyAlignment="1" applyProtection="1">
      <alignment horizontal="left" vertical="top" wrapText="1"/>
      <protection/>
    </xf>
    <xf numFmtId="0" fontId="0" fillId="0" borderId="21" xfId="50" applyFont="1" applyBorder="1" applyAlignment="1" applyProtection="1">
      <alignment horizontal="left" vertical="top" wrapText="1"/>
      <protection/>
    </xf>
    <xf numFmtId="0" fontId="0" fillId="0" borderId="68" xfId="50" applyFont="1" applyBorder="1" applyAlignment="1" applyProtection="1">
      <alignment horizontal="left" vertical="top" wrapText="1"/>
      <protection/>
    </xf>
    <xf numFmtId="0" fontId="0" fillId="0" borderId="0" xfId="50" applyFont="1" applyBorder="1" applyAlignment="1" applyProtection="1">
      <alignment horizontal="left" vertical="top" wrapText="1"/>
      <protection/>
    </xf>
    <xf numFmtId="0" fontId="0" fillId="0" borderId="16" xfId="50" applyFont="1" applyBorder="1" applyAlignment="1" applyProtection="1">
      <alignment horizontal="left" vertical="top" wrapText="1"/>
      <protection/>
    </xf>
    <xf numFmtId="0" fontId="0" fillId="0" borderId="69" xfId="50" applyFont="1" applyBorder="1" applyAlignment="1" applyProtection="1">
      <alignment horizontal="left" vertical="top" wrapText="1"/>
      <protection/>
    </xf>
    <xf numFmtId="0" fontId="0" fillId="0" borderId="70" xfId="50" applyFont="1" applyBorder="1" applyAlignment="1" applyProtection="1">
      <alignment horizontal="left" vertical="top" wrapText="1"/>
      <protection/>
    </xf>
    <xf numFmtId="0" fontId="0" fillId="0" borderId="71" xfId="50" applyFont="1" applyBorder="1" applyAlignment="1" applyProtection="1">
      <alignment horizontal="left" vertical="top" wrapText="1"/>
      <protection/>
    </xf>
    <xf numFmtId="0" fontId="5" fillId="0" borderId="0" xfId="50" applyFont="1" applyBorder="1" applyAlignment="1" applyProtection="1">
      <alignment horizontal="center" vertical="top" wrapText="1"/>
      <protection/>
    </xf>
    <xf numFmtId="0" fontId="8" fillId="35" borderId="81" xfId="50" applyFont="1" applyFill="1" applyBorder="1" applyAlignment="1">
      <alignment horizontal="left" vertical="center" wrapText="1"/>
      <protection/>
    </xf>
    <xf numFmtId="0" fontId="8" fillId="35" borderId="82" xfId="50" applyFont="1" applyFill="1" applyBorder="1" applyAlignment="1">
      <alignment horizontal="left" vertical="center" wrapText="1"/>
      <protection/>
    </xf>
    <xf numFmtId="0" fontId="8" fillId="35" borderId="83" xfId="50" applyFont="1" applyFill="1" applyBorder="1" applyAlignment="1">
      <alignment horizontal="left" vertical="center" wrapText="1"/>
      <protection/>
    </xf>
    <xf numFmtId="0" fontId="5" fillId="0" borderId="0" xfId="50" applyFont="1" applyFill="1" applyBorder="1" applyAlignment="1" applyProtection="1">
      <alignment horizontal="right" vertical="center" wrapText="1"/>
      <protection locked="0"/>
    </xf>
    <xf numFmtId="0" fontId="5" fillId="0" borderId="85" xfId="50" applyFont="1" applyFill="1" applyBorder="1" applyAlignment="1" applyProtection="1">
      <alignment horizontal="right" vertical="center" wrapText="1"/>
      <protection locked="0"/>
    </xf>
    <xf numFmtId="0" fontId="8" fillId="35" borderId="86" xfId="50" applyFont="1" applyFill="1" applyBorder="1" applyAlignment="1">
      <alignment horizontal="center" vertical="center" wrapText="1"/>
      <protection/>
    </xf>
    <xf numFmtId="0" fontId="8" fillId="35" borderId="87" xfId="50" applyFont="1" applyFill="1" applyBorder="1" applyAlignment="1">
      <alignment horizontal="center" vertical="center" wrapText="1"/>
      <protection/>
    </xf>
    <xf numFmtId="0" fontId="8" fillId="35" borderId="88" xfId="50" applyFont="1" applyFill="1" applyBorder="1" applyAlignment="1">
      <alignment horizontal="center" vertical="center" wrapText="1"/>
      <protection/>
    </xf>
    <xf numFmtId="0" fontId="12" fillId="0" borderId="25" xfId="50" applyFont="1" applyFill="1" applyBorder="1" applyAlignment="1">
      <alignment horizontal="left" vertical="center" wrapText="1"/>
      <protection/>
    </xf>
    <xf numFmtId="0" fontId="12" fillId="0" borderId="12" xfId="50" applyFont="1" applyFill="1" applyBorder="1" applyAlignment="1">
      <alignment horizontal="left" vertical="center" wrapText="1"/>
      <protection/>
    </xf>
    <xf numFmtId="14" fontId="12" fillId="35" borderId="25" xfId="50" applyNumberFormat="1" applyFont="1" applyFill="1" applyBorder="1" applyAlignment="1">
      <alignment horizontal="center" vertical="center" wrapText="1"/>
      <protection/>
    </xf>
    <xf numFmtId="14" fontId="12" fillId="0" borderId="12" xfId="50" applyNumberFormat="1" applyFont="1" applyBorder="1" applyAlignment="1">
      <alignment horizontal="center" vertical="center" wrapText="1"/>
      <protection/>
    </xf>
    <xf numFmtId="0" fontId="12" fillId="0" borderId="84"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3" fillId="0" borderId="0" xfId="50" applyFont="1" applyBorder="1" applyAlignment="1" applyProtection="1">
      <alignment horizontal="center" vertical="center" wrapText="1"/>
      <protection locked="0"/>
    </xf>
    <xf numFmtId="0" fontId="8" fillId="0" borderId="13" xfId="50" applyFont="1" applyFill="1" applyBorder="1" applyAlignment="1" applyProtection="1">
      <alignment horizontal="center" vertical="center" wrapText="1"/>
      <protection/>
    </xf>
    <xf numFmtId="0" fontId="8" fillId="0" borderId="30" xfId="50" applyFont="1" applyFill="1" applyBorder="1" applyAlignment="1" applyProtection="1">
      <alignment horizontal="center" vertical="center" wrapText="1"/>
      <protection/>
    </xf>
    <xf numFmtId="0" fontId="8" fillId="0" borderId="22" xfId="50" applyFont="1" applyFill="1" applyBorder="1" applyAlignment="1" applyProtection="1">
      <alignment horizontal="center" vertical="center" wrapText="1"/>
      <protection/>
    </xf>
    <xf numFmtId="0" fontId="8" fillId="0" borderId="0" xfId="50" applyFont="1" applyBorder="1" applyAlignment="1" applyProtection="1">
      <alignment horizontal="right" vertical="top" wrapText="1"/>
      <protection/>
    </xf>
    <xf numFmtId="0" fontId="5" fillId="0" borderId="0" xfId="50" applyFont="1" applyBorder="1" applyAlignment="1" applyProtection="1">
      <alignment horizontal="left" vertical="top" wrapText="1"/>
      <protection/>
    </xf>
    <xf numFmtId="0" fontId="16" fillId="0" borderId="0" xfId="50" applyFont="1" applyFill="1" applyBorder="1" applyAlignment="1" applyProtection="1">
      <alignment horizontal="right" vertical="center" wrapText="1"/>
      <protection locked="0"/>
    </xf>
    <xf numFmtId="0" fontId="16" fillId="0" borderId="85" xfId="50" applyFont="1" applyFill="1" applyBorder="1" applyAlignment="1" applyProtection="1">
      <alignment horizontal="right" vertical="center" wrapText="1"/>
      <protection locked="0"/>
    </xf>
    <xf numFmtId="0" fontId="2" fillId="0" borderId="0" xfId="50" applyFont="1" applyBorder="1" applyAlignment="1" applyProtection="1">
      <alignment horizontal="center" vertical="center" wrapText="1"/>
      <protection/>
    </xf>
    <xf numFmtId="0" fontId="4" fillId="0" borderId="20" xfId="50" applyFont="1" applyBorder="1" applyAlignment="1" applyProtection="1">
      <alignment horizontal="left" vertical="top" wrapText="1"/>
      <protection/>
    </xf>
    <xf numFmtId="0" fontId="4" fillId="0" borderId="21" xfId="50" applyFont="1" applyBorder="1" applyAlignment="1" applyProtection="1">
      <alignment horizontal="left" vertical="top" wrapText="1"/>
      <protection/>
    </xf>
    <xf numFmtId="0" fontId="4" fillId="0" borderId="68" xfId="50" applyFont="1" applyBorder="1" applyAlignment="1" applyProtection="1">
      <alignment horizontal="left" vertical="top" wrapText="1"/>
      <protection/>
    </xf>
    <xf numFmtId="0" fontId="4" fillId="0" borderId="0" xfId="50" applyFont="1" applyBorder="1" applyAlignment="1" applyProtection="1">
      <alignment horizontal="left" vertical="top" wrapText="1"/>
      <protection/>
    </xf>
    <xf numFmtId="0" fontId="4" fillId="0" borderId="16" xfId="50" applyFont="1" applyBorder="1" applyAlignment="1" applyProtection="1">
      <alignment horizontal="left" vertical="top" wrapText="1"/>
      <protection/>
    </xf>
    <xf numFmtId="0" fontId="4" fillId="0" borderId="69" xfId="50" applyFont="1" applyBorder="1" applyAlignment="1" applyProtection="1">
      <alignment horizontal="left" vertical="top" wrapText="1"/>
      <protection/>
    </xf>
    <xf numFmtId="0" fontId="4" fillId="0" borderId="70" xfId="50" applyFont="1" applyBorder="1" applyAlignment="1" applyProtection="1">
      <alignment horizontal="left" vertical="top" wrapText="1"/>
      <protection/>
    </xf>
    <xf numFmtId="0" fontId="4" fillId="0" borderId="71" xfId="50" applyFont="1" applyBorder="1" applyAlignment="1" applyProtection="1">
      <alignment horizontal="left" vertical="top" wrapText="1"/>
      <protection/>
    </xf>
    <xf numFmtId="0" fontId="8" fillId="35" borderId="12" xfId="50" applyFont="1" applyFill="1" applyBorder="1" applyAlignment="1" applyProtection="1">
      <alignment horizontal="center" vertical="center" wrapText="1"/>
      <protection/>
    </xf>
    <xf numFmtId="0" fontId="16" fillId="0" borderId="0" xfId="50" applyFont="1" applyBorder="1" applyAlignment="1" applyProtection="1">
      <alignment horizontal="center" vertical="top" wrapText="1"/>
      <protection/>
    </xf>
    <xf numFmtId="0" fontId="8" fillId="0" borderId="0" xfId="50" applyFont="1" applyBorder="1" applyAlignment="1" applyProtection="1">
      <alignment horizontal="right" vertical="center" wrapText="1"/>
      <protection/>
    </xf>
    <xf numFmtId="0" fontId="8" fillId="0" borderId="23" xfId="0" applyFont="1" applyFill="1" applyBorder="1" applyAlignment="1" applyProtection="1">
      <alignment horizontal="center" vertical="center" wrapText="1"/>
      <protection/>
    </xf>
    <xf numFmtId="0" fontId="8" fillId="0" borderId="89" xfId="0" applyFont="1" applyFill="1" applyBorder="1" applyAlignment="1" applyProtection="1">
      <alignment horizontal="center" vertical="center" wrapText="1"/>
      <protection/>
    </xf>
    <xf numFmtId="0" fontId="12" fillId="34" borderId="23" xfId="0" applyFont="1" applyFill="1" applyBorder="1" applyAlignment="1">
      <alignment horizontal="center" vertical="center" wrapText="1"/>
    </xf>
    <xf numFmtId="0" fontId="12" fillId="34" borderId="89" xfId="0" applyFont="1" applyFill="1" applyBorder="1" applyAlignment="1">
      <alignment horizontal="center" vertical="center" wrapText="1"/>
    </xf>
    <xf numFmtId="0" fontId="12" fillId="34" borderId="14" xfId="0" applyFont="1" applyFill="1" applyBorder="1" applyAlignment="1">
      <alignment horizontal="center" vertical="center" wrapText="1"/>
    </xf>
    <xf numFmtId="0" fontId="8" fillId="0" borderId="29" xfId="50" applyFont="1" applyFill="1" applyBorder="1" applyAlignment="1" applyProtection="1">
      <alignment horizontal="center" vertical="center" wrapText="1"/>
      <protection/>
    </xf>
    <xf numFmtId="0" fontId="8" fillId="0" borderId="66" xfId="50" applyFont="1" applyFill="1" applyBorder="1" applyAlignment="1" applyProtection="1">
      <alignment horizontal="center" vertical="center" wrapText="1"/>
      <protection/>
    </xf>
    <xf numFmtId="0" fontId="8" fillId="0" borderId="28" xfId="50" applyFont="1" applyFill="1" applyBorder="1" applyAlignment="1" applyProtection="1">
      <alignment horizontal="center" vertical="center" wrapText="1"/>
      <protection/>
    </xf>
    <xf numFmtId="0" fontId="8" fillId="0" borderId="15" xfId="50" applyFont="1" applyFill="1" applyBorder="1" applyAlignment="1" applyProtection="1">
      <alignment horizontal="center" vertical="center" wrapText="1"/>
      <protection/>
    </xf>
    <xf numFmtId="0" fontId="8" fillId="0" borderId="11" xfId="50" applyFont="1" applyFill="1" applyBorder="1" applyAlignment="1" applyProtection="1">
      <alignment horizontal="center" vertical="center" wrapText="1"/>
      <protection/>
    </xf>
    <xf numFmtId="0" fontId="8" fillId="0" borderId="31" xfId="50" applyFont="1" applyFill="1" applyBorder="1" applyAlignment="1" applyProtection="1">
      <alignment horizontal="center" vertical="center" wrapText="1"/>
      <protection/>
    </xf>
    <xf numFmtId="0" fontId="3" fillId="38" borderId="0" xfId="50" applyFont="1" applyFill="1" applyBorder="1" applyAlignment="1" applyProtection="1">
      <alignment horizontal="center" vertical="center" wrapText="1"/>
      <protection locked="0"/>
    </xf>
    <xf numFmtId="0" fontId="100" fillId="34" borderId="0" xfId="50" applyFont="1" applyFill="1" applyAlignment="1" applyProtection="1">
      <alignment horizontal="left" wrapText="1"/>
      <protection/>
    </xf>
    <xf numFmtId="0" fontId="2" fillId="38" borderId="0" xfId="50" applyFont="1" applyFill="1" applyBorder="1" applyAlignment="1" applyProtection="1">
      <alignment horizontal="center" vertical="center" wrapText="1"/>
      <protection/>
    </xf>
    <xf numFmtId="0" fontId="3" fillId="38" borderId="0" xfId="50" applyFont="1" applyFill="1" applyBorder="1" applyAlignment="1" applyProtection="1">
      <alignment horizontal="center" vertical="top" wrapText="1"/>
      <protection/>
    </xf>
    <xf numFmtId="0" fontId="5" fillId="38" borderId="0" xfId="50" applyFont="1" applyFill="1" applyBorder="1" applyAlignment="1" applyProtection="1">
      <alignment horizontal="left" vertical="top" wrapText="1"/>
      <protection/>
    </xf>
    <xf numFmtId="0" fontId="3" fillId="38" borderId="0" xfId="50" applyFont="1" applyFill="1" applyBorder="1" applyAlignment="1" applyProtection="1">
      <alignment horizontal="right" vertical="top" wrapText="1"/>
      <protection/>
    </xf>
    <xf numFmtId="9" fontId="19" fillId="38" borderId="0" xfId="52" applyFont="1" applyFill="1" applyBorder="1" applyAlignment="1" applyProtection="1">
      <alignment horizontal="left" vertical="top" wrapText="1"/>
      <protection/>
    </xf>
    <xf numFmtId="0" fontId="16" fillId="38" borderId="0" xfId="50" applyFont="1" applyFill="1" applyBorder="1" applyAlignment="1" applyProtection="1">
      <alignment horizontal="right" vertical="center" wrapText="1"/>
      <protection locked="0"/>
    </xf>
    <xf numFmtId="0" fontId="16" fillId="38" borderId="85" xfId="50" applyFont="1" applyFill="1" applyBorder="1" applyAlignment="1" applyProtection="1">
      <alignment horizontal="right" vertical="center" wrapText="1"/>
      <protection locked="0"/>
    </xf>
    <xf numFmtId="0" fontId="8" fillId="0" borderId="12" xfId="50" applyFont="1" applyFill="1" applyBorder="1" applyAlignment="1" applyProtection="1">
      <alignment horizontal="center" vertical="center" wrapText="1"/>
      <protection/>
    </xf>
    <xf numFmtId="17" fontId="3" fillId="38" borderId="0" xfId="50" applyNumberFormat="1" applyFont="1" applyFill="1" applyBorder="1" applyAlignment="1" applyProtection="1">
      <alignment horizontal="center" vertical="center" wrapText="1"/>
      <protection locked="0"/>
    </xf>
    <xf numFmtId="9" fontId="4" fillId="38" borderId="68" xfId="52" applyFont="1" applyFill="1" applyBorder="1" applyAlignment="1" applyProtection="1">
      <alignment horizontal="left" vertical="center" wrapText="1"/>
      <protection locked="0"/>
    </xf>
    <xf numFmtId="9" fontId="20" fillId="38" borderId="0" xfId="52" applyFont="1" applyFill="1" applyBorder="1" applyAlignment="1" applyProtection="1">
      <alignment horizontal="left" vertical="center" wrapText="1"/>
      <protection locked="0"/>
    </xf>
    <xf numFmtId="9" fontId="20" fillId="38" borderId="16" xfId="52" applyFont="1" applyFill="1" applyBorder="1" applyAlignment="1" applyProtection="1">
      <alignment horizontal="left" vertical="center" wrapText="1"/>
      <protection locked="0"/>
    </xf>
    <xf numFmtId="9" fontId="20" fillId="38" borderId="68" xfId="52" applyFont="1" applyFill="1" applyBorder="1" applyAlignment="1" applyProtection="1">
      <alignment horizontal="left" vertical="center" wrapText="1"/>
      <protection locked="0"/>
    </xf>
    <xf numFmtId="9" fontId="20" fillId="38" borderId="69" xfId="52" applyFont="1" applyFill="1" applyBorder="1" applyAlignment="1" applyProtection="1">
      <alignment horizontal="left" vertical="center" wrapText="1"/>
      <protection locked="0"/>
    </xf>
    <xf numFmtId="9" fontId="20" fillId="38" borderId="70" xfId="52" applyFont="1" applyFill="1" applyBorder="1" applyAlignment="1" applyProtection="1">
      <alignment horizontal="left" vertical="center" wrapText="1"/>
      <protection locked="0"/>
    </xf>
    <xf numFmtId="9" fontId="20" fillId="38" borderId="71" xfId="52" applyFont="1" applyFill="1" applyBorder="1" applyAlignment="1" applyProtection="1">
      <alignment horizontal="left" vertical="center" wrapText="1"/>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Pourcentage 2"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ERD_2014-2018%20Vjan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mars2018\6-ERD_v2F&#233;v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mo pure"/>
      <sheetName val="Voyages-LdP_Forfait"/>
      <sheetName val="Voyages-PaysTiers_Forfait"/>
      <sheetName val="Voyages-PaysTiers_Transport"/>
      <sheetName val="Frais de personnel"/>
      <sheetName val="SYNTHESE"/>
      <sheetName val="NOTICE"/>
      <sheetName val="Paramètres"/>
    </sheetNames>
    <sheetDataSet>
      <sheetData sheetId="2">
        <row r="18">
          <cell r="A18" t="str">
            <v>Voyage 1</v>
          </cell>
        </row>
        <row r="19">
          <cell r="A19" t="str">
            <v>Voyage 2</v>
          </cell>
        </row>
      </sheetData>
      <sheetData sheetId="7">
        <row r="2">
          <cell r="D2" t="str">
            <v>EUR</v>
          </cell>
          <cell r="E2" t="str">
            <v>Chèque</v>
          </cell>
        </row>
        <row r="3">
          <cell r="D3" t="str">
            <v>ZAR</v>
          </cell>
          <cell r="E3" t="str">
            <v>Virement</v>
          </cell>
        </row>
        <row r="4">
          <cell r="D4" t="str">
            <v>AUD</v>
          </cell>
          <cell r="E4" t="str">
            <v>Compensation</v>
          </cell>
        </row>
        <row r="5">
          <cell r="D5" t="str">
            <v>BRL</v>
          </cell>
          <cell r="E5" t="str">
            <v>CB</v>
          </cell>
        </row>
        <row r="6">
          <cell r="D6" t="str">
            <v>CAD</v>
          </cell>
        </row>
        <row r="7">
          <cell r="D7" t="str">
            <v>CNY</v>
          </cell>
        </row>
        <row r="8">
          <cell r="D8" t="str">
            <v>KRW</v>
          </cell>
        </row>
        <row r="9">
          <cell r="D9" t="str">
            <v>HRK</v>
          </cell>
        </row>
        <row r="10">
          <cell r="D10" t="str">
            <v>USD</v>
          </cell>
        </row>
        <row r="11">
          <cell r="D11" t="str">
            <v>HKD</v>
          </cell>
        </row>
        <row r="12">
          <cell r="D12" t="str">
            <v>IDR</v>
          </cell>
        </row>
        <row r="13">
          <cell r="D13" t="str">
            <v>JPY</v>
          </cell>
        </row>
        <row r="14">
          <cell r="D14" t="str">
            <v>MYR</v>
          </cell>
        </row>
        <row r="15">
          <cell r="D15" t="str">
            <v>MXN</v>
          </cell>
        </row>
        <row r="16">
          <cell r="D16" t="str">
            <v>NOK</v>
          </cell>
        </row>
        <row r="17">
          <cell r="D17" t="str">
            <v>NZD</v>
          </cell>
        </row>
        <row r="18">
          <cell r="D18" t="str">
            <v>PHP</v>
          </cell>
        </row>
        <row r="19">
          <cell r="D19" t="str">
            <v>RUB</v>
          </cell>
        </row>
        <row r="20">
          <cell r="D20" t="str">
            <v>SGD</v>
          </cell>
        </row>
        <row r="21">
          <cell r="D21" t="str">
            <v>CHF</v>
          </cell>
        </row>
        <row r="22">
          <cell r="D22" t="str">
            <v>TWD</v>
          </cell>
        </row>
        <row r="23">
          <cell r="D23" t="str">
            <v>THB</v>
          </cell>
        </row>
        <row r="24">
          <cell r="D24" t="str">
            <v>TRY</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mo pure"/>
      <sheetName val="Voyages-LdP_Forfait"/>
      <sheetName val="Voyages-PaysTiers_Forfait"/>
      <sheetName val="Voyages-PaysTiers_Transport"/>
      <sheetName val="Frais de personnel"/>
      <sheetName val="SYNTHESE"/>
      <sheetName val="FICHE Evt"/>
      <sheetName val="NOTICE"/>
      <sheetName val="Paramètres"/>
    </sheetNames>
    <sheetDataSet>
      <sheetData sheetId="8">
        <row r="2">
          <cell r="G2" t="str">
            <v>1-Relations publiques, promotion et publicité</v>
          </cell>
        </row>
        <row r="3">
          <cell r="G3" t="str">
            <v>2-Manifestations, foires et expositions</v>
          </cell>
        </row>
        <row r="4">
          <cell r="G4" t="str">
            <v>3-Etudes de marchés nouveaux</v>
          </cell>
        </row>
        <row r="5">
          <cell r="G5" t="str">
            <v>4-Campagnes d’information</v>
          </cell>
        </row>
        <row r="6">
          <cell r="G6" t="str">
            <v>5-Etudes d’évaluation des résultats des actions de promotion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72"/>
  <sheetViews>
    <sheetView tabSelected="1" zoomScalePageLayoutView="0" workbookViewId="0" topLeftCell="A1">
      <selection activeCell="A2" sqref="A2"/>
    </sheetView>
  </sheetViews>
  <sheetFormatPr defaultColWidth="11.421875" defaultRowHeight="12.75"/>
  <cols>
    <col min="1" max="1" width="11.00390625" style="0" customWidth="1"/>
    <col min="2" max="2" width="28.7109375" style="0" bestFit="1" customWidth="1"/>
    <col min="3" max="3" width="25.140625" style="0" customWidth="1"/>
    <col min="4" max="4" width="15.7109375" style="0" customWidth="1"/>
    <col min="5" max="5" width="15.140625" style="0" customWidth="1"/>
    <col min="6" max="6" width="13.421875" style="0" customWidth="1"/>
    <col min="7" max="7" width="17.57421875" style="0" customWidth="1"/>
  </cols>
  <sheetData>
    <row r="1" spans="1:7" ht="12.75">
      <c r="A1" s="283" t="s">
        <v>27</v>
      </c>
      <c r="B1" s="283"/>
      <c r="C1" s="283"/>
      <c r="D1" s="283"/>
      <c r="E1" s="283"/>
      <c r="F1" s="283"/>
      <c r="G1" s="283"/>
    </row>
    <row r="3" spans="3:7" ht="17.25" customHeight="1">
      <c r="C3" s="283" t="s">
        <v>183</v>
      </c>
      <c r="D3" s="283"/>
      <c r="F3" s="30" t="s">
        <v>228</v>
      </c>
      <c r="G3" s="177" t="s">
        <v>185</v>
      </c>
    </row>
    <row r="4" spans="3:7" ht="24.75" customHeight="1">
      <c r="C4" s="287" t="s">
        <v>48</v>
      </c>
      <c r="D4" s="287"/>
      <c r="E4" s="288" t="s">
        <v>283</v>
      </c>
      <c r="F4" s="288"/>
      <c r="G4" s="288"/>
    </row>
    <row r="5" spans="6:7" ht="12.75">
      <c r="F5" s="89"/>
      <c r="G5" s="89"/>
    </row>
    <row r="6" spans="1:6" ht="12.75">
      <c r="A6" s="29" t="s">
        <v>83</v>
      </c>
      <c r="B6" s="284" t="s">
        <v>249</v>
      </c>
      <c r="C6" s="285"/>
      <c r="D6" s="285"/>
      <c r="E6" s="28" t="s">
        <v>28</v>
      </c>
      <c r="F6" s="161">
        <v>41548</v>
      </c>
    </row>
    <row r="7" spans="5:6" ht="12.75">
      <c r="E7" s="28" t="s">
        <v>29</v>
      </c>
      <c r="F7" s="206" t="s">
        <v>250</v>
      </c>
    </row>
    <row r="8" spans="1:4" ht="12.75">
      <c r="A8" s="29" t="s">
        <v>200</v>
      </c>
      <c r="B8" s="284" t="s">
        <v>261</v>
      </c>
      <c r="C8" s="285"/>
      <c r="D8" s="285"/>
    </row>
    <row r="10" spans="1:7" ht="12.75">
      <c r="A10" s="29" t="s">
        <v>211</v>
      </c>
      <c r="B10" s="29"/>
      <c r="C10" s="286" t="s">
        <v>165</v>
      </c>
      <c r="D10" s="286"/>
      <c r="E10" s="286"/>
      <c r="F10" s="286"/>
      <c r="G10" s="286"/>
    </row>
    <row r="12" spans="1:7" ht="12.75">
      <c r="A12" s="29" t="s">
        <v>30</v>
      </c>
      <c r="B12" s="163">
        <v>42504</v>
      </c>
      <c r="C12" s="163">
        <v>42506</v>
      </c>
      <c r="D12" s="163">
        <v>42507</v>
      </c>
      <c r="E12" s="163">
        <v>42508</v>
      </c>
      <c r="F12" s="163">
        <v>42510</v>
      </c>
      <c r="G12" s="163">
        <v>42511</v>
      </c>
    </row>
    <row r="14" spans="1:7" ht="12.75">
      <c r="A14" s="29" t="s">
        <v>84</v>
      </c>
      <c r="B14" s="157" t="s">
        <v>164</v>
      </c>
      <c r="C14" s="157" t="s">
        <v>164</v>
      </c>
      <c r="D14" s="157" t="s">
        <v>164</v>
      </c>
      <c r="E14" s="157" t="s">
        <v>164</v>
      </c>
      <c r="F14" s="157" t="s">
        <v>166</v>
      </c>
      <c r="G14" s="157" t="s">
        <v>166</v>
      </c>
    </row>
    <row r="16" spans="1:7" ht="12.75">
      <c r="A16" s="291" t="s">
        <v>253</v>
      </c>
      <c r="B16" s="292"/>
      <c r="C16" s="292"/>
      <c r="D16" s="292"/>
      <c r="E16" s="292"/>
      <c r="F16" s="292"/>
      <c r="G16" s="293"/>
    </row>
    <row r="17" spans="1:7" ht="12.75">
      <c r="A17" s="294"/>
      <c r="B17" s="295"/>
      <c r="C17" s="295"/>
      <c r="D17" s="295"/>
      <c r="E17" s="295"/>
      <c r="F17" s="295"/>
      <c r="G17" s="296"/>
    </row>
    <row r="18" spans="1:7" ht="12.75">
      <c r="A18" s="294"/>
      <c r="B18" s="295"/>
      <c r="C18" s="295"/>
      <c r="D18" s="295"/>
      <c r="E18" s="295"/>
      <c r="F18" s="295"/>
      <c r="G18" s="296"/>
    </row>
    <row r="19" spans="1:7" ht="12.75">
      <c r="A19" s="294"/>
      <c r="B19" s="295"/>
      <c r="C19" s="295"/>
      <c r="D19" s="295"/>
      <c r="E19" s="295"/>
      <c r="F19" s="295"/>
      <c r="G19" s="296"/>
    </row>
    <row r="20" spans="1:7" ht="12.75">
      <c r="A20" s="294"/>
      <c r="B20" s="295"/>
      <c r="C20" s="295"/>
      <c r="D20" s="295"/>
      <c r="E20" s="295"/>
      <c r="F20" s="295"/>
      <c r="G20" s="296"/>
    </row>
    <row r="21" spans="1:7" ht="12.75">
      <c r="A21" s="297"/>
      <c r="B21" s="298"/>
      <c r="C21" s="298"/>
      <c r="D21" s="298"/>
      <c r="E21" s="298"/>
      <c r="F21" s="298"/>
      <c r="G21" s="299"/>
    </row>
    <row r="22" spans="1:7" ht="12.75">
      <c r="A22" s="88"/>
      <c r="B22" s="88"/>
      <c r="C22" s="88"/>
      <c r="D22" s="88"/>
      <c r="E22" s="88"/>
      <c r="F22" s="88"/>
      <c r="G22" s="88"/>
    </row>
    <row r="23" spans="1:7" ht="12.75">
      <c r="A23" s="291" t="s">
        <v>262</v>
      </c>
      <c r="B23" s="292"/>
      <c r="C23" s="292"/>
      <c r="D23" s="292"/>
      <c r="E23" s="292"/>
      <c r="F23" s="292"/>
      <c r="G23" s="293"/>
    </row>
    <row r="24" spans="1:7" ht="12.75">
      <c r="A24" s="294"/>
      <c r="B24" s="295"/>
      <c r="C24" s="295"/>
      <c r="D24" s="295"/>
      <c r="E24" s="295"/>
      <c r="F24" s="295"/>
      <c r="G24" s="296"/>
    </row>
    <row r="25" spans="1:7" ht="12.75">
      <c r="A25" s="297"/>
      <c r="B25" s="298"/>
      <c r="C25" s="298"/>
      <c r="D25" s="298"/>
      <c r="E25" s="298"/>
      <c r="F25" s="298"/>
      <c r="G25" s="299"/>
    </row>
    <row r="26" spans="1:7" ht="12.75">
      <c r="A26" s="88"/>
      <c r="B26" s="88"/>
      <c r="C26" s="88"/>
      <c r="D26" s="88"/>
      <c r="E26" s="88"/>
      <c r="F26" s="88"/>
      <c r="G26" s="88"/>
    </row>
    <row r="27" spans="1:7" ht="12.75">
      <c r="A27" s="291" t="s">
        <v>265</v>
      </c>
      <c r="B27" s="292"/>
      <c r="C27" s="300"/>
      <c r="D27" s="300"/>
      <c r="E27" s="300"/>
      <c r="F27" s="300"/>
      <c r="G27" s="301"/>
    </row>
    <row r="28" spans="1:7" ht="12.75">
      <c r="A28" s="302"/>
      <c r="B28" s="303"/>
      <c r="C28" s="303"/>
      <c r="D28" s="303"/>
      <c r="E28" s="303"/>
      <c r="F28" s="303"/>
      <c r="G28" s="304"/>
    </row>
    <row r="29" spans="1:7" ht="12.75">
      <c r="A29" s="305"/>
      <c r="B29" s="306"/>
      <c r="C29" s="306"/>
      <c r="D29" s="306"/>
      <c r="E29" s="306"/>
      <c r="F29" s="306"/>
      <c r="G29" s="307"/>
    </row>
    <row r="30" spans="1:7" ht="12.75">
      <c r="A30" s="88"/>
      <c r="B30" s="88"/>
      <c r="C30" s="88"/>
      <c r="D30" s="88"/>
      <c r="E30" s="88"/>
      <c r="F30" s="88"/>
      <c r="G30" s="88"/>
    </row>
    <row r="31" spans="1:2" ht="15.75">
      <c r="A31" s="173" t="s">
        <v>196</v>
      </c>
      <c r="B31" s="29"/>
    </row>
    <row r="32" spans="1:7" ht="12.75">
      <c r="A32" s="208" t="s">
        <v>229</v>
      </c>
      <c r="B32" s="209" t="s">
        <v>31</v>
      </c>
      <c r="C32" s="209" t="s">
        <v>191</v>
      </c>
      <c r="D32" s="210" t="s">
        <v>190</v>
      </c>
      <c r="E32" s="210" t="s">
        <v>212</v>
      </c>
      <c r="F32" s="283" t="s">
        <v>32</v>
      </c>
      <c r="G32" s="283"/>
    </row>
    <row r="33" spans="1:7" ht="12.75">
      <c r="A33" s="212" t="str">
        <f aca="true" t="shared" si="0" ref="A33:A42">+$G$3</f>
        <v>Fevt 4</v>
      </c>
      <c r="B33" s="213" t="s">
        <v>45</v>
      </c>
      <c r="C33" s="214" t="s">
        <v>170</v>
      </c>
      <c r="D33" s="215">
        <v>380</v>
      </c>
      <c r="E33" s="216"/>
      <c r="F33" s="289" t="s">
        <v>46</v>
      </c>
      <c r="G33" s="290"/>
    </row>
    <row r="34" spans="1:7" ht="12.75">
      <c r="A34" s="217" t="str">
        <f t="shared" si="0"/>
        <v>Fevt 4</v>
      </c>
      <c r="B34" s="169" t="s">
        <v>50</v>
      </c>
      <c r="C34" s="196" t="s">
        <v>52</v>
      </c>
      <c r="D34" s="170">
        <v>200</v>
      </c>
      <c r="E34" s="218"/>
      <c r="F34" s="289"/>
      <c r="G34" s="290"/>
    </row>
    <row r="35" spans="1:7" ht="12.75">
      <c r="A35" s="217" t="str">
        <f t="shared" si="0"/>
        <v>Fevt 4</v>
      </c>
      <c r="B35" s="169"/>
      <c r="C35" s="160"/>
      <c r="D35" s="170"/>
      <c r="E35" s="218"/>
      <c r="F35" s="289"/>
      <c r="G35" s="290"/>
    </row>
    <row r="36" spans="1:7" ht="12.75">
      <c r="A36" s="217" t="str">
        <f t="shared" si="0"/>
        <v>Fevt 4</v>
      </c>
      <c r="B36" s="169"/>
      <c r="C36" s="160"/>
      <c r="D36" s="170"/>
      <c r="E36" s="218"/>
      <c r="F36" s="289"/>
      <c r="G36" s="290"/>
    </row>
    <row r="37" spans="1:7" ht="12.75">
      <c r="A37" s="217" t="str">
        <f t="shared" si="0"/>
        <v>Fevt 4</v>
      </c>
      <c r="B37" s="169"/>
      <c r="C37" s="160"/>
      <c r="D37" s="170"/>
      <c r="E37" s="218"/>
      <c r="F37" s="289"/>
      <c r="G37" s="290"/>
    </row>
    <row r="38" spans="1:7" ht="12.75">
      <c r="A38" s="217" t="str">
        <f t="shared" si="0"/>
        <v>Fevt 4</v>
      </c>
      <c r="B38" s="169"/>
      <c r="C38" s="160"/>
      <c r="D38" s="170"/>
      <c r="E38" s="218"/>
      <c r="F38" s="289"/>
      <c r="G38" s="290"/>
    </row>
    <row r="39" spans="1:7" ht="12.75">
      <c r="A39" s="217" t="str">
        <f t="shared" si="0"/>
        <v>Fevt 4</v>
      </c>
      <c r="B39" s="169"/>
      <c r="C39" s="160"/>
      <c r="D39" s="170"/>
      <c r="E39" s="218"/>
      <c r="F39" s="289"/>
      <c r="G39" s="290"/>
    </row>
    <row r="40" spans="1:7" ht="12.75">
      <c r="A40" s="217" t="str">
        <f t="shared" si="0"/>
        <v>Fevt 4</v>
      </c>
      <c r="B40" s="169"/>
      <c r="C40" s="160"/>
      <c r="D40" s="170"/>
      <c r="E40" s="218"/>
      <c r="F40" s="289"/>
      <c r="G40" s="290"/>
    </row>
    <row r="41" spans="1:7" ht="12.75">
      <c r="A41" s="217" t="str">
        <f t="shared" si="0"/>
        <v>Fevt 4</v>
      </c>
      <c r="B41" s="169"/>
      <c r="C41" s="160"/>
      <c r="D41" s="170"/>
      <c r="E41" s="218"/>
      <c r="F41" s="289"/>
      <c r="G41" s="290"/>
    </row>
    <row r="42" spans="1:7" ht="12.75">
      <c r="A42" s="219" t="str">
        <f t="shared" si="0"/>
        <v>Fevt 4</v>
      </c>
      <c r="B42" s="220"/>
      <c r="C42" s="221"/>
      <c r="D42" s="222"/>
      <c r="E42" s="223"/>
      <c r="F42" s="289"/>
      <c r="G42" s="290"/>
    </row>
    <row r="43" spans="1:7" ht="12.75">
      <c r="A43" s="167" t="s">
        <v>82</v>
      </c>
      <c r="D43" s="211">
        <f>SUM(D33:D42)</f>
        <v>580</v>
      </c>
      <c r="E43" s="243" t="s">
        <v>255</v>
      </c>
      <c r="F43" s="244"/>
      <c r="G43" s="244"/>
    </row>
    <row r="44" ht="12.75">
      <c r="E44" s="29"/>
    </row>
    <row r="45" spans="1:7" ht="15.75">
      <c r="A45" s="171" t="s">
        <v>194</v>
      </c>
      <c r="B45" s="32"/>
      <c r="E45" s="29"/>
      <c r="F45" s="179" t="s">
        <v>254</v>
      </c>
      <c r="G45" s="180"/>
    </row>
    <row r="47" spans="1:2" ht="18.75" customHeight="1">
      <c r="A47" s="172" t="s">
        <v>195</v>
      </c>
      <c r="B47" s="32"/>
    </row>
    <row r="48" spans="4:7" ht="36" customHeight="1">
      <c r="D48" s="333" t="s">
        <v>121</v>
      </c>
      <c r="E48" s="334"/>
      <c r="F48" s="335" t="s">
        <v>210</v>
      </c>
      <c r="G48" s="336"/>
    </row>
    <row r="49" spans="1:7" ht="28.5" customHeight="1">
      <c r="A49" s="32"/>
      <c r="B49" s="32"/>
      <c r="D49" s="318" t="s">
        <v>241</v>
      </c>
      <c r="E49" s="318"/>
      <c r="F49" s="314" t="s">
        <v>257</v>
      </c>
      <c r="G49" s="315"/>
    </row>
    <row r="50" spans="1:7" ht="30.75" customHeight="1">
      <c r="A50" s="311" t="s">
        <v>256</v>
      </c>
      <c r="B50" s="313"/>
      <c r="C50" s="312"/>
      <c r="D50" s="195" t="s">
        <v>243</v>
      </c>
      <c r="E50" s="182" t="s">
        <v>242</v>
      </c>
      <c r="F50" s="316"/>
      <c r="G50" s="317"/>
    </row>
    <row r="51" spans="1:7" ht="12.75">
      <c r="A51" s="151" t="s">
        <v>58</v>
      </c>
      <c r="B51" s="164"/>
      <c r="C51" s="150"/>
      <c r="D51" s="194" t="s">
        <v>77</v>
      </c>
      <c r="E51" s="194" t="s">
        <v>77</v>
      </c>
      <c r="F51" s="308" t="s">
        <v>60</v>
      </c>
      <c r="G51" s="309"/>
    </row>
    <row r="52" spans="1:7" ht="12.75">
      <c r="A52" s="151"/>
      <c r="B52" s="164"/>
      <c r="C52" s="150"/>
      <c r="D52" s="194"/>
      <c r="E52" s="194"/>
      <c r="F52" s="308"/>
      <c r="G52" s="309"/>
    </row>
    <row r="53" spans="1:7" ht="12.75">
      <c r="A53" s="151"/>
      <c r="B53" s="164"/>
      <c r="C53" s="150"/>
      <c r="D53" s="194"/>
      <c r="E53" s="194"/>
      <c r="F53" s="308"/>
      <c r="G53" s="309"/>
    </row>
    <row r="56" spans="1:2" ht="15.75">
      <c r="A56" s="174" t="s">
        <v>197</v>
      </c>
      <c r="B56" s="29"/>
    </row>
    <row r="57" spans="1:7" ht="12.75">
      <c r="A57" s="283" t="s">
        <v>33</v>
      </c>
      <c r="B57" s="283"/>
      <c r="C57" s="283"/>
      <c r="D57" s="283" t="s">
        <v>182</v>
      </c>
      <c r="E57" s="283"/>
      <c r="F57" s="311" t="s">
        <v>34</v>
      </c>
      <c r="G57" s="312"/>
    </row>
    <row r="58" spans="1:7" ht="12.75">
      <c r="A58" s="158" t="s">
        <v>168</v>
      </c>
      <c r="B58" s="165"/>
      <c r="C58" s="159"/>
      <c r="D58" s="310" t="s">
        <v>171</v>
      </c>
      <c r="E58" s="310"/>
      <c r="F58" s="331" t="s">
        <v>140</v>
      </c>
      <c r="G58" s="332"/>
    </row>
    <row r="59" spans="1:7" ht="12.75">
      <c r="A59" s="158" t="s">
        <v>169</v>
      </c>
      <c r="B59" s="165"/>
      <c r="C59" s="159"/>
      <c r="D59" s="310" t="s">
        <v>172</v>
      </c>
      <c r="E59" s="310"/>
      <c r="F59" s="331" t="s">
        <v>140</v>
      </c>
      <c r="G59" s="332"/>
    </row>
    <row r="60" spans="1:7" ht="12.75">
      <c r="A60" s="158" t="s">
        <v>173</v>
      </c>
      <c r="B60" s="165"/>
      <c r="C60" s="159"/>
      <c r="D60" s="310" t="s">
        <v>174</v>
      </c>
      <c r="E60" s="310"/>
      <c r="F60" s="331" t="s">
        <v>140</v>
      </c>
      <c r="G60" s="332"/>
    </row>
    <row r="61" spans="1:7" ht="28.5" customHeight="1">
      <c r="A61" s="158" t="s">
        <v>139</v>
      </c>
      <c r="B61" s="165"/>
      <c r="C61" s="159"/>
      <c r="D61" s="310" t="s">
        <v>175</v>
      </c>
      <c r="E61" s="310"/>
      <c r="F61" s="329" t="s">
        <v>218</v>
      </c>
      <c r="G61" s="330"/>
    </row>
    <row r="63" spans="1:2" ht="15">
      <c r="A63" s="175" t="s">
        <v>258</v>
      </c>
      <c r="B63" s="27"/>
    </row>
    <row r="64" spans="1:7" ht="12.75">
      <c r="A64" s="319" t="s">
        <v>167</v>
      </c>
      <c r="B64" s="320"/>
      <c r="C64" s="321"/>
      <c r="D64" s="321"/>
      <c r="E64" s="321"/>
      <c r="F64" s="321"/>
      <c r="G64" s="322"/>
    </row>
    <row r="65" spans="1:7" ht="12.75">
      <c r="A65" s="323"/>
      <c r="B65" s="324"/>
      <c r="C65" s="324"/>
      <c r="D65" s="324"/>
      <c r="E65" s="324"/>
      <c r="F65" s="324"/>
      <c r="G65" s="325"/>
    </row>
    <row r="66" spans="1:7" ht="12.75">
      <c r="A66" s="323"/>
      <c r="B66" s="324"/>
      <c r="C66" s="324"/>
      <c r="D66" s="324"/>
      <c r="E66" s="324"/>
      <c r="F66" s="324"/>
      <c r="G66" s="325"/>
    </row>
    <row r="67" spans="1:7" ht="12.75">
      <c r="A67" s="323"/>
      <c r="B67" s="324"/>
      <c r="C67" s="324"/>
      <c r="D67" s="324"/>
      <c r="E67" s="324"/>
      <c r="F67" s="324"/>
      <c r="G67" s="325"/>
    </row>
    <row r="68" spans="1:7" ht="12.75">
      <c r="A68" s="323"/>
      <c r="B68" s="324"/>
      <c r="C68" s="324"/>
      <c r="D68" s="324"/>
      <c r="E68" s="324"/>
      <c r="F68" s="324"/>
      <c r="G68" s="325"/>
    </row>
    <row r="69" spans="1:7" ht="12.75">
      <c r="A69" s="326"/>
      <c r="B69" s="327"/>
      <c r="C69" s="327"/>
      <c r="D69" s="327"/>
      <c r="E69" s="327"/>
      <c r="F69" s="327"/>
      <c r="G69" s="328"/>
    </row>
    <row r="70" spans="1:2" ht="15">
      <c r="A70" s="176" t="s">
        <v>198</v>
      </c>
      <c r="B70" s="27"/>
    </row>
    <row r="71" spans="1:2" ht="14.25">
      <c r="A71" s="176" t="s">
        <v>260</v>
      </c>
      <c r="B71" s="27"/>
    </row>
    <row r="72" spans="1:2" ht="14.25">
      <c r="A72" s="176" t="s">
        <v>259</v>
      </c>
      <c r="B72" s="27"/>
    </row>
  </sheetData>
  <sheetProtection/>
  <mergeCells count="41">
    <mergeCell ref="F37:G37"/>
    <mergeCell ref="F38:G38"/>
    <mergeCell ref="F52:G52"/>
    <mergeCell ref="D48:E48"/>
    <mergeCell ref="F39:G39"/>
    <mergeCell ref="F40:G40"/>
    <mergeCell ref="F48:G48"/>
    <mergeCell ref="F41:G41"/>
    <mergeCell ref="F42:G42"/>
    <mergeCell ref="A64:G69"/>
    <mergeCell ref="D60:E60"/>
    <mergeCell ref="D59:E59"/>
    <mergeCell ref="D61:E61"/>
    <mergeCell ref="F61:G61"/>
    <mergeCell ref="F58:G58"/>
    <mergeCell ref="F59:G59"/>
    <mergeCell ref="F60:G60"/>
    <mergeCell ref="F53:G53"/>
    <mergeCell ref="A57:C57"/>
    <mergeCell ref="D57:E57"/>
    <mergeCell ref="D58:E58"/>
    <mergeCell ref="F57:G57"/>
    <mergeCell ref="A50:C50"/>
    <mergeCell ref="F49:G50"/>
    <mergeCell ref="F51:G51"/>
    <mergeCell ref="D49:E49"/>
    <mergeCell ref="F35:G35"/>
    <mergeCell ref="F36:G36"/>
    <mergeCell ref="F33:G33"/>
    <mergeCell ref="F34:G34"/>
    <mergeCell ref="A16:G21"/>
    <mergeCell ref="A23:G25"/>
    <mergeCell ref="A27:G29"/>
    <mergeCell ref="F32:G32"/>
    <mergeCell ref="A1:G1"/>
    <mergeCell ref="B6:D6"/>
    <mergeCell ref="B8:D8"/>
    <mergeCell ref="C10:G10"/>
    <mergeCell ref="C4:D4"/>
    <mergeCell ref="C3:D3"/>
    <mergeCell ref="E4:G4"/>
  </mergeCells>
  <printOptions/>
  <pageMargins left="0.1968503937007874" right="0.1968503937007874" top="0.1968503937007874" bottom="0.1968503937007874"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M39"/>
  <sheetViews>
    <sheetView zoomScale="75" zoomScaleNormal="75" zoomScalePageLayoutView="0" workbookViewId="0" topLeftCell="A1">
      <selection activeCell="B1" sqref="B1"/>
    </sheetView>
  </sheetViews>
  <sheetFormatPr defaultColWidth="11.421875" defaultRowHeight="12.75"/>
  <cols>
    <col min="1" max="1" width="6.421875" style="85" customWidth="1"/>
    <col min="2" max="3" width="14.57421875" style="85" customWidth="1"/>
    <col min="4" max="4" width="31.8515625" style="85" customWidth="1"/>
    <col min="5" max="6" width="11.8515625" style="85" customWidth="1"/>
    <col min="7" max="7" width="12.8515625" style="85" customWidth="1"/>
    <col min="8" max="8" width="93.7109375" style="85" customWidth="1"/>
    <col min="9" max="9" width="27.28125" style="85" customWidth="1"/>
    <col min="10" max="10" width="31.00390625" style="85" bestFit="1" customWidth="1"/>
    <col min="11" max="11" width="15.57421875" style="85" bestFit="1" customWidth="1"/>
    <col min="12" max="12" width="18.7109375" style="85" customWidth="1"/>
    <col min="13" max="13" width="18.28125" style="87" customWidth="1"/>
    <col min="14" max="16384" width="11.421875" style="34" customWidth="1"/>
  </cols>
  <sheetData>
    <row r="1" spans="1:13" ht="23.25">
      <c r="A1" s="64"/>
      <c r="B1" s="64"/>
      <c r="C1" s="64"/>
      <c r="D1" s="485" t="s">
        <v>87</v>
      </c>
      <c r="E1" s="485"/>
      <c r="F1" s="485"/>
      <c r="G1" s="485"/>
      <c r="H1" s="485"/>
      <c r="I1" s="485"/>
      <c r="J1" s="485"/>
      <c r="K1" s="485"/>
      <c r="L1" s="485"/>
      <c r="M1" s="485"/>
    </row>
    <row r="2" spans="1:13" ht="20.25">
      <c r="A2" s="486" t="s">
        <v>88</v>
      </c>
      <c r="B2" s="486"/>
      <c r="C2" s="486"/>
      <c r="D2" s="486"/>
      <c r="E2" s="486"/>
      <c r="F2" s="486"/>
      <c r="G2" s="486"/>
      <c r="H2" s="486"/>
      <c r="I2" s="64"/>
      <c r="J2" s="65"/>
      <c r="K2" s="487"/>
      <c r="L2" s="487"/>
      <c r="M2" s="66"/>
    </row>
    <row r="3" spans="1:13" ht="42" customHeight="1" thickBot="1">
      <c r="A3" s="488" t="s">
        <v>2</v>
      </c>
      <c r="B3" s="488"/>
      <c r="C3" s="488"/>
      <c r="D3" s="488"/>
      <c r="E3" s="483" t="str">
        <f>+'ERD PP'!E3:G3</f>
        <v>OPERATEUR 1</v>
      </c>
      <c r="F3" s="483"/>
      <c r="G3" s="483"/>
      <c r="H3" s="483"/>
      <c r="I3" s="489" t="s">
        <v>89</v>
      </c>
      <c r="J3" s="489"/>
      <c r="K3" s="489"/>
      <c r="L3" s="489"/>
      <c r="M3" s="489"/>
    </row>
    <row r="4" spans="1:13" ht="21" thickTop="1">
      <c r="A4" s="488" t="s">
        <v>3</v>
      </c>
      <c r="B4" s="488"/>
      <c r="C4" s="488"/>
      <c r="D4" s="488"/>
      <c r="E4" s="483">
        <f>+'ERD PP'!E4:G4</f>
        <v>75000</v>
      </c>
      <c r="F4" s="483"/>
      <c r="G4" s="483"/>
      <c r="H4" s="483"/>
      <c r="I4" s="67" t="s">
        <v>90</v>
      </c>
      <c r="J4" s="68"/>
      <c r="K4" s="69"/>
      <c r="L4" s="69"/>
      <c r="M4" s="70"/>
    </row>
    <row r="5" spans="1:13" ht="40.5" customHeight="1">
      <c r="A5" s="488" t="s">
        <v>4</v>
      </c>
      <c r="B5" s="488"/>
      <c r="C5" s="488"/>
      <c r="D5" s="488"/>
      <c r="E5" s="493">
        <f>+'ERD PP'!E5:G5</f>
        <v>41548</v>
      </c>
      <c r="F5" s="483"/>
      <c r="G5" s="483"/>
      <c r="H5" s="483"/>
      <c r="I5" s="494" t="s">
        <v>91</v>
      </c>
      <c r="J5" s="495"/>
      <c r="K5" s="495"/>
      <c r="L5" s="495"/>
      <c r="M5" s="496"/>
    </row>
    <row r="6" spans="1:13" ht="20.25" customHeight="1">
      <c r="A6" s="488" t="s">
        <v>5</v>
      </c>
      <c r="B6" s="488"/>
      <c r="C6" s="488"/>
      <c r="D6" s="488"/>
      <c r="E6" s="483">
        <f>+'ERD PP'!E6:G6</f>
        <v>2016</v>
      </c>
      <c r="F6" s="483"/>
      <c r="G6" s="483"/>
      <c r="H6" s="483"/>
      <c r="I6" s="497"/>
      <c r="J6" s="495"/>
      <c r="K6" s="495"/>
      <c r="L6" s="495"/>
      <c r="M6" s="496"/>
    </row>
    <row r="7" spans="1:13" ht="20.25" customHeight="1">
      <c r="A7" s="71"/>
      <c r="B7" s="71"/>
      <c r="C7" s="71"/>
      <c r="D7" s="71"/>
      <c r="E7" s="72"/>
      <c r="F7" s="72"/>
      <c r="G7" s="72"/>
      <c r="H7" s="72"/>
      <c r="I7" s="497"/>
      <c r="J7" s="495"/>
      <c r="K7" s="495"/>
      <c r="L7" s="495"/>
      <c r="M7" s="496"/>
    </row>
    <row r="8" spans="1:13" ht="16.5" thickBot="1">
      <c r="A8" s="484" t="s">
        <v>248</v>
      </c>
      <c r="B8" s="484"/>
      <c r="C8" s="484"/>
      <c r="D8" s="484"/>
      <c r="E8" s="484"/>
      <c r="F8" s="484"/>
      <c r="G8" s="484"/>
      <c r="H8" s="484"/>
      <c r="I8" s="498"/>
      <c r="J8" s="499"/>
      <c r="K8" s="499"/>
      <c r="L8" s="499"/>
      <c r="M8" s="500"/>
    </row>
    <row r="9" spans="9:13" ht="16.5" thickBot="1" thickTop="1">
      <c r="I9" s="73"/>
      <c r="J9" s="73"/>
      <c r="K9" s="73"/>
      <c r="L9" s="73"/>
      <c r="M9" s="66"/>
    </row>
    <row r="10" spans="1:13" ht="25.5" customHeight="1" thickBot="1">
      <c r="A10" s="484" t="s">
        <v>226</v>
      </c>
      <c r="B10" s="484"/>
      <c r="C10" s="484"/>
      <c r="D10" s="484"/>
      <c r="E10" s="484"/>
      <c r="F10" s="484"/>
      <c r="G10" s="484"/>
      <c r="H10" s="484"/>
      <c r="I10" s="484"/>
      <c r="J10" s="484"/>
      <c r="K10" s="490" t="s">
        <v>92</v>
      </c>
      <c r="L10" s="491"/>
      <c r="M10" s="74">
        <f>SUM(M21:M34)</f>
        <v>4613</v>
      </c>
    </row>
    <row r="11" spans="1:13" ht="20.25">
      <c r="A11" s="75"/>
      <c r="B11" s="75"/>
      <c r="C11" s="75"/>
      <c r="D11" s="75"/>
      <c r="E11" s="76"/>
      <c r="F11" s="76"/>
      <c r="G11" s="76"/>
      <c r="H11" s="76"/>
      <c r="I11" s="77"/>
      <c r="J11" s="72"/>
      <c r="K11" s="72"/>
      <c r="L11" s="72"/>
      <c r="M11" s="78"/>
    </row>
    <row r="12" spans="1:13" ht="33" customHeight="1">
      <c r="A12" s="477" t="s">
        <v>93</v>
      </c>
      <c r="B12" s="478"/>
      <c r="C12" s="478"/>
      <c r="D12" s="478"/>
      <c r="E12" s="478"/>
      <c r="F12" s="478"/>
      <c r="G12" s="478"/>
      <c r="H12" s="479"/>
      <c r="I12" s="492" t="s">
        <v>94</v>
      </c>
      <c r="J12" s="492"/>
      <c r="K12" s="492"/>
      <c r="L12" s="492"/>
      <c r="M12" s="492"/>
    </row>
    <row r="13" spans="1:13" ht="54.75" thickBot="1">
      <c r="A13" s="10" t="s">
        <v>26</v>
      </c>
      <c r="B13" s="79" t="s">
        <v>95</v>
      </c>
      <c r="C13" s="278" t="s">
        <v>286</v>
      </c>
      <c r="D13" s="205" t="s">
        <v>227</v>
      </c>
      <c r="E13" s="79" t="s">
        <v>96</v>
      </c>
      <c r="F13" s="79" t="s">
        <v>97</v>
      </c>
      <c r="G13" s="181" t="s">
        <v>208</v>
      </c>
      <c r="H13" s="79" t="s">
        <v>98</v>
      </c>
      <c r="I13" s="79" t="s">
        <v>99</v>
      </c>
      <c r="J13" s="79" t="s">
        <v>100</v>
      </c>
      <c r="K13" s="79" t="s">
        <v>101</v>
      </c>
      <c r="L13" s="79" t="s">
        <v>102</v>
      </c>
      <c r="M13" s="80" t="s">
        <v>103</v>
      </c>
    </row>
    <row r="14" spans="1:13" ht="45" customHeight="1" thickTop="1">
      <c r="A14" s="275">
        <v>1</v>
      </c>
      <c r="B14" s="279" t="s">
        <v>36</v>
      </c>
      <c r="C14" s="281" t="s">
        <v>289</v>
      </c>
      <c r="D14" s="245" t="s">
        <v>222</v>
      </c>
      <c r="E14" s="280">
        <v>42504</v>
      </c>
      <c r="F14" s="276">
        <v>42503</v>
      </c>
      <c r="G14" s="192" t="s">
        <v>185</v>
      </c>
      <c r="H14" s="275" t="s">
        <v>180</v>
      </c>
      <c r="I14" s="275" t="s">
        <v>104</v>
      </c>
      <c r="J14" s="275" t="s">
        <v>105</v>
      </c>
      <c r="K14" s="275">
        <v>4</v>
      </c>
      <c r="L14" s="275">
        <v>53</v>
      </c>
      <c r="M14" s="83">
        <f aca="true" t="shared" si="0" ref="M14:M20">K14*L14</f>
        <v>212</v>
      </c>
    </row>
    <row r="15" spans="1:13" ht="45" customHeight="1">
      <c r="A15" s="275">
        <v>2</v>
      </c>
      <c r="B15" s="279" t="s">
        <v>36</v>
      </c>
      <c r="C15" s="281" t="s">
        <v>289</v>
      </c>
      <c r="D15" s="246" t="s">
        <v>222</v>
      </c>
      <c r="E15" s="280">
        <v>42504</v>
      </c>
      <c r="F15" s="276">
        <v>42504</v>
      </c>
      <c r="G15" s="192" t="s">
        <v>185</v>
      </c>
      <c r="H15" s="275" t="s">
        <v>179</v>
      </c>
      <c r="I15" s="275" t="s">
        <v>104</v>
      </c>
      <c r="J15" s="275" t="s">
        <v>105</v>
      </c>
      <c r="K15" s="275">
        <v>7</v>
      </c>
      <c r="L15" s="275">
        <v>53</v>
      </c>
      <c r="M15" s="83">
        <f t="shared" si="0"/>
        <v>371</v>
      </c>
    </row>
    <row r="16" spans="1:13" ht="45" customHeight="1">
      <c r="A16" s="275">
        <v>3</v>
      </c>
      <c r="B16" s="279" t="s">
        <v>36</v>
      </c>
      <c r="C16" s="281" t="s">
        <v>289</v>
      </c>
      <c r="D16" s="246" t="s">
        <v>222</v>
      </c>
      <c r="E16" s="280">
        <v>42506</v>
      </c>
      <c r="F16" s="276">
        <v>42506</v>
      </c>
      <c r="G16" s="192" t="s">
        <v>185</v>
      </c>
      <c r="H16" s="275" t="s">
        <v>179</v>
      </c>
      <c r="I16" s="275" t="s">
        <v>104</v>
      </c>
      <c r="J16" s="275" t="s">
        <v>105</v>
      </c>
      <c r="K16" s="275">
        <v>8</v>
      </c>
      <c r="L16" s="275">
        <v>53</v>
      </c>
      <c r="M16" s="83">
        <f t="shared" si="0"/>
        <v>424</v>
      </c>
    </row>
    <row r="17" spans="1:13" ht="45" customHeight="1">
      <c r="A17" s="275">
        <v>4</v>
      </c>
      <c r="B17" s="279" t="s">
        <v>36</v>
      </c>
      <c r="C17" s="281" t="s">
        <v>289</v>
      </c>
      <c r="D17" s="246" t="s">
        <v>222</v>
      </c>
      <c r="E17" s="280">
        <v>42507</v>
      </c>
      <c r="F17" s="276">
        <v>42507</v>
      </c>
      <c r="G17" s="192" t="s">
        <v>185</v>
      </c>
      <c r="H17" s="275" t="s">
        <v>179</v>
      </c>
      <c r="I17" s="275" t="s">
        <v>104</v>
      </c>
      <c r="J17" s="275" t="s">
        <v>105</v>
      </c>
      <c r="K17" s="275">
        <v>8</v>
      </c>
      <c r="L17" s="275">
        <v>53</v>
      </c>
      <c r="M17" s="83">
        <f t="shared" si="0"/>
        <v>424</v>
      </c>
    </row>
    <row r="18" spans="1:13" ht="45" customHeight="1">
      <c r="A18" s="275">
        <v>5</v>
      </c>
      <c r="B18" s="279" t="s">
        <v>36</v>
      </c>
      <c r="C18" s="281" t="s">
        <v>289</v>
      </c>
      <c r="D18" s="246" t="s">
        <v>222</v>
      </c>
      <c r="E18" s="280">
        <v>42508</v>
      </c>
      <c r="F18" s="276">
        <v>42508</v>
      </c>
      <c r="G18" s="192" t="s">
        <v>185</v>
      </c>
      <c r="H18" s="275" t="s">
        <v>179</v>
      </c>
      <c r="I18" s="275" t="s">
        <v>104</v>
      </c>
      <c r="J18" s="275" t="s">
        <v>105</v>
      </c>
      <c r="K18" s="275">
        <v>6</v>
      </c>
      <c r="L18" s="275">
        <v>53</v>
      </c>
      <c r="M18" s="83">
        <f t="shared" si="0"/>
        <v>318</v>
      </c>
    </row>
    <row r="19" spans="1:13" ht="45" customHeight="1">
      <c r="A19" s="275">
        <v>6</v>
      </c>
      <c r="B19" s="279" t="s">
        <v>36</v>
      </c>
      <c r="C19" s="281" t="s">
        <v>289</v>
      </c>
      <c r="D19" s="246" t="s">
        <v>222</v>
      </c>
      <c r="E19" s="280">
        <v>42510</v>
      </c>
      <c r="F19" s="276">
        <v>42510</v>
      </c>
      <c r="G19" s="192" t="s">
        <v>185</v>
      </c>
      <c r="H19" s="275" t="s">
        <v>178</v>
      </c>
      <c r="I19" s="275" t="s">
        <v>104</v>
      </c>
      <c r="J19" s="275" t="s">
        <v>105</v>
      </c>
      <c r="K19" s="275">
        <v>6</v>
      </c>
      <c r="L19" s="275">
        <v>53</v>
      </c>
      <c r="M19" s="83">
        <f t="shared" si="0"/>
        <v>318</v>
      </c>
    </row>
    <row r="20" spans="1:13" ht="45" customHeight="1" thickBot="1">
      <c r="A20" s="275">
        <v>7</v>
      </c>
      <c r="B20" s="279" t="s">
        <v>36</v>
      </c>
      <c r="C20" s="281" t="s">
        <v>289</v>
      </c>
      <c r="D20" s="247" t="s">
        <v>222</v>
      </c>
      <c r="E20" s="280">
        <v>42511</v>
      </c>
      <c r="F20" s="276">
        <v>42511</v>
      </c>
      <c r="G20" s="192" t="s">
        <v>185</v>
      </c>
      <c r="H20" s="275" t="s">
        <v>178</v>
      </c>
      <c r="I20" s="275" t="s">
        <v>104</v>
      </c>
      <c r="J20" s="275" t="s">
        <v>105</v>
      </c>
      <c r="K20" s="275">
        <v>8</v>
      </c>
      <c r="L20" s="275">
        <v>53</v>
      </c>
      <c r="M20" s="83">
        <f t="shared" si="0"/>
        <v>424</v>
      </c>
    </row>
    <row r="21" spans="1:13" ht="45" customHeight="1" thickTop="1">
      <c r="A21" s="275">
        <v>8</v>
      </c>
      <c r="B21" s="279" t="s">
        <v>36</v>
      </c>
      <c r="C21" s="281" t="s">
        <v>290</v>
      </c>
      <c r="D21" s="245" t="s">
        <v>106</v>
      </c>
      <c r="E21" s="280">
        <v>42500</v>
      </c>
      <c r="F21" s="276">
        <v>42500</v>
      </c>
      <c r="G21" s="192" t="s">
        <v>215</v>
      </c>
      <c r="H21" s="275" t="s">
        <v>107</v>
      </c>
      <c r="I21" s="275" t="s">
        <v>104</v>
      </c>
      <c r="J21" s="275" t="s">
        <v>105</v>
      </c>
      <c r="K21" s="275">
        <v>8</v>
      </c>
      <c r="L21" s="275">
        <v>53</v>
      </c>
      <c r="M21" s="83">
        <f aca="true" t="shared" si="1" ref="M21:M34">K21*L21</f>
        <v>424</v>
      </c>
    </row>
    <row r="22" spans="1:13" ht="45" customHeight="1">
      <c r="A22" s="275">
        <v>9</v>
      </c>
      <c r="B22" s="279" t="s">
        <v>36</v>
      </c>
      <c r="C22" s="281" t="s">
        <v>290</v>
      </c>
      <c r="D22" s="246" t="s">
        <v>106</v>
      </c>
      <c r="E22" s="280">
        <v>42514</v>
      </c>
      <c r="F22" s="276">
        <v>42514</v>
      </c>
      <c r="G22" s="192" t="s">
        <v>215</v>
      </c>
      <c r="H22" s="275" t="s">
        <v>177</v>
      </c>
      <c r="I22" s="275" t="s">
        <v>104</v>
      </c>
      <c r="J22" s="275" t="s">
        <v>105</v>
      </c>
      <c r="K22" s="275">
        <v>10</v>
      </c>
      <c r="L22" s="275">
        <v>53</v>
      </c>
      <c r="M22" s="83">
        <f t="shared" si="1"/>
        <v>530</v>
      </c>
    </row>
    <row r="23" spans="1:13" ht="45" customHeight="1">
      <c r="A23" s="275">
        <v>10</v>
      </c>
      <c r="B23" s="279" t="s">
        <v>36</v>
      </c>
      <c r="C23" s="281" t="s">
        <v>290</v>
      </c>
      <c r="D23" s="246" t="s">
        <v>106</v>
      </c>
      <c r="E23" s="280">
        <v>42515</v>
      </c>
      <c r="F23" s="276">
        <v>42515</v>
      </c>
      <c r="G23" s="192" t="s">
        <v>215</v>
      </c>
      <c r="H23" s="275" t="s">
        <v>177</v>
      </c>
      <c r="I23" s="275" t="s">
        <v>104</v>
      </c>
      <c r="J23" s="275" t="s">
        <v>105</v>
      </c>
      <c r="K23" s="275">
        <v>10</v>
      </c>
      <c r="L23" s="275">
        <v>53</v>
      </c>
      <c r="M23" s="83">
        <f t="shared" si="1"/>
        <v>530</v>
      </c>
    </row>
    <row r="24" spans="1:13" ht="45" customHeight="1">
      <c r="A24" s="275">
        <v>11</v>
      </c>
      <c r="B24" s="279" t="s">
        <v>36</v>
      </c>
      <c r="C24" s="281" t="s">
        <v>290</v>
      </c>
      <c r="D24" s="246" t="s">
        <v>106</v>
      </c>
      <c r="E24" s="280">
        <v>42516</v>
      </c>
      <c r="F24" s="276">
        <v>42516</v>
      </c>
      <c r="G24" s="192" t="s">
        <v>215</v>
      </c>
      <c r="H24" s="275" t="s">
        <v>177</v>
      </c>
      <c r="I24" s="275" t="s">
        <v>104</v>
      </c>
      <c r="J24" s="275" t="s">
        <v>105</v>
      </c>
      <c r="K24" s="275">
        <v>10</v>
      </c>
      <c r="L24" s="275">
        <v>53</v>
      </c>
      <c r="M24" s="83">
        <f t="shared" si="1"/>
        <v>530</v>
      </c>
    </row>
    <row r="25" spans="1:13" ht="45" customHeight="1">
      <c r="A25" s="275">
        <v>12</v>
      </c>
      <c r="B25" s="279" t="s">
        <v>36</v>
      </c>
      <c r="C25" s="281" t="s">
        <v>290</v>
      </c>
      <c r="D25" s="246" t="s">
        <v>106</v>
      </c>
      <c r="E25" s="280">
        <v>42514</v>
      </c>
      <c r="F25" s="276">
        <v>42514</v>
      </c>
      <c r="G25" s="192" t="s">
        <v>215</v>
      </c>
      <c r="H25" s="275" t="s">
        <v>177</v>
      </c>
      <c r="I25" s="275" t="s">
        <v>161</v>
      </c>
      <c r="J25" s="275" t="s">
        <v>162</v>
      </c>
      <c r="K25" s="275">
        <v>4</v>
      </c>
      <c r="L25" s="275">
        <v>91</v>
      </c>
      <c r="M25" s="83">
        <f t="shared" si="1"/>
        <v>364</v>
      </c>
    </row>
    <row r="26" spans="1:13" ht="45" customHeight="1">
      <c r="A26" s="275">
        <v>13</v>
      </c>
      <c r="B26" s="279" t="s">
        <v>36</v>
      </c>
      <c r="C26" s="281" t="s">
        <v>290</v>
      </c>
      <c r="D26" s="246" t="s">
        <v>106</v>
      </c>
      <c r="E26" s="280">
        <v>42515</v>
      </c>
      <c r="F26" s="276">
        <v>42515</v>
      </c>
      <c r="G26" s="192" t="s">
        <v>215</v>
      </c>
      <c r="H26" s="275" t="s">
        <v>177</v>
      </c>
      <c r="I26" s="275" t="s">
        <v>161</v>
      </c>
      <c r="J26" s="275" t="s">
        <v>162</v>
      </c>
      <c r="K26" s="275">
        <v>4</v>
      </c>
      <c r="L26" s="275">
        <v>91</v>
      </c>
      <c r="M26" s="83">
        <f t="shared" si="1"/>
        <v>364</v>
      </c>
    </row>
    <row r="27" spans="1:13" ht="45" customHeight="1" thickBot="1">
      <c r="A27" s="275">
        <v>14</v>
      </c>
      <c r="B27" s="279" t="s">
        <v>36</v>
      </c>
      <c r="C27" s="281" t="s">
        <v>290</v>
      </c>
      <c r="D27" s="247" t="s">
        <v>106</v>
      </c>
      <c r="E27" s="280">
        <v>42516</v>
      </c>
      <c r="F27" s="276">
        <v>42516</v>
      </c>
      <c r="G27" s="192" t="s">
        <v>215</v>
      </c>
      <c r="H27" s="275" t="s">
        <v>177</v>
      </c>
      <c r="I27" s="275" t="s">
        <v>161</v>
      </c>
      <c r="J27" s="275" t="s">
        <v>162</v>
      </c>
      <c r="K27" s="275">
        <v>4</v>
      </c>
      <c r="L27" s="275">
        <v>91</v>
      </c>
      <c r="M27" s="83">
        <f t="shared" si="1"/>
        <v>364</v>
      </c>
    </row>
    <row r="28" spans="1:13" ht="45" customHeight="1" thickTop="1">
      <c r="A28" s="275">
        <v>15</v>
      </c>
      <c r="B28" s="279" t="s">
        <v>36</v>
      </c>
      <c r="C28" s="281" t="s">
        <v>289</v>
      </c>
      <c r="D28" s="245" t="s">
        <v>146</v>
      </c>
      <c r="E28" s="280">
        <v>42524</v>
      </c>
      <c r="F28" s="276">
        <v>42523</v>
      </c>
      <c r="G28" s="192" t="s">
        <v>184</v>
      </c>
      <c r="H28" s="275" t="s">
        <v>223</v>
      </c>
      <c r="I28" s="275" t="s">
        <v>104</v>
      </c>
      <c r="J28" s="275" t="s">
        <v>105</v>
      </c>
      <c r="K28" s="275">
        <v>4</v>
      </c>
      <c r="L28" s="275">
        <v>53</v>
      </c>
      <c r="M28" s="83">
        <f t="shared" si="1"/>
        <v>212</v>
      </c>
    </row>
    <row r="29" spans="1:13" ht="45" customHeight="1">
      <c r="A29" s="275">
        <v>16</v>
      </c>
      <c r="B29" s="279" t="s">
        <v>36</v>
      </c>
      <c r="C29" s="281" t="s">
        <v>289</v>
      </c>
      <c r="D29" s="246" t="s">
        <v>146</v>
      </c>
      <c r="E29" s="280">
        <v>42524</v>
      </c>
      <c r="F29" s="276">
        <v>42524</v>
      </c>
      <c r="G29" s="192" t="s">
        <v>184</v>
      </c>
      <c r="H29" s="275" t="s">
        <v>224</v>
      </c>
      <c r="I29" s="275" t="s">
        <v>104</v>
      </c>
      <c r="J29" s="275" t="s">
        <v>105</v>
      </c>
      <c r="K29" s="275">
        <v>6</v>
      </c>
      <c r="L29" s="275">
        <v>53</v>
      </c>
      <c r="M29" s="83">
        <f t="shared" si="1"/>
        <v>318</v>
      </c>
    </row>
    <row r="30" spans="1:13" ht="45" customHeight="1">
      <c r="A30" s="275">
        <v>17</v>
      </c>
      <c r="B30" s="279" t="s">
        <v>36</v>
      </c>
      <c r="C30" s="281" t="s">
        <v>289</v>
      </c>
      <c r="D30" s="246" t="s">
        <v>146</v>
      </c>
      <c r="E30" s="280">
        <v>42525</v>
      </c>
      <c r="F30" s="276">
        <v>42525</v>
      </c>
      <c r="G30" s="192" t="s">
        <v>184</v>
      </c>
      <c r="H30" s="275" t="s">
        <v>224</v>
      </c>
      <c r="I30" s="275" t="s">
        <v>104</v>
      </c>
      <c r="J30" s="275" t="s">
        <v>105</v>
      </c>
      <c r="K30" s="275">
        <v>10</v>
      </c>
      <c r="L30" s="275">
        <v>53</v>
      </c>
      <c r="M30" s="83">
        <f t="shared" si="1"/>
        <v>530</v>
      </c>
    </row>
    <row r="31" spans="1:13" ht="45" customHeight="1">
      <c r="A31" s="275">
        <v>18</v>
      </c>
      <c r="B31" s="279" t="s">
        <v>36</v>
      </c>
      <c r="C31" s="281" t="s">
        <v>289</v>
      </c>
      <c r="D31" s="246" t="s">
        <v>146</v>
      </c>
      <c r="E31" s="280">
        <v>42526</v>
      </c>
      <c r="F31" s="276">
        <v>42526</v>
      </c>
      <c r="G31" s="192" t="s">
        <v>184</v>
      </c>
      <c r="H31" s="275" t="s">
        <v>224</v>
      </c>
      <c r="I31" s="275" t="s">
        <v>104</v>
      </c>
      <c r="J31" s="275" t="s">
        <v>105</v>
      </c>
      <c r="K31" s="275">
        <v>5</v>
      </c>
      <c r="L31" s="275">
        <v>53</v>
      </c>
      <c r="M31" s="83">
        <f t="shared" si="1"/>
        <v>265</v>
      </c>
    </row>
    <row r="32" spans="1:13" ht="45" customHeight="1" thickBot="1">
      <c r="A32" s="275">
        <v>19</v>
      </c>
      <c r="B32" s="279" t="s">
        <v>36</v>
      </c>
      <c r="C32" s="281" t="s">
        <v>289</v>
      </c>
      <c r="D32" s="247" t="s">
        <v>146</v>
      </c>
      <c r="E32" s="280">
        <v>42525</v>
      </c>
      <c r="F32" s="276">
        <v>42525</v>
      </c>
      <c r="G32" s="192" t="s">
        <v>184</v>
      </c>
      <c r="H32" s="275" t="s">
        <v>225</v>
      </c>
      <c r="I32" s="275" t="s">
        <v>161</v>
      </c>
      <c r="J32" s="275" t="s">
        <v>162</v>
      </c>
      <c r="K32" s="275">
        <v>2</v>
      </c>
      <c r="L32" s="275">
        <v>91</v>
      </c>
      <c r="M32" s="83">
        <f t="shared" si="1"/>
        <v>182</v>
      </c>
    </row>
    <row r="33" spans="1:13" ht="13.5" thickTop="1">
      <c r="A33" s="81"/>
      <c r="B33" s="81"/>
      <c r="C33" s="84"/>
      <c r="D33" s="84"/>
      <c r="E33" s="81"/>
      <c r="F33" s="81"/>
      <c r="G33" s="81"/>
      <c r="H33" s="81"/>
      <c r="I33" s="81"/>
      <c r="J33" s="81"/>
      <c r="K33" s="81"/>
      <c r="L33" s="81"/>
      <c r="M33" s="83">
        <f t="shared" si="1"/>
        <v>0</v>
      </c>
    </row>
    <row r="34" spans="1:13" ht="12.75">
      <c r="A34" s="81"/>
      <c r="B34" s="81"/>
      <c r="C34" s="81"/>
      <c r="D34" s="81"/>
      <c r="E34" s="81"/>
      <c r="F34" s="81"/>
      <c r="G34" s="81"/>
      <c r="H34" s="81"/>
      <c r="I34" s="81"/>
      <c r="J34" s="81"/>
      <c r="K34" s="81"/>
      <c r="L34" s="81"/>
      <c r="M34" s="83">
        <f t="shared" si="1"/>
        <v>0</v>
      </c>
    </row>
    <row r="35" ht="12.75">
      <c r="M35" s="86"/>
    </row>
    <row r="36" ht="12.75">
      <c r="M36" s="86"/>
    </row>
    <row r="37" ht="12.75">
      <c r="M37" s="86"/>
    </row>
    <row r="38" ht="12.75">
      <c r="M38" s="86"/>
    </row>
    <row r="39" ht="12.75">
      <c r="M39" s="86"/>
    </row>
  </sheetData>
  <sheetProtection/>
  <autoFilter ref="A13:M34"/>
  <mergeCells count="18">
    <mergeCell ref="K10:L10"/>
    <mergeCell ref="A12:H12"/>
    <mergeCell ref="I12:M12"/>
    <mergeCell ref="A10:J10"/>
    <mergeCell ref="A4:D4"/>
    <mergeCell ref="E4:H4"/>
    <mergeCell ref="A5:D5"/>
    <mergeCell ref="E5:H5"/>
    <mergeCell ref="I5:M8"/>
    <mergeCell ref="A6:D6"/>
    <mergeCell ref="E6:H6"/>
    <mergeCell ref="A8:H8"/>
    <mergeCell ref="D1:M1"/>
    <mergeCell ref="A2:H2"/>
    <mergeCell ref="K2:L2"/>
    <mergeCell ref="A3:D3"/>
    <mergeCell ref="E3:H3"/>
    <mergeCell ref="I3:M3"/>
  </mergeCells>
  <printOptions/>
  <pageMargins left="0.07874015748031496" right="0.07874015748031496" top="0.31496062992125984" bottom="0.2755905511811024" header="0.5118110236220472" footer="0.31496062992125984"/>
  <pageSetup horizontalDpi="600" verticalDpi="600" orientation="landscape" paperSize="9" scale="45"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72"/>
  <sheetViews>
    <sheetView zoomScalePageLayoutView="0" workbookViewId="0" topLeftCell="A1">
      <selection activeCell="A2" sqref="A2"/>
    </sheetView>
  </sheetViews>
  <sheetFormatPr defaultColWidth="11.421875" defaultRowHeight="12.75"/>
  <cols>
    <col min="1" max="1" width="11.00390625" style="0" customWidth="1"/>
    <col min="2" max="2" width="28.7109375" style="0" bestFit="1" customWidth="1"/>
    <col min="3" max="3" width="25.140625" style="0" customWidth="1"/>
    <col min="4" max="4" width="15.7109375" style="0" customWidth="1"/>
    <col min="5" max="5" width="15.140625" style="0" customWidth="1"/>
    <col min="6" max="6" width="13.421875" style="0" customWidth="1"/>
    <col min="7" max="7" width="17.57421875" style="0" customWidth="1"/>
  </cols>
  <sheetData>
    <row r="1" spans="1:7" ht="12.75">
      <c r="A1" s="283" t="s">
        <v>27</v>
      </c>
      <c r="B1" s="283"/>
      <c r="C1" s="283"/>
      <c r="D1" s="283"/>
      <c r="E1" s="283"/>
      <c r="F1" s="283"/>
      <c r="G1" s="283"/>
    </row>
    <row r="3" spans="3:7" ht="17.25" customHeight="1">
      <c r="C3" s="283" t="s">
        <v>183</v>
      </c>
      <c r="D3" s="283"/>
      <c r="F3" s="30" t="s">
        <v>228</v>
      </c>
      <c r="G3" s="177" t="s">
        <v>215</v>
      </c>
    </row>
    <row r="4" spans="3:7" ht="26.25" customHeight="1">
      <c r="C4" s="287" t="s">
        <v>48</v>
      </c>
      <c r="D4" s="287"/>
      <c r="E4" s="288" t="s">
        <v>283</v>
      </c>
      <c r="F4" s="288"/>
      <c r="G4" s="288"/>
    </row>
    <row r="5" spans="5:7" ht="12.75">
      <c r="E5" s="224"/>
      <c r="F5" s="224"/>
      <c r="G5" s="224"/>
    </row>
    <row r="6" spans="1:6" ht="12.75">
      <c r="A6" s="29" t="s">
        <v>83</v>
      </c>
      <c r="B6" s="284" t="s">
        <v>249</v>
      </c>
      <c r="C6" s="285"/>
      <c r="D6" s="285"/>
      <c r="E6" s="28" t="s">
        <v>28</v>
      </c>
      <c r="F6" s="161">
        <v>41548</v>
      </c>
    </row>
    <row r="7" spans="5:6" ht="12.75">
      <c r="E7" s="28" t="s">
        <v>29</v>
      </c>
      <c r="F7" s="206" t="s">
        <v>250</v>
      </c>
    </row>
    <row r="8" spans="1:4" ht="12.75">
      <c r="A8" s="29" t="s">
        <v>200</v>
      </c>
      <c r="B8" s="284" t="s">
        <v>261</v>
      </c>
      <c r="C8" s="285"/>
      <c r="D8" s="285"/>
    </row>
    <row r="10" spans="1:7" ht="12.75">
      <c r="A10" s="29" t="s">
        <v>211</v>
      </c>
      <c r="B10" s="29"/>
      <c r="C10" s="286" t="s">
        <v>35</v>
      </c>
      <c r="D10" s="286"/>
      <c r="E10" s="286"/>
      <c r="F10" s="286"/>
      <c r="G10" s="286"/>
    </row>
    <row r="12" spans="1:7" ht="12.75">
      <c r="A12" s="29" t="s">
        <v>30</v>
      </c>
      <c r="B12" s="163">
        <v>42514</v>
      </c>
      <c r="C12" s="163">
        <v>42515</v>
      </c>
      <c r="D12" s="163">
        <v>42516</v>
      </c>
      <c r="E12" s="163"/>
      <c r="F12" s="163"/>
      <c r="G12" s="163"/>
    </row>
    <row r="14" spans="1:7" ht="12.75">
      <c r="A14" s="29" t="s">
        <v>84</v>
      </c>
      <c r="B14" s="185" t="s">
        <v>37</v>
      </c>
      <c r="C14" s="157"/>
      <c r="D14" s="157"/>
      <c r="E14" s="157"/>
      <c r="F14" s="157"/>
      <c r="G14" s="157"/>
    </row>
    <row r="16" spans="1:7" ht="12.75">
      <c r="A16" s="291" t="s">
        <v>252</v>
      </c>
      <c r="B16" s="292"/>
      <c r="C16" s="292"/>
      <c r="D16" s="292"/>
      <c r="E16" s="292"/>
      <c r="F16" s="292"/>
      <c r="G16" s="293"/>
    </row>
    <row r="17" spans="1:7" ht="12.75">
      <c r="A17" s="294"/>
      <c r="B17" s="295"/>
      <c r="C17" s="295"/>
      <c r="D17" s="295"/>
      <c r="E17" s="295"/>
      <c r="F17" s="295"/>
      <c r="G17" s="296"/>
    </row>
    <row r="18" spans="1:7" ht="12.75">
      <c r="A18" s="294"/>
      <c r="B18" s="295"/>
      <c r="C18" s="295"/>
      <c r="D18" s="295"/>
      <c r="E18" s="295"/>
      <c r="F18" s="295"/>
      <c r="G18" s="296"/>
    </row>
    <row r="19" spans="1:7" ht="12.75">
      <c r="A19" s="294"/>
      <c r="B19" s="295"/>
      <c r="C19" s="295"/>
      <c r="D19" s="295"/>
      <c r="E19" s="295"/>
      <c r="F19" s="295"/>
      <c r="G19" s="296"/>
    </row>
    <row r="20" spans="1:7" ht="12.75">
      <c r="A20" s="294"/>
      <c r="B20" s="295"/>
      <c r="C20" s="295"/>
      <c r="D20" s="295"/>
      <c r="E20" s="295"/>
      <c r="F20" s="295"/>
      <c r="G20" s="296"/>
    </row>
    <row r="21" spans="1:7" ht="12.75">
      <c r="A21" s="297"/>
      <c r="B21" s="298"/>
      <c r="C21" s="298"/>
      <c r="D21" s="298"/>
      <c r="E21" s="298"/>
      <c r="F21" s="298"/>
      <c r="G21" s="299"/>
    </row>
    <row r="22" spans="1:7" ht="12.75">
      <c r="A22" s="88"/>
      <c r="B22" s="88"/>
      <c r="C22" s="88"/>
      <c r="D22" s="88"/>
      <c r="E22" s="88"/>
      <c r="F22" s="88"/>
      <c r="G22" s="88"/>
    </row>
    <row r="23" spans="1:7" ht="12.75">
      <c r="A23" s="337" t="s">
        <v>217</v>
      </c>
      <c r="B23" s="292"/>
      <c r="C23" s="292"/>
      <c r="D23" s="292"/>
      <c r="E23" s="292"/>
      <c r="F23" s="292"/>
      <c r="G23" s="293"/>
    </row>
    <row r="24" spans="1:7" ht="12.75">
      <c r="A24" s="294"/>
      <c r="B24" s="295"/>
      <c r="C24" s="295"/>
      <c r="D24" s="295"/>
      <c r="E24" s="295"/>
      <c r="F24" s="295"/>
      <c r="G24" s="296"/>
    </row>
    <row r="25" spans="1:7" ht="12.75">
      <c r="A25" s="297"/>
      <c r="B25" s="298"/>
      <c r="C25" s="298"/>
      <c r="D25" s="298"/>
      <c r="E25" s="298"/>
      <c r="F25" s="298"/>
      <c r="G25" s="299"/>
    </row>
    <row r="26" spans="1:7" ht="12.75">
      <c r="A26" s="88"/>
      <c r="B26" s="88"/>
      <c r="C26" s="88"/>
      <c r="D26" s="88"/>
      <c r="E26" s="88"/>
      <c r="F26" s="88"/>
      <c r="G26" s="88"/>
    </row>
    <row r="27" spans="1:7" ht="12.75">
      <c r="A27" s="291" t="s">
        <v>264</v>
      </c>
      <c r="B27" s="292"/>
      <c r="C27" s="300"/>
      <c r="D27" s="300"/>
      <c r="E27" s="300"/>
      <c r="F27" s="300"/>
      <c r="G27" s="301"/>
    </row>
    <row r="28" spans="1:7" ht="12.75">
      <c r="A28" s="302"/>
      <c r="B28" s="303"/>
      <c r="C28" s="303"/>
      <c r="D28" s="303"/>
      <c r="E28" s="303"/>
      <c r="F28" s="303"/>
      <c r="G28" s="304"/>
    </row>
    <row r="29" spans="1:7" ht="12.75">
      <c r="A29" s="305"/>
      <c r="B29" s="306"/>
      <c r="C29" s="306"/>
      <c r="D29" s="306"/>
      <c r="E29" s="306"/>
      <c r="F29" s="306"/>
      <c r="G29" s="307"/>
    </row>
    <row r="30" spans="1:7" ht="12.75">
      <c r="A30" s="88"/>
      <c r="B30" s="88"/>
      <c r="C30" s="88"/>
      <c r="D30" s="88"/>
      <c r="E30" s="88"/>
      <c r="F30" s="88"/>
      <c r="G30" s="88"/>
    </row>
    <row r="31" spans="1:2" ht="15.75">
      <c r="A31" s="173" t="s">
        <v>196</v>
      </c>
      <c r="B31" s="29"/>
    </row>
    <row r="32" spans="1:7" ht="12.75">
      <c r="A32" s="208" t="s">
        <v>229</v>
      </c>
      <c r="B32" s="209" t="s">
        <v>31</v>
      </c>
      <c r="C32" s="209" t="s">
        <v>191</v>
      </c>
      <c r="D32" s="210" t="s">
        <v>190</v>
      </c>
      <c r="E32" s="210" t="s">
        <v>212</v>
      </c>
      <c r="F32" s="283" t="s">
        <v>32</v>
      </c>
      <c r="G32" s="283"/>
    </row>
    <row r="33" spans="1:7" ht="12.75">
      <c r="A33" s="212" t="str">
        <f aca="true" t="shared" si="0" ref="A33:A42">+$G$3</f>
        <v>Fevt 5</v>
      </c>
      <c r="B33" s="213" t="s">
        <v>40</v>
      </c>
      <c r="C33" s="214" t="s">
        <v>43</v>
      </c>
      <c r="D33" s="215">
        <v>8500</v>
      </c>
      <c r="E33" s="216"/>
      <c r="F33" s="289"/>
      <c r="G33" s="290"/>
    </row>
    <row r="34" spans="1:7" ht="12.75">
      <c r="A34" s="217" t="str">
        <f t="shared" si="0"/>
        <v>Fevt 5</v>
      </c>
      <c r="B34" s="169" t="s">
        <v>42</v>
      </c>
      <c r="C34" s="196" t="s">
        <v>44</v>
      </c>
      <c r="D34" s="170">
        <v>6000</v>
      </c>
      <c r="E34" s="218"/>
      <c r="F34" s="289"/>
      <c r="G34" s="290"/>
    </row>
    <row r="35" spans="1:7" ht="12.75">
      <c r="A35" s="217" t="str">
        <f t="shared" si="0"/>
        <v>Fevt 5</v>
      </c>
      <c r="B35" s="169" t="s">
        <v>45</v>
      </c>
      <c r="C35" s="168" t="s">
        <v>170</v>
      </c>
      <c r="D35" s="170">
        <v>400</v>
      </c>
      <c r="E35" s="218"/>
      <c r="F35" s="289" t="s">
        <v>46</v>
      </c>
      <c r="G35" s="290"/>
    </row>
    <row r="36" spans="1:7" ht="12.75">
      <c r="A36" s="217" t="str">
        <f t="shared" si="0"/>
        <v>Fevt 5</v>
      </c>
      <c r="B36" s="169" t="s">
        <v>49</v>
      </c>
      <c r="C36" s="168" t="s">
        <v>51</v>
      </c>
      <c r="D36" s="170">
        <v>800</v>
      </c>
      <c r="E36" s="218"/>
      <c r="F36" s="289"/>
      <c r="G36" s="290"/>
    </row>
    <row r="37" spans="1:7" ht="12.75">
      <c r="A37" s="217" t="str">
        <f t="shared" si="0"/>
        <v>Fevt 5</v>
      </c>
      <c r="B37" s="169" t="s">
        <v>50</v>
      </c>
      <c r="C37" s="168" t="s">
        <v>52</v>
      </c>
      <c r="D37" s="170">
        <v>300</v>
      </c>
      <c r="E37" s="218"/>
      <c r="F37" s="289"/>
      <c r="G37" s="290"/>
    </row>
    <row r="38" spans="1:7" ht="12.75">
      <c r="A38" s="217" t="str">
        <f t="shared" si="0"/>
        <v>Fevt 5</v>
      </c>
      <c r="B38" s="169"/>
      <c r="C38" s="160"/>
      <c r="D38" s="170"/>
      <c r="E38" s="218"/>
      <c r="F38" s="289"/>
      <c r="G38" s="290"/>
    </row>
    <row r="39" spans="1:7" ht="12.75">
      <c r="A39" s="217" t="str">
        <f t="shared" si="0"/>
        <v>Fevt 5</v>
      </c>
      <c r="B39" s="169"/>
      <c r="C39" s="160"/>
      <c r="D39" s="170"/>
      <c r="E39" s="218"/>
      <c r="F39" s="289"/>
      <c r="G39" s="290"/>
    </row>
    <row r="40" spans="1:7" ht="12.75">
      <c r="A40" s="217" t="str">
        <f t="shared" si="0"/>
        <v>Fevt 5</v>
      </c>
      <c r="B40" s="169"/>
      <c r="C40" s="160"/>
      <c r="D40" s="170"/>
      <c r="E40" s="218"/>
      <c r="F40" s="289"/>
      <c r="G40" s="290"/>
    </row>
    <row r="41" spans="1:7" ht="12.75">
      <c r="A41" s="217" t="str">
        <f t="shared" si="0"/>
        <v>Fevt 5</v>
      </c>
      <c r="B41" s="169"/>
      <c r="C41" s="160"/>
      <c r="D41" s="170"/>
      <c r="E41" s="218"/>
      <c r="F41" s="289"/>
      <c r="G41" s="290"/>
    </row>
    <row r="42" spans="1:7" ht="12.75">
      <c r="A42" s="219" t="str">
        <f t="shared" si="0"/>
        <v>Fevt 5</v>
      </c>
      <c r="B42" s="220"/>
      <c r="C42" s="221"/>
      <c r="D42" s="222"/>
      <c r="E42" s="223"/>
      <c r="F42" s="289"/>
      <c r="G42" s="290"/>
    </row>
    <row r="43" spans="1:7" ht="12.75">
      <c r="A43" s="167" t="s">
        <v>82</v>
      </c>
      <c r="D43" s="211">
        <f>SUM(D33:D42)</f>
        <v>16000</v>
      </c>
      <c r="E43" s="243" t="s">
        <v>255</v>
      </c>
      <c r="F43" s="244"/>
      <c r="G43" s="244"/>
    </row>
    <row r="44" ht="12.75">
      <c r="E44" s="29"/>
    </row>
    <row r="45" spans="1:7" ht="15.75">
      <c r="A45" s="171" t="s">
        <v>194</v>
      </c>
      <c r="B45" s="32"/>
      <c r="E45" s="29"/>
      <c r="F45" s="179" t="s">
        <v>254</v>
      </c>
      <c r="G45" s="180"/>
    </row>
    <row r="47" spans="1:2" ht="18.75" customHeight="1">
      <c r="A47" s="172" t="s">
        <v>195</v>
      </c>
      <c r="B47" s="32"/>
    </row>
    <row r="48" spans="4:7" ht="36" customHeight="1">
      <c r="D48" s="333" t="s">
        <v>121</v>
      </c>
      <c r="E48" s="334"/>
      <c r="F48" s="335" t="s">
        <v>210</v>
      </c>
      <c r="G48" s="336"/>
    </row>
    <row r="49" spans="1:7" ht="28.5" customHeight="1">
      <c r="A49" s="32"/>
      <c r="B49" s="32"/>
      <c r="D49" s="318" t="s">
        <v>241</v>
      </c>
      <c r="E49" s="318"/>
      <c r="F49" s="314" t="s">
        <v>257</v>
      </c>
      <c r="G49" s="315"/>
    </row>
    <row r="50" spans="1:7" ht="30.75" customHeight="1">
      <c r="A50" s="311" t="s">
        <v>256</v>
      </c>
      <c r="B50" s="313"/>
      <c r="C50" s="312"/>
      <c r="D50" s="195" t="s">
        <v>243</v>
      </c>
      <c r="E50" s="182" t="s">
        <v>242</v>
      </c>
      <c r="F50" s="316"/>
      <c r="G50" s="317"/>
    </row>
    <row r="51" spans="1:7" ht="12.75">
      <c r="A51" s="151" t="s">
        <v>58</v>
      </c>
      <c r="B51" s="164"/>
      <c r="C51" s="150"/>
      <c r="D51" s="194" t="s">
        <v>77</v>
      </c>
      <c r="E51" s="194" t="s">
        <v>77</v>
      </c>
      <c r="F51" s="308" t="s">
        <v>60</v>
      </c>
      <c r="G51" s="309"/>
    </row>
    <row r="52" spans="1:7" ht="12.75">
      <c r="A52" s="151" t="s">
        <v>122</v>
      </c>
      <c r="B52" s="164"/>
      <c r="C52" s="150"/>
      <c r="D52" s="194" t="s">
        <v>78</v>
      </c>
      <c r="E52" s="194" t="s">
        <v>78</v>
      </c>
      <c r="F52" s="308" t="s">
        <v>60</v>
      </c>
      <c r="G52" s="309"/>
    </row>
    <row r="53" spans="1:7" ht="12.75">
      <c r="A53" s="151"/>
      <c r="B53" s="164"/>
      <c r="C53" s="150"/>
      <c r="D53" s="194"/>
      <c r="E53" s="194"/>
      <c r="F53" s="308"/>
      <c r="G53" s="309"/>
    </row>
    <row r="56" spans="1:2" ht="15.75">
      <c r="A56" s="174" t="s">
        <v>197</v>
      </c>
      <c r="B56" s="29"/>
    </row>
    <row r="57" spans="1:7" ht="12.75">
      <c r="A57" s="283" t="s">
        <v>33</v>
      </c>
      <c r="B57" s="283"/>
      <c r="C57" s="283"/>
      <c r="D57" s="283" t="s">
        <v>182</v>
      </c>
      <c r="E57" s="283"/>
      <c r="F57" s="311" t="s">
        <v>34</v>
      </c>
      <c r="G57" s="312"/>
    </row>
    <row r="58" spans="1:7" ht="31.5" customHeight="1">
      <c r="A58" s="158" t="s">
        <v>53</v>
      </c>
      <c r="B58" s="165"/>
      <c r="C58" s="159"/>
      <c r="D58" s="310" t="s">
        <v>41</v>
      </c>
      <c r="E58" s="310"/>
      <c r="F58" s="329" t="s">
        <v>219</v>
      </c>
      <c r="G58" s="330"/>
    </row>
    <row r="59" spans="1:7" ht="12.75">
      <c r="A59" s="158" t="s">
        <v>54</v>
      </c>
      <c r="B59" s="165"/>
      <c r="C59" s="159"/>
      <c r="D59" s="310" t="s">
        <v>55</v>
      </c>
      <c r="E59" s="310"/>
      <c r="F59" s="331" t="s">
        <v>140</v>
      </c>
      <c r="G59" s="332"/>
    </row>
    <row r="60" spans="1:7" ht="12.75">
      <c r="A60" s="158" t="s">
        <v>56</v>
      </c>
      <c r="B60" s="165"/>
      <c r="C60" s="159"/>
      <c r="D60" s="310" t="s">
        <v>57</v>
      </c>
      <c r="E60" s="310"/>
      <c r="F60" s="331" t="s">
        <v>140</v>
      </c>
      <c r="G60" s="332"/>
    </row>
    <row r="61" spans="1:7" ht="12.75">
      <c r="A61" s="158"/>
      <c r="B61" s="165"/>
      <c r="C61" s="159"/>
      <c r="D61" s="310"/>
      <c r="E61" s="310"/>
      <c r="F61" s="331"/>
      <c r="G61" s="332"/>
    </row>
    <row r="63" spans="1:2" ht="15">
      <c r="A63" s="175" t="s">
        <v>258</v>
      </c>
      <c r="B63" s="27"/>
    </row>
    <row r="64" spans="1:7" ht="12.75">
      <c r="A64" s="319" t="s">
        <v>167</v>
      </c>
      <c r="B64" s="320"/>
      <c r="C64" s="321"/>
      <c r="D64" s="321"/>
      <c r="E64" s="321"/>
      <c r="F64" s="321"/>
      <c r="G64" s="322"/>
    </row>
    <row r="65" spans="1:7" ht="12.75">
      <c r="A65" s="323"/>
      <c r="B65" s="324"/>
      <c r="C65" s="324"/>
      <c r="D65" s="324"/>
      <c r="E65" s="324"/>
      <c r="F65" s="324"/>
      <c r="G65" s="325"/>
    </row>
    <row r="66" spans="1:7" ht="12.75">
      <c r="A66" s="323"/>
      <c r="B66" s="324"/>
      <c r="C66" s="324"/>
      <c r="D66" s="324"/>
      <c r="E66" s="324"/>
      <c r="F66" s="324"/>
      <c r="G66" s="325"/>
    </row>
    <row r="67" spans="1:7" ht="12.75">
      <c r="A67" s="323"/>
      <c r="B67" s="324"/>
      <c r="C67" s="324"/>
      <c r="D67" s="324"/>
      <c r="E67" s="324"/>
      <c r="F67" s="324"/>
      <c r="G67" s="325"/>
    </row>
    <row r="68" spans="1:7" ht="12.75">
      <c r="A68" s="323"/>
      <c r="B68" s="324"/>
      <c r="C68" s="324"/>
      <c r="D68" s="324"/>
      <c r="E68" s="324"/>
      <c r="F68" s="324"/>
      <c r="G68" s="325"/>
    </row>
    <row r="69" spans="1:7" ht="12.75">
      <c r="A69" s="326"/>
      <c r="B69" s="327"/>
      <c r="C69" s="327"/>
      <c r="D69" s="327"/>
      <c r="E69" s="327"/>
      <c r="F69" s="327"/>
      <c r="G69" s="328"/>
    </row>
    <row r="70" spans="1:2" ht="15">
      <c r="A70" s="176" t="s">
        <v>198</v>
      </c>
      <c r="B70" s="27"/>
    </row>
    <row r="71" spans="1:2" ht="14.25">
      <c r="A71" s="176" t="s">
        <v>260</v>
      </c>
      <c r="B71" s="27"/>
    </row>
    <row r="72" spans="1:2" ht="14.25">
      <c r="A72" s="176" t="s">
        <v>259</v>
      </c>
      <c r="B72" s="27"/>
    </row>
  </sheetData>
  <sheetProtection/>
  <mergeCells count="41">
    <mergeCell ref="D60:E60"/>
    <mergeCell ref="F60:G60"/>
    <mergeCell ref="D61:E61"/>
    <mergeCell ref="F61:G61"/>
    <mergeCell ref="A64:G69"/>
    <mergeCell ref="A57:C57"/>
    <mergeCell ref="D57:E57"/>
    <mergeCell ref="F57:G57"/>
    <mergeCell ref="D58:E58"/>
    <mergeCell ref="F58:G58"/>
    <mergeCell ref="A50:C50"/>
    <mergeCell ref="F51:G51"/>
    <mergeCell ref="F52:G52"/>
    <mergeCell ref="F53:G53"/>
    <mergeCell ref="F49:G50"/>
    <mergeCell ref="D48:E48"/>
    <mergeCell ref="F48:G48"/>
    <mergeCell ref="D59:E59"/>
    <mergeCell ref="F59:G59"/>
    <mergeCell ref="F37:G37"/>
    <mergeCell ref="F38:G38"/>
    <mergeCell ref="F39:G39"/>
    <mergeCell ref="F41:G41"/>
    <mergeCell ref="F42:G42"/>
    <mergeCell ref="F36:G36"/>
    <mergeCell ref="C10:G10"/>
    <mergeCell ref="D49:E49"/>
    <mergeCell ref="A1:G1"/>
    <mergeCell ref="C3:D3"/>
    <mergeCell ref="C4:D4"/>
    <mergeCell ref="B6:D6"/>
    <mergeCell ref="B8:D8"/>
    <mergeCell ref="F40:G40"/>
    <mergeCell ref="A16:G21"/>
    <mergeCell ref="E4:G4"/>
    <mergeCell ref="A27:G29"/>
    <mergeCell ref="F32:G32"/>
    <mergeCell ref="F33:G33"/>
    <mergeCell ref="F34:G34"/>
    <mergeCell ref="F35:G35"/>
    <mergeCell ref="A23:G25"/>
  </mergeCells>
  <printOptions/>
  <pageMargins left="0.1968503937007874" right="0.1968503937007874" top="0.1968503937007874" bottom="0.1968503937007874" header="0.31496062992125984" footer="0.31496062992125984"/>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G72"/>
  <sheetViews>
    <sheetView zoomScalePageLayoutView="0" workbookViewId="0" topLeftCell="A1">
      <selection activeCell="C10" sqref="C10:G10"/>
    </sheetView>
  </sheetViews>
  <sheetFormatPr defaultColWidth="11.421875" defaultRowHeight="12.75"/>
  <cols>
    <col min="1" max="1" width="11.00390625" style="0" customWidth="1"/>
    <col min="2" max="2" width="28.7109375" style="0" bestFit="1" customWidth="1"/>
    <col min="3" max="3" width="25.140625" style="0" customWidth="1"/>
    <col min="4" max="4" width="15.7109375" style="0" customWidth="1"/>
    <col min="5" max="5" width="15.140625" style="0" customWidth="1"/>
    <col min="6" max="6" width="13.421875" style="0" customWidth="1"/>
    <col min="7" max="7" width="17.57421875" style="0" customWidth="1"/>
  </cols>
  <sheetData>
    <row r="1" spans="1:7" ht="12.75">
      <c r="A1" s="283" t="s">
        <v>27</v>
      </c>
      <c r="B1" s="283"/>
      <c r="C1" s="283"/>
      <c r="D1" s="283"/>
      <c r="E1" s="283"/>
      <c r="F1" s="283"/>
      <c r="G1" s="283"/>
    </row>
    <row r="3" spans="3:7" ht="17.25" customHeight="1">
      <c r="C3" s="283" t="s">
        <v>183</v>
      </c>
      <c r="D3" s="283"/>
      <c r="F3" s="30" t="s">
        <v>47</v>
      </c>
      <c r="G3" s="177" t="s">
        <v>185</v>
      </c>
    </row>
    <row r="4" spans="3:7" ht="12.75">
      <c r="C4" s="338" t="s">
        <v>48</v>
      </c>
      <c r="D4" s="338"/>
      <c r="F4" s="61"/>
      <c r="G4" s="62" t="s">
        <v>125</v>
      </c>
    </row>
    <row r="6" spans="1:6" ht="12.75">
      <c r="A6" s="29" t="s">
        <v>83</v>
      </c>
      <c r="B6" s="285" t="s">
        <v>39</v>
      </c>
      <c r="C6" s="285"/>
      <c r="D6" s="285"/>
      <c r="E6" s="28" t="s">
        <v>28</v>
      </c>
      <c r="F6" s="161">
        <v>41548</v>
      </c>
    </row>
    <row r="7" spans="5:6" ht="12.75">
      <c r="E7" s="28" t="s">
        <v>29</v>
      </c>
      <c r="F7" s="162" t="s">
        <v>38</v>
      </c>
    </row>
    <row r="8" spans="1:4" ht="12.75">
      <c r="A8" s="29" t="s">
        <v>200</v>
      </c>
      <c r="B8" s="285" t="s">
        <v>36</v>
      </c>
      <c r="C8" s="285"/>
      <c r="D8" s="285"/>
    </row>
    <row r="10" spans="1:7" ht="12.75">
      <c r="A10" s="29" t="s">
        <v>211</v>
      </c>
      <c r="B10" s="29"/>
      <c r="C10" s="286" t="s">
        <v>165</v>
      </c>
      <c r="D10" s="286"/>
      <c r="E10" s="286"/>
      <c r="F10" s="286"/>
      <c r="G10" s="286"/>
    </row>
    <row r="12" spans="1:7" ht="12.75">
      <c r="A12" s="29" t="s">
        <v>30</v>
      </c>
      <c r="B12" s="163">
        <v>41776</v>
      </c>
      <c r="C12" s="163">
        <v>41778</v>
      </c>
      <c r="D12" s="163">
        <v>41779</v>
      </c>
      <c r="E12" s="163">
        <v>41780</v>
      </c>
      <c r="F12" s="163">
        <v>41782</v>
      </c>
      <c r="G12" s="163">
        <v>41783</v>
      </c>
    </row>
    <row r="14" spans="1:7" ht="12.75">
      <c r="A14" s="29" t="s">
        <v>84</v>
      </c>
      <c r="B14" s="157" t="s">
        <v>164</v>
      </c>
      <c r="C14" s="157" t="s">
        <v>164</v>
      </c>
      <c r="D14" s="157" t="s">
        <v>164</v>
      </c>
      <c r="E14" s="157" t="s">
        <v>164</v>
      </c>
      <c r="F14" s="157" t="s">
        <v>166</v>
      </c>
      <c r="G14" s="157" t="s">
        <v>166</v>
      </c>
    </row>
    <row r="16" spans="1:7" ht="12.75">
      <c r="A16" s="337" t="s">
        <v>188</v>
      </c>
      <c r="B16" s="292"/>
      <c r="C16" s="292"/>
      <c r="D16" s="292"/>
      <c r="E16" s="292"/>
      <c r="F16" s="292"/>
      <c r="G16" s="293"/>
    </row>
    <row r="17" spans="1:7" ht="12.75">
      <c r="A17" s="294"/>
      <c r="B17" s="295"/>
      <c r="C17" s="295"/>
      <c r="D17" s="295"/>
      <c r="E17" s="295"/>
      <c r="F17" s="295"/>
      <c r="G17" s="296"/>
    </row>
    <row r="18" spans="1:7" ht="12.75">
      <c r="A18" s="294"/>
      <c r="B18" s="295"/>
      <c r="C18" s="295"/>
      <c r="D18" s="295"/>
      <c r="E18" s="295"/>
      <c r="F18" s="295"/>
      <c r="G18" s="296"/>
    </row>
    <row r="19" spans="1:7" ht="12.75">
      <c r="A19" s="294"/>
      <c r="B19" s="295"/>
      <c r="C19" s="295"/>
      <c r="D19" s="295"/>
      <c r="E19" s="295"/>
      <c r="F19" s="295"/>
      <c r="G19" s="296"/>
    </row>
    <row r="20" spans="1:7" ht="12.75">
      <c r="A20" s="294"/>
      <c r="B20" s="295"/>
      <c r="C20" s="295"/>
      <c r="D20" s="295"/>
      <c r="E20" s="295"/>
      <c r="F20" s="295"/>
      <c r="G20" s="296"/>
    </row>
    <row r="21" spans="1:7" ht="12.75">
      <c r="A21" s="297"/>
      <c r="B21" s="298"/>
      <c r="C21" s="298"/>
      <c r="D21" s="298"/>
      <c r="E21" s="298"/>
      <c r="F21" s="298"/>
      <c r="G21" s="299"/>
    </row>
    <row r="22" spans="1:7" ht="12.75">
      <c r="A22" s="88"/>
      <c r="B22" s="88"/>
      <c r="C22" s="88"/>
      <c r="D22" s="88"/>
      <c r="E22" s="88"/>
      <c r="F22" s="88"/>
      <c r="G22" s="88"/>
    </row>
    <row r="23" spans="1:7" ht="12.75">
      <c r="A23" s="337" t="s">
        <v>186</v>
      </c>
      <c r="B23" s="292"/>
      <c r="C23" s="292"/>
      <c r="D23" s="292"/>
      <c r="E23" s="292"/>
      <c r="F23" s="292"/>
      <c r="G23" s="293"/>
    </row>
    <row r="24" spans="1:7" ht="12.75">
      <c r="A24" s="294"/>
      <c r="B24" s="295"/>
      <c r="C24" s="295"/>
      <c r="D24" s="295"/>
      <c r="E24" s="295"/>
      <c r="F24" s="295"/>
      <c r="G24" s="296"/>
    </row>
    <row r="25" spans="1:7" ht="12.75">
      <c r="A25" s="297"/>
      <c r="B25" s="298"/>
      <c r="C25" s="298"/>
      <c r="D25" s="298"/>
      <c r="E25" s="298"/>
      <c r="F25" s="298"/>
      <c r="G25" s="299"/>
    </row>
    <row r="26" spans="1:7" ht="12.75">
      <c r="A26" s="88"/>
      <c r="B26" s="88"/>
      <c r="C26" s="88"/>
      <c r="D26" s="88"/>
      <c r="E26" s="88"/>
      <c r="F26" s="88"/>
      <c r="G26" s="88"/>
    </row>
    <row r="27" spans="1:7" ht="12.75">
      <c r="A27" s="337" t="s">
        <v>187</v>
      </c>
      <c r="B27" s="292"/>
      <c r="C27" s="300"/>
      <c r="D27" s="300"/>
      <c r="E27" s="300"/>
      <c r="F27" s="300"/>
      <c r="G27" s="301"/>
    </row>
    <row r="28" spans="1:7" ht="12.75">
      <c r="A28" s="302"/>
      <c r="B28" s="303"/>
      <c r="C28" s="303"/>
      <c r="D28" s="303"/>
      <c r="E28" s="303"/>
      <c r="F28" s="303"/>
      <c r="G28" s="304"/>
    </row>
    <row r="29" spans="1:7" ht="12.75">
      <c r="A29" s="305"/>
      <c r="B29" s="306"/>
      <c r="C29" s="306"/>
      <c r="D29" s="306"/>
      <c r="E29" s="306"/>
      <c r="F29" s="306"/>
      <c r="G29" s="307"/>
    </row>
    <row r="30" spans="1:7" ht="12.75">
      <c r="A30" s="88"/>
      <c r="B30" s="88"/>
      <c r="C30" s="88"/>
      <c r="D30" s="88"/>
      <c r="E30" s="88"/>
      <c r="F30" s="88"/>
      <c r="G30" s="88"/>
    </row>
    <row r="31" spans="1:2" ht="15.75">
      <c r="A31" s="173" t="s">
        <v>196</v>
      </c>
      <c r="B31" s="29"/>
    </row>
    <row r="32" spans="1:7" ht="12.75">
      <c r="A32" s="166" t="s">
        <v>189</v>
      </c>
      <c r="B32" s="153" t="s">
        <v>31</v>
      </c>
      <c r="C32" s="153" t="s">
        <v>191</v>
      </c>
      <c r="D32" s="154" t="s">
        <v>190</v>
      </c>
      <c r="E32" s="154" t="s">
        <v>212</v>
      </c>
      <c r="F32" s="283" t="s">
        <v>32</v>
      </c>
      <c r="G32" s="283"/>
    </row>
    <row r="33" spans="1:7" ht="12.75">
      <c r="A33" s="157" t="str">
        <f aca="true" t="shared" si="0" ref="A33:A42">+$G$3</f>
        <v>Fevt 4</v>
      </c>
      <c r="B33" s="169" t="s">
        <v>45</v>
      </c>
      <c r="C33" s="157" t="s">
        <v>170</v>
      </c>
      <c r="D33" s="170">
        <v>380</v>
      </c>
      <c r="E33" s="160"/>
      <c r="F33" s="290" t="s">
        <v>46</v>
      </c>
      <c r="G33" s="290"/>
    </row>
    <row r="34" spans="1:7" ht="12.75">
      <c r="A34" s="157" t="str">
        <f t="shared" si="0"/>
        <v>Fevt 4</v>
      </c>
      <c r="B34" s="169" t="s">
        <v>50</v>
      </c>
      <c r="C34" s="157" t="s">
        <v>52</v>
      </c>
      <c r="D34" s="170">
        <v>200</v>
      </c>
      <c r="E34" s="160"/>
      <c r="F34" s="290"/>
      <c r="G34" s="290"/>
    </row>
    <row r="35" spans="1:7" ht="12.75">
      <c r="A35" s="157" t="str">
        <f t="shared" si="0"/>
        <v>Fevt 4</v>
      </c>
      <c r="B35" s="169"/>
      <c r="C35" s="160"/>
      <c r="D35" s="170"/>
      <c r="E35" s="160"/>
      <c r="F35" s="290"/>
      <c r="G35" s="290"/>
    </row>
    <row r="36" spans="1:7" ht="12.75">
      <c r="A36" s="157" t="str">
        <f t="shared" si="0"/>
        <v>Fevt 4</v>
      </c>
      <c r="B36" s="169"/>
      <c r="C36" s="160"/>
      <c r="D36" s="170"/>
      <c r="E36" s="160"/>
      <c r="F36" s="290"/>
      <c r="G36" s="290"/>
    </row>
    <row r="37" spans="1:7" ht="12.75">
      <c r="A37" s="157" t="str">
        <f t="shared" si="0"/>
        <v>Fevt 4</v>
      </c>
      <c r="B37" s="169"/>
      <c r="C37" s="160"/>
      <c r="D37" s="170"/>
      <c r="E37" s="160"/>
      <c r="F37" s="290"/>
      <c r="G37" s="290"/>
    </row>
    <row r="38" spans="1:7" ht="12.75">
      <c r="A38" s="157" t="str">
        <f t="shared" si="0"/>
        <v>Fevt 4</v>
      </c>
      <c r="B38" s="169"/>
      <c r="C38" s="160"/>
      <c r="D38" s="170"/>
      <c r="E38" s="160"/>
      <c r="F38" s="290"/>
      <c r="G38" s="290"/>
    </row>
    <row r="39" spans="1:7" ht="12.75">
      <c r="A39" s="157" t="str">
        <f t="shared" si="0"/>
        <v>Fevt 4</v>
      </c>
      <c r="B39" s="169"/>
      <c r="C39" s="160"/>
      <c r="D39" s="170"/>
      <c r="E39" s="160"/>
      <c r="F39" s="290"/>
      <c r="G39" s="290"/>
    </row>
    <row r="40" spans="1:7" ht="12.75">
      <c r="A40" s="157" t="str">
        <f t="shared" si="0"/>
        <v>Fevt 4</v>
      </c>
      <c r="B40" s="169"/>
      <c r="C40" s="160"/>
      <c r="D40" s="170"/>
      <c r="E40" s="160"/>
      <c r="F40" s="290"/>
      <c r="G40" s="290"/>
    </row>
    <row r="41" spans="1:7" ht="12.75">
      <c r="A41" s="157" t="str">
        <f t="shared" si="0"/>
        <v>Fevt 4</v>
      </c>
      <c r="B41" s="169"/>
      <c r="C41" s="160"/>
      <c r="D41" s="170"/>
      <c r="E41" s="160"/>
      <c r="F41" s="290"/>
      <c r="G41" s="290"/>
    </row>
    <row r="42" spans="1:7" ht="12.75">
      <c r="A42" s="157" t="str">
        <f t="shared" si="0"/>
        <v>Fevt 4</v>
      </c>
      <c r="B42" s="169"/>
      <c r="C42" s="160"/>
      <c r="D42" s="170"/>
      <c r="E42" s="160"/>
      <c r="F42" s="290"/>
      <c r="G42" s="290"/>
    </row>
    <row r="43" spans="1:7" ht="12.75">
      <c r="A43" s="167" t="s">
        <v>82</v>
      </c>
      <c r="D43" s="31">
        <f>SUM(D33:D42)</f>
        <v>580</v>
      </c>
      <c r="E43" s="339" t="s">
        <v>192</v>
      </c>
      <c r="F43" s="340"/>
      <c r="G43" s="340"/>
    </row>
    <row r="44" ht="12.75">
      <c r="E44" s="29"/>
    </row>
    <row r="45" spans="1:7" ht="15.75">
      <c r="A45" s="171" t="s">
        <v>194</v>
      </c>
      <c r="B45" s="32"/>
      <c r="E45" s="29"/>
      <c r="F45" s="179" t="s">
        <v>123</v>
      </c>
      <c r="G45" s="180"/>
    </row>
    <row r="47" spans="1:2" ht="18.75" customHeight="1">
      <c r="A47" s="172" t="s">
        <v>195</v>
      </c>
      <c r="B47" s="32"/>
    </row>
    <row r="48" spans="4:7" ht="36" customHeight="1">
      <c r="D48" s="333" t="s">
        <v>121</v>
      </c>
      <c r="E48" s="334"/>
      <c r="F48" s="335" t="s">
        <v>210</v>
      </c>
      <c r="G48" s="336"/>
    </row>
    <row r="49" spans="1:7" ht="28.5" customHeight="1">
      <c r="A49" s="32"/>
      <c r="B49" s="32"/>
      <c r="D49" s="343" t="s">
        <v>193</v>
      </c>
      <c r="E49" s="344"/>
      <c r="F49" s="314" t="s">
        <v>59</v>
      </c>
      <c r="G49" s="315"/>
    </row>
    <row r="50" spans="1:7" ht="30.75" customHeight="1">
      <c r="A50" s="311" t="s">
        <v>213</v>
      </c>
      <c r="B50" s="313"/>
      <c r="C50" s="312"/>
      <c r="D50" s="345"/>
      <c r="E50" s="346"/>
      <c r="F50" s="316"/>
      <c r="G50" s="317"/>
    </row>
    <row r="51" spans="1:7" ht="12.75">
      <c r="A51" s="151" t="s">
        <v>58</v>
      </c>
      <c r="B51" s="164"/>
      <c r="C51" s="150"/>
      <c r="D51" s="341" t="s">
        <v>77</v>
      </c>
      <c r="E51" s="342"/>
      <c r="F51" s="308" t="s">
        <v>60</v>
      </c>
      <c r="G51" s="309"/>
    </row>
    <row r="52" spans="1:7" ht="12.75">
      <c r="A52" s="151"/>
      <c r="B52" s="164"/>
      <c r="C52" s="150"/>
      <c r="D52" s="341"/>
      <c r="E52" s="342"/>
      <c r="F52" s="308"/>
      <c r="G52" s="309"/>
    </row>
    <row r="53" spans="1:7" ht="12.75">
      <c r="A53" s="151"/>
      <c r="B53" s="164"/>
      <c r="C53" s="150"/>
      <c r="D53" s="341"/>
      <c r="E53" s="342"/>
      <c r="F53" s="308"/>
      <c r="G53" s="309"/>
    </row>
    <row r="56" spans="1:2" ht="15.75">
      <c r="A56" s="174" t="s">
        <v>197</v>
      </c>
      <c r="B56" s="29"/>
    </row>
    <row r="57" spans="1:7" ht="12.75">
      <c r="A57" s="283" t="s">
        <v>33</v>
      </c>
      <c r="B57" s="283"/>
      <c r="C57" s="283"/>
      <c r="D57" s="283" t="s">
        <v>182</v>
      </c>
      <c r="E57" s="283"/>
      <c r="F57" s="311" t="s">
        <v>34</v>
      </c>
      <c r="G57" s="312"/>
    </row>
    <row r="58" spans="1:7" ht="12.75">
      <c r="A58" s="158" t="s">
        <v>168</v>
      </c>
      <c r="B58" s="165"/>
      <c r="C58" s="159"/>
      <c r="D58" s="310" t="s">
        <v>171</v>
      </c>
      <c r="E58" s="310"/>
      <c r="F58" s="331" t="s">
        <v>140</v>
      </c>
      <c r="G58" s="332"/>
    </row>
    <row r="59" spans="1:7" ht="12.75">
      <c r="A59" s="158" t="s">
        <v>169</v>
      </c>
      <c r="B59" s="165"/>
      <c r="C59" s="159"/>
      <c r="D59" s="310" t="s">
        <v>172</v>
      </c>
      <c r="E59" s="310"/>
      <c r="F59" s="331" t="s">
        <v>140</v>
      </c>
      <c r="G59" s="332"/>
    </row>
    <row r="60" spans="1:7" ht="12.75">
      <c r="A60" s="158" t="s">
        <v>173</v>
      </c>
      <c r="B60" s="165"/>
      <c r="C60" s="159"/>
      <c r="D60" s="310" t="s">
        <v>174</v>
      </c>
      <c r="E60" s="310"/>
      <c r="F60" s="331" t="s">
        <v>140</v>
      </c>
      <c r="G60" s="332"/>
    </row>
    <row r="61" spans="1:7" ht="28.5" customHeight="1">
      <c r="A61" s="158" t="s">
        <v>139</v>
      </c>
      <c r="B61" s="165"/>
      <c r="C61" s="159"/>
      <c r="D61" s="310" t="s">
        <v>175</v>
      </c>
      <c r="E61" s="310"/>
      <c r="F61" s="329" t="s">
        <v>218</v>
      </c>
      <c r="G61" s="330"/>
    </row>
    <row r="63" spans="1:2" ht="15">
      <c r="A63" s="175" t="s">
        <v>124</v>
      </c>
      <c r="B63" s="27"/>
    </row>
    <row r="64" spans="1:7" ht="12.75">
      <c r="A64" s="319" t="s">
        <v>167</v>
      </c>
      <c r="B64" s="320"/>
      <c r="C64" s="321"/>
      <c r="D64" s="321"/>
      <c r="E64" s="321"/>
      <c r="F64" s="321"/>
      <c r="G64" s="322"/>
    </row>
    <row r="65" spans="1:7" ht="12.75">
      <c r="A65" s="323"/>
      <c r="B65" s="324"/>
      <c r="C65" s="324"/>
      <c r="D65" s="324"/>
      <c r="E65" s="324"/>
      <c r="F65" s="324"/>
      <c r="G65" s="325"/>
    </row>
    <row r="66" spans="1:7" ht="12.75">
      <c r="A66" s="323"/>
      <c r="B66" s="324"/>
      <c r="C66" s="324"/>
      <c r="D66" s="324"/>
      <c r="E66" s="324"/>
      <c r="F66" s="324"/>
      <c r="G66" s="325"/>
    </row>
    <row r="67" spans="1:7" ht="12.75">
      <c r="A67" s="323"/>
      <c r="B67" s="324"/>
      <c r="C67" s="324"/>
      <c r="D67" s="324"/>
      <c r="E67" s="324"/>
      <c r="F67" s="324"/>
      <c r="G67" s="325"/>
    </row>
    <row r="68" spans="1:7" ht="12.75">
      <c r="A68" s="323"/>
      <c r="B68" s="324"/>
      <c r="C68" s="324"/>
      <c r="D68" s="324"/>
      <c r="E68" s="324"/>
      <c r="F68" s="324"/>
      <c r="G68" s="325"/>
    </row>
    <row r="69" spans="1:7" ht="12.75">
      <c r="A69" s="326"/>
      <c r="B69" s="327"/>
      <c r="C69" s="327"/>
      <c r="D69" s="327"/>
      <c r="E69" s="327"/>
      <c r="F69" s="327"/>
      <c r="G69" s="328"/>
    </row>
    <row r="70" spans="1:2" ht="15">
      <c r="A70" s="176" t="s">
        <v>198</v>
      </c>
      <c r="B70" s="27"/>
    </row>
    <row r="71" spans="1:2" ht="14.25">
      <c r="A71" s="176" t="s">
        <v>199</v>
      </c>
      <c r="B71" s="27"/>
    </row>
    <row r="72" spans="1:2" ht="14.25">
      <c r="A72" s="176" t="s">
        <v>181</v>
      </c>
      <c r="B72" s="27"/>
    </row>
  </sheetData>
  <sheetProtection/>
  <mergeCells count="44">
    <mergeCell ref="D60:E60"/>
    <mergeCell ref="F60:G60"/>
    <mergeCell ref="D61:E61"/>
    <mergeCell ref="F61:G61"/>
    <mergeCell ref="A64:G69"/>
    <mergeCell ref="D59:E59"/>
    <mergeCell ref="F59:G59"/>
    <mergeCell ref="A50:C50"/>
    <mergeCell ref="D51:E51"/>
    <mergeCell ref="F51:G51"/>
    <mergeCell ref="D52:E52"/>
    <mergeCell ref="F52:G52"/>
    <mergeCell ref="D53:E53"/>
    <mergeCell ref="F53:G53"/>
    <mergeCell ref="D49:E50"/>
    <mergeCell ref="F49:G50"/>
    <mergeCell ref="A57:C57"/>
    <mergeCell ref="D57:E57"/>
    <mergeCell ref="F57:G57"/>
    <mergeCell ref="D58:E58"/>
    <mergeCell ref="F58:G58"/>
    <mergeCell ref="F41:G41"/>
    <mergeCell ref="F42:G42"/>
    <mergeCell ref="E43:G43"/>
    <mergeCell ref="D48:E48"/>
    <mergeCell ref="F48:G48"/>
    <mergeCell ref="F40:G40"/>
    <mergeCell ref="A16:G21"/>
    <mergeCell ref="A23:G25"/>
    <mergeCell ref="A27:G29"/>
    <mergeCell ref="F32:G32"/>
    <mergeCell ref="F33:G33"/>
    <mergeCell ref="F34:G34"/>
    <mergeCell ref="F35:G35"/>
    <mergeCell ref="F36:G36"/>
    <mergeCell ref="F37:G37"/>
    <mergeCell ref="F38:G38"/>
    <mergeCell ref="F39:G39"/>
    <mergeCell ref="C10:G10"/>
    <mergeCell ref="A1:G1"/>
    <mergeCell ref="C3:D3"/>
    <mergeCell ref="C4:D4"/>
    <mergeCell ref="B6:D6"/>
    <mergeCell ref="B8:D8"/>
  </mergeCells>
  <printOptions/>
  <pageMargins left="0.1968503937007874" right="0.1968503937007874" top="0.15748031496062992" bottom="0.35433070866141736" header="0.31496062992125984" footer="0.31496062992125984"/>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G72"/>
  <sheetViews>
    <sheetView zoomScalePageLayoutView="0" workbookViewId="0" topLeftCell="A1">
      <selection activeCell="A1" sqref="A1:G1"/>
    </sheetView>
  </sheetViews>
  <sheetFormatPr defaultColWidth="11.421875" defaultRowHeight="12.75"/>
  <cols>
    <col min="1" max="1" width="11.00390625" style="0" customWidth="1"/>
    <col min="2" max="2" width="28.7109375" style="0" bestFit="1" customWidth="1"/>
    <col min="3" max="3" width="25.140625" style="0" customWidth="1"/>
    <col min="4" max="4" width="15.7109375" style="0" customWidth="1"/>
    <col min="5" max="5" width="15.140625" style="0" customWidth="1"/>
    <col min="6" max="6" width="13.421875" style="0" customWidth="1"/>
    <col min="7" max="7" width="17.57421875" style="0" customWidth="1"/>
  </cols>
  <sheetData>
    <row r="1" spans="1:7" ht="12.75">
      <c r="A1" s="283" t="s">
        <v>27</v>
      </c>
      <c r="B1" s="283"/>
      <c r="C1" s="283"/>
      <c r="D1" s="283"/>
      <c r="E1" s="283"/>
      <c r="F1" s="283"/>
      <c r="G1" s="283"/>
    </row>
    <row r="3" spans="3:7" ht="17.25" customHeight="1">
      <c r="C3" s="283" t="s">
        <v>183</v>
      </c>
      <c r="D3" s="283"/>
      <c r="F3" s="30" t="s">
        <v>228</v>
      </c>
      <c r="G3" s="177" t="s">
        <v>184</v>
      </c>
    </row>
    <row r="4" spans="3:7" ht="27" customHeight="1">
      <c r="C4" s="287" t="s">
        <v>48</v>
      </c>
      <c r="D4" s="287"/>
      <c r="E4" s="288" t="s">
        <v>283</v>
      </c>
      <c r="F4" s="288"/>
      <c r="G4" s="288"/>
    </row>
    <row r="5" spans="5:7" ht="9" customHeight="1">
      <c r="E5" s="224"/>
      <c r="F5" s="224"/>
      <c r="G5" s="224"/>
    </row>
    <row r="6" spans="1:6" ht="12.75">
      <c r="A6" s="29" t="s">
        <v>83</v>
      </c>
      <c r="B6" s="284" t="s">
        <v>249</v>
      </c>
      <c r="C6" s="285"/>
      <c r="D6" s="285"/>
      <c r="E6" s="28" t="s">
        <v>28</v>
      </c>
      <c r="F6" s="161">
        <v>41548</v>
      </c>
    </row>
    <row r="7" spans="5:6" ht="12.75">
      <c r="E7" s="28" t="s">
        <v>29</v>
      </c>
      <c r="F7" s="206" t="s">
        <v>250</v>
      </c>
    </row>
    <row r="8" spans="1:4" ht="12.75">
      <c r="A8" s="29" t="s">
        <v>200</v>
      </c>
      <c r="B8" s="284" t="s">
        <v>261</v>
      </c>
      <c r="C8" s="285"/>
      <c r="D8" s="285"/>
    </row>
    <row r="10" spans="1:7" ht="12.75">
      <c r="A10" s="29" t="s">
        <v>211</v>
      </c>
      <c r="B10" s="29"/>
      <c r="C10" s="286" t="s">
        <v>126</v>
      </c>
      <c r="D10" s="286"/>
      <c r="E10" s="286"/>
      <c r="F10" s="286"/>
      <c r="G10" s="286"/>
    </row>
    <row r="12" spans="1:7" ht="12.75">
      <c r="A12" s="29" t="s">
        <v>30</v>
      </c>
      <c r="B12" s="163">
        <v>42524</v>
      </c>
      <c r="C12" s="163">
        <v>42525</v>
      </c>
      <c r="D12" s="163">
        <v>42526</v>
      </c>
      <c r="E12" s="163"/>
      <c r="F12" s="163"/>
      <c r="G12" s="163"/>
    </row>
    <row r="14" spans="1:7" ht="12.75">
      <c r="A14" s="29" t="s">
        <v>84</v>
      </c>
      <c r="B14" s="185" t="s">
        <v>127</v>
      </c>
      <c r="C14" s="157"/>
      <c r="D14" s="157"/>
      <c r="E14" s="157"/>
      <c r="F14" s="157"/>
      <c r="G14" s="157"/>
    </row>
    <row r="16" spans="1:7" ht="12.75">
      <c r="A16" s="337" t="s">
        <v>220</v>
      </c>
      <c r="B16" s="292"/>
      <c r="C16" s="292"/>
      <c r="D16" s="292"/>
      <c r="E16" s="292"/>
      <c r="F16" s="292"/>
      <c r="G16" s="293"/>
    </row>
    <row r="17" spans="1:7" ht="12.75">
      <c r="A17" s="294"/>
      <c r="B17" s="295"/>
      <c r="C17" s="295"/>
      <c r="D17" s="295"/>
      <c r="E17" s="295"/>
      <c r="F17" s="295"/>
      <c r="G17" s="296"/>
    </row>
    <row r="18" spans="1:7" ht="12.75">
      <c r="A18" s="294"/>
      <c r="B18" s="295"/>
      <c r="C18" s="295"/>
      <c r="D18" s="295"/>
      <c r="E18" s="295"/>
      <c r="F18" s="295"/>
      <c r="G18" s="296"/>
    </row>
    <row r="19" spans="1:7" ht="12.75">
      <c r="A19" s="294"/>
      <c r="B19" s="295"/>
      <c r="C19" s="295"/>
      <c r="D19" s="295"/>
      <c r="E19" s="295"/>
      <c r="F19" s="295"/>
      <c r="G19" s="296"/>
    </row>
    <row r="20" spans="1:7" ht="12.75">
      <c r="A20" s="294"/>
      <c r="B20" s="295"/>
      <c r="C20" s="295"/>
      <c r="D20" s="295"/>
      <c r="E20" s="295"/>
      <c r="F20" s="295"/>
      <c r="G20" s="296"/>
    </row>
    <row r="21" spans="1:7" ht="12.75">
      <c r="A21" s="297"/>
      <c r="B21" s="298"/>
      <c r="C21" s="298"/>
      <c r="D21" s="298"/>
      <c r="E21" s="298"/>
      <c r="F21" s="298"/>
      <c r="G21" s="299"/>
    </row>
    <row r="22" spans="1:7" ht="12.75">
      <c r="A22" s="88"/>
      <c r="B22" s="88"/>
      <c r="C22" s="88"/>
      <c r="D22" s="88"/>
      <c r="E22" s="88"/>
      <c r="F22" s="88"/>
      <c r="G22" s="88"/>
    </row>
    <row r="23" spans="1:7" ht="12.75">
      <c r="A23" s="291" t="s">
        <v>285</v>
      </c>
      <c r="B23" s="292"/>
      <c r="C23" s="292"/>
      <c r="D23" s="292"/>
      <c r="E23" s="292"/>
      <c r="F23" s="292"/>
      <c r="G23" s="293"/>
    </row>
    <row r="24" spans="1:7" ht="12.75">
      <c r="A24" s="294"/>
      <c r="B24" s="295"/>
      <c r="C24" s="295"/>
      <c r="D24" s="295"/>
      <c r="E24" s="295"/>
      <c r="F24" s="295"/>
      <c r="G24" s="296"/>
    </row>
    <row r="25" spans="1:7" ht="12.75">
      <c r="A25" s="297"/>
      <c r="B25" s="298"/>
      <c r="C25" s="298"/>
      <c r="D25" s="298"/>
      <c r="E25" s="298"/>
      <c r="F25" s="298"/>
      <c r="G25" s="299"/>
    </row>
    <row r="26" spans="1:7" ht="12.75">
      <c r="A26" s="88"/>
      <c r="B26" s="88"/>
      <c r="C26" s="88"/>
      <c r="D26" s="88"/>
      <c r="E26" s="88"/>
      <c r="F26" s="88"/>
      <c r="G26" s="88"/>
    </row>
    <row r="27" spans="1:7" ht="12.75">
      <c r="A27" s="291" t="s">
        <v>263</v>
      </c>
      <c r="B27" s="292"/>
      <c r="C27" s="300"/>
      <c r="D27" s="300"/>
      <c r="E27" s="300"/>
      <c r="F27" s="300"/>
      <c r="G27" s="301"/>
    </row>
    <row r="28" spans="1:7" ht="12.75">
      <c r="A28" s="302"/>
      <c r="B28" s="303"/>
      <c r="C28" s="303"/>
      <c r="D28" s="303"/>
      <c r="E28" s="303"/>
      <c r="F28" s="303"/>
      <c r="G28" s="304"/>
    </row>
    <row r="29" spans="1:7" ht="12.75">
      <c r="A29" s="305"/>
      <c r="B29" s="306"/>
      <c r="C29" s="306"/>
      <c r="D29" s="306"/>
      <c r="E29" s="306"/>
      <c r="F29" s="306"/>
      <c r="G29" s="307"/>
    </row>
    <row r="30" spans="1:7" ht="12.75">
      <c r="A30" s="88"/>
      <c r="B30" s="88"/>
      <c r="C30" s="88"/>
      <c r="D30" s="88"/>
      <c r="E30" s="88"/>
      <c r="F30" s="88"/>
      <c r="G30" s="88"/>
    </row>
    <row r="31" spans="1:2" ht="15.75">
      <c r="A31" s="173" t="s">
        <v>196</v>
      </c>
      <c r="B31" s="29"/>
    </row>
    <row r="32" spans="1:7" ht="12.75">
      <c r="A32" s="208" t="s">
        <v>229</v>
      </c>
      <c r="B32" s="209" t="s">
        <v>31</v>
      </c>
      <c r="C32" s="209" t="s">
        <v>191</v>
      </c>
      <c r="D32" s="210" t="s">
        <v>190</v>
      </c>
      <c r="E32" s="210" t="s">
        <v>212</v>
      </c>
      <c r="F32" s="283" t="s">
        <v>32</v>
      </c>
      <c r="G32" s="283"/>
    </row>
    <row r="33" spans="1:7" ht="12.75">
      <c r="A33" s="212" t="str">
        <f aca="true" t="shared" si="0" ref="A33:A42">+$G$3</f>
        <v>Fevt 6</v>
      </c>
      <c r="B33" s="213" t="s">
        <v>128</v>
      </c>
      <c r="C33" s="214" t="s">
        <v>149</v>
      </c>
      <c r="D33" s="215">
        <v>4500</v>
      </c>
      <c r="E33" s="216"/>
      <c r="F33" s="289"/>
      <c r="G33" s="290"/>
    </row>
    <row r="34" spans="1:7" ht="12.75">
      <c r="A34" s="217" t="str">
        <f t="shared" si="0"/>
        <v>Fevt 6</v>
      </c>
      <c r="B34" s="169" t="s">
        <v>129</v>
      </c>
      <c r="C34" s="196" t="s">
        <v>134</v>
      </c>
      <c r="D34" s="170">
        <v>600</v>
      </c>
      <c r="E34" s="218"/>
      <c r="F34" s="289"/>
      <c r="G34" s="290"/>
    </row>
    <row r="35" spans="1:7" ht="12.75">
      <c r="A35" s="217" t="str">
        <f t="shared" si="0"/>
        <v>Fevt 6</v>
      </c>
      <c r="B35" s="169" t="s">
        <v>133</v>
      </c>
      <c r="C35" s="168" t="s">
        <v>135</v>
      </c>
      <c r="D35" s="170">
        <v>100</v>
      </c>
      <c r="E35" s="218"/>
      <c r="F35" s="289"/>
      <c r="G35" s="290"/>
    </row>
    <row r="36" spans="1:7" ht="12.75">
      <c r="A36" s="217" t="str">
        <f t="shared" si="0"/>
        <v>Fevt 6</v>
      </c>
      <c r="B36" s="169" t="s">
        <v>136</v>
      </c>
      <c r="C36" s="168" t="s">
        <v>137</v>
      </c>
      <c r="D36" s="170">
        <v>800</v>
      </c>
      <c r="E36" s="218"/>
      <c r="F36" s="289" t="s">
        <v>138</v>
      </c>
      <c r="G36" s="290"/>
    </row>
    <row r="37" spans="1:7" ht="12.75">
      <c r="A37" s="217" t="str">
        <f t="shared" si="0"/>
        <v>Fevt 6</v>
      </c>
      <c r="B37" s="169" t="s">
        <v>130</v>
      </c>
      <c r="C37" s="168" t="s">
        <v>131</v>
      </c>
      <c r="D37" s="170">
        <v>100</v>
      </c>
      <c r="E37" s="218"/>
      <c r="F37" s="289" t="s">
        <v>132</v>
      </c>
      <c r="G37" s="290"/>
    </row>
    <row r="38" spans="1:7" ht="12.75">
      <c r="A38" s="217" t="str">
        <f t="shared" si="0"/>
        <v>Fevt 6</v>
      </c>
      <c r="B38" s="169"/>
      <c r="C38" s="160"/>
      <c r="D38" s="170"/>
      <c r="E38" s="218"/>
      <c r="F38" s="289"/>
      <c r="G38" s="290"/>
    </row>
    <row r="39" spans="1:7" ht="12.75">
      <c r="A39" s="217" t="str">
        <f t="shared" si="0"/>
        <v>Fevt 6</v>
      </c>
      <c r="B39" s="169"/>
      <c r="C39" s="160"/>
      <c r="D39" s="170"/>
      <c r="E39" s="218"/>
      <c r="F39" s="289"/>
      <c r="G39" s="290"/>
    </row>
    <row r="40" spans="1:7" ht="12.75">
      <c r="A40" s="217" t="str">
        <f t="shared" si="0"/>
        <v>Fevt 6</v>
      </c>
      <c r="B40" s="169"/>
      <c r="C40" s="160"/>
      <c r="D40" s="170"/>
      <c r="E40" s="218"/>
      <c r="F40" s="289"/>
      <c r="G40" s="290"/>
    </row>
    <row r="41" spans="1:7" ht="12.75">
      <c r="A41" s="217" t="str">
        <f t="shared" si="0"/>
        <v>Fevt 6</v>
      </c>
      <c r="B41" s="169"/>
      <c r="C41" s="160"/>
      <c r="D41" s="170"/>
      <c r="E41" s="218"/>
      <c r="F41" s="289"/>
      <c r="G41" s="290"/>
    </row>
    <row r="42" spans="1:7" ht="12.75">
      <c r="A42" s="219" t="str">
        <f t="shared" si="0"/>
        <v>Fevt 6</v>
      </c>
      <c r="B42" s="220"/>
      <c r="C42" s="221"/>
      <c r="D42" s="222"/>
      <c r="E42" s="223"/>
      <c r="F42" s="289"/>
      <c r="G42" s="290"/>
    </row>
    <row r="43" spans="1:7" ht="12.75">
      <c r="A43" s="167" t="s">
        <v>82</v>
      </c>
      <c r="D43" s="211">
        <f>SUM(D33:D42)</f>
        <v>6100</v>
      </c>
      <c r="E43" s="243" t="s">
        <v>255</v>
      </c>
      <c r="F43" s="244"/>
      <c r="G43" s="244"/>
    </row>
    <row r="44" ht="12.75">
      <c r="E44" s="29"/>
    </row>
    <row r="45" spans="1:7" ht="15.75">
      <c r="A45" s="171" t="s">
        <v>194</v>
      </c>
      <c r="B45" s="32"/>
      <c r="E45" s="29"/>
      <c r="F45" s="179" t="s">
        <v>254</v>
      </c>
      <c r="G45" s="180">
        <v>1</v>
      </c>
    </row>
    <row r="47" spans="1:2" ht="18.75" customHeight="1">
      <c r="A47" s="172" t="s">
        <v>195</v>
      </c>
      <c r="B47" s="32"/>
    </row>
    <row r="48" spans="4:7" ht="36" customHeight="1">
      <c r="D48" s="333" t="s">
        <v>121</v>
      </c>
      <c r="E48" s="334"/>
      <c r="F48" s="335" t="s">
        <v>210</v>
      </c>
      <c r="G48" s="336"/>
    </row>
    <row r="49" spans="1:7" ht="28.5" customHeight="1">
      <c r="A49" s="32"/>
      <c r="B49" s="32"/>
      <c r="D49" s="318" t="s">
        <v>241</v>
      </c>
      <c r="E49" s="318"/>
      <c r="F49" s="314" t="s">
        <v>257</v>
      </c>
      <c r="G49" s="315"/>
    </row>
    <row r="50" spans="1:7" ht="30.75" customHeight="1">
      <c r="A50" s="311" t="s">
        <v>256</v>
      </c>
      <c r="B50" s="313"/>
      <c r="C50" s="312"/>
      <c r="D50" s="195" t="s">
        <v>243</v>
      </c>
      <c r="E50" s="182" t="s">
        <v>242</v>
      </c>
      <c r="F50" s="316"/>
      <c r="G50" s="317"/>
    </row>
    <row r="51" spans="1:7" ht="12.75">
      <c r="A51" s="151" t="s">
        <v>58</v>
      </c>
      <c r="B51" s="164"/>
      <c r="C51" s="150"/>
      <c r="D51" s="194"/>
      <c r="E51" s="194"/>
      <c r="F51" s="308" t="s">
        <v>60</v>
      </c>
      <c r="G51" s="309"/>
    </row>
    <row r="52" spans="1:7" ht="12.75">
      <c r="A52" s="151" t="s">
        <v>122</v>
      </c>
      <c r="B52" s="164"/>
      <c r="C52" s="150"/>
      <c r="D52" s="194"/>
      <c r="E52" s="194"/>
      <c r="F52" s="308" t="s">
        <v>60</v>
      </c>
      <c r="G52" s="309"/>
    </row>
    <row r="53" spans="1:7" ht="12.75">
      <c r="A53" s="151"/>
      <c r="B53" s="164"/>
      <c r="C53" s="150"/>
      <c r="D53" s="194"/>
      <c r="E53" s="194"/>
      <c r="F53" s="308"/>
      <c r="G53" s="309"/>
    </row>
    <row r="56" spans="1:2" ht="15.75">
      <c r="A56" s="174" t="s">
        <v>197</v>
      </c>
      <c r="B56" s="29"/>
    </row>
    <row r="57" spans="1:7" ht="12.75">
      <c r="A57" s="283" t="s">
        <v>33</v>
      </c>
      <c r="B57" s="283"/>
      <c r="C57" s="283"/>
      <c r="D57" s="283" t="s">
        <v>182</v>
      </c>
      <c r="E57" s="283"/>
      <c r="F57" s="311" t="s">
        <v>34</v>
      </c>
      <c r="G57" s="312"/>
    </row>
    <row r="58" spans="1:7" ht="12.75">
      <c r="A58" s="225" t="s">
        <v>266</v>
      </c>
      <c r="B58" s="165"/>
      <c r="C58" s="159"/>
      <c r="D58" s="310" t="s">
        <v>141</v>
      </c>
      <c r="E58" s="310"/>
      <c r="F58" s="331" t="s">
        <v>140</v>
      </c>
      <c r="G58" s="332"/>
    </row>
    <row r="59" spans="1:7" ht="12.75">
      <c r="A59" s="158" t="s">
        <v>145</v>
      </c>
      <c r="B59" s="165"/>
      <c r="C59" s="159"/>
      <c r="D59" s="310" t="s">
        <v>142</v>
      </c>
      <c r="E59" s="310"/>
      <c r="F59" s="331" t="s">
        <v>140</v>
      </c>
      <c r="G59" s="332"/>
    </row>
    <row r="60" spans="1:7" ht="12.75">
      <c r="A60" s="158" t="s">
        <v>143</v>
      </c>
      <c r="B60" s="165"/>
      <c r="C60" s="159"/>
      <c r="D60" s="310" t="s">
        <v>144</v>
      </c>
      <c r="E60" s="310"/>
      <c r="F60" s="331" t="s">
        <v>140</v>
      </c>
      <c r="G60" s="332"/>
    </row>
    <row r="61" spans="1:7" ht="28.5" customHeight="1">
      <c r="A61" s="158" t="s">
        <v>139</v>
      </c>
      <c r="B61" s="165"/>
      <c r="C61" s="159"/>
      <c r="D61" s="310" t="s">
        <v>142</v>
      </c>
      <c r="E61" s="310"/>
      <c r="F61" s="329" t="s">
        <v>221</v>
      </c>
      <c r="G61" s="330"/>
    </row>
    <row r="63" spans="1:2" ht="15">
      <c r="A63" s="175" t="s">
        <v>258</v>
      </c>
      <c r="B63" s="27"/>
    </row>
    <row r="64" spans="1:7" ht="12.75">
      <c r="A64" s="319" t="s">
        <v>167</v>
      </c>
      <c r="B64" s="320"/>
      <c r="C64" s="321"/>
      <c r="D64" s="321"/>
      <c r="E64" s="321"/>
      <c r="F64" s="321"/>
      <c r="G64" s="322"/>
    </row>
    <row r="65" spans="1:7" ht="12.75">
      <c r="A65" s="323"/>
      <c r="B65" s="324"/>
      <c r="C65" s="324"/>
      <c r="D65" s="324"/>
      <c r="E65" s="324"/>
      <c r="F65" s="324"/>
      <c r="G65" s="325"/>
    </row>
    <row r="66" spans="1:7" ht="12.75">
      <c r="A66" s="323"/>
      <c r="B66" s="324"/>
      <c r="C66" s="324"/>
      <c r="D66" s="324"/>
      <c r="E66" s="324"/>
      <c r="F66" s="324"/>
      <c r="G66" s="325"/>
    </row>
    <row r="67" spans="1:7" ht="12.75">
      <c r="A67" s="323"/>
      <c r="B67" s="324"/>
      <c r="C67" s="324"/>
      <c r="D67" s="324"/>
      <c r="E67" s="324"/>
      <c r="F67" s="324"/>
      <c r="G67" s="325"/>
    </row>
    <row r="68" spans="1:7" ht="12.75">
      <c r="A68" s="323"/>
      <c r="B68" s="324"/>
      <c r="C68" s="324"/>
      <c r="D68" s="324"/>
      <c r="E68" s="324"/>
      <c r="F68" s="324"/>
      <c r="G68" s="325"/>
    </row>
    <row r="69" spans="1:7" ht="12.75">
      <c r="A69" s="326"/>
      <c r="B69" s="327"/>
      <c r="C69" s="327"/>
      <c r="D69" s="327"/>
      <c r="E69" s="327"/>
      <c r="F69" s="327"/>
      <c r="G69" s="328"/>
    </row>
    <row r="70" spans="1:2" ht="15">
      <c r="A70" s="176" t="s">
        <v>198</v>
      </c>
      <c r="B70" s="27"/>
    </row>
    <row r="71" spans="1:2" ht="14.25">
      <c r="A71" s="176" t="s">
        <v>260</v>
      </c>
      <c r="B71" s="27"/>
    </row>
    <row r="72" spans="1:2" ht="14.25">
      <c r="A72" s="176" t="s">
        <v>259</v>
      </c>
      <c r="B72" s="27"/>
    </row>
  </sheetData>
  <sheetProtection/>
  <mergeCells count="41">
    <mergeCell ref="D60:E60"/>
    <mergeCell ref="F60:G60"/>
    <mergeCell ref="D61:E61"/>
    <mergeCell ref="F61:G61"/>
    <mergeCell ref="A64:G69"/>
    <mergeCell ref="A57:C57"/>
    <mergeCell ref="D57:E57"/>
    <mergeCell ref="F57:G57"/>
    <mergeCell ref="D58:E58"/>
    <mergeCell ref="F58:G58"/>
    <mergeCell ref="A50:C50"/>
    <mergeCell ref="F51:G51"/>
    <mergeCell ref="F52:G52"/>
    <mergeCell ref="F53:G53"/>
    <mergeCell ref="F49:G50"/>
    <mergeCell ref="D48:E48"/>
    <mergeCell ref="F48:G48"/>
    <mergeCell ref="D59:E59"/>
    <mergeCell ref="F59:G59"/>
    <mergeCell ref="F37:G37"/>
    <mergeCell ref="F38:G38"/>
    <mergeCell ref="F39:G39"/>
    <mergeCell ref="F41:G41"/>
    <mergeCell ref="F42:G42"/>
    <mergeCell ref="F36:G36"/>
    <mergeCell ref="C10:G10"/>
    <mergeCell ref="D49:E49"/>
    <mergeCell ref="A1:G1"/>
    <mergeCell ref="C3:D3"/>
    <mergeCell ref="C4:D4"/>
    <mergeCell ref="B6:D6"/>
    <mergeCell ref="B8:D8"/>
    <mergeCell ref="F40:G40"/>
    <mergeCell ref="A16:G21"/>
    <mergeCell ref="E4:G4"/>
    <mergeCell ref="A27:G29"/>
    <mergeCell ref="F32:G32"/>
    <mergeCell ref="F33:G33"/>
    <mergeCell ref="F34:G34"/>
    <mergeCell ref="F35:G35"/>
    <mergeCell ref="A23:G25"/>
  </mergeCells>
  <printOptions/>
  <pageMargins left="0.1968503937007874" right="0.1968503937007874" top="0.15748031496062992" bottom="0.35433070866141736"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G72"/>
  <sheetViews>
    <sheetView zoomScalePageLayoutView="0" workbookViewId="0" topLeftCell="A1">
      <selection activeCell="A1" sqref="A1:G1"/>
    </sheetView>
  </sheetViews>
  <sheetFormatPr defaultColWidth="11.421875" defaultRowHeight="12.75"/>
  <cols>
    <col min="1" max="1" width="11.00390625" style="0" customWidth="1"/>
    <col min="2" max="2" width="28.7109375" style="0" bestFit="1" customWidth="1"/>
    <col min="3" max="3" width="25.140625" style="0" customWidth="1"/>
    <col min="4" max="4" width="15.7109375" style="0" customWidth="1"/>
    <col min="5" max="5" width="15.140625" style="0" customWidth="1"/>
    <col min="6" max="6" width="13.421875" style="0" customWidth="1"/>
    <col min="7" max="7" width="17.57421875" style="0" customWidth="1"/>
  </cols>
  <sheetData>
    <row r="1" spans="1:7" ht="12.75">
      <c r="A1" s="283" t="s">
        <v>27</v>
      </c>
      <c r="B1" s="283"/>
      <c r="C1" s="283"/>
      <c r="D1" s="283"/>
      <c r="E1" s="283"/>
      <c r="F1" s="283"/>
      <c r="G1" s="283"/>
    </row>
    <row r="3" spans="3:7" ht="17.25" customHeight="1">
      <c r="C3" s="283" t="s">
        <v>183</v>
      </c>
      <c r="D3" s="283"/>
      <c r="F3" s="30" t="s">
        <v>228</v>
      </c>
      <c r="G3" s="177" t="s">
        <v>230</v>
      </c>
    </row>
    <row r="4" spans="3:7" ht="24.75" customHeight="1">
      <c r="C4" s="287" t="s">
        <v>48</v>
      </c>
      <c r="D4" s="287"/>
      <c r="E4" s="288" t="s">
        <v>283</v>
      </c>
      <c r="F4" s="288"/>
      <c r="G4" s="288"/>
    </row>
    <row r="5" ht="8.25" customHeight="1"/>
    <row r="6" spans="1:6" ht="12.75">
      <c r="A6" s="29" t="s">
        <v>83</v>
      </c>
      <c r="B6" s="284" t="s">
        <v>249</v>
      </c>
      <c r="C6" s="285"/>
      <c r="D6" s="285"/>
      <c r="E6" s="28" t="s">
        <v>28</v>
      </c>
      <c r="F6" s="161">
        <v>41548</v>
      </c>
    </row>
    <row r="7" spans="5:6" ht="12.75">
      <c r="E7" s="28" t="s">
        <v>29</v>
      </c>
      <c r="F7" s="206" t="s">
        <v>250</v>
      </c>
    </row>
    <row r="8" spans="1:4" ht="12.75">
      <c r="A8" s="29" t="s">
        <v>200</v>
      </c>
      <c r="B8" s="284" t="s">
        <v>261</v>
      </c>
      <c r="C8" s="285"/>
      <c r="D8" s="285"/>
    </row>
    <row r="10" spans="1:7" ht="12.75">
      <c r="A10" s="29" t="s">
        <v>211</v>
      </c>
      <c r="B10" s="29"/>
      <c r="C10" s="286" t="s">
        <v>231</v>
      </c>
      <c r="D10" s="286"/>
      <c r="E10" s="286"/>
      <c r="F10" s="286"/>
      <c r="G10" s="286"/>
    </row>
    <row r="12" spans="1:7" ht="12.75">
      <c r="A12" s="29" t="s">
        <v>30</v>
      </c>
      <c r="B12" s="207" t="s">
        <v>251</v>
      </c>
      <c r="C12" s="163"/>
      <c r="D12" s="163"/>
      <c r="E12" s="163"/>
      <c r="F12" s="163"/>
      <c r="G12" s="163"/>
    </row>
    <row r="14" spans="1:7" ht="12.75">
      <c r="A14" s="29" t="s">
        <v>84</v>
      </c>
      <c r="B14" s="185" t="s">
        <v>232</v>
      </c>
      <c r="C14" s="157"/>
      <c r="D14" s="157"/>
      <c r="E14" s="157"/>
      <c r="F14" s="157"/>
      <c r="G14" s="157"/>
    </row>
    <row r="16" spans="1:7" ht="12.75">
      <c r="A16" s="291" t="s">
        <v>267</v>
      </c>
      <c r="B16" s="292"/>
      <c r="C16" s="292"/>
      <c r="D16" s="292"/>
      <c r="E16" s="292"/>
      <c r="F16" s="292"/>
      <c r="G16" s="293"/>
    </row>
    <row r="17" spans="1:7" ht="12.75">
      <c r="A17" s="294"/>
      <c r="B17" s="295"/>
      <c r="C17" s="295"/>
      <c r="D17" s="295"/>
      <c r="E17" s="295"/>
      <c r="F17" s="295"/>
      <c r="G17" s="296"/>
    </row>
    <row r="18" spans="1:7" ht="12.75">
      <c r="A18" s="294"/>
      <c r="B18" s="295"/>
      <c r="C18" s="295"/>
      <c r="D18" s="295"/>
      <c r="E18" s="295"/>
      <c r="F18" s="295"/>
      <c r="G18" s="296"/>
    </row>
    <row r="19" spans="1:7" ht="12.75">
      <c r="A19" s="294"/>
      <c r="B19" s="295"/>
      <c r="C19" s="295"/>
      <c r="D19" s="295"/>
      <c r="E19" s="295"/>
      <c r="F19" s="295"/>
      <c r="G19" s="296"/>
    </row>
    <row r="20" spans="1:7" ht="12.75">
      <c r="A20" s="294"/>
      <c r="B20" s="295"/>
      <c r="C20" s="295"/>
      <c r="D20" s="295"/>
      <c r="E20" s="295"/>
      <c r="F20" s="295"/>
      <c r="G20" s="296"/>
    </row>
    <row r="21" spans="1:7" ht="12.75">
      <c r="A21" s="297"/>
      <c r="B21" s="298"/>
      <c r="C21" s="298"/>
      <c r="D21" s="298"/>
      <c r="E21" s="298"/>
      <c r="F21" s="298"/>
      <c r="G21" s="299"/>
    </row>
    <row r="22" spans="1:7" ht="12.75">
      <c r="A22" s="88"/>
      <c r="B22" s="88"/>
      <c r="C22" s="88"/>
      <c r="D22" s="88"/>
      <c r="E22" s="88"/>
      <c r="F22" s="88"/>
      <c r="G22" s="88"/>
    </row>
    <row r="23" spans="1:7" ht="12.75">
      <c r="A23" s="347" t="s">
        <v>233</v>
      </c>
      <c r="B23" s="292"/>
      <c r="C23" s="292"/>
      <c r="D23" s="292"/>
      <c r="E23" s="292"/>
      <c r="F23" s="292"/>
      <c r="G23" s="293"/>
    </row>
    <row r="24" spans="1:7" ht="12.75">
      <c r="A24" s="294"/>
      <c r="B24" s="295"/>
      <c r="C24" s="295"/>
      <c r="D24" s="295"/>
      <c r="E24" s="295"/>
      <c r="F24" s="295"/>
      <c r="G24" s="296"/>
    </row>
    <row r="25" spans="1:7" ht="12.75">
      <c r="A25" s="297"/>
      <c r="B25" s="298"/>
      <c r="C25" s="298"/>
      <c r="D25" s="298"/>
      <c r="E25" s="298"/>
      <c r="F25" s="298"/>
      <c r="G25" s="299"/>
    </row>
    <row r="26" spans="1:7" ht="12.75">
      <c r="A26" s="88"/>
      <c r="B26" s="88"/>
      <c r="C26" s="88"/>
      <c r="D26" s="88"/>
      <c r="E26" s="88"/>
      <c r="F26" s="88"/>
      <c r="G26" s="88"/>
    </row>
    <row r="27" spans="1:7" ht="12.75">
      <c r="A27" s="291" t="s">
        <v>263</v>
      </c>
      <c r="B27" s="292"/>
      <c r="C27" s="300"/>
      <c r="D27" s="300"/>
      <c r="E27" s="300"/>
      <c r="F27" s="300"/>
      <c r="G27" s="301"/>
    </row>
    <row r="28" spans="1:7" ht="12.75">
      <c r="A28" s="302"/>
      <c r="B28" s="303"/>
      <c r="C28" s="303"/>
      <c r="D28" s="303"/>
      <c r="E28" s="303"/>
      <c r="F28" s="303"/>
      <c r="G28" s="304"/>
    </row>
    <row r="29" spans="1:7" ht="12.75">
      <c r="A29" s="305"/>
      <c r="B29" s="306"/>
      <c r="C29" s="306"/>
      <c r="D29" s="306"/>
      <c r="E29" s="306"/>
      <c r="F29" s="306"/>
      <c r="G29" s="307"/>
    </row>
    <row r="30" spans="1:7" ht="12.75">
      <c r="A30" s="88"/>
      <c r="B30" s="88"/>
      <c r="C30" s="88"/>
      <c r="D30" s="88"/>
      <c r="E30" s="88"/>
      <c r="F30" s="88"/>
      <c r="G30" s="88"/>
    </row>
    <row r="31" spans="1:2" ht="15.75">
      <c r="A31" s="173" t="s">
        <v>196</v>
      </c>
      <c r="B31" s="29"/>
    </row>
    <row r="32" spans="1:7" ht="12.75">
      <c r="A32" s="208" t="s">
        <v>229</v>
      </c>
      <c r="B32" s="209" t="s">
        <v>31</v>
      </c>
      <c r="C32" s="209" t="s">
        <v>191</v>
      </c>
      <c r="D32" s="210" t="s">
        <v>190</v>
      </c>
      <c r="E32" s="210" t="s">
        <v>212</v>
      </c>
      <c r="F32" s="283" t="s">
        <v>32</v>
      </c>
      <c r="G32" s="283"/>
    </row>
    <row r="33" spans="1:7" ht="12.75">
      <c r="A33" s="212" t="str">
        <f aca="true" t="shared" si="0" ref="A33:A42">+$G$3</f>
        <v>Fevt 7 </v>
      </c>
      <c r="B33" s="213" t="s">
        <v>234</v>
      </c>
      <c r="C33" s="214" t="s">
        <v>235</v>
      </c>
      <c r="D33" s="215">
        <v>25000</v>
      </c>
      <c r="E33" s="216"/>
      <c r="F33" s="289" t="s">
        <v>236</v>
      </c>
      <c r="G33" s="290"/>
    </row>
    <row r="34" spans="1:7" ht="12.75">
      <c r="A34" s="217" t="str">
        <f t="shared" si="0"/>
        <v>Fevt 7 </v>
      </c>
      <c r="B34" s="169"/>
      <c r="C34" s="196"/>
      <c r="D34" s="170"/>
      <c r="E34" s="218"/>
      <c r="F34" s="289"/>
      <c r="G34" s="290"/>
    </row>
    <row r="35" spans="1:7" ht="12.75">
      <c r="A35" s="217" t="str">
        <f t="shared" si="0"/>
        <v>Fevt 7 </v>
      </c>
      <c r="B35" s="169"/>
      <c r="C35" s="168"/>
      <c r="D35" s="170"/>
      <c r="E35" s="218"/>
      <c r="F35" s="289"/>
      <c r="G35" s="290"/>
    </row>
    <row r="36" spans="1:7" ht="12.75">
      <c r="A36" s="217" t="str">
        <f t="shared" si="0"/>
        <v>Fevt 7 </v>
      </c>
      <c r="B36" s="169"/>
      <c r="C36" s="168"/>
      <c r="D36" s="170"/>
      <c r="E36" s="218"/>
      <c r="F36" s="289"/>
      <c r="G36" s="290"/>
    </row>
    <row r="37" spans="1:7" ht="12.75">
      <c r="A37" s="217" t="str">
        <f t="shared" si="0"/>
        <v>Fevt 7 </v>
      </c>
      <c r="B37" s="169"/>
      <c r="C37" s="168"/>
      <c r="D37" s="170"/>
      <c r="E37" s="218"/>
      <c r="F37" s="289"/>
      <c r="G37" s="290"/>
    </row>
    <row r="38" spans="1:7" ht="12.75">
      <c r="A38" s="217" t="str">
        <f t="shared" si="0"/>
        <v>Fevt 7 </v>
      </c>
      <c r="B38" s="169"/>
      <c r="C38" s="160"/>
      <c r="D38" s="170"/>
      <c r="E38" s="218"/>
      <c r="F38" s="289"/>
      <c r="G38" s="290"/>
    </row>
    <row r="39" spans="1:7" ht="12.75">
      <c r="A39" s="217" t="str">
        <f t="shared" si="0"/>
        <v>Fevt 7 </v>
      </c>
      <c r="B39" s="169"/>
      <c r="C39" s="160"/>
      <c r="D39" s="170"/>
      <c r="E39" s="218"/>
      <c r="F39" s="289"/>
      <c r="G39" s="290"/>
    </row>
    <row r="40" spans="1:7" ht="12.75">
      <c r="A40" s="217" t="str">
        <f t="shared" si="0"/>
        <v>Fevt 7 </v>
      </c>
      <c r="B40" s="169"/>
      <c r="C40" s="160"/>
      <c r="D40" s="170"/>
      <c r="E40" s="218"/>
      <c r="F40" s="289"/>
      <c r="G40" s="290"/>
    </row>
    <row r="41" spans="1:7" ht="12.75">
      <c r="A41" s="217" t="str">
        <f t="shared" si="0"/>
        <v>Fevt 7 </v>
      </c>
      <c r="B41" s="169"/>
      <c r="C41" s="160"/>
      <c r="D41" s="170"/>
      <c r="E41" s="218"/>
      <c r="F41" s="289"/>
      <c r="G41" s="290"/>
    </row>
    <row r="42" spans="1:7" ht="12.75">
      <c r="A42" s="219" t="str">
        <f t="shared" si="0"/>
        <v>Fevt 7 </v>
      </c>
      <c r="B42" s="220"/>
      <c r="C42" s="221"/>
      <c r="D42" s="222"/>
      <c r="E42" s="223"/>
      <c r="F42" s="289"/>
      <c r="G42" s="290"/>
    </row>
    <row r="43" spans="1:7" ht="12.75">
      <c r="A43" s="167" t="s">
        <v>82</v>
      </c>
      <c r="D43" s="211">
        <f>SUM(D33:D42)</f>
        <v>25000</v>
      </c>
      <c r="E43" s="243" t="s">
        <v>255</v>
      </c>
      <c r="F43" s="244"/>
      <c r="G43" s="244"/>
    </row>
    <row r="44" ht="12.75">
      <c r="E44" s="29"/>
    </row>
    <row r="45" spans="1:7" ht="15.75">
      <c r="A45" s="171" t="s">
        <v>194</v>
      </c>
      <c r="B45" s="32"/>
      <c r="E45" s="29"/>
      <c r="F45" s="179" t="s">
        <v>254</v>
      </c>
      <c r="G45" s="180"/>
    </row>
    <row r="47" spans="1:2" ht="18.75" customHeight="1">
      <c r="A47" s="172" t="s">
        <v>195</v>
      </c>
      <c r="B47" s="32"/>
    </row>
    <row r="48" spans="4:7" ht="36" customHeight="1">
      <c r="D48" s="333" t="s">
        <v>121</v>
      </c>
      <c r="E48" s="334"/>
      <c r="F48" s="335" t="s">
        <v>210</v>
      </c>
      <c r="G48" s="336"/>
    </row>
    <row r="49" spans="1:7" ht="28.5" customHeight="1">
      <c r="A49" s="32"/>
      <c r="B49" s="32"/>
      <c r="D49" s="318" t="s">
        <v>241</v>
      </c>
      <c r="E49" s="318"/>
      <c r="F49" s="314" t="s">
        <v>257</v>
      </c>
      <c r="G49" s="315"/>
    </row>
    <row r="50" spans="1:7" ht="30.75" customHeight="1">
      <c r="A50" s="311" t="s">
        <v>256</v>
      </c>
      <c r="B50" s="313"/>
      <c r="C50" s="312"/>
      <c r="D50" s="195" t="s">
        <v>243</v>
      </c>
      <c r="E50" s="182" t="s">
        <v>242</v>
      </c>
      <c r="F50" s="316"/>
      <c r="G50" s="317"/>
    </row>
    <row r="51" spans="1:7" ht="12.75">
      <c r="A51" s="151"/>
      <c r="B51" s="164"/>
      <c r="C51" s="150"/>
      <c r="D51" s="194"/>
      <c r="E51" s="194"/>
      <c r="F51" s="308"/>
      <c r="G51" s="309"/>
    </row>
    <row r="52" spans="1:7" ht="12.75">
      <c r="A52" s="151"/>
      <c r="B52" s="164"/>
      <c r="C52" s="150"/>
      <c r="D52" s="194"/>
      <c r="E52" s="194"/>
      <c r="F52" s="308"/>
      <c r="G52" s="309"/>
    </row>
    <row r="53" spans="1:7" ht="12.75">
      <c r="A53" s="151"/>
      <c r="B53" s="164"/>
      <c r="C53" s="150"/>
      <c r="D53" s="194"/>
      <c r="E53" s="194"/>
      <c r="F53" s="308"/>
      <c r="G53" s="309"/>
    </row>
    <row r="56" spans="1:2" ht="15.75">
      <c r="A56" s="174" t="s">
        <v>197</v>
      </c>
      <c r="B56" s="29"/>
    </row>
    <row r="57" spans="1:7" ht="12.75">
      <c r="A57" s="283" t="s">
        <v>33</v>
      </c>
      <c r="B57" s="283"/>
      <c r="C57" s="283"/>
      <c r="D57" s="283" t="s">
        <v>182</v>
      </c>
      <c r="E57" s="283"/>
      <c r="F57" s="311" t="s">
        <v>34</v>
      </c>
      <c r="G57" s="312"/>
    </row>
    <row r="58" spans="1:7" ht="12.75">
      <c r="A58" s="158" t="s">
        <v>237</v>
      </c>
      <c r="B58" s="165"/>
      <c r="C58" s="159"/>
      <c r="D58" s="310" t="s">
        <v>238</v>
      </c>
      <c r="E58" s="310"/>
      <c r="F58" s="331" t="s">
        <v>140</v>
      </c>
      <c r="G58" s="332"/>
    </row>
    <row r="59" spans="1:7" ht="12.75">
      <c r="A59" s="158"/>
      <c r="B59" s="165"/>
      <c r="C59" s="159"/>
      <c r="D59" s="310"/>
      <c r="E59" s="310"/>
      <c r="F59" s="331"/>
      <c r="G59" s="332"/>
    </row>
    <row r="60" spans="1:7" ht="12.75">
      <c r="A60" s="158"/>
      <c r="B60" s="165"/>
      <c r="C60" s="159"/>
      <c r="D60" s="310"/>
      <c r="E60" s="310"/>
      <c r="F60" s="331"/>
      <c r="G60" s="332"/>
    </row>
    <row r="61" spans="1:7" ht="28.5" customHeight="1">
      <c r="A61" s="158"/>
      <c r="B61" s="165"/>
      <c r="C61" s="159"/>
      <c r="D61" s="310"/>
      <c r="E61" s="310"/>
      <c r="F61" s="329"/>
      <c r="G61" s="330"/>
    </row>
    <row r="63" spans="1:2" ht="15">
      <c r="A63" s="175" t="s">
        <v>258</v>
      </c>
      <c r="B63" s="27"/>
    </row>
    <row r="64" spans="1:7" ht="12.75">
      <c r="A64" s="319" t="s">
        <v>167</v>
      </c>
      <c r="B64" s="320"/>
      <c r="C64" s="321"/>
      <c r="D64" s="321"/>
      <c r="E64" s="321"/>
      <c r="F64" s="321"/>
      <c r="G64" s="322"/>
    </row>
    <row r="65" spans="1:7" ht="12.75">
      <c r="A65" s="323"/>
      <c r="B65" s="324"/>
      <c r="C65" s="324"/>
      <c r="D65" s="324"/>
      <c r="E65" s="324"/>
      <c r="F65" s="324"/>
      <c r="G65" s="325"/>
    </row>
    <row r="66" spans="1:7" ht="12.75">
      <c r="A66" s="323"/>
      <c r="B66" s="324"/>
      <c r="C66" s="324"/>
      <c r="D66" s="324"/>
      <c r="E66" s="324"/>
      <c r="F66" s="324"/>
      <c r="G66" s="325"/>
    </row>
    <row r="67" spans="1:7" ht="12.75">
      <c r="A67" s="323"/>
      <c r="B67" s="324"/>
      <c r="C67" s="324"/>
      <c r="D67" s="324"/>
      <c r="E67" s="324"/>
      <c r="F67" s="324"/>
      <c r="G67" s="325"/>
    </row>
    <row r="68" spans="1:7" ht="12.75">
      <c r="A68" s="323"/>
      <c r="B68" s="324"/>
      <c r="C68" s="324"/>
      <c r="D68" s="324"/>
      <c r="E68" s="324"/>
      <c r="F68" s="324"/>
      <c r="G68" s="325"/>
    </row>
    <row r="69" spans="1:7" ht="12.75">
      <c r="A69" s="326"/>
      <c r="B69" s="327"/>
      <c r="C69" s="327"/>
      <c r="D69" s="327"/>
      <c r="E69" s="327"/>
      <c r="F69" s="327"/>
      <c r="G69" s="328"/>
    </row>
    <row r="70" spans="1:2" ht="15">
      <c r="A70" s="176" t="s">
        <v>198</v>
      </c>
      <c r="B70" s="27"/>
    </row>
    <row r="71" spans="1:2" ht="14.25">
      <c r="A71" s="176" t="s">
        <v>260</v>
      </c>
      <c r="B71" s="27"/>
    </row>
    <row r="72" spans="1:2" ht="14.25">
      <c r="A72" s="176" t="s">
        <v>259</v>
      </c>
      <c r="B72" s="27"/>
    </row>
  </sheetData>
  <sheetProtection/>
  <mergeCells count="41">
    <mergeCell ref="D60:E60"/>
    <mergeCell ref="F60:G60"/>
    <mergeCell ref="D61:E61"/>
    <mergeCell ref="F61:G61"/>
    <mergeCell ref="A64:G69"/>
    <mergeCell ref="A57:C57"/>
    <mergeCell ref="D57:E57"/>
    <mergeCell ref="F57:G57"/>
    <mergeCell ref="D58:E58"/>
    <mergeCell ref="F58:G58"/>
    <mergeCell ref="A50:C50"/>
    <mergeCell ref="F51:G51"/>
    <mergeCell ref="F52:G52"/>
    <mergeCell ref="F53:G53"/>
    <mergeCell ref="F49:G50"/>
    <mergeCell ref="D48:E48"/>
    <mergeCell ref="F48:G48"/>
    <mergeCell ref="D59:E59"/>
    <mergeCell ref="F59:G59"/>
    <mergeCell ref="F37:G37"/>
    <mergeCell ref="F38:G38"/>
    <mergeCell ref="F39:G39"/>
    <mergeCell ref="F41:G41"/>
    <mergeCell ref="F42:G42"/>
    <mergeCell ref="F36:G36"/>
    <mergeCell ref="C10:G10"/>
    <mergeCell ref="D49:E49"/>
    <mergeCell ref="A1:G1"/>
    <mergeCell ref="C3:D3"/>
    <mergeCell ref="C4:D4"/>
    <mergeCell ref="B6:D6"/>
    <mergeCell ref="B8:D8"/>
    <mergeCell ref="F40:G40"/>
    <mergeCell ref="A16:G21"/>
    <mergeCell ref="E4:G4"/>
    <mergeCell ref="A27:G29"/>
    <mergeCell ref="F32:G32"/>
    <mergeCell ref="F33:G33"/>
    <mergeCell ref="F34:G34"/>
    <mergeCell ref="F35:G35"/>
    <mergeCell ref="A23:G25"/>
  </mergeCells>
  <printOptions/>
  <pageMargins left="0.1968503937007874" right="0.1968503937007874" top="0.15748031496062992" bottom="0.35433070866141736" header="0.31496062992125984" footer="0.31496062992125984"/>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R44"/>
  <sheetViews>
    <sheetView showGridLines="0" zoomScale="84" zoomScaleNormal="84" zoomScaleSheetLayoutView="55" zoomScalePageLayoutView="0" workbookViewId="0" topLeftCell="A1">
      <selection activeCell="H2" sqref="H2:Q7"/>
    </sheetView>
  </sheetViews>
  <sheetFormatPr defaultColWidth="11.421875" defaultRowHeight="12.75"/>
  <cols>
    <col min="1" max="1" width="6.57421875" style="1" customWidth="1"/>
    <col min="2" max="2" width="11.00390625" style="1" customWidth="1"/>
    <col min="3" max="3" width="18.8515625" style="1" customWidth="1"/>
    <col min="4" max="4" width="10.28125" style="1" customWidth="1"/>
    <col min="5" max="5" width="40.28125" style="1" customWidth="1"/>
    <col min="6" max="6" width="11.28125" style="1" customWidth="1"/>
    <col min="7" max="7" width="34.421875" style="1" customWidth="1"/>
    <col min="8" max="8" width="19.57421875" style="1" customWidth="1"/>
    <col min="9" max="9" width="19.7109375" style="1" customWidth="1"/>
    <col min="10" max="11" width="12.7109375" style="1" customWidth="1"/>
    <col min="12" max="12" width="15.421875" style="1" customWidth="1"/>
    <col min="13" max="13" width="12.7109375" style="1" customWidth="1"/>
    <col min="14" max="14" width="13.8515625" style="1" customWidth="1"/>
    <col min="15" max="15" width="16.28125" style="1" customWidth="1"/>
    <col min="16" max="16" width="10.8515625" style="1" customWidth="1"/>
    <col min="17" max="17" width="14.8515625" style="1" customWidth="1"/>
    <col min="18" max="18" width="10.57421875" style="2" customWidth="1"/>
    <col min="19" max="16384" width="11.421875" style="3" customWidth="1"/>
  </cols>
  <sheetData>
    <row r="1" spans="3:17" ht="31.5" customHeight="1" thickBot="1">
      <c r="C1" s="364" t="s">
        <v>0</v>
      </c>
      <c r="D1" s="364"/>
      <c r="E1" s="364"/>
      <c r="F1" s="364"/>
      <c r="G1" s="364"/>
      <c r="H1" s="364"/>
      <c r="I1" s="364"/>
      <c r="J1" s="364"/>
      <c r="K1" s="364"/>
      <c r="L1" s="364"/>
      <c r="M1" s="364"/>
      <c r="N1" s="364"/>
      <c r="O1" s="364"/>
      <c r="P1" s="364"/>
      <c r="Q1" s="364"/>
    </row>
    <row r="2" spans="1:17" ht="51" customHeight="1" thickTop="1">
      <c r="A2" s="365" t="s">
        <v>1</v>
      </c>
      <c r="B2" s="365"/>
      <c r="C2" s="365"/>
      <c r="D2" s="365"/>
      <c r="E2" s="365"/>
      <c r="F2" s="365"/>
      <c r="G2" s="366"/>
      <c r="H2" s="353" t="s">
        <v>288</v>
      </c>
      <c r="I2" s="354"/>
      <c r="J2" s="354"/>
      <c r="K2" s="354"/>
      <c r="L2" s="354"/>
      <c r="M2" s="354"/>
      <c r="N2" s="354"/>
      <c r="O2" s="354"/>
      <c r="P2" s="354"/>
      <c r="Q2" s="355"/>
    </row>
    <row r="3" spans="1:17" ht="48.75" customHeight="1">
      <c r="A3" s="348" t="s">
        <v>2</v>
      </c>
      <c r="B3" s="348"/>
      <c r="C3" s="348"/>
      <c r="D3" s="248"/>
      <c r="E3" s="351" t="s">
        <v>249</v>
      </c>
      <c r="F3" s="351"/>
      <c r="G3" s="352"/>
      <c r="H3" s="356"/>
      <c r="I3" s="357"/>
      <c r="J3" s="357"/>
      <c r="K3" s="357"/>
      <c r="L3" s="357"/>
      <c r="M3" s="357"/>
      <c r="N3" s="357"/>
      <c r="O3" s="357"/>
      <c r="P3" s="357"/>
      <c r="Q3" s="358"/>
    </row>
    <row r="4" spans="1:17" ht="27.75" customHeight="1">
      <c r="A4" s="348" t="s">
        <v>3</v>
      </c>
      <c r="B4" s="348"/>
      <c r="C4" s="348"/>
      <c r="D4" s="248"/>
      <c r="E4" s="351">
        <v>75000</v>
      </c>
      <c r="F4" s="351"/>
      <c r="G4" s="352"/>
      <c r="H4" s="356"/>
      <c r="I4" s="357"/>
      <c r="J4" s="357"/>
      <c r="K4" s="357"/>
      <c r="L4" s="357"/>
      <c r="M4" s="357"/>
      <c r="N4" s="357"/>
      <c r="O4" s="357"/>
      <c r="P4" s="357"/>
      <c r="Q4" s="358"/>
    </row>
    <row r="5" spans="1:17" ht="27.75" customHeight="1">
      <c r="A5" s="348" t="s">
        <v>4</v>
      </c>
      <c r="B5" s="348"/>
      <c r="C5" s="348"/>
      <c r="D5" s="248"/>
      <c r="E5" s="349">
        <v>41548</v>
      </c>
      <c r="F5" s="349"/>
      <c r="G5" s="350"/>
      <c r="H5" s="356"/>
      <c r="I5" s="357"/>
      <c r="J5" s="357"/>
      <c r="K5" s="357"/>
      <c r="L5" s="357"/>
      <c r="M5" s="357"/>
      <c r="N5" s="357"/>
      <c r="O5" s="357"/>
      <c r="P5" s="357"/>
      <c r="Q5" s="358"/>
    </row>
    <row r="6" spans="1:17" ht="27.75" customHeight="1">
      <c r="A6" s="348" t="s">
        <v>5</v>
      </c>
      <c r="B6" s="348"/>
      <c r="C6" s="348"/>
      <c r="D6" s="248"/>
      <c r="E6" s="351">
        <v>2016</v>
      </c>
      <c r="F6" s="351"/>
      <c r="G6" s="352"/>
      <c r="H6" s="356"/>
      <c r="I6" s="357"/>
      <c r="J6" s="357"/>
      <c r="K6" s="357"/>
      <c r="L6" s="357"/>
      <c r="M6" s="357"/>
      <c r="N6" s="357"/>
      <c r="O6" s="357"/>
      <c r="P6" s="357"/>
      <c r="Q6" s="358"/>
    </row>
    <row r="7" spans="1:17" ht="27" customHeight="1" thickBot="1">
      <c r="A7" s="362" t="s">
        <v>209</v>
      </c>
      <c r="B7" s="362"/>
      <c r="C7" s="362"/>
      <c r="D7" s="362"/>
      <c r="E7" s="362"/>
      <c r="F7" s="362"/>
      <c r="G7" s="363"/>
      <c r="H7" s="359"/>
      <c r="I7" s="360"/>
      <c r="J7" s="360"/>
      <c r="K7" s="360"/>
      <c r="L7" s="360"/>
      <c r="M7" s="360"/>
      <c r="N7" s="360"/>
      <c r="O7" s="360"/>
      <c r="P7" s="360"/>
      <c r="Q7" s="361"/>
    </row>
    <row r="8" spans="1:18" ht="12.75" customHeight="1" thickTop="1">
      <c r="A8" s="3"/>
      <c r="B8" s="3"/>
      <c r="C8" s="3"/>
      <c r="D8" s="3"/>
      <c r="E8" s="3"/>
      <c r="F8" s="3"/>
      <c r="G8" s="3"/>
      <c r="H8" s="3"/>
      <c r="I8" s="3"/>
      <c r="J8" s="3"/>
      <c r="K8" s="3"/>
      <c r="L8" s="3"/>
      <c r="M8" s="3"/>
      <c r="N8" s="3"/>
      <c r="O8" s="3"/>
      <c r="P8" s="3"/>
      <c r="Q8" s="3"/>
      <c r="R8" s="3"/>
    </row>
    <row r="9" spans="1:18" ht="12.75" customHeight="1" thickBot="1">
      <c r="A9" s="381" t="s">
        <v>216</v>
      </c>
      <c r="B9" s="381"/>
      <c r="C9" s="381"/>
      <c r="D9" s="381"/>
      <c r="E9" s="381"/>
      <c r="F9" s="381"/>
      <c r="G9" s="381"/>
      <c r="H9" s="382" t="s">
        <v>214</v>
      </c>
      <c r="I9" s="184"/>
      <c r="J9" s="184"/>
      <c r="K9" s="184"/>
      <c r="L9" s="184"/>
      <c r="M9" s="184"/>
      <c r="N9" s="184"/>
      <c r="O9" s="184"/>
      <c r="P9" s="184"/>
      <c r="Q9" s="184"/>
      <c r="R9" s="3"/>
    </row>
    <row r="10" spans="1:18" ht="30" customHeight="1" thickBot="1">
      <c r="A10" s="381"/>
      <c r="B10" s="381"/>
      <c r="C10" s="381"/>
      <c r="D10" s="381"/>
      <c r="E10" s="381"/>
      <c r="F10" s="381"/>
      <c r="G10" s="381"/>
      <c r="H10" s="382"/>
      <c r="I10" s="5">
        <f>SUM(I17:I44)</f>
        <v>47680</v>
      </c>
      <c r="J10" s="3"/>
      <c r="K10" s="3"/>
      <c r="L10" s="3"/>
      <c r="M10" s="3"/>
      <c r="N10" s="3"/>
      <c r="O10" s="3"/>
      <c r="P10" s="370" t="s">
        <v>6</v>
      </c>
      <c r="Q10" s="370"/>
      <c r="R10" s="3"/>
    </row>
    <row r="11" spans="1:15" ht="12.75" customHeight="1">
      <c r="A11" s="6"/>
      <c r="B11" s="6"/>
      <c r="C11" s="6"/>
      <c r="D11" s="6"/>
      <c r="E11" s="6"/>
      <c r="F11" s="6"/>
      <c r="G11" s="6"/>
      <c r="H11" s="6"/>
      <c r="I11" s="6"/>
      <c r="J11" s="6"/>
      <c r="K11" s="6"/>
      <c r="L11" s="6"/>
      <c r="M11" s="6"/>
      <c r="N11" s="6"/>
      <c r="O11" s="7"/>
    </row>
    <row r="12" spans="1:18" ht="12.75">
      <c r="A12" s="371" t="s">
        <v>7</v>
      </c>
      <c r="B12" s="372"/>
      <c r="C12" s="372"/>
      <c r="D12" s="372"/>
      <c r="E12" s="372"/>
      <c r="F12" s="372"/>
      <c r="G12" s="372"/>
      <c r="H12" s="377" t="s">
        <v>8</v>
      </c>
      <c r="I12" s="378"/>
      <c r="J12" s="378"/>
      <c r="K12" s="378"/>
      <c r="L12" s="378"/>
      <c r="M12" s="378"/>
      <c r="N12" s="378"/>
      <c r="O12" s="378"/>
      <c r="P12" s="375" t="s">
        <v>9</v>
      </c>
      <c r="Q12" s="376"/>
      <c r="R12" s="8"/>
    </row>
    <row r="13" spans="1:18" ht="12.75" customHeight="1">
      <c r="A13" s="373"/>
      <c r="B13" s="374"/>
      <c r="C13" s="374"/>
      <c r="D13" s="374"/>
      <c r="E13" s="374"/>
      <c r="F13" s="374"/>
      <c r="G13" s="374"/>
      <c r="H13" s="379" t="s">
        <v>10</v>
      </c>
      <c r="I13" s="380"/>
      <c r="J13" s="380"/>
      <c r="K13" s="380"/>
      <c r="L13" s="380"/>
      <c r="M13" s="380"/>
      <c r="N13" s="380"/>
      <c r="O13" s="380"/>
      <c r="P13" s="380"/>
      <c r="Q13" s="380"/>
      <c r="R13" s="8"/>
    </row>
    <row r="14" spans="1:18" ht="12.75" customHeight="1">
      <c r="A14" s="155"/>
      <c r="B14" s="156"/>
      <c r="C14" s="156"/>
      <c r="D14" s="156"/>
      <c r="E14" s="156"/>
      <c r="F14" s="156"/>
      <c r="G14" s="156"/>
      <c r="H14" s="190"/>
      <c r="I14" s="191"/>
      <c r="J14" s="191"/>
      <c r="K14" s="191"/>
      <c r="L14" s="191"/>
      <c r="M14" s="191"/>
      <c r="N14" s="191"/>
      <c r="O14" s="191"/>
      <c r="P14" s="191"/>
      <c r="Q14" s="191"/>
      <c r="R14" s="8"/>
    </row>
    <row r="15" spans="1:18" s="12" customFormat="1" ht="54.75" thickBot="1">
      <c r="A15" s="10" t="s">
        <v>26</v>
      </c>
      <c r="B15" s="9" t="s">
        <v>147</v>
      </c>
      <c r="C15" s="9" t="s">
        <v>12</v>
      </c>
      <c r="D15" s="265" t="s">
        <v>286</v>
      </c>
      <c r="E15" s="178" t="s">
        <v>201</v>
      </c>
      <c r="F15" s="181" t="s">
        <v>208</v>
      </c>
      <c r="G15" s="178" t="s">
        <v>31</v>
      </c>
      <c r="H15" s="11" t="s">
        <v>16</v>
      </c>
      <c r="I15" s="11" t="s">
        <v>20</v>
      </c>
      <c r="J15" s="11" t="s">
        <v>19</v>
      </c>
      <c r="K15" s="11" t="s">
        <v>18</v>
      </c>
      <c r="L15" s="11" t="s">
        <v>13</v>
      </c>
      <c r="M15" s="11" t="s">
        <v>14</v>
      </c>
      <c r="N15" s="11" t="s">
        <v>15</v>
      </c>
      <c r="O15" s="11" t="s">
        <v>17</v>
      </c>
      <c r="P15" s="9" t="s">
        <v>21</v>
      </c>
      <c r="Q15" s="9" t="s">
        <v>22</v>
      </c>
      <c r="R15" s="266" t="s">
        <v>287</v>
      </c>
    </row>
    <row r="16" spans="1:18" ht="12.75">
      <c r="A16" s="13"/>
      <c r="B16" s="13"/>
      <c r="C16" s="14"/>
      <c r="D16" s="264"/>
      <c r="E16" s="13"/>
      <c r="F16" s="26"/>
      <c r="G16" s="149" t="s">
        <v>159</v>
      </c>
      <c r="H16" s="13"/>
      <c r="I16" s="17"/>
      <c r="J16" s="25"/>
      <c r="K16" s="15"/>
      <c r="L16" s="13"/>
      <c r="M16" s="13"/>
      <c r="N16" s="19"/>
      <c r="O16" s="14"/>
      <c r="P16" s="18"/>
      <c r="Q16" s="14"/>
      <c r="R16" s="267"/>
    </row>
    <row r="17" spans="1:18" ht="25.5">
      <c r="A17" s="13"/>
      <c r="B17" s="13"/>
      <c r="C17" s="14"/>
      <c r="D17" s="264"/>
      <c r="E17" s="26" t="s">
        <v>205</v>
      </c>
      <c r="F17" s="26" t="s">
        <v>202</v>
      </c>
      <c r="G17" s="26"/>
      <c r="H17" s="13"/>
      <c r="I17" s="17" t="s">
        <v>268</v>
      </c>
      <c r="J17" s="25"/>
      <c r="K17" s="15"/>
      <c r="L17" s="13"/>
      <c r="M17" s="13"/>
      <c r="N17" s="19" t="s">
        <v>23</v>
      </c>
      <c r="O17" s="14"/>
      <c r="P17" s="18"/>
      <c r="Q17" s="14"/>
      <c r="R17" s="267"/>
    </row>
    <row r="18" spans="1:18" ht="12.75">
      <c r="A18" s="13"/>
      <c r="B18" s="13"/>
      <c r="C18" s="13"/>
      <c r="D18" s="264"/>
      <c r="E18" s="13"/>
      <c r="F18" s="13"/>
      <c r="G18" s="13"/>
      <c r="H18" s="13"/>
      <c r="I18" s="17"/>
      <c r="J18" s="16"/>
      <c r="K18" s="15"/>
      <c r="L18" s="13"/>
      <c r="M18" s="13"/>
      <c r="N18" s="13"/>
      <c r="O18" s="14"/>
      <c r="P18" s="18"/>
      <c r="Q18" s="14"/>
      <c r="R18" s="267"/>
    </row>
    <row r="19" spans="1:18" ht="25.5">
      <c r="A19" s="13"/>
      <c r="B19" s="13"/>
      <c r="C19" s="13"/>
      <c r="D19" s="264"/>
      <c r="E19" s="26" t="s">
        <v>206</v>
      </c>
      <c r="F19" s="26" t="s">
        <v>203</v>
      </c>
      <c r="G19" s="26"/>
      <c r="H19" s="13"/>
      <c r="I19" s="17" t="s">
        <v>269</v>
      </c>
      <c r="J19" s="25"/>
      <c r="K19" s="15"/>
      <c r="L19" s="13"/>
      <c r="M19" s="13"/>
      <c r="N19" s="19" t="s">
        <v>23</v>
      </c>
      <c r="O19" s="14"/>
      <c r="P19" s="18"/>
      <c r="Q19" s="14"/>
      <c r="R19" s="267"/>
    </row>
    <row r="20" spans="1:18" ht="12.75">
      <c r="A20" s="13"/>
      <c r="B20" s="13"/>
      <c r="C20" s="13"/>
      <c r="D20" s="264"/>
      <c r="E20" s="13"/>
      <c r="F20" s="13"/>
      <c r="G20" s="13"/>
      <c r="H20" s="13"/>
      <c r="I20" s="17"/>
      <c r="J20" s="16"/>
      <c r="K20" s="15"/>
      <c r="L20" s="13"/>
      <c r="M20" s="13"/>
      <c r="N20" s="13"/>
      <c r="O20" s="14"/>
      <c r="P20" s="18"/>
      <c r="Q20" s="14"/>
      <c r="R20" s="267"/>
    </row>
    <row r="21" spans="1:18" ht="25.5">
      <c r="A21" s="13"/>
      <c r="B21" s="13"/>
      <c r="C21" s="13"/>
      <c r="D21" s="264"/>
      <c r="E21" s="26" t="s">
        <v>207</v>
      </c>
      <c r="F21" s="26" t="s">
        <v>204</v>
      </c>
      <c r="G21" s="26"/>
      <c r="H21" s="13"/>
      <c r="I21" s="17" t="s">
        <v>270</v>
      </c>
      <c r="J21" s="25"/>
      <c r="K21" s="15"/>
      <c r="L21" s="13"/>
      <c r="M21" s="13"/>
      <c r="N21" s="19" t="s">
        <v>23</v>
      </c>
      <c r="O21" s="14"/>
      <c r="P21" s="18"/>
      <c r="Q21" s="14"/>
      <c r="R21" s="267"/>
    </row>
    <row r="22" spans="1:18" ht="25.5">
      <c r="A22" s="13"/>
      <c r="B22" s="13"/>
      <c r="C22" s="13"/>
      <c r="D22" s="264"/>
      <c r="E22" s="26" t="s">
        <v>207</v>
      </c>
      <c r="F22" s="26" t="s">
        <v>204</v>
      </c>
      <c r="G22" s="26"/>
      <c r="H22" s="13"/>
      <c r="I22" s="17" t="s">
        <v>271</v>
      </c>
      <c r="J22" s="25"/>
      <c r="K22" s="15"/>
      <c r="L22" s="13"/>
      <c r="M22" s="13"/>
      <c r="N22" s="19" t="s">
        <v>24</v>
      </c>
      <c r="O22" s="14"/>
      <c r="P22" s="18"/>
      <c r="Q22" s="14"/>
      <c r="R22" s="267"/>
    </row>
    <row r="23" spans="1:18" ht="25.5">
      <c r="A23" s="13"/>
      <c r="B23" s="13"/>
      <c r="C23" s="13"/>
      <c r="D23" s="264"/>
      <c r="E23" s="26" t="s">
        <v>207</v>
      </c>
      <c r="F23" s="26" t="s">
        <v>204</v>
      </c>
      <c r="G23" s="26"/>
      <c r="H23" s="13"/>
      <c r="I23" s="17" t="s">
        <v>272</v>
      </c>
      <c r="J23" s="25"/>
      <c r="K23" s="15"/>
      <c r="L23" s="13"/>
      <c r="M23" s="13"/>
      <c r="N23" s="19" t="s">
        <v>25</v>
      </c>
      <c r="O23" s="14"/>
      <c r="P23" s="18"/>
      <c r="Q23" s="14"/>
      <c r="R23" s="267"/>
    </row>
    <row r="24" spans="1:18" ht="13.5" thickBot="1">
      <c r="A24" s="13"/>
      <c r="B24" s="13"/>
      <c r="C24" s="13"/>
      <c r="D24" s="264"/>
      <c r="E24" s="13"/>
      <c r="F24" s="186"/>
      <c r="G24" s="186"/>
      <c r="H24" s="187"/>
      <c r="I24" s="188"/>
      <c r="J24" s="202"/>
      <c r="K24" s="15"/>
      <c r="L24" s="13"/>
      <c r="M24" s="13"/>
      <c r="N24" s="19"/>
      <c r="O24" s="14"/>
      <c r="P24" s="18"/>
      <c r="Q24" s="14"/>
      <c r="R24" s="267"/>
    </row>
    <row r="25" spans="1:18" ht="36" customHeight="1" thickBot="1" thickTop="1">
      <c r="A25" s="13"/>
      <c r="B25" s="13"/>
      <c r="C25" s="13"/>
      <c r="D25" s="264"/>
      <c r="E25" s="183"/>
      <c r="F25" s="367" t="s">
        <v>284</v>
      </c>
      <c r="G25" s="368"/>
      <c r="H25" s="368"/>
      <c r="I25" s="369"/>
      <c r="J25" s="204"/>
      <c r="K25" s="200"/>
      <c r="L25" s="13"/>
      <c r="M25" s="13"/>
      <c r="N25" s="19"/>
      <c r="O25" s="14"/>
      <c r="P25" s="18"/>
      <c r="Q25" s="14"/>
      <c r="R25" s="267"/>
    </row>
    <row r="26" spans="1:18" ht="13.5" thickTop="1">
      <c r="A26" s="13"/>
      <c r="B26" s="13"/>
      <c r="C26" s="13"/>
      <c r="D26" s="264"/>
      <c r="E26" s="13"/>
      <c r="F26" s="189"/>
      <c r="G26" s="189"/>
      <c r="H26" s="22"/>
      <c r="I26" s="24"/>
      <c r="J26" s="203"/>
      <c r="K26" s="15"/>
      <c r="L26" s="13"/>
      <c r="M26" s="13"/>
      <c r="N26" s="19"/>
      <c r="O26" s="14"/>
      <c r="P26" s="18"/>
      <c r="Q26" s="14"/>
      <c r="R26" s="267"/>
    </row>
    <row r="27" spans="1:18" ht="12.75">
      <c r="A27" s="13"/>
      <c r="B27" s="13"/>
      <c r="C27" s="13"/>
      <c r="D27" s="264"/>
      <c r="E27" s="13"/>
      <c r="F27" s="26"/>
      <c r="G27" s="149" t="s">
        <v>148</v>
      </c>
      <c r="H27" s="13"/>
      <c r="I27" s="17"/>
      <c r="J27" s="20"/>
      <c r="K27" s="15"/>
      <c r="L27" s="13"/>
      <c r="M27" s="13"/>
      <c r="N27" s="19"/>
      <c r="O27" s="14"/>
      <c r="P27" s="18"/>
      <c r="Q27" s="14"/>
      <c r="R27" s="267"/>
    </row>
    <row r="28" spans="1:18" ht="13.5" thickBot="1">
      <c r="A28" s="13"/>
      <c r="B28" s="13"/>
      <c r="C28" s="26"/>
      <c r="D28" s="264"/>
      <c r="E28" s="187"/>
      <c r="F28" s="186"/>
      <c r="G28" s="186"/>
      <c r="H28" s="187"/>
      <c r="I28" s="188"/>
      <c r="J28" s="201"/>
      <c r="K28" s="15"/>
      <c r="L28" s="13"/>
      <c r="M28" s="13"/>
      <c r="N28" s="19"/>
      <c r="O28" s="14"/>
      <c r="P28" s="18"/>
      <c r="Q28" s="14"/>
      <c r="R28" s="267"/>
    </row>
    <row r="29" spans="1:18" ht="24.75" customHeight="1" thickTop="1">
      <c r="A29" s="63">
        <v>1</v>
      </c>
      <c r="B29" s="26" t="s">
        <v>36</v>
      </c>
      <c r="C29" s="226">
        <v>42504</v>
      </c>
      <c r="D29" s="264" t="s">
        <v>289</v>
      </c>
      <c r="E29" s="229" t="s">
        <v>222</v>
      </c>
      <c r="F29" s="233" t="s">
        <v>185</v>
      </c>
      <c r="G29" s="234" t="s">
        <v>45</v>
      </c>
      <c r="H29" s="235" t="s">
        <v>170</v>
      </c>
      <c r="I29" s="236">
        <v>380</v>
      </c>
      <c r="J29" s="237"/>
      <c r="K29" s="200"/>
      <c r="L29" s="13"/>
      <c r="M29" s="13"/>
      <c r="N29" s="26" t="s">
        <v>176</v>
      </c>
      <c r="O29" s="14"/>
      <c r="P29" s="18"/>
      <c r="Q29" s="14"/>
      <c r="R29" s="267"/>
    </row>
    <row r="30" spans="1:18" ht="26.25" customHeight="1" thickBot="1">
      <c r="A30" s="63">
        <v>2</v>
      </c>
      <c r="B30" s="26" t="s">
        <v>36</v>
      </c>
      <c r="C30" s="227">
        <v>42511</v>
      </c>
      <c r="D30" s="264" t="s">
        <v>289</v>
      </c>
      <c r="E30" s="230" t="s">
        <v>222</v>
      </c>
      <c r="F30" s="249" t="s">
        <v>185</v>
      </c>
      <c r="G30" s="186" t="s">
        <v>50</v>
      </c>
      <c r="H30" s="187" t="s">
        <v>52</v>
      </c>
      <c r="I30" s="250">
        <v>200</v>
      </c>
      <c r="J30" s="251"/>
      <c r="K30" s="200"/>
      <c r="L30" s="13"/>
      <c r="M30" s="13"/>
      <c r="N30" s="26" t="s">
        <v>86</v>
      </c>
      <c r="O30" s="14"/>
      <c r="P30" s="18"/>
      <c r="Q30" s="14"/>
      <c r="R30" s="267"/>
    </row>
    <row r="31" spans="1:18" ht="24.75" customHeight="1" thickTop="1">
      <c r="A31" s="63">
        <v>3</v>
      </c>
      <c r="B31" s="26" t="s">
        <v>36</v>
      </c>
      <c r="C31" s="228" t="s">
        <v>273</v>
      </c>
      <c r="D31" s="264" t="s">
        <v>290</v>
      </c>
      <c r="E31" s="229" t="s">
        <v>106</v>
      </c>
      <c r="F31" s="233" t="s">
        <v>215</v>
      </c>
      <c r="G31" s="252" t="s">
        <v>40</v>
      </c>
      <c r="H31" s="235" t="s">
        <v>43</v>
      </c>
      <c r="I31" s="236">
        <v>8500</v>
      </c>
      <c r="J31" s="237"/>
      <c r="K31" s="200"/>
      <c r="L31" s="13"/>
      <c r="M31" s="13"/>
      <c r="N31" s="26" t="s">
        <v>79</v>
      </c>
      <c r="O31" s="14"/>
      <c r="P31" s="18"/>
      <c r="Q31" s="14"/>
      <c r="R31" s="267"/>
    </row>
    <row r="32" spans="1:18" ht="24.75" customHeight="1">
      <c r="A32" s="63">
        <v>4</v>
      </c>
      <c r="B32" s="26" t="s">
        <v>36</v>
      </c>
      <c r="C32" s="228" t="s">
        <v>273</v>
      </c>
      <c r="D32" s="264" t="s">
        <v>290</v>
      </c>
      <c r="E32" s="231" t="s">
        <v>106</v>
      </c>
      <c r="F32" s="238" t="s">
        <v>215</v>
      </c>
      <c r="G32" s="26" t="s">
        <v>42</v>
      </c>
      <c r="H32" s="13" t="s">
        <v>44</v>
      </c>
      <c r="I32" s="21">
        <v>6000</v>
      </c>
      <c r="J32" s="239"/>
      <c r="K32" s="200"/>
      <c r="L32" s="13"/>
      <c r="M32" s="13"/>
      <c r="N32" s="26" t="s">
        <v>80</v>
      </c>
      <c r="O32" s="14"/>
      <c r="P32" s="18"/>
      <c r="Q32" s="14"/>
      <c r="R32" s="267"/>
    </row>
    <row r="33" spans="1:18" ht="24.75" customHeight="1">
      <c r="A33" s="63">
        <v>5</v>
      </c>
      <c r="B33" s="26" t="s">
        <v>36</v>
      </c>
      <c r="C33" s="228" t="s">
        <v>273</v>
      </c>
      <c r="D33" s="264" t="s">
        <v>290</v>
      </c>
      <c r="E33" s="231" t="s">
        <v>106</v>
      </c>
      <c r="F33" s="238" t="s">
        <v>215</v>
      </c>
      <c r="G33" s="26" t="s">
        <v>45</v>
      </c>
      <c r="H33" s="19" t="s">
        <v>170</v>
      </c>
      <c r="I33" s="21">
        <v>400</v>
      </c>
      <c r="J33" s="239"/>
      <c r="K33" s="200"/>
      <c r="L33" s="13"/>
      <c r="M33" s="13"/>
      <c r="N33" s="26" t="s">
        <v>81</v>
      </c>
      <c r="O33" s="14"/>
      <c r="P33" s="18"/>
      <c r="Q33" s="14"/>
      <c r="R33" s="267"/>
    </row>
    <row r="34" spans="1:18" ht="24.75" customHeight="1">
      <c r="A34" s="63">
        <v>6</v>
      </c>
      <c r="B34" s="26" t="s">
        <v>36</v>
      </c>
      <c r="C34" s="228" t="s">
        <v>273</v>
      </c>
      <c r="D34" s="264" t="s">
        <v>290</v>
      </c>
      <c r="E34" s="231" t="s">
        <v>106</v>
      </c>
      <c r="F34" s="238" t="s">
        <v>215</v>
      </c>
      <c r="G34" s="26" t="s">
        <v>49</v>
      </c>
      <c r="H34" s="13" t="s">
        <v>51</v>
      </c>
      <c r="I34" s="21">
        <v>800</v>
      </c>
      <c r="J34" s="239"/>
      <c r="K34" s="200"/>
      <c r="L34" s="13"/>
      <c r="M34" s="13"/>
      <c r="N34" s="26" t="s">
        <v>85</v>
      </c>
      <c r="O34" s="14"/>
      <c r="P34" s="18"/>
      <c r="Q34" s="14"/>
      <c r="R34" s="267"/>
    </row>
    <row r="35" spans="1:18" ht="24.75" customHeight="1" thickBot="1">
      <c r="A35" s="63">
        <v>7</v>
      </c>
      <c r="B35" s="26" t="s">
        <v>36</v>
      </c>
      <c r="C35" s="228" t="s">
        <v>273</v>
      </c>
      <c r="D35" s="264" t="s">
        <v>290</v>
      </c>
      <c r="E35" s="230" t="s">
        <v>106</v>
      </c>
      <c r="F35" s="253" t="s">
        <v>215</v>
      </c>
      <c r="G35" s="254" t="s">
        <v>50</v>
      </c>
      <c r="H35" s="254" t="s">
        <v>52</v>
      </c>
      <c r="I35" s="255">
        <v>300</v>
      </c>
      <c r="J35" s="242"/>
      <c r="K35" s="200"/>
      <c r="L35" s="13"/>
      <c r="M35" s="13"/>
      <c r="N35" s="26" t="s">
        <v>86</v>
      </c>
      <c r="O35" s="14"/>
      <c r="P35" s="18"/>
      <c r="Q35" s="14"/>
      <c r="R35" s="267"/>
    </row>
    <row r="36" spans="1:18" ht="24.75" customHeight="1" thickTop="1">
      <c r="A36" s="63">
        <v>8</v>
      </c>
      <c r="B36" s="26" t="s">
        <v>36</v>
      </c>
      <c r="C36" s="228" t="s">
        <v>274</v>
      </c>
      <c r="D36" s="264" t="s">
        <v>289</v>
      </c>
      <c r="E36" s="229" t="s">
        <v>146</v>
      </c>
      <c r="F36" s="233" t="s">
        <v>184</v>
      </c>
      <c r="G36" s="234" t="s">
        <v>128</v>
      </c>
      <c r="H36" s="234" t="s">
        <v>149</v>
      </c>
      <c r="I36" s="236">
        <v>4500</v>
      </c>
      <c r="J36" s="258"/>
      <c r="K36" s="200"/>
      <c r="L36" s="13"/>
      <c r="M36" s="13"/>
      <c r="N36" s="26" t="s">
        <v>150</v>
      </c>
      <c r="O36" s="14"/>
      <c r="P36" s="18"/>
      <c r="Q36" s="14"/>
      <c r="R36" s="267"/>
    </row>
    <row r="37" spans="1:18" ht="24.75" customHeight="1">
      <c r="A37" s="63">
        <v>9</v>
      </c>
      <c r="B37" s="26" t="s">
        <v>36</v>
      </c>
      <c r="C37" s="228" t="s">
        <v>274</v>
      </c>
      <c r="D37" s="264" t="s">
        <v>289</v>
      </c>
      <c r="E37" s="231" t="s">
        <v>146</v>
      </c>
      <c r="F37" s="238" t="s">
        <v>184</v>
      </c>
      <c r="G37" s="26" t="s">
        <v>129</v>
      </c>
      <c r="H37" s="13" t="s">
        <v>134</v>
      </c>
      <c r="I37" s="21">
        <v>600</v>
      </c>
      <c r="J37" s="239"/>
      <c r="K37" s="200"/>
      <c r="L37" s="13"/>
      <c r="M37" s="13"/>
      <c r="N37" s="26" t="s">
        <v>151</v>
      </c>
      <c r="O37" s="14"/>
      <c r="P37" s="18"/>
      <c r="Q37" s="14"/>
      <c r="R37" s="267"/>
    </row>
    <row r="38" spans="1:18" ht="24.75" customHeight="1">
      <c r="A38" s="63">
        <v>10</v>
      </c>
      <c r="B38" s="26" t="s">
        <v>36</v>
      </c>
      <c r="C38" s="228" t="s">
        <v>274</v>
      </c>
      <c r="D38" s="264" t="s">
        <v>289</v>
      </c>
      <c r="E38" s="231" t="s">
        <v>146</v>
      </c>
      <c r="F38" s="238" t="s">
        <v>184</v>
      </c>
      <c r="G38" s="26" t="s">
        <v>133</v>
      </c>
      <c r="H38" s="13" t="s">
        <v>135</v>
      </c>
      <c r="I38" s="21">
        <v>100</v>
      </c>
      <c r="J38" s="239"/>
      <c r="K38" s="200"/>
      <c r="L38" s="13"/>
      <c r="M38" s="13"/>
      <c r="N38" s="26" t="s">
        <v>152</v>
      </c>
      <c r="O38" s="14"/>
      <c r="P38" s="18"/>
      <c r="Q38" s="14"/>
      <c r="R38" s="267"/>
    </row>
    <row r="39" spans="1:18" ht="24.75" customHeight="1">
      <c r="A39" s="63">
        <v>11</v>
      </c>
      <c r="B39" s="26" t="s">
        <v>36</v>
      </c>
      <c r="C39" s="228" t="s">
        <v>274</v>
      </c>
      <c r="D39" s="264" t="s">
        <v>289</v>
      </c>
      <c r="E39" s="231" t="s">
        <v>146</v>
      </c>
      <c r="F39" s="238" t="s">
        <v>184</v>
      </c>
      <c r="G39" s="13" t="s">
        <v>136</v>
      </c>
      <c r="H39" s="13" t="s">
        <v>137</v>
      </c>
      <c r="I39" s="21">
        <v>800</v>
      </c>
      <c r="J39" s="239"/>
      <c r="K39" s="200"/>
      <c r="L39" s="13"/>
      <c r="M39" s="13"/>
      <c r="N39" s="26" t="s">
        <v>153</v>
      </c>
      <c r="O39" s="14"/>
      <c r="P39" s="18"/>
      <c r="Q39" s="14"/>
      <c r="R39" s="267"/>
    </row>
    <row r="40" spans="1:18" ht="24.75" customHeight="1" thickBot="1">
      <c r="A40" s="63">
        <v>12</v>
      </c>
      <c r="B40" s="26" t="s">
        <v>36</v>
      </c>
      <c r="C40" s="228" t="s">
        <v>274</v>
      </c>
      <c r="D40" s="264" t="s">
        <v>289</v>
      </c>
      <c r="E40" s="230" t="s">
        <v>146</v>
      </c>
      <c r="F40" s="253" t="s">
        <v>184</v>
      </c>
      <c r="G40" s="254" t="s">
        <v>130</v>
      </c>
      <c r="H40" s="254" t="s">
        <v>131</v>
      </c>
      <c r="I40" s="255">
        <v>100</v>
      </c>
      <c r="J40" s="242"/>
      <c r="K40" s="200"/>
      <c r="L40" s="13"/>
      <c r="M40" s="13"/>
      <c r="N40" s="26" t="s">
        <v>154</v>
      </c>
      <c r="O40" s="14"/>
      <c r="P40" s="18"/>
      <c r="Q40" s="14"/>
      <c r="R40" s="267"/>
    </row>
    <row r="41" spans="1:18" ht="24.75" customHeight="1" thickBot="1" thickTop="1">
      <c r="A41" s="63">
        <v>13</v>
      </c>
      <c r="B41" s="192" t="s">
        <v>36</v>
      </c>
      <c r="C41" s="228" t="s">
        <v>251</v>
      </c>
      <c r="D41" s="264" t="s">
        <v>289</v>
      </c>
      <c r="E41" s="232" t="s">
        <v>239</v>
      </c>
      <c r="F41" s="256" t="s">
        <v>230</v>
      </c>
      <c r="G41" s="240" t="s">
        <v>234</v>
      </c>
      <c r="H41" s="240" t="s">
        <v>235</v>
      </c>
      <c r="I41" s="241">
        <v>25000</v>
      </c>
      <c r="J41" s="257"/>
      <c r="K41" s="200"/>
      <c r="L41" s="13"/>
      <c r="M41" s="13"/>
      <c r="N41" s="192" t="s">
        <v>240</v>
      </c>
      <c r="O41" s="14"/>
      <c r="P41" s="18"/>
      <c r="Q41" s="14"/>
      <c r="R41" s="267"/>
    </row>
    <row r="42" spans="1:18" ht="13.5" thickTop="1">
      <c r="A42" s="63">
        <v>14</v>
      </c>
      <c r="B42" s="13"/>
      <c r="C42" s="13"/>
      <c r="D42" s="264"/>
      <c r="E42" s="22"/>
      <c r="F42" s="22"/>
      <c r="G42" s="22"/>
      <c r="H42" s="22"/>
      <c r="I42" s="24"/>
      <c r="J42" s="23"/>
      <c r="K42" s="15"/>
      <c r="L42" s="13"/>
      <c r="M42" s="13"/>
      <c r="N42" s="13"/>
      <c r="O42" s="14"/>
      <c r="P42" s="18"/>
      <c r="Q42" s="14"/>
      <c r="R42" s="267"/>
    </row>
    <row r="43" spans="1:18" ht="12.75">
      <c r="A43" s="63">
        <v>15</v>
      </c>
      <c r="B43" s="13"/>
      <c r="C43" s="13"/>
      <c r="D43" s="264"/>
      <c r="E43" s="13"/>
      <c r="F43" s="13"/>
      <c r="G43" s="13"/>
      <c r="H43" s="13"/>
      <c r="I43" s="17"/>
      <c r="J43" s="16"/>
      <c r="K43" s="15"/>
      <c r="L43" s="13"/>
      <c r="M43" s="13"/>
      <c r="N43" s="13"/>
      <c r="O43" s="14"/>
      <c r="P43" s="18"/>
      <c r="Q43" s="14"/>
      <c r="R43" s="267"/>
    </row>
    <row r="44" spans="1:18" ht="12.75">
      <c r="A44" s="63">
        <v>16</v>
      </c>
      <c r="B44" s="13"/>
      <c r="C44" s="13"/>
      <c r="D44" s="264"/>
      <c r="E44" s="13"/>
      <c r="F44" s="13"/>
      <c r="G44" s="13"/>
      <c r="H44" s="13"/>
      <c r="I44" s="17"/>
      <c r="J44" s="16"/>
      <c r="K44" s="15"/>
      <c r="L44" s="13"/>
      <c r="M44" s="13"/>
      <c r="N44" s="13"/>
      <c r="O44" s="14"/>
      <c r="P44" s="18"/>
      <c r="Q44" s="14"/>
      <c r="R44" s="267"/>
    </row>
  </sheetData>
  <sheetProtection selectLockedCells="1" sort="0" autoFilter="0"/>
  <autoFilter ref="A15:Q44"/>
  <mergeCells count="20">
    <mergeCell ref="F25:I25"/>
    <mergeCell ref="P10:Q10"/>
    <mergeCell ref="A12:G13"/>
    <mergeCell ref="P12:Q12"/>
    <mergeCell ref="H12:O12"/>
    <mergeCell ref="H13:Q13"/>
    <mergeCell ref="A9:G10"/>
    <mergeCell ref="H9:H10"/>
    <mergeCell ref="C1:Q1"/>
    <mergeCell ref="A2:G2"/>
    <mergeCell ref="A3:C3"/>
    <mergeCell ref="E3:G3"/>
    <mergeCell ref="A4:C4"/>
    <mergeCell ref="E4:G4"/>
    <mergeCell ref="A5:C5"/>
    <mergeCell ref="E5:G5"/>
    <mergeCell ref="A6:C6"/>
    <mergeCell ref="E6:G6"/>
    <mergeCell ref="H2:Q7"/>
    <mergeCell ref="A7:G7"/>
  </mergeCells>
  <printOptions horizontalCentered="1"/>
  <pageMargins left="0" right="0" top="0.15748031496062992" bottom="0" header="0" footer="0"/>
  <pageSetup fitToHeight="2" horizontalDpi="600" verticalDpi="600" orientation="landscape" paperSize="9" scale="50"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dimension ref="A1:Q21"/>
  <sheetViews>
    <sheetView zoomScale="80" zoomScaleNormal="80" zoomScaleSheetLayoutView="75" zoomScalePageLayoutView="0" workbookViewId="0" topLeftCell="D1">
      <selection activeCell="D3" sqref="A3:IV3"/>
    </sheetView>
  </sheetViews>
  <sheetFormatPr defaultColWidth="11.421875" defaultRowHeight="12.75"/>
  <cols>
    <col min="1" max="1" width="2.57421875" style="89" customWidth="1"/>
    <col min="2" max="2" width="6.8515625" style="89" customWidth="1"/>
    <col min="3" max="4" width="18.57421875" style="89" customWidth="1"/>
    <col min="5" max="5" width="10.7109375" style="89" customWidth="1"/>
    <col min="6" max="6" width="10.421875" style="89" customWidth="1"/>
    <col min="7" max="7" width="28.7109375" style="89" customWidth="1"/>
    <col min="8" max="8" width="44.7109375" style="89" customWidth="1"/>
    <col min="9" max="9" width="11.140625" style="89" customWidth="1"/>
    <col min="10" max="10" width="7.140625" style="89" customWidth="1"/>
    <col min="11" max="11" width="6.28125" style="89" customWidth="1"/>
    <col min="12" max="12" width="16.421875" style="89" bestFit="1" customWidth="1"/>
    <col min="13" max="13" width="27.140625" style="89" customWidth="1"/>
    <col min="14" max="14" width="11.7109375" style="89" customWidth="1"/>
    <col min="15" max="15" width="15.57421875" style="89" customWidth="1"/>
    <col min="16" max="16" width="13.8515625" style="89" customWidth="1"/>
  </cols>
  <sheetData>
    <row r="1" spans="2:16" ht="42.75" customHeight="1">
      <c r="B1" s="394" t="s">
        <v>108</v>
      </c>
      <c r="C1" s="394"/>
      <c r="D1" s="394"/>
      <c r="E1" s="394"/>
      <c r="F1" s="394"/>
      <c r="G1" s="394"/>
      <c r="H1" s="394"/>
      <c r="I1" s="394"/>
      <c r="J1" s="394"/>
      <c r="K1" s="394"/>
      <c r="L1" s="394"/>
      <c r="M1" s="394"/>
      <c r="N1" s="394"/>
      <c r="O1" s="394"/>
      <c r="P1" s="394"/>
    </row>
    <row r="2" ht="15.75" thickBot="1">
      <c r="A2" s="90"/>
    </row>
    <row r="3" spans="1:16" ht="8.25" customHeight="1" thickTop="1">
      <c r="A3" s="90"/>
      <c r="B3" s="91"/>
      <c r="C3" s="91"/>
      <c r="D3" s="91"/>
      <c r="E3" s="91"/>
      <c r="F3" s="91"/>
      <c r="G3" s="90"/>
      <c r="H3" s="90"/>
      <c r="I3" s="90"/>
      <c r="J3" s="92"/>
      <c r="K3" s="395" t="s">
        <v>291</v>
      </c>
      <c r="L3" s="396"/>
      <c r="M3" s="396"/>
      <c r="N3" s="396"/>
      <c r="O3" s="396"/>
      <c r="P3" s="397"/>
    </row>
    <row r="4" spans="2:16" ht="15.75" customHeight="1">
      <c r="B4" s="404" t="s">
        <v>1</v>
      </c>
      <c r="C4" s="404"/>
      <c r="D4" s="404"/>
      <c r="E4" s="404"/>
      <c r="F4" s="404"/>
      <c r="G4" s="404"/>
      <c r="H4" s="404"/>
      <c r="I4" s="404"/>
      <c r="J4" s="404"/>
      <c r="K4" s="398"/>
      <c r="L4" s="399"/>
      <c r="M4" s="399"/>
      <c r="N4" s="399"/>
      <c r="O4" s="399"/>
      <c r="P4" s="400"/>
    </row>
    <row r="5" spans="1:16" ht="8.25" customHeight="1">
      <c r="A5" s="90"/>
      <c r="B5" s="91"/>
      <c r="C5" s="91"/>
      <c r="D5" s="91"/>
      <c r="E5" s="91"/>
      <c r="F5" s="91"/>
      <c r="G5" s="90"/>
      <c r="H5" s="90"/>
      <c r="I5" s="90"/>
      <c r="J5" s="92"/>
      <c r="K5" s="398"/>
      <c r="L5" s="399"/>
      <c r="M5" s="399"/>
      <c r="N5" s="399"/>
      <c r="O5" s="399"/>
      <c r="P5" s="400"/>
    </row>
    <row r="6" spans="1:16" ht="46.5" customHeight="1">
      <c r="A6" s="404" t="s">
        <v>109</v>
      </c>
      <c r="B6" s="404"/>
      <c r="C6" s="404"/>
      <c r="D6" s="259"/>
      <c r="E6" s="351" t="str">
        <f>+'ERD PP'!$E$3:$G$3</f>
        <v>OPERATEUR 1</v>
      </c>
      <c r="F6" s="351"/>
      <c r="G6" s="351"/>
      <c r="H6" s="351"/>
      <c r="I6" s="4"/>
      <c r="J6" s="93"/>
      <c r="K6" s="398"/>
      <c r="L6" s="399"/>
      <c r="M6" s="399"/>
      <c r="N6" s="399"/>
      <c r="O6" s="399"/>
      <c r="P6" s="400"/>
    </row>
    <row r="7" spans="1:16" ht="20.25" customHeight="1">
      <c r="A7" s="404" t="s">
        <v>3</v>
      </c>
      <c r="B7" s="404"/>
      <c r="C7" s="404"/>
      <c r="D7" s="259"/>
      <c r="E7" s="351">
        <f>+'ERD PP'!$E$4:$G$4</f>
        <v>75000</v>
      </c>
      <c r="F7" s="351"/>
      <c r="G7" s="351"/>
      <c r="H7" s="351"/>
      <c r="I7" s="4"/>
      <c r="J7" s="93"/>
      <c r="K7" s="398"/>
      <c r="L7" s="399"/>
      <c r="M7" s="399"/>
      <c r="N7" s="399"/>
      <c r="O7" s="399"/>
      <c r="P7" s="400"/>
    </row>
    <row r="8" spans="1:16" ht="20.25" customHeight="1">
      <c r="A8" s="404" t="s">
        <v>4</v>
      </c>
      <c r="B8" s="404"/>
      <c r="C8" s="404"/>
      <c r="D8" s="259"/>
      <c r="E8" s="349">
        <f>+'ERD PP'!E5:G5</f>
        <v>41548</v>
      </c>
      <c r="F8" s="349"/>
      <c r="G8" s="349"/>
      <c r="H8" s="349"/>
      <c r="I8" s="4"/>
      <c r="J8" s="93"/>
      <c r="K8" s="398"/>
      <c r="L8" s="399"/>
      <c r="M8" s="399"/>
      <c r="N8" s="399"/>
      <c r="O8" s="399"/>
      <c r="P8" s="400"/>
    </row>
    <row r="9" spans="1:16" ht="20.25" customHeight="1">
      <c r="A9" s="409" t="s">
        <v>5</v>
      </c>
      <c r="B9" s="409"/>
      <c r="C9" s="409"/>
      <c r="D9" s="260"/>
      <c r="E9" s="351">
        <f>+'ERD PP'!E6:G6</f>
        <v>2016</v>
      </c>
      <c r="F9" s="351"/>
      <c r="G9" s="351"/>
      <c r="H9" s="351"/>
      <c r="I9" s="4"/>
      <c r="J9" s="93"/>
      <c r="K9" s="398"/>
      <c r="L9" s="399"/>
      <c r="M9" s="399"/>
      <c r="N9" s="399"/>
      <c r="O9" s="399"/>
      <c r="P9" s="400"/>
    </row>
    <row r="10" spans="1:17" ht="12.75">
      <c r="A10" s="94"/>
      <c r="B10" s="94"/>
      <c r="C10" s="94"/>
      <c r="D10" s="94"/>
      <c r="E10" s="94"/>
      <c r="F10" s="94"/>
      <c r="G10" s="95"/>
      <c r="H10" s="95"/>
      <c r="I10" s="95"/>
      <c r="K10" s="398"/>
      <c r="L10" s="399"/>
      <c r="M10" s="399"/>
      <c r="N10" s="399"/>
      <c r="O10" s="399"/>
      <c r="P10" s="400"/>
      <c r="Q10" s="96"/>
    </row>
    <row r="11" spans="1:17" ht="13.5" customHeight="1" thickBot="1">
      <c r="A11" s="94"/>
      <c r="K11" s="401"/>
      <c r="L11" s="402"/>
      <c r="M11" s="402"/>
      <c r="N11" s="402"/>
      <c r="O11" s="402"/>
      <c r="P11" s="403"/>
      <c r="Q11" s="92"/>
    </row>
    <row r="12" ht="12.75" customHeight="1" thickBot="1" thickTop="1">
      <c r="A12" s="94"/>
    </row>
    <row r="13" spans="1:16" ht="21" customHeight="1" thickBot="1">
      <c r="A13" s="94"/>
      <c r="G13" s="413" t="s">
        <v>110</v>
      </c>
      <c r="H13" s="413"/>
      <c r="I13" s="413"/>
      <c r="J13" s="413"/>
      <c r="K13" s="414"/>
      <c r="L13" s="97">
        <f>SUM(L18:L21)</f>
        <v>400</v>
      </c>
      <c r="N13" s="92"/>
      <c r="O13" s="412" t="s">
        <v>6</v>
      </c>
      <c r="P13" s="412"/>
    </row>
    <row r="14" spans="13:16" ht="9.75" customHeight="1" thickBot="1">
      <c r="M14" s="98"/>
      <c r="O14" s="412"/>
      <c r="P14" s="412"/>
    </row>
    <row r="15" spans="2:12" ht="13.5" customHeight="1" thickBot="1">
      <c r="B15" s="415" t="s">
        <v>65</v>
      </c>
      <c r="C15" s="416"/>
      <c r="D15" s="416"/>
      <c r="E15" s="416"/>
      <c r="F15" s="416"/>
      <c r="G15" s="416"/>
      <c r="H15" s="416"/>
      <c r="I15" s="416"/>
      <c r="J15" s="416"/>
      <c r="K15" s="416"/>
      <c r="L15" s="417"/>
    </row>
    <row r="16" spans="1:16" s="29" customFormat="1" ht="12.75">
      <c r="A16" s="99"/>
      <c r="B16" s="387" t="s">
        <v>26</v>
      </c>
      <c r="C16" s="392" t="s">
        <v>11</v>
      </c>
      <c r="D16" s="392" t="s">
        <v>286</v>
      </c>
      <c r="E16" s="389" t="s">
        <v>66</v>
      </c>
      <c r="F16" s="389" t="s">
        <v>67</v>
      </c>
      <c r="G16" s="383" t="s">
        <v>111</v>
      </c>
      <c r="H16" s="383" t="s">
        <v>69</v>
      </c>
      <c r="I16" s="410" t="s">
        <v>208</v>
      </c>
      <c r="J16" s="383" t="s">
        <v>112</v>
      </c>
      <c r="K16" s="383" t="s">
        <v>113</v>
      </c>
      <c r="L16" s="385" t="s">
        <v>72</v>
      </c>
      <c r="M16" s="405" t="s">
        <v>73</v>
      </c>
      <c r="N16" s="406"/>
      <c r="O16" s="406"/>
      <c r="P16" s="407"/>
    </row>
    <row r="17" spans="1:16" s="104" customFormat="1" ht="36.75" thickBot="1">
      <c r="A17" s="99"/>
      <c r="B17" s="388"/>
      <c r="C17" s="408"/>
      <c r="D17" s="393"/>
      <c r="E17" s="390"/>
      <c r="F17" s="390"/>
      <c r="G17" s="391"/>
      <c r="H17" s="391"/>
      <c r="I17" s="411"/>
      <c r="J17" s="384"/>
      <c r="K17" s="384"/>
      <c r="L17" s="386"/>
      <c r="M17" s="100" t="s">
        <v>74</v>
      </c>
      <c r="N17" s="101" t="s">
        <v>75</v>
      </c>
      <c r="O17" s="102" t="s">
        <v>76</v>
      </c>
      <c r="P17" s="103" t="s">
        <v>247</v>
      </c>
    </row>
    <row r="18" spans="2:16" ht="38.25">
      <c r="B18" s="105">
        <v>1</v>
      </c>
      <c r="C18" s="114" t="s">
        <v>155</v>
      </c>
      <c r="D18" s="264" t="s">
        <v>289</v>
      </c>
      <c r="E18" s="106">
        <v>42524</v>
      </c>
      <c r="F18" s="106">
        <v>42526</v>
      </c>
      <c r="G18" s="107" t="s">
        <v>275</v>
      </c>
      <c r="H18" s="107" t="s">
        <v>157</v>
      </c>
      <c r="I18" s="147" t="s">
        <v>184</v>
      </c>
      <c r="J18" s="108">
        <v>2</v>
      </c>
      <c r="K18" s="108">
        <v>1</v>
      </c>
      <c r="L18" s="109">
        <f>(J18*200)*K18</f>
        <v>400</v>
      </c>
      <c r="M18" s="110" t="s">
        <v>156</v>
      </c>
      <c r="N18" s="148">
        <v>42526</v>
      </c>
      <c r="O18" s="112"/>
      <c r="P18" s="113"/>
    </row>
    <row r="19" spans="2:16" ht="12.75">
      <c r="B19" s="105">
        <v>2</v>
      </c>
      <c r="C19" s="114"/>
      <c r="D19" s="114"/>
      <c r="E19" s="107"/>
      <c r="F19" s="107"/>
      <c r="G19" s="107"/>
      <c r="H19" s="107"/>
      <c r="I19" s="107"/>
      <c r="J19" s="108"/>
      <c r="K19" s="108"/>
      <c r="L19" s="109">
        <f>(J19*200)*K19</f>
        <v>0</v>
      </c>
      <c r="M19" s="110"/>
      <c r="N19" s="111"/>
      <c r="O19" s="112"/>
      <c r="P19" s="113"/>
    </row>
    <row r="20" spans="2:16" ht="12.75">
      <c r="B20" s="105">
        <v>3</v>
      </c>
      <c r="C20" s="114"/>
      <c r="D20" s="114"/>
      <c r="E20" s="107"/>
      <c r="F20" s="107"/>
      <c r="G20" s="107"/>
      <c r="H20" s="107"/>
      <c r="I20" s="107"/>
      <c r="J20" s="107"/>
      <c r="K20" s="107"/>
      <c r="L20" s="109">
        <f>(J20*200)*K20</f>
        <v>0</v>
      </c>
      <c r="M20" s="110"/>
      <c r="N20" s="111"/>
      <c r="O20" s="112"/>
      <c r="P20" s="113"/>
    </row>
    <row r="21" spans="2:16" ht="12.75">
      <c r="B21" s="105">
        <v>4</v>
      </c>
      <c r="C21" s="114"/>
      <c r="D21" s="114"/>
      <c r="E21" s="107"/>
      <c r="F21" s="107"/>
      <c r="G21" s="107"/>
      <c r="H21" s="107"/>
      <c r="I21" s="107"/>
      <c r="J21" s="107"/>
      <c r="K21" s="107"/>
      <c r="L21" s="109">
        <f>(J21*200)*K21</f>
        <v>0</v>
      </c>
      <c r="M21" s="110"/>
      <c r="N21" s="111"/>
      <c r="O21" s="112"/>
      <c r="P21" s="113"/>
    </row>
  </sheetData>
  <sheetProtection/>
  <mergeCells count="26">
    <mergeCell ref="M16:P16"/>
    <mergeCell ref="C16:C17"/>
    <mergeCell ref="A6:C6"/>
    <mergeCell ref="A7:C7"/>
    <mergeCell ref="A8:C8"/>
    <mergeCell ref="A9:C9"/>
    <mergeCell ref="I16:I17"/>
    <mergeCell ref="O13:P14"/>
    <mergeCell ref="G13:K13"/>
    <mergeCell ref="B15:L15"/>
    <mergeCell ref="B1:P1"/>
    <mergeCell ref="K3:P11"/>
    <mergeCell ref="B4:J4"/>
    <mergeCell ref="E6:H6"/>
    <mergeCell ref="E7:H7"/>
    <mergeCell ref="E8:H8"/>
    <mergeCell ref="E9:H9"/>
    <mergeCell ref="K16:K17"/>
    <mergeCell ref="L16:L17"/>
    <mergeCell ref="B16:B17"/>
    <mergeCell ref="E16:E17"/>
    <mergeCell ref="F16:F17"/>
    <mergeCell ref="G16:G17"/>
    <mergeCell ref="H16:H17"/>
    <mergeCell ref="J16:J17"/>
    <mergeCell ref="D16:D17"/>
  </mergeCells>
  <printOptions/>
  <pageMargins left="0.03937007874015748" right="0" top="0.2362204724409449" bottom="0.4724409448818898" header="0.2362204724409449" footer="0.5118110236220472"/>
  <pageSetup horizontalDpi="600" verticalDpi="600" orientation="landscape" paperSize="9" scale="58"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dimension ref="A1:P19"/>
  <sheetViews>
    <sheetView zoomScale="75" zoomScaleNormal="75" zoomScaleSheetLayoutView="75" zoomScalePageLayoutView="0" workbookViewId="0" topLeftCell="A1">
      <selection activeCell="C25" sqref="C25"/>
    </sheetView>
  </sheetViews>
  <sheetFormatPr defaultColWidth="11.421875" defaultRowHeight="12.75"/>
  <cols>
    <col min="1" max="1" width="6.140625" style="33" customWidth="1"/>
    <col min="2" max="2" width="12.8515625" style="33" customWidth="1"/>
    <col min="3" max="3" width="17.28125" style="33" bestFit="1" customWidth="1"/>
    <col min="4" max="4" width="17.57421875" style="33" customWidth="1"/>
    <col min="5" max="5" width="11.57421875" style="36" customWidth="1"/>
    <col min="6" max="6" width="12.28125" style="36" customWidth="1"/>
    <col min="7" max="7" width="26.421875" style="33" customWidth="1"/>
    <col min="8" max="8" width="34.00390625" style="33" bestFit="1" customWidth="1"/>
    <col min="9" max="9" width="11.421875" style="33" customWidth="1"/>
    <col min="10" max="10" width="8.57421875" style="33" customWidth="1"/>
    <col min="11" max="11" width="16.421875" style="33" bestFit="1" customWidth="1"/>
    <col min="12" max="12" width="27.140625" style="33" customWidth="1"/>
    <col min="13" max="13" width="14.140625" style="33" customWidth="1"/>
    <col min="14" max="14" width="16.7109375" style="33" customWidth="1"/>
    <col min="15" max="15" width="16.00390625" style="33" customWidth="1"/>
    <col min="16" max="16384" width="11.421875" style="34" customWidth="1"/>
  </cols>
  <sheetData>
    <row r="1" spans="3:15" ht="42.75" customHeight="1">
      <c r="C1" s="427" t="s">
        <v>61</v>
      </c>
      <c r="D1" s="427"/>
      <c r="E1" s="427"/>
      <c r="F1" s="427"/>
      <c r="G1" s="427"/>
      <c r="H1" s="427"/>
      <c r="I1" s="427"/>
      <c r="J1" s="427"/>
      <c r="K1" s="427"/>
      <c r="L1" s="427"/>
      <c r="M1" s="427"/>
      <c r="N1" s="427"/>
      <c r="O1" s="427"/>
    </row>
    <row r="2" spans="1:2" ht="15.75" thickBot="1">
      <c r="A2" s="35"/>
      <c r="B2" s="35"/>
    </row>
    <row r="3" spans="1:15" ht="8.25" customHeight="1" thickTop="1">
      <c r="A3" s="35"/>
      <c r="B3" s="35"/>
      <c r="C3" s="37"/>
      <c r="D3" s="37"/>
      <c r="E3" s="38"/>
      <c r="F3" s="38"/>
      <c r="G3" s="35"/>
      <c r="H3" s="35"/>
      <c r="I3" s="39"/>
      <c r="J3" s="428" t="s">
        <v>62</v>
      </c>
      <c r="K3" s="429"/>
      <c r="L3" s="429"/>
      <c r="M3" s="429"/>
      <c r="N3" s="429"/>
      <c r="O3" s="430"/>
    </row>
    <row r="4" spans="3:15" ht="15.75" customHeight="1">
      <c r="C4" s="437" t="s">
        <v>1</v>
      </c>
      <c r="D4" s="437"/>
      <c r="E4" s="437"/>
      <c r="F4" s="437"/>
      <c r="G4" s="437"/>
      <c r="H4" s="437"/>
      <c r="I4" s="437"/>
      <c r="J4" s="431"/>
      <c r="K4" s="432"/>
      <c r="L4" s="432"/>
      <c r="M4" s="432"/>
      <c r="N4" s="432"/>
      <c r="O4" s="433"/>
    </row>
    <row r="5" spans="1:15" ht="8.25" customHeight="1">
      <c r="A5" s="35"/>
      <c r="B5" s="35"/>
      <c r="C5" s="37"/>
      <c r="D5" s="37"/>
      <c r="E5" s="38"/>
      <c r="F5" s="38"/>
      <c r="G5" s="35"/>
      <c r="H5" s="35"/>
      <c r="I5" s="39"/>
      <c r="J5" s="431"/>
      <c r="K5" s="432"/>
      <c r="L5" s="432"/>
      <c r="M5" s="432"/>
      <c r="N5" s="432"/>
      <c r="O5" s="433"/>
    </row>
    <row r="6" spans="1:15" ht="36.75" customHeight="1">
      <c r="A6" s="422" t="s">
        <v>63</v>
      </c>
      <c r="B6" s="422"/>
      <c r="C6" s="422"/>
      <c r="D6" s="261"/>
      <c r="E6" s="351" t="str">
        <f>+'ERD PP'!$E$3:$G$3</f>
        <v>OPERATEUR 1</v>
      </c>
      <c r="F6" s="351"/>
      <c r="G6" s="351"/>
      <c r="H6" s="351"/>
      <c r="I6" s="40"/>
      <c r="J6" s="431"/>
      <c r="K6" s="432"/>
      <c r="L6" s="432"/>
      <c r="M6" s="432"/>
      <c r="N6" s="432"/>
      <c r="O6" s="433"/>
    </row>
    <row r="7" spans="1:15" ht="20.25">
      <c r="A7" s="422" t="s">
        <v>3</v>
      </c>
      <c r="B7" s="422"/>
      <c r="C7" s="422"/>
      <c r="D7" s="261"/>
      <c r="E7" s="351">
        <f>+'ERD PP'!$E$4:$G$4</f>
        <v>75000</v>
      </c>
      <c r="F7" s="351"/>
      <c r="G7" s="351"/>
      <c r="H7" s="351"/>
      <c r="I7" s="40"/>
      <c r="J7" s="431"/>
      <c r="K7" s="432"/>
      <c r="L7" s="432"/>
      <c r="M7" s="432"/>
      <c r="N7" s="432"/>
      <c r="O7" s="433"/>
    </row>
    <row r="8" spans="1:15" ht="20.25">
      <c r="A8" s="422" t="s">
        <v>4</v>
      </c>
      <c r="B8" s="422"/>
      <c r="C8" s="422"/>
      <c r="D8" s="261"/>
      <c r="E8" s="349">
        <f>+'ERD PP'!E5:G5</f>
        <v>41548</v>
      </c>
      <c r="F8" s="349"/>
      <c r="G8" s="349"/>
      <c r="H8" s="349"/>
      <c r="I8" s="40"/>
      <c r="J8" s="431"/>
      <c r="K8" s="432"/>
      <c r="L8" s="432"/>
      <c r="M8" s="432"/>
      <c r="N8" s="432"/>
      <c r="O8" s="433"/>
    </row>
    <row r="9" spans="1:15" ht="20.25">
      <c r="A9" s="423" t="s">
        <v>5</v>
      </c>
      <c r="B9" s="423"/>
      <c r="C9" s="423"/>
      <c r="D9" s="262"/>
      <c r="E9" s="351">
        <f>+'ERD PP'!E6:G6</f>
        <v>2016</v>
      </c>
      <c r="F9" s="351"/>
      <c r="G9" s="351"/>
      <c r="H9" s="351"/>
      <c r="I9" s="40"/>
      <c r="J9" s="431"/>
      <c r="K9" s="432"/>
      <c r="L9" s="432"/>
      <c r="M9" s="432"/>
      <c r="N9" s="432"/>
      <c r="O9" s="433"/>
    </row>
    <row r="10" spans="1:16" ht="12.75">
      <c r="A10" s="41"/>
      <c r="B10" s="41"/>
      <c r="C10" s="41"/>
      <c r="D10" s="41"/>
      <c r="E10" s="42"/>
      <c r="F10" s="42"/>
      <c r="G10" s="43"/>
      <c r="H10" s="43"/>
      <c r="J10" s="431"/>
      <c r="K10" s="432"/>
      <c r="L10" s="432"/>
      <c r="M10" s="432"/>
      <c r="N10" s="432"/>
      <c r="O10" s="433"/>
      <c r="P10" s="44"/>
    </row>
    <row r="11" spans="1:16" ht="13.5" customHeight="1" thickBot="1">
      <c r="A11" s="41"/>
      <c r="B11" s="41"/>
      <c r="J11" s="434"/>
      <c r="K11" s="435"/>
      <c r="L11" s="435"/>
      <c r="M11" s="435"/>
      <c r="N11" s="435"/>
      <c r="O11" s="436"/>
      <c r="P11" s="39"/>
    </row>
    <row r="12" spans="1:2" ht="12.75" customHeight="1" thickBot="1" thickTop="1">
      <c r="A12" s="41"/>
      <c r="B12" s="41"/>
    </row>
    <row r="13" spans="1:15" ht="21" customHeight="1" thickBot="1">
      <c r="A13" s="41"/>
      <c r="B13" s="41"/>
      <c r="H13" s="441" t="s">
        <v>64</v>
      </c>
      <c r="I13" s="441"/>
      <c r="J13" s="442"/>
      <c r="K13" s="45">
        <f>SUM(K18:K19)</f>
        <v>3000</v>
      </c>
      <c r="M13" s="39"/>
      <c r="N13" s="39"/>
      <c r="O13" s="39"/>
    </row>
    <row r="14" spans="12:15" ht="9.75" customHeight="1" thickBot="1">
      <c r="L14" s="46"/>
      <c r="N14" s="412" t="s">
        <v>6</v>
      </c>
      <c r="O14" s="412"/>
    </row>
    <row r="15" spans="1:15" ht="29.25" customHeight="1" thickBot="1">
      <c r="A15" s="443" t="s">
        <v>65</v>
      </c>
      <c r="B15" s="444"/>
      <c r="C15" s="444"/>
      <c r="D15" s="444"/>
      <c r="E15" s="444"/>
      <c r="F15" s="444"/>
      <c r="G15" s="444"/>
      <c r="H15" s="444"/>
      <c r="I15" s="444"/>
      <c r="J15" s="444"/>
      <c r="K15" s="445"/>
      <c r="N15" s="426"/>
      <c r="O15" s="426"/>
    </row>
    <row r="16" spans="1:15" s="47" customFormat="1" ht="28.5" customHeight="1">
      <c r="A16" s="387" t="s">
        <v>26</v>
      </c>
      <c r="B16" s="450" t="s">
        <v>244</v>
      </c>
      <c r="C16" s="446" t="s">
        <v>11</v>
      </c>
      <c r="D16" s="424" t="s">
        <v>286</v>
      </c>
      <c r="E16" s="448" t="s">
        <v>66</v>
      </c>
      <c r="F16" s="448" t="s">
        <v>67</v>
      </c>
      <c r="G16" s="418" t="s">
        <v>68</v>
      </c>
      <c r="H16" s="418" t="s">
        <v>69</v>
      </c>
      <c r="I16" s="418" t="s">
        <v>70</v>
      </c>
      <c r="J16" s="418" t="s">
        <v>71</v>
      </c>
      <c r="K16" s="420" t="s">
        <v>72</v>
      </c>
      <c r="L16" s="438" t="s">
        <v>73</v>
      </c>
      <c r="M16" s="439"/>
      <c r="N16" s="439"/>
      <c r="O16" s="440"/>
    </row>
    <row r="17" spans="1:15" s="47" customFormat="1" ht="39.75" customHeight="1" thickBot="1">
      <c r="A17" s="388"/>
      <c r="B17" s="451"/>
      <c r="C17" s="447"/>
      <c r="D17" s="425"/>
      <c r="E17" s="449"/>
      <c r="F17" s="449"/>
      <c r="G17" s="419"/>
      <c r="H17" s="419"/>
      <c r="I17" s="419"/>
      <c r="J17" s="419"/>
      <c r="K17" s="421"/>
      <c r="L17" s="48" t="s">
        <v>74</v>
      </c>
      <c r="M17" s="49" t="s">
        <v>75</v>
      </c>
      <c r="N17" s="50" t="s">
        <v>76</v>
      </c>
      <c r="O17" s="51" t="s">
        <v>246</v>
      </c>
    </row>
    <row r="18" spans="1:15" ht="66.75" customHeight="1">
      <c r="A18" s="52">
        <v>1</v>
      </c>
      <c r="B18" s="115" t="s">
        <v>77</v>
      </c>
      <c r="C18" s="53" t="s">
        <v>155</v>
      </c>
      <c r="D18" s="264" t="s">
        <v>289</v>
      </c>
      <c r="E18" s="152">
        <v>42502</v>
      </c>
      <c r="F18" s="152">
        <v>42517</v>
      </c>
      <c r="G18" s="55" t="s">
        <v>58</v>
      </c>
      <c r="H18" s="55" t="s">
        <v>158</v>
      </c>
      <c r="I18" s="56">
        <v>1</v>
      </c>
      <c r="J18" s="56">
        <v>10</v>
      </c>
      <c r="K18" s="57">
        <f>(I18*200)*J18</f>
        <v>2000</v>
      </c>
      <c r="L18" s="110" t="s">
        <v>276</v>
      </c>
      <c r="M18" s="58"/>
      <c r="N18" s="59"/>
      <c r="O18" s="60"/>
    </row>
    <row r="19" spans="1:15" ht="63.75" customHeight="1">
      <c r="A19" s="52">
        <v>2</v>
      </c>
      <c r="B19" s="115" t="s">
        <v>78</v>
      </c>
      <c r="C19" s="53" t="s">
        <v>155</v>
      </c>
      <c r="D19" s="264" t="s">
        <v>290</v>
      </c>
      <c r="E19" s="54">
        <v>42512</v>
      </c>
      <c r="F19" s="152">
        <v>42517</v>
      </c>
      <c r="G19" s="55" t="s">
        <v>122</v>
      </c>
      <c r="H19" s="55" t="s">
        <v>163</v>
      </c>
      <c r="I19" s="56">
        <v>1</v>
      </c>
      <c r="J19" s="56">
        <v>5</v>
      </c>
      <c r="K19" s="57">
        <f>(I19*200)*J19</f>
        <v>1000</v>
      </c>
      <c r="L19" s="110" t="s">
        <v>277</v>
      </c>
      <c r="M19" s="58"/>
      <c r="N19" s="59"/>
      <c r="O19" s="60"/>
    </row>
  </sheetData>
  <sheetProtection/>
  <mergeCells count="26">
    <mergeCell ref="L16:O16"/>
    <mergeCell ref="E9:H9"/>
    <mergeCell ref="H13:J13"/>
    <mergeCell ref="A15:K15"/>
    <mergeCell ref="A16:A17"/>
    <mergeCell ref="C16:C17"/>
    <mergeCell ref="E16:E17"/>
    <mergeCell ref="F16:F17"/>
    <mergeCell ref="I16:I17"/>
    <mergeCell ref="B16:B17"/>
    <mergeCell ref="N14:O15"/>
    <mergeCell ref="C1:O1"/>
    <mergeCell ref="J3:O11"/>
    <mergeCell ref="C4:I4"/>
    <mergeCell ref="A6:C6"/>
    <mergeCell ref="E6:H6"/>
    <mergeCell ref="J16:J17"/>
    <mergeCell ref="K16:K17"/>
    <mergeCell ref="A7:C7"/>
    <mergeCell ref="E7:H7"/>
    <mergeCell ref="A8:C8"/>
    <mergeCell ref="E8:H8"/>
    <mergeCell ref="A9:C9"/>
    <mergeCell ref="G16:G17"/>
    <mergeCell ref="H16:H17"/>
    <mergeCell ref="D16:D17"/>
  </mergeCells>
  <printOptions/>
  <pageMargins left="0.15748031496062992" right="0.15748031496062992" top="0.2362204724409449" bottom="0.2362204724409449" header="0.2362204724409449" footer="0.31496062992125984"/>
  <pageSetup horizontalDpi="600" verticalDpi="600" orientation="landscape" paperSize="9" scale="58" r:id="rId1"/>
  <headerFooter alignWithMargins="0">
    <oddFooter>&amp;R&amp;P</oddFooter>
  </headerFooter>
</worksheet>
</file>

<file path=xl/worksheets/sheet9.xml><?xml version="1.0" encoding="utf-8"?>
<worksheet xmlns="http://schemas.openxmlformats.org/spreadsheetml/2006/main" xmlns:r="http://schemas.openxmlformats.org/officeDocument/2006/relationships">
  <dimension ref="A1:Q26"/>
  <sheetViews>
    <sheetView zoomScale="89" zoomScaleNormal="89" zoomScalePageLayoutView="0" workbookViewId="0" topLeftCell="A19">
      <selection activeCell="A1" sqref="A1"/>
    </sheetView>
  </sheetViews>
  <sheetFormatPr defaultColWidth="11.421875" defaultRowHeight="12.75"/>
  <cols>
    <col min="1" max="1" width="6.421875" style="0" customWidth="1"/>
    <col min="3" max="3" width="15.57421875" style="0" customWidth="1"/>
    <col min="4" max="4" width="16.28125" style="0" bestFit="1" customWidth="1"/>
    <col min="6" max="6" width="34.140625" style="0" customWidth="1"/>
    <col min="7" max="7" width="23.8515625" style="0" customWidth="1"/>
    <col min="8" max="8" width="18.00390625" style="0" customWidth="1"/>
    <col min="9" max="9" width="18.140625" style="0" customWidth="1"/>
    <col min="10" max="10" width="27.00390625" style="0" customWidth="1"/>
    <col min="11" max="11" width="13.00390625" style="0" customWidth="1"/>
    <col min="12" max="12" width="12.00390625" style="0" customWidth="1"/>
    <col min="13" max="13" width="11.8515625" style="0" customWidth="1"/>
    <col min="14" max="14" width="14.421875" style="0" customWidth="1"/>
    <col min="16" max="16" width="12.57421875" style="0" customWidth="1"/>
  </cols>
  <sheetData>
    <row r="1" spans="1:16" ht="24" thickBot="1">
      <c r="A1" s="85"/>
      <c r="B1" s="85"/>
      <c r="C1" s="460" t="s">
        <v>114</v>
      </c>
      <c r="D1" s="460"/>
      <c r="E1" s="460"/>
      <c r="F1" s="460"/>
      <c r="G1" s="460"/>
      <c r="H1" s="460"/>
      <c r="I1" s="460"/>
      <c r="J1" s="460"/>
      <c r="K1" s="460"/>
      <c r="L1" s="460"/>
      <c r="M1" s="460"/>
      <c r="N1" s="460"/>
      <c r="O1" s="460"/>
      <c r="P1" s="460"/>
    </row>
    <row r="2" spans="1:16" ht="51" customHeight="1" thickTop="1">
      <c r="A2" s="197"/>
      <c r="B2" s="470" t="s">
        <v>1</v>
      </c>
      <c r="C2" s="470"/>
      <c r="D2" s="470"/>
      <c r="E2" s="470"/>
      <c r="F2" s="470"/>
      <c r="G2" s="198"/>
      <c r="H2" s="428" t="s">
        <v>291</v>
      </c>
      <c r="I2" s="461"/>
      <c r="J2" s="461"/>
      <c r="K2" s="461"/>
      <c r="L2" s="461"/>
      <c r="M2" s="461"/>
      <c r="N2" s="461"/>
      <c r="O2" s="461"/>
      <c r="P2" s="462"/>
    </row>
    <row r="3" spans="1:16" ht="51" customHeight="1">
      <c r="A3" s="471" t="s">
        <v>2</v>
      </c>
      <c r="B3" s="471"/>
      <c r="C3" s="471"/>
      <c r="D3" s="452" t="s">
        <v>249</v>
      </c>
      <c r="E3" s="452"/>
      <c r="F3" s="452"/>
      <c r="G3" s="41"/>
      <c r="H3" s="463"/>
      <c r="I3" s="464"/>
      <c r="J3" s="464"/>
      <c r="K3" s="464"/>
      <c r="L3" s="464"/>
      <c r="M3" s="464"/>
      <c r="N3" s="464"/>
      <c r="O3" s="464"/>
      <c r="P3" s="465"/>
    </row>
    <row r="4" spans="1:16" ht="20.25" customHeight="1">
      <c r="A4" s="456" t="s">
        <v>3</v>
      </c>
      <c r="B4" s="456"/>
      <c r="C4" s="456"/>
      <c r="D4" s="452">
        <v>75000</v>
      </c>
      <c r="E4" s="452"/>
      <c r="F4" s="452"/>
      <c r="G4" s="41"/>
      <c r="H4" s="463"/>
      <c r="I4" s="464"/>
      <c r="J4" s="464"/>
      <c r="K4" s="464"/>
      <c r="L4" s="464"/>
      <c r="M4" s="464"/>
      <c r="N4" s="464"/>
      <c r="O4" s="464"/>
      <c r="P4" s="465"/>
    </row>
    <row r="5" spans="1:16" ht="20.25" customHeight="1">
      <c r="A5" s="456" t="s">
        <v>4</v>
      </c>
      <c r="B5" s="456"/>
      <c r="C5" s="456"/>
      <c r="D5" s="349">
        <v>41548</v>
      </c>
      <c r="E5" s="349"/>
      <c r="F5" s="349"/>
      <c r="G5" s="41"/>
      <c r="H5" s="463"/>
      <c r="I5" s="464"/>
      <c r="J5" s="464"/>
      <c r="K5" s="464"/>
      <c r="L5" s="464"/>
      <c r="M5" s="464"/>
      <c r="N5" s="464"/>
      <c r="O5" s="464"/>
      <c r="P5" s="465"/>
    </row>
    <row r="6" spans="1:16" ht="30" customHeight="1">
      <c r="A6" s="456" t="s">
        <v>115</v>
      </c>
      <c r="B6" s="456"/>
      <c r="C6" s="456"/>
      <c r="D6" s="452">
        <v>2016</v>
      </c>
      <c r="E6" s="452"/>
      <c r="F6" s="452"/>
      <c r="G6" s="41"/>
      <c r="H6" s="463"/>
      <c r="I6" s="464"/>
      <c r="J6" s="464"/>
      <c r="K6" s="464"/>
      <c r="L6" s="464"/>
      <c r="M6" s="464"/>
      <c r="N6" s="464"/>
      <c r="O6" s="464"/>
      <c r="P6" s="465"/>
    </row>
    <row r="7" spans="1:16" ht="30" customHeight="1" thickBot="1">
      <c r="A7" s="197"/>
      <c r="B7" s="197"/>
      <c r="C7" s="197"/>
      <c r="D7" s="457"/>
      <c r="E7" s="457"/>
      <c r="F7" s="457"/>
      <c r="G7" s="41"/>
      <c r="H7" s="466"/>
      <c r="I7" s="467"/>
      <c r="J7" s="467"/>
      <c r="K7" s="467"/>
      <c r="L7" s="467"/>
      <c r="M7" s="467"/>
      <c r="N7" s="467"/>
      <c r="O7" s="467"/>
      <c r="P7" s="468"/>
    </row>
    <row r="8" spans="1:16" ht="17.25" thickBot="1" thickTop="1">
      <c r="A8" s="116"/>
      <c r="B8" s="116"/>
      <c r="C8" s="116"/>
      <c r="D8" s="116"/>
      <c r="E8" s="116"/>
      <c r="F8" s="116"/>
      <c r="G8" s="116"/>
      <c r="H8" s="116"/>
      <c r="I8" s="116"/>
      <c r="J8" s="116"/>
      <c r="K8" s="116"/>
      <c r="L8" s="116"/>
      <c r="M8" s="87"/>
      <c r="N8" s="85"/>
      <c r="O8" s="117"/>
      <c r="P8" s="87"/>
    </row>
    <row r="9" spans="1:16" ht="18.75" customHeight="1" thickBot="1">
      <c r="A9" s="118"/>
      <c r="B9" s="118"/>
      <c r="C9" s="118"/>
      <c r="D9" s="118"/>
      <c r="E9" s="118"/>
      <c r="F9" s="118"/>
      <c r="G9" s="118"/>
      <c r="H9" s="118"/>
      <c r="I9" s="118"/>
      <c r="J9" s="118"/>
      <c r="K9" s="118"/>
      <c r="L9" s="458" t="s">
        <v>92</v>
      </c>
      <c r="M9" s="459"/>
      <c r="N9" s="119">
        <f>SUM(N14:N262)</f>
        <v>5730</v>
      </c>
      <c r="O9" s="412" t="s">
        <v>6</v>
      </c>
      <c r="P9" s="412"/>
    </row>
    <row r="10" spans="1:16" ht="12.75">
      <c r="A10" s="118"/>
      <c r="B10" s="118"/>
      <c r="C10" s="118"/>
      <c r="D10" s="118"/>
      <c r="E10" s="118"/>
      <c r="F10" s="118"/>
      <c r="G10" s="118"/>
      <c r="H10" s="118"/>
      <c r="I10" s="118"/>
      <c r="J10" s="118"/>
      <c r="K10" s="118"/>
      <c r="L10" s="118"/>
      <c r="M10" s="78"/>
      <c r="N10" s="118"/>
      <c r="O10" s="412"/>
      <c r="P10" s="412"/>
    </row>
    <row r="11" spans="1:17" ht="12.75" customHeight="1">
      <c r="A11" s="474" t="s">
        <v>26</v>
      </c>
      <c r="B11" s="472" t="s">
        <v>245</v>
      </c>
      <c r="C11" s="477" t="s">
        <v>116</v>
      </c>
      <c r="D11" s="478"/>
      <c r="E11" s="478"/>
      <c r="F11" s="479"/>
      <c r="G11" s="469" t="s">
        <v>8</v>
      </c>
      <c r="H11" s="469"/>
      <c r="I11" s="469"/>
      <c r="J11" s="469"/>
      <c r="K11" s="469"/>
      <c r="L11" s="469"/>
      <c r="M11" s="469"/>
      <c r="N11" s="469"/>
      <c r="O11" s="453" t="s">
        <v>9</v>
      </c>
      <c r="P11" s="454"/>
      <c r="Q11" s="455"/>
    </row>
    <row r="12" spans="1:17" ht="36.75" customHeight="1">
      <c r="A12" s="475"/>
      <c r="B12" s="473"/>
      <c r="C12" s="480"/>
      <c r="D12" s="481"/>
      <c r="E12" s="481"/>
      <c r="F12" s="482"/>
      <c r="G12" s="453" t="s">
        <v>117</v>
      </c>
      <c r="H12" s="454"/>
      <c r="I12" s="454"/>
      <c r="J12" s="454"/>
      <c r="K12" s="454"/>
      <c r="L12" s="454"/>
      <c r="M12" s="454"/>
      <c r="N12" s="454"/>
      <c r="O12" s="454"/>
      <c r="P12" s="454"/>
      <c r="Q12" s="454"/>
    </row>
    <row r="13" spans="1:17" ht="54.75" thickBot="1">
      <c r="A13" s="476"/>
      <c r="B13" s="473"/>
      <c r="C13" s="193" t="s">
        <v>11</v>
      </c>
      <c r="D13" s="193" t="s">
        <v>12</v>
      </c>
      <c r="E13" s="263" t="s">
        <v>286</v>
      </c>
      <c r="F13" s="193" t="s">
        <v>118</v>
      </c>
      <c r="G13" s="193" t="s">
        <v>13</v>
      </c>
      <c r="H13" s="193" t="s">
        <v>14</v>
      </c>
      <c r="I13" s="193" t="s">
        <v>15</v>
      </c>
      <c r="J13" s="193" t="s">
        <v>16</v>
      </c>
      <c r="K13" s="193" t="s">
        <v>17</v>
      </c>
      <c r="L13" s="120" t="s">
        <v>18</v>
      </c>
      <c r="M13" s="193" t="s">
        <v>19</v>
      </c>
      <c r="N13" s="120" t="s">
        <v>119</v>
      </c>
      <c r="O13" s="193" t="s">
        <v>21</v>
      </c>
      <c r="P13" s="193" t="s">
        <v>120</v>
      </c>
      <c r="Q13" s="266" t="s">
        <v>287</v>
      </c>
    </row>
    <row r="14" spans="1:17" ht="12.75">
      <c r="A14" s="199"/>
      <c r="B14" s="121" t="str">
        <f>'[1]Voyages-PaysTiers_Forfait'!A18</f>
        <v>Voyage 1</v>
      </c>
      <c r="C14" s="122" t="s">
        <v>155</v>
      </c>
      <c r="D14" s="123"/>
      <c r="E14" s="268"/>
      <c r="F14" s="124"/>
      <c r="G14" s="125"/>
      <c r="H14" s="126"/>
      <c r="I14" s="126"/>
      <c r="J14" s="126"/>
      <c r="K14" s="127"/>
      <c r="L14" s="128"/>
      <c r="M14" s="129"/>
      <c r="N14" s="129"/>
      <c r="O14" s="130"/>
      <c r="P14" s="127"/>
      <c r="Q14" s="282"/>
    </row>
    <row r="15" spans="1:17" ht="51">
      <c r="A15" s="269">
        <v>1</v>
      </c>
      <c r="B15" s="270"/>
      <c r="C15" s="271"/>
      <c r="D15" s="272">
        <v>42502</v>
      </c>
      <c r="E15" s="272" t="s">
        <v>289</v>
      </c>
      <c r="F15" s="273" t="s">
        <v>278</v>
      </c>
      <c r="G15" s="274"/>
      <c r="H15" s="275"/>
      <c r="I15" s="275"/>
      <c r="J15" s="275" t="s">
        <v>149</v>
      </c>
      <c r="K15" s="276"/>
      <c r="L15" s="86"/>
      <c r="M15" s="134"/>
      <c r="N15" s="135">
        <v>1300</v>
      </c>
      <c r="O15" s="136"/>
      <c r="P15" s="82"/>
      <c r="Q15" s="200"/>
    </row>
    <row r="16" spans="1:17" ht="51">
      <c r="A16" s="269">
        <v>2</v>
      </c>
      <c r="B16" s="270"/>
      <c r="C16" s="269"/>
      <c r="D16" s="272">
        <v>42509</v>
      </c>
      <c r="E16" s="272" t="s">
        <v>290</v>
      </c>
      <c r="F16" s="273" t="s">
        <v>279</v>
      </c>
      <c r="G16" s="274"/>
      <c r="H16" s="275"/>
      <c r="I16" s="275"/>
      <c r="J16" s="275" t="s">
        <v>160</v>
      </c>
      <c r="K16" s="276"/>
      <c r="L16" s="86"/>
      <c r="M16" s="134"/>
      <c r="N16" s="135">
        <v>330</v>
      </c>
      <c r="O16" s="136"/>
      <c r="P16" s="82"/>
      <c r="Q16" s="200"/>
    </row>
    <row r="17" spans="1:17" ht="51">
      <c r="A17" s="269">
        <v>3</v>
      </c>
      <c r="B17" s="270"/>
      <c r="C17" s="269"/>
      <c r="D17" s="272">
        <v>42517</v>
      </c>
      <c r="E17" s="272" t="s">
        <v>290</v>
      </c>
      <c r="F17" s="273" t="s">
        <v>280</v>
      </c>
      <c r="G17" s="274"/>
      <c r="H17" s="275"/>
      <c r="I17" s="275"/>
      <c r="J17" s="275" t="s">
        <v>149</v>
      </c>
      <c r="K17" s="276"/>
      <c r="L17" s="86"/>
      <c r="M17" s="134"/>
      <c r="N17" s="135">
        <v>1400</v>
      </c>
      <c r="O17" s="136"/>
      <c r="P17" s="82"/>
      <c r="Q17" s="200"/>
    </row>
    <row r="18" spans="1:17" ht="12.75">
      <c r="A18" s="132"/>
      <c r="B18" s="145"/>
      <c r="C18" s="132"/>
      <c r="D18" s="131"/>
      <c r="E18" s="131"/>
      <c r="F18" s="132"/>
      <c r="G18" s="133"/>
      <c r="H18" s="81"/>
      <c r="I18" s="81"/>
      <c r="J18" s="81"/>
      <c r="K18" s="82"/>
      <c r="L18" s="86"/>
      <c r="M18" s="134"/>
      <c r="N18" s="135"/>
      <c r="O18" s="136"/>
      <c r="P18" s="82"/>
      <c r="Q18" s="200"/>
    </row>
    <row r="19" spans="1:17" ht="12.75">
      <c r="A19" s="132"/>
      <c r="B19" s="145"/>
      <c r="C19" s="132"/>
      <c r="D19" s="132"/>
      <c r="E19" s="132"/>
      <c r="F19" s="132"/>
      <c r="G19" s="133"/>
      <c r="H19" s="81"/>
      <c r="I19" s="81"/>
      <c r="J19" s="81"/>
      <c r="K19" s="82"/>
      <c r="L19" s="86"/>
      <c r="M19" s="134"/>
      <c r="N19" s="135"/>
      <c r="O19" s="136"/>
      <c r="P19" s="82"/>
      <c r="Q19" s="200"/>
    </row>
    <row r="20" spans="1:17" ht="13.5" thickBot="1">
      <c r="A20" s="132"/>
      <c r="B20" s="145"/>
      <c r="C20" s="137"/>
      <c r="D20" s="137"/>
      <c r="E20" s="137"/>
      <c r="F20" s="137"/>
      <c r="G20" s="138"/>
      <c r="H20" s="139"/>
      <c r="I20" s="139"/>
      <c r="J20" s="139"/>
      <c r="K20" s="140"/>
      <c r="L20" s="141"/>
      <c r="M20" s="142"/>
      <c r="N20" s="143"/>
      <c r="O20" s="144"/>
      <c r="P20" s="140"/>
      <c r="Q20" s="200"/>
    </row>
    <row r="21" spans="1:16" ht="12.75">
      <c r="A21" s="132"/>
      <c r="B21" s="121" t="str">
        <f>'[1]Voyages-PaysTiers_Forfait'!A19</f>
        <v>Voyage 2</v>
      </c>
      <c r="C21" s="122" t="s">
        <v>155</v>
      </c>
      <c r="D21" s="124"/>
      <c r="E21" s="124"/>
      <c r="F21" s="124"/>
      <c r="G21" s="126"/>
      <c r="H21" s="126"/>
      <c r="I21" s="126"/>
      <c r="J21" s="126"/>
      <c r="K21" s="127"/>
      <c r="L21" s="128"/>
      <c r="M21" s="129"/>
      <c r="N21" s="129"/>
      <c r="O21" s="130"/>
      <c r="P21" s="127"/>
    </row>
    <row r="22" spans="1:17" ht="51">
      <c r="A22" s="269">
        <v>4</v>
      </c>
      <c r="B22" s="270"/>
      <c r="C22" s="271"/>
      <c r="D22" s="272">
        <v>42512</v>
      </c>
      <c r="E22" s="272" t="s">
        <v>290</v>
      </c>
      <c r="F22" s="273" t="s">
        <v>281</v>
      </c>
      <c r="G22" s="274"/>
      <c r="H22" s="275"/>
      <c r="I22" s="275"/>
      <c r="J22" s="275" t="s">
        <v>149</v>
      </c>
      <c r="K22" s="276"/>
      <c r="L22" s="86"/>
      <c r="M22" s="134"/>
      <c r="N22" s="135">
        <v>1300</v>
      </c>
      <c r="O22" s="136"/>
      <c r="P22" s="82"/>
      <c r="Q22" s="200"/>
    </row>
    <row r="23" spans="1:17" ht="51">
      <c r="A23" s="269">
        <v>5</v>
      </c>
      <c r="B23" s="270"/>
      <c r="C23" s="269"/>
      <c r="D23" s="272">
        <v>42517</v>
      </c>
      <c r="E23" s="272" t="s">
        <v>290</v>
      </c>
      <c r="F23" s="273" t="s">
        <v>282</v>
      </c>
      <c r="G23" s="277"/>
      <c r="H23" s="275"/>
      <c r="I23" s="275"/>
      <c r="J23" s="275" t="s">
        <v>149</v>
      </c>
      <c r="K23" s="276"/>
      <c r="L23" s="86"/>
      <c r="M23" s="134"/>
      <c r="N23" s="135">
        <v>1400</v>
      </c>
      <c r="O23" s="136"/>
      <c r="P23" s="82"/>
      <c r="Q23" s="200"/>
    </row>
    <row r="24" spans="1:17" ht="12.75">
      <c r="A24" s="132"/>
      <c r="B24" s="145"/>
      <c r="C24" s="132"/>
      <c r="D24" s="132"/>
      <c r="E24" s="132"/>
      <c r="F24" s="132"/>
      <c r="G24" s="133"/>
      <c r="H24" s="81"/>
      <c r="I24" s="81"/>
      <c r="J24" s="81"/>
      <c r="K24" s="82"/>
      <c r="L24" s="86"/>
      <c r="M24" s="134"/>
      <c r="N24" s="135"/>
      <c r="O24" s="136"/>
      <c r="P24" s="82"/>
      <c r="Q24" s="200"/>
    </row>
    <row r="25" spans="1:17" ht="12.75">
      <c r="A25" s="132"/>
      <c r="B25" s="145"/>
      <c r="C25" s="132"/>
      <c r="D25" s="132"/>
      <c r="E25" s="132"/>
      <c r="F25" s="132"/>
      <c r="G25" s="133"/>
      <c r="H25" s="81"/>
      <c r="I25" s="81"/>
      <c r="J25" s="81"/>
      <c r="K25" s="82"/>
      <c r="L25" s="86"/>
      <c r="M25" s="134"/>
      <c r="N25" s="135"/>
      <c r="O25" s="136"/>
      <c r="P25" s="82"/>
      <c r="Q25" s="200"/>
    </row>
    <row r="26" spans="1:17" ht="15">
      <c r="A26" s="146"/>
      <c r="B26" s="145"/>
      <c r="C26" s="132"/>
      <c r="D26" s="132"/>
      <c r="E26" s="132"/>
      <c r="F26" s="132"/>
      <c r="G26" s="133"/>
      <c r="H26" s="81"/>
      <c r="I26" s="81"/>
      <c r="J26" s="81"/>
      <c r="K26" s="82"/>
      <c r="L26" s="86"/>
      <c r="M26" s="134"/>
      <c r="N26" s="135"/>
      <c r="O26" s="136"/>
      <c r="P26" s="82"/>
      <c r="Q26" s="200"/>
    </row>
  </sheetData>
  <sheetProtection/>
  <mergeCells count="20">
    <mergeCell ref="C1:P1"/>
    <mergeCell ref="H2:P7"/>
    <mergeCell ref="D3:F3"/>
    <mergeCell ref="D4:F4"/>
    <mergeCell ref="D5:F5"/>
    <mergeCell ref="G11:N11"/>
    <mergeCell ref="B2:F2"/>
    <mergeCell ref="A3:C3"/>
    <mergeCell ref="A4:C4"/>
    <mergeCell ref="A5:C5"/>
    <mergeCell ref="D6:F6"/>
    <mergeCell ref="O11:Q11"/>
    <mergeCell ref="G12:Q12"/>
    <mergeCell ref="A6:C6"/>
    <mergeCell ref="D7:F7"/>
    <mergeCell ref="L9:M9"/>
    <mergeCell ref="O9:P10"/>
    <mergeCell ref="B11:B13"/>
    <mergeCell ref="A11:A13"/>
    <mergeCell ref="C11:F12"/>
  </mergeCells>
  <printOptions/>
  <pageMargins left="0.1968503937007874" right="0.2362204724409449" top="0.31496062992125984" bottom="0.15748031496062992" header="0.31496062992125984" footer="0.31496062992125984"/>
  <pageSetup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FranceAgrimer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CHAPAUT Herve</dc:creator>
  <cp:keywords/>
  <dc:description/>
  <cp:lastModifiedBy>CHAPAUT Herve</cp:lastModifiedBy>
  <cp:lastPrinted>2018-03-01T16:48:06Z</cp:lastPrinted>
  <dcterms:created xsi:type="dcterms:W3CDTF">2017-02-24T09:15:30Z</dcterms:created>
  <dcterms:modified xsi:type="dcterms:W3CDTF">2018-03-05T09:32:06Z</dcterms:modified>
  <cp:category/>
  <cp:version/>
  <cp:contentType/>
  <cp:contentStatus/>
</cp:coreProperties>
</file>