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INTV\SMCQ\U_IME\Programme LFE\Décision FAM\2019 2020\CORONAVIRUS\"/>
    </mc:Choice>
  </mc:AlternateContent>
  <bookViews>
    <workbookView xWindow="0" yWindow="0" windowWidth="3675" windowHeight="2760" activeTab="1"/>
  </bookViews>
  <sheets>
    <sheet name="DON Métropole" sheetId="1" r:id="rId1"/>
    <sheet name="DON Outre-Mer" sheetId="9" r:id="rId2"/>
    <sheet name="Référentiel" sheetId="8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9" l="1"/>
  <c r="M18" i="9"/>
  <c r="M17" i="9"/>
  <c r="M16" i="9"/>
  <c r="M15" i="9"/>
  <c r="F18" i="9"/>
  <c r="F17" i="9"/>
  <c r="F16" i="9"/>
  <c r="F15" i="9"/>
  <c r="L20" i="9" l="1"/>
  <c r="N19" i="9"/>
  <c r="E19" i="9"/>
  <c r="N18" i="9"/>
  <c r="G18" i="9"/>
  <c r="N17" i="9"/>
  <c r="G17" i="9"/>
  <c r="N16" i="9"/>
  <c r="G16" i="9"/>
  <c r="N15" i="9"/>
  <c r="N20" i="9" s="1"/>
  <c r="G15" i="9"/>
  <c r="G19" i="9" l="1"/>
  <c r="K23" i="9" s="1"/>
  <c r="M17" i="1"/>
  <c r="M18" i="1"/>
  <c r="M19" i="1"/>
  <c r="M16" i="1"/>
  <c r="M15" i="1"/>
  <c r="F18" i="1"/>
  <c r="F17" i="1"/>
  <c r="F16" i="1"/>
  <c r="F15" i="1"/>
  <c r="N16" i="1" l="1"/>
  <c r="N17" i="1"/>
  <c r="N18" i="1"/>
  <c r="N19" i="1"/>
  <c r="N15" i="1"/>
  <c r="G16" i="1"/>
  <c r="G17" i="1"/>
  <c r="G18" i="1"/>
  <c r="G15" i="1"/>
  <c r="L20" i="1" l="1"/>
  <c r="E19" i="1"/>
  <c r="G19" i="1" l="1"/>
  <c r="N20" i="1"/>
  <c r="K23" i="1" l="1"/>
</calcChain>
</file>

<file path=xl/sharedStrings.xml><?xml version="1.0" encoding="utf-8"?>
<sst xmlns="http://schemas.openxmlformats.org/spreadsheetml/2006/main" count="127" uniqueCount="52">
  <si>
    <t>N°</t>
  </si>
  <si>
    <t>Midi</t>
  </si>
  <si>
    <t>Légume frais</t>
  </si>
  <si>
    <t>Pomme-Banane-Agrume</t>
  </si>
  <si>
    <t>Autres Fruits (autres que pomme, banane,
agrumes)</t>
  </si>
  <si>
    <t>Fruit frais découpé et emballé</t>
  </si>
  <si>
    <t>Lait liquide nature</t>
  </si>
  <si>
    <t>Yaourt nature</t>
  </si>
  <si>
    <t>Fromage blanc ou petit-suisse nature</t>
  </si>
  <si>
    <t>Autres fromages au lait de vache</t>
  </si>
  <si>
    <t>Fromages au lait de brebis et de chèvre</t>
  </si>
  <si>
    <t>Fruits</t>
  </si>
  <si>
    <t>Libellé</t>
  </si>
  <si>
    <t>TOTAL</t>
  </si>
  <si>
    <t>Lait</t>
  </si>
  <si>
    <r>
      <t xml:space="preserve">Tableau pour </t>
    </r>
    <r>
      <rPr>
        <b/>
        <sz val="9"/>
        <color rgb="FFFF0000"/>
        <rFont val="Arial"/>
        <family val="2"/>
      </rPr>
      <t>tous les demandeurs</t>
    </r>
    <r>
      <rPr>
        <sz val="9"/>
        <color rgb="FFFF0000"/>
        <rFont val="Arial"/>
        <family val="2"/>
      </rPr>
      <t xml:space="preserve"> d'aide</t>
    </r>
    <r>
      <rPr>
        <i/>
        <sz val="9"/>
        <color rgb="FFFF0000"/>
        <rFont val="Arial"/>
        <family val="2"/>
      </rPr>
      <t xml:space="preserve"> </t>
    </r>
    <r>
      <rPr>
        <sz val="9"/>
        <color rgb="FFFF0000"/>
        <rFont val="Arial"/>
        <family val="2"/>
      </rPr>
      <t xml:space="preserve">de </t>
    </r>
    <r>
      <rPr>
        <b/>
        <sz val="9"/>
        <color rgb="FFFF0000"/>
        <rFont val="Arial"/>
        <family val="2"/>
      </rPr>
      <t>France Metropolitaine</t>
    </r>
  </si>
  <si>
    <t>Année scolaire : 2019/2020 Période 2</t>
  </si>
  <si>
    <t>Formulaire  de demande d'aide pour les produits donnés suite à la fermeture des écoles
Lait &amp; Fruits à l'école</t>
  </si>
  <si>
    <t>Matinale SIQO</t>
  </si>
  <si>
    <t>Matinale hors SIQO</t>
  </si>
  <si>
    <t>Quantités données (kg)</t>
  </si>
  <si>
    <t>Forfait (€/kg)</t>
  </si>
  <si>
    <t>Forfait (€/kg ou litre pour le lait)</t>
  </si>
  <si>
    <t xml:space="preserve">Veuillez remplir les quantités données pour connaitre le montant d'aide </t>
  </si>
  <si>
    <t>Montant aide  (€)</t>
  </si>
  <si>
    <t>Montant aide (€)</t>
  </si>
  <si>
    <t xml:space="preserve">Montant total de l'aide </t>
  </si>
  <si>
    <t>Les produits données correspondent aux livraisons suivantes :</t>
  </si>
  <si>
    <t>J'atteste sur l'honneur avoir payé les produits donnés et l'exactitude des renseignements fournis dans le présent formulaire et les pièces jointes.</t>
  </si>
  <si>
    <t>Forfaits</t>
  </si>
  <si>
    <t>METROPOLE</t>
  </si>
  <si>
    <t>DOM</t>
  </si>
  <si>
    <t>FRUITS</t>
  </si>
  <si>
    <t>LAIT</t>
  </si>
  <si>
    <t>Matin conv</t>
  </si>
  <si>
    <t>Matin SIQO</t>
  </si>
  <si>
    <t>Je n'ai reçu aucune autre aide ou réduction fiscale concernant ce don.</t>
  </si>
  <si>
    <t>Déclinaison choisie pour l'année scolaire 2019/2020:</t>
  </si>
  <si>
    <t>Quantités données (kg ou litres pour le lait)</t>
  </si>
  <si>
    <t>1)</t>
  </si>
  <si>
    <t>2)</t>
  </si>
  <si>
    <t>3)</t>
  </si>
  <si>
    <t>J'ai reçu une aide ou aurai une réduction fiscale de :</t>
  </si>
  <si>
    <t>euros</t>
  </si>
  <si>
    <t>au</t>
  </si>
  <si>
    <t xml:space="preserve">En déposant cette demande, je sollicite le paiement du montant d'aide indiqué ci-dessus, pour des produits achetés pour la distributions aux élèves  </t>
  </si>
  <si>
    <t>dans le cadre du programme de l'Union européenne à destination des écoles, que j'ai donné aux organisations bénéficiaires suivantes :</t>
  </si>
  <si>
    <t>du fournisseur référencé*</t>
  </si>
  <si>
    <t>*inscrire le nom apparaissant sur le récapitulatif des livraisons joint</t>
  </si>
  <si>
    <t>(inscrire le nom de l'organisation, conformément à celui indiqué dans attestation de don jointe au dossier)</t>
  </si>
  <si>
    <r>
      <t>les livraisons (</t>
    </r>
    <r>
      <rPr>
        <i/>
        <sz val="11"/>
        <color theme="1"/>
        <rFont val="Calibri"/>
        <family val="2"/>
        <scheme val="minor"/>
      </rPr>
      <t xml:space="preserve">dates au format JJ/MM/AAAA) </t>
    </r>
    <r>
      <rPr>
        <sz val="11"/>
        <color theme="1"/>
        <rFont val="Calibri"/>
        <family val="2"/>
        <scheme val="minor"/>
      </rPr>
      <t xml:space="preserve">du : </t>
    </r>
  </si>
  <si>
    <r>
      <t>Tableau pour tous les demandeurs d'aide d'</t>
    </r>
    <r>
      <rPr>
        <b/>
        <sz val="9"/>
        <color rgb="FFFF0000"/>
        <rFont val="Arial"/>
        <family val="2"/>
      </rPr>
      <t>Outre-Mer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</si>
</sst>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i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4"/>
      <color rgb="FFC0000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0" fillId="2" borderId="1" xfId="0" applyFill="1" applyBorder="1" applyAlignment="1">
      <alignment horizontal="left" wrapText="1"/>
    </xf>
    <xf numFmtId="0" fontId="0" fillId="4" borderId="0" xfId="0" applyFill="1"/>
    <xf numFmtId="0" fontId="14" fillId="4" borderId="0" xfId="0" applyFont="1" applyFill="1"/>
    <xf numFmtId="0" fontId="0" fillId="5" borderId="1" xfId="0" applyFill="1" applyBorder="1" applyAlignment="1">
      <alignment horizontal="left" wrapText="1"/>
    </xf>
    <xf numFmtId="0" fontId="0" fillId="5" borderId="2" xfId="0" applyFill="1" applyBorder="1" applyAlignment="1">
      <alignment horizontal="left" wrapText="1"/>
    </xf>
    <xf numFmtId="0" fontId="0" fillId="7" borderId="1" xfId="0" applyFill="1" applyBorder="1" applyAlignment="1">
      <alignment horizontal="center"/>
    </xf>
    <xf numFmtId="0" fontId="17" fillId="4" borderId="0" xfId="0" applyFont="1" applyFill="1"/>
    <xf numFmtId="0" fontId="18" fillId="4" borderId="0" xfId="0" applyFont="1" applyFill="1"/>
    <xf numFmtId="0" fontId="0" fillId="3" borderId="1" xfId="0" applyFill="1" applyBorder="1" applyAlignment="1">
      <alignment horizontal="center" wrapText="1"/>
    </xf>
    <xf numFmtId="0" fontId="0" fillId="4" borderId="0" xfId="0" applyFill="1" applyAlignment="1">
      <alignment wrapText="1"/>
    </xf>
    <xf numFmtId="0" fontId="0" fillId="7" borderId="1" xfId="0" applyFill="1" applyBorder="1" applyAlignment="1">
      <alignment horizontal="center" wrapText="1"/>
    </xf>
    <xf numFmtId="0" fontId="16" fillId="4" borderId="0" xfId="0" applyFont="1" applyFill="1" applyAlignment="1">
      <alignment horizontal="center" vertical="top"/>
    </xf>
    <xf numFmtId="0" fontId="4" fillId="4" borderId="0" xfId="1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/>
    </xf>
    <xf numFmtId="0" fontId="17" fillId="4" borderId="0" xfId="0" applyFont="1" applyFill="1" applyAlignment="1">
      <alignment horizontal="center"/>
    </xf>
    <xf numFmtId="0" fontId="15" fillId="7" borderId="4" xfId="0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 wrapText="1"/>
    </xf>
    <xf numFmtId="0" fontId="0" fillId="4" borderId="0" xfId="0" applyFill="1" applyBorder="1" applyAlignment="1"/>
    <xf numFmtId="0" fontId="0" fillId="6" borderId="8" xfId="0" applyFill="1" applyBorder="1" applyAlignment="1"/>
    <xf numFmtId="0" fontId="19" fillId="6" borderId="9" xfId="0" applyFont="1" applyFill="1" applyBorder="1" applyAlignment="1">
      <alignment vertical="center"/>
    </xf>
    <xf numFmtId="0" fontId="20" fillId="6" borderId="9" xfId="0" applyFont="1" applyFill="1" applyBorder="1" applyAlignment="1">
      <alignment vertical="center"/>
    </xf>
    <xf numFmtId="0" fontId="20" fillId="6" borderId="10" xfId="0" applyFont="1" applyFill="1" applyBorder="1" applyAlignment="1">
      <alignment vertical="center"/>
    </xf>
    <xf numFmtId="0" fontId="13" fillId="0" borderId="20" xfId="0" applyFont="1" applyFill="1" applyBorder="1" applyAlignment="1" applyProtection="1">
      <alignment horizontal="center" wrapText="1"/>
      <protection locked="0"/>
    </xf>
    <xf numFmtId="0" fontId="13" fillId="0" borderId="21" xfId="0" applyFont="1" applyFill="1" applyBorder="1" applyAlignment="1" applyProtection="1">
      <alignment horizontal="center" wrapText="1"/>
      <protection locked="0"/>
    </xf>
    <xf numFmtId="0" fontId="13" fillId="0" borderId="22" xfId="0" applyFont="1" applyFill="1" applyBorder="1" applyAlignment="1" applyProtection="1">
      <alignment horizontal="center" wrapText="1"/>
      <protection locked="0"/>
    </xf>
    <xf numFmtId="2" fontId="21" fillId="6" borderId="7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center" wrapText="1"/>
    </xf>
    <xf numFmtId="0" fontId="2" fillId="0" borderId="1" xfId="0" applyFont="1" applyBorder="1" applyAlignment="1"/>
    <xf numFmtId="0" fontId="2" fillId="0" borderId="0" xfId="0" applyFont="1" applyBorder="1" applyAlignment="1"/>
    <xf numFmtId="0" fontId="0" fillId="0" borderId="1" xfId="0" applyFill="1" applyBorder="1" applyAlignment="1">
      <alignment horizontal="center"/>
    </xf>
    <xf numFmtId="2" fontId="0" fillId="2" borderId="19" xfId="0" applyNumberFormat="1" applyFill="1" applyBorder="1" applyAlignment="1">
      <alignment wrapText="1"/>
    </xf>
    <xf numFmtId="2" fontId="0" fillId="5" borderId="19" xfId="0" applyNumberFormat="1" applyFill="1" applyBorder="1" applyAlignment="1">
      <alignment wrapText="1"/>
    </xf>
    <xf numFmtId="2" fontId="13" fillId="5" borderId="1" xfId="0" applyNumberFormat="1" applyFont="1" applyFill="1" applyBorder="1" applyAlignment="1" applyProtection="1">
      <alignment horizontal="center" wrapText="1"/>
      <protection locked="0"/>
    </xf>
    <xf numFmtId="2" fontId="15" fillId="3" borderId="4" xfId="0" applyNumberFormat="1" applyFont="1" applyFill="1" applyBorder="1" applyAlignment="1">
      <alignment horizontal="center" wrapText="1"/>
    </xf>
    <xf numFmtId="2" fontId="13" fillId="2" borderId="1" xfId="0" applyNumberFormat="1" applyFont="1" applyFill="1" applyBorder="1" applyAlignment="1" applyProtection="1">
      <alignment horizontal="center" wrapText="1"/>
      <protection locked="0"/>
    </xf>
    <xf numFmtId="2" fontId="15" fillId="7" borderId="4" xfId="0" applyNumberFormat="1" applyFont="1" applyFill="1" applyBorder="1" applyAlignment="1">
      <alignment horizontal="center" wrapText="1"/>
    </xf>
    <xf numFmtId="0" fontId="0" fillId="4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0" borderId="0" xfId="0" applyFill="1"/>
    <xf numFmtId="0" fontId="2" fillId="4" borderId="0" xfId="0" applyFont="1" applyFill="1"/>
    <xf numFmtId="0" fontId="0" fillId="4" borderId="0" xfId="0" applyFont="1" applyFill="1" applyAlignment="1">
      <alignment horizontal="right"/>
    </xf>
    <xf numFmtId="14" fontId="0" fillId="0" borderId="0" xfId="0" applyNumberFormat="1" applyFill="1"/>
    <xf numFmtId="0" fontId="22" fillId="4" borderId="0" xfId="0" applyFont="1" applyFill="1"/>
    <xf numFmtId="1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 vertical="center" wrapText="1"/>
    </xf>
    <xf numFmtId="0" fontId="6" fillId="6" borderId="14" xfId="1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horizontal="center" vertical="center" wrapText="1"/>
    </xf>
    <xf numFmtId="0" fontId="6" fillId="6" borderId="15" xfId="1" applyFont="1" applyFill="1" applyBorder="1" applyAlignment="1">
      <alignment horizontal="center" vertical="center" wrapText="1"/>
    </xf>
    <xf numFmtId="0" fontId="4" fillId="6" borderId="8" xfId="1" applyFont="1" applyFill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/>
    </xf>
    <xf numFmtId="0" fontId="4" fillId="6" borderId="7" xfId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7" fillId="6" borderId="11" xfId="1" applyFont="1" applyFill="1" applyBorder="1" applyAlignment="1">
      <alignment horizontal="center"/>
    </xf>
    <xf numFmtId="0" fontId="7" fillId="6" borderId="12" xfId="1" applyFont="1" applyFill="1" applyBorder="1" applyAlignment="1">
      <alignment horizontal="center"/>
    </xf>
    <xf numFmtId="0" fontId="7" fillId="6" borderId="13" xfId="1" applyFont="1" applyFill="1" applyBorder="1" applyAlignment="1">
      <alignment horizontal="center"/>
    </xf>
    <xf numFmtId="0" fontId="9" fillId="6" borderId="16" xfId="1" applyFont="1" applyFill="1" applyBorder="1" applyAlignment="1">
      <alignment horizontal="center" vertical="center"/>
    </xf>
    <xf numFmtId="0" fontId="9" fillId="6" borderId="17" xfId="1" applyFont="1" applyFill="1" applyBorder="1" applyAlignment="1">
      <alignment horizontal="center" vertical="center"/>
    </xf>
    <xf numFmtId="0" fontId="9" fillId="6" borderId="18" xfId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top" wrapText="1"/>
    </xf>
    <xf numFmtId="0" fontId="12" fillId="7" borderId="1" xfId="0" applyFont="1" applyFill="1" applyBorder="1" applyAlignment="1">
      <alignment horizontal="center" vertical="center" textRotation="90"/>
    </xf>
    <xf numFmtId="0" fontId="2" fillId="7" borderId="1" xfId="0" applyFont="1" applyFill="1" applyBorder="1" applyAlignment="1">
      <alignment horizontal="center" vertical="top"/>
    </xf>
    <xf numFmtId="0" fontId="0" fillId="3" borderId="2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16" fillId="4" borderId="0" xfId="0" applyFont="1" applyFill="1" applyAlignment="1">
      <alignment horizontal="center"/>
    </xf>
    <xf numFmtId="0" fontId="13" fillId="7" borderId="1" xfId="0" applyFont="1" applyFill="1" applyBorder="1" applyAlignment="1">
      <alignment horizontal="center" vertical="top" wrapText="1"/>
    </xf>
    <xf numFmtId="0" fontId="0" fillId="0" borderId="8" xfId="0" applyFill="1" applyBorder="1" applyAlignment="1" applyProtection="1">
      <alignment horizontal="center" wrapText="1"/>
      <protection locked="0"/>
    </xf>
    <xf numFmtId="0" fontId="0" fillId="0" borderId="9" xfId="0" applyFill="1" applyBorder="1" applyAlignment="1" applyProtection="1">
      <alignment horizontal="center" wrapText="1"/>
      <protection locked="0"/>
    </xf>
    <xf numFmtId="0" fontId="0" fillId="0" borderId="7" xfId="0" applyFill="1" applyBorder="1" applyAlignment="1" applyProtection="1">
      <alignment horizontal="center" wrapText="1"/>
      <protection locked="0"/>
    </xf>
    <xf numFmtId="0" fontId="12" fillId="3" borderId="1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</cellXfs>
  <cellStyles count="6">
    <cellStyle name="Monétaire 2" xfId="3"/>
    <cellStyle name="Monétaire 2 2" xfId="5"/>
    <cellStyle name="Normal" xfId="0" builtinId="0"/>
    <cellStyle name="Normal 2" xfId="2"/>
    <cellStyle name="Normal 2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33</xdr:row>
          <xdr:rowOff>171450</xdr:rowOff>
        </xdr:from>
        <xdr:to>
          <xdr:col>2</xdr:col>
          <xdr:colOff>76200</xdr:colOff>
          <xdr:row>35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34</xdr:row>
          <xdr:rowOff>161925</xdr:rowOff>
        </xdr:from>
        <xdr:to>
          <xdr:col>2</xdr:col>
          <xdr:colOff>85725</xdr:colOff>
          <xdr:row>36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36</xdr:row>
          <xdr:rowOff>152400</xdr:rowOff>
        </xdr:from>
        <xdr:to>
          <xdr:col>2</xdr:col>
          <xdr:colOff>66675</xdr:colOff>
          <xdr:row>38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33</xdr:row>
          <xdr:rowOff>171450</xdr:rowOff>
        </xdr:from>
        <xdr:to>
          <xdr:col>2</xdr:col>
          <xdr:colOff>76200</xdr:colOff>
          <xdr:row>35</xdr:row>
          <xdr:rowOff>19050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34</xdr:row>
          <xdr:rowOff>161925</xdr:rowOff>
        </xdr:from>
        <xdr:to>
          <xdr:col>2</xdr:col>
          <xdr:colOff>85725</xdr:colOff>
          <xdr:row>36</xdr:row>
          <xdr:rowOff>19050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36</xdr:row>
          <xdr:rowOff>152400</xdr:rowOff>
        </xdr:from>
        <xdr:to>
          <xdr:col>2</xdr:col>
          <xdr:colOff>66675</xdr:colOff>
          <xdr:row>38</xdr:row>
          <xdr:rowOff>9525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8"/>
  <sheetViews>
    <sheetView zoomScale="110" zoomScaleNormal="110" workbookViewId="0">
      <selection activeCell="C29" sqref="C29:H29"/>
    </sheetView>
  </sheetViews>
  <sheetFormatPr baseColWidth="10" defaultColWidth="11.42578125" defaultRowHeight="15" x14ac:dyDescent="0.25"/>
  <cols>
    <col min="1" max="1" width="8.7109375" style="2" customWidth="1"/>
    <col min="2" max="2" width="4.28515625" style="2" customWidth="1"/>
    <col min="3" max="3" width="19.140625" style="2" customWidth="1"/>
    <col min="4" max="4" width="1.28515625" style="2" customWidth="1"/>
    <col min="5" max="5" width="12.5703125" style="2" customWidth="1"/>
    <col min="6" max="6" width="11.7109375" style="2" customWidth="1"/>
    <col min="7" max="7" width="13.42578125" style="2" customWidth="1"/>
    <col min="8" max="8" width="8.140625" style="2" customWidth="1"/>
    <col min="9" max="9" width="9.5703125" style="2" customWidth="1"/>
    <col min="10" max="10" width="5" style="2" customWidth="1"/>
    <col min="11" max="11" width="22.42578125" style="2" customWidth="1"/>
    <col min="12" max="12" width="16.85546875" style="2" customWidth="1"/>
    <col min="13" max="13" width="11.42578125" style="2"/>
    <col min="14" max="14" width="13.7109375" style="2" customWidth="1"/>
    <col min="15" max="16384" width="11.42578125" style="2"/>
  </cols>
  <sheetData>
    <row r="1" spans="1:14" x14ac:dyDescent="0.25">
      <c r="A1" s="60" t="s">
        <v>16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2"/>
    </row>
    <row r="2" spans="1:14" ht="15" customHeight="1" x14ac:dyDescent="0.25">
      <c r="A2" s="53" t="s">
        <v>17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</row>
    <row r="3" spans="1:14" ht="15" customHeight="1" x14ac:dyDescent="0.25">
      <c r="A3" s="53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15" customHeight="1" x14ac:dyDescent="0.25">
      <c r="A4" s="53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1:14" ht="15.75" thickBot="1" x14ac:dyDescent="0.3">
      <c r="A5" s="63" t="s">
        <v>15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ht="9" customHeight="1" x14ac:dyDescent="0.25"/>
    <row r="7" spans="1:14" ht="9.9499999999999993" customHeight="1" thickBot="1" x14ac:dyDescent="0.3"/>
    <row r="8" spans="1:14" ht="15" customHeight="1" thickBot="1" x14ac:dyDescent="0.3">
      <c r="B8" s="56" t="s">
        <v>37</v>
      </c>
      <c r="C8" s="57"/>
      <c r="D8" s="57"/>
      <c r="E8" s="57"/>
      <c r="F8" s="58"/>
      <c r="G8" s="76"/>
      <c r="H8" s="77"/>
      <c r="I8" s="78"/>
    </row>
    <row r="9" spans="1:14" ht="9.9499999999999993" customHeight="1" x14ac:dyDescent="0.25"/>
    <row r="10" spans="1:14" ht="21" customHeight="1" x14ac:dyDescent="0.25">
      <c r="A10" s="74" t="s">
        <v>23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 ht="9.75" customHeigh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x14ac:dyDescent="0.25">
      <c r="A12" s="13"/>
      <c r="B12" s="13"/>
      <c r="C12" s="13"/>
      <c r="D12" s="8"/>
      <c r="I12" s="13"/>
      <c r="J12" s="13"/>
      <c r="K12" s="13"/>
      <c r="L12" s="8"/>
    </row>
    <row r="13" spans="1:14" ht="15.75" customHeight="1" x14ac:dyDescent="0.25">
      <c r="A13" s="79" t="s">
        <v>11</v>
      </c>
      <c r="B13" s="70" t="s">
        <v>0</v>
      </c>
      <c r="C13" s="72" t="s">
        <v>12</v>
      </c>
      <c r="E13" s="66" t="s">
        <v>20</v>
      </c>
      <c r="F13" s="66" t="s">
        <v>21</v>
      </c>
      <c r="G13" s="66" t="s">
        <v>24</v>
      </c>
      <c r="I13" s="68" t="s">
        <v>14</v>
      </c>
      <c r="J13" s="69" t="s">
        <v>0</v>
      </c>
      <c r="K13" s="69" t="s">
        <v>12</v>
      </c>
      <c r="L13" s="75" t="s">
        <v>38</v>
      </c>
      <c r="M13" s="75" t="s">
        <v>22</v>
      </c>
      <c r="N13" s="75" t="s">
        <v>25</v>
      </c>
    </row>
    <row r="14" spans="1:14" ht="32.450000000000003" customHeight="1" thickBot="1" x14ac:dyDescent="0.3">
      <c r="A14" s="79"/>
      <c r="B14" s="71"/>
      <c r="C14" s="73"/>
      <c r="E14" s="67"/>
      <c r="F14" s="67"/>
      <c r="G14" s="67"/>
      <c r="I14" s="68"/>
      <c r="J14" s="69"/>
      <c r="K14" s="69"/>
      <c r="L14" s="75"/>
      <c r="M14" s="75"/>
      <c r="N14" s="75"/>
    </row>
    <row r="15" spans="1:14" ht="27.75" customHeight="1" x14ac:dyDescent="0.25">
      <c r="A15" s="79"/>
      <c r="B15" s="9">
        <v>1</v>
      </c>
      <c r="C15" s="4" t="s">
        <v>2</v>
      </c>
      <c r="D15" s="10"/>
      <c r="E15" s="24"/>
      <c r="F15" s="39">
        <f>IF(G8="Midi",Référentiel!I3,0)</f>
        <v>0</v>
      </c>
      <c r="G15" s="40" t="str">
        <f>IF(E15="","",E15*F15)</f>
        <v/>
      </c>
      <c r="H15" s="10"/>
      <c r="I15" s="68"/>
      <c r="J15" s="6">
        <v>5</v>
      </c>
      <c r="K15" s="1" t="s">
        <v>6</v>
      </c>
      <c r="L15" s="24"/>
      <c r="M15" s="38">
        <f>IF(G$8="Midi",Référentiel!I7,IF(G$8="Matinale hors SIQO",Référentiel!G7,IF(G$8="Matinale SIQO",Référentiel!H7,0)))</f>
        <v>0</v>
      </c>
      <c r="N15" s="42" t="str">
        <f>IF(L15="","",L15*M15)</f>
        <v/>
      </c>
    </row>
    <row r="16" spans="1:14" s="10" customFormat="1" ht="30" x14ac:dyDescent="0.25">
      <c r="A16" s="79"/>
      <c r="B16" s="9">
        <v>2</v>
      </c>
      <c r="C16" s="4" t="s">
        <v>3</v>
      </c>
      <c r="E16" s="25"/>
      <c r="F16" s="39">
        <f>IF(G$8="Midi",Référentiel!I4,IF(G$8="Matinale hors SIQO",Référentiel!G4,IF(G$8="Matinale SIQO",Référentiel!H4,0)))</f>
        <v>0</v>
      </c>
      <c r="G16" s="40" t="str">
        <f t="shared" ref="G16:G18" si="0">IF(E16="","",E16*F16)</f>
        <v/>
      </c>
      <c r="I16" s="68"/>
      <c r="J16" s="11">
        <v>6</v>
      </c>
      <c r="K16" s="1" t="s">
        <v>7</v>
      </c>
      <c r="L16" s="25"/>
      <c r="M16" s="38">
        <f>IF(G$8="Midi",Référentiel!I8,0)</f>
        <v>0</v>
      </c>
      <c r="N16" s="42" t="str">
        <f t="shared" ref="N16:N19" si="1">IF(L16="","",L16*M16)</f>
        <v/>
      </c>
    </row>
    <row r="17" spans="1:14" s="10" customFormat="1" ht="60" x14ac:dyDescent="0.25">
      <c r="A17" s="79"/>
      <c r="B17" s="9">
        <v>3</v>
      </c>
      <c r="C17" s="4" t="s">
        <v>4</v>
      </c>
      <c r="E17" s="25"/>
      <c r="F17" s="39">
        <f>IF(G$8="Midi",Référentiel!I5,IF(G$8="Matinale hors SIQO",Référentiel!G5,IF(G$8="Matinale SIQO",Référentiel!H5,0)))</f>
        <v>0</v>
      </c>
      <c r="G17" s="40" t="str">
        <f t="shared" si="0"/>
        <v/>
      </c>
      <c r="I17" s="68"/>
      <c r="J17" s="11">
        <v>7</v>
      </c>
      <c r="K17" s="1" t="s">
        <v>8</v>
      </c>
      <c r="L17" s="25"/>
      <c r="M17" s="38">
        <f>IF(G$8="Midi",Référentiel!I9,0)</f>
        <v>0</v>
      </c>
      <c r="N17" s="42" t="str">
        <f t="shared" si="1"/>
        <v/>
      </c>
    </row>
    <row r="18" spans="1:14" s="10" customFormat="1" ht="30.75" thickBot="1" x14ac:dyDescent="0.3">
      <c r="A18" s="79"/>
      <c r="B18" s="9">
        <v>4</v>
      </c>
      <c r="C18" s="5" t="s">
        <v>5</v>
      </c>
      <c r="E18" s="26"/>
      <c r="F18" s="39">
        <f>IF(G$8="Midi",Référentiel!I6,IF(G$8="Matinale hors SIQO",Référentiel!G6,IF(G$8="Matinale SIQO",Référentiel!H6,0)))</f>
        <v>0</v>
      </c>
      <c r="G18" s="40" t="str">
        <f t="shared" si="0"/>
        <v/>
      </c>
      <c r="I18" s="68"/>
      <c r="J18" s="11">
        <v>8</v>
      </c>
      <c r="K18" s="1" t="s">
        <v>9</v>
      </c>
      <c r="L18" s="25"/>
      <c r="M18" s="38">
        <f>IF(G$8="Midi",Référentiel!I10,0)</f>
        <v>0</v>
      </c>
      <c r="N18" s="42" t="str">
        <f t="shared" si="1"/>
        <v/>
      </c>
    </row>
    <row r="19" spans="1:14" s="10" customFormat="1" ht="30.75" thickBot="1" x14ac:dyDescent="0.3">
      <c r="A19" s="7"/>
      <c r="B19" s="7"/>
      <c r="C19" s="17" t="s">
        <v>13</v>
      </c>
      <c r="D19" s="15"/>
      <c r="E19" s="18">
        <f>SUM(E15:E18)</f>
        <v>0</v>
      </c>
      <c r="F19" s="15"/>
      <c r="G19" s="41">
        <f>SUM(G15:G18)</f>
        <v>0</v>
      </c>
      <c r="H19" s="7"/>
      <c r="I19" s="68"/>
      <c r="J19" s="11">
        <v>9</v>
      </c>
      <c r="K19" s="1" t="s">
        <v>10</v>
      </c>
      <c r="L19" s="26"/>
      <c r="M19" s="38">
        <f>IF(G$8="Midi",Référentiel!I11,0)</f>
        <v>0</v>
      </c>
      <c r="N19" s="42" t="str">
        <f t="shared" si="1"/>
        <v/>
      </c>
    </row>
    <row r="20" spans="1:14" s="7" customFormat="1" ht="27" customHeight="1" thickBot="1" x14ac:dyDescent="0.3">
      <c r="A20" s="3"/>
      <c r="B20" s="2"/>
      <c r="H20" s="2"/>
      <c r="I20" s="2"/>
      <c r="J20" s="2"/>
      <c r="K20" s="14" t="s">
        <v>13</v>
      </c>
      <c r="L20" s="16">
        <f>SUM(L15:L19)</f>
        <v>0</v>
      </c>
      <c r="M20" s="15"/>
      <c r="N20" s="43">
        <f>SUM(N15:N19)</f>
        <v>0</v>
      </c>
    </row>
    <row r="22" spans="1:14" ht="15.75" thickBot="1" x14ac:dyDescent="0.3">
      <c r="A22" s="3"/>
    </row>
    <row r="23" spans="1:14" ht="33" customHeight="1" thickBot="1" x14ac:dyDescent="0.3">
      <c r="D23" s="19"/>
      <c r="E23" s="20"/>
      <c r="F23" s="21" t="s">
        <v>26</v>
      </c>
      <c r="G23" s="22"/>
      <c r="H23" s="22"/>
      <c r="I23" s="22"/>
      <c r="J23" s="23"/>
      <c r="K23" s="27">
        <f>G19+N20</f>
        <v>0</v>
      </c>
    </row>
    <row r="25" spans="1:14" x14ac:dyDescent="0.25">
      <c r="C25" s="2" t="s">
        <v>45</v>
      </c>
    </row>
    <row r="26" spans="1:14" x14ac:dyDescent="0.25">
      <c r="C26" s="2" t="s">
        <v>46</v>
      </c>
    </row>
    <row r="27" spans="1:14" x14ac:dyDescent="0.25">
      <c r="B27" s="44" t="s">
        <v>39</v>
      </c>
      <c r="C27" s="59"/>
      <c r="D27" s="59"/>
      <c r="E27" s="59"/>
      <c r="F27" s="59"/>
      <c r="G27" s="59"/>
      <c r="H27" s="59"/>
      <c r="I27" s="50" t="s">
        <v>49</v>
      </c>
    </row>
    <row r="28" spans="1:14" x14ac:dyDescent="0.25">
      <c r="B28" s="44" t="s">
        <v>40</v>
      </c>
      <c r="C28" s="59"/>
      <c r="D28" s="59"/>
      <c r="E28" s="59"/>
      <c r="F28" s="59"/>
      <c r="G28" s="59"/>
      <c r="H28" s="59"/>
      <c r="I28" s="50" t="s">
        <v>49</v>
      </c>
    </row>
    <row r="29" spans="1:14" x14ac:dyDescent="0.25">
      <c r="B29" s="44" t="s">
        <v>41</v>
      </c>
      <c r="C29" s="59"/>
      <c r="D29" s="59"/>
      <c r="E29" s="59"/>
      <c r="F29" s="59"/>
      <c r="G29" s="59"/>
      <c r="H29" s="59"/>
      <c r="I29" s="50" t="s">
        <v>49</v>
      </c>
    </row>
    <row r="30" spans="1:14" ht="24" customHeight="1" x14ac:dyDescent="0.25">
      <c r="C30" s="2" t="s">
        <v>27</v>
      </c>
    </row>
    <row r="31" spans="1:14" x14ac:dyDescent="0.25">
      <c r="F31" s="48" t="s">
        <v>50</v>
      </c>
      <c r="G31" s="49"/>
      <c r="H31" s="45" t="s">
        <v>44</v>
      </c>
      <c r="I31" s="51"/>
      <c r="J31" s="51"/>
      <c r="K31" s="2" t="s">
        <v>47</v>
      </c>
      <c r="L31" s="52"/>
      <c r="M31" s="52"/>
      <c r="N31" s="52"/>
    </row>
    <row r="32" spans="1:14" x14ac:dyDescent="0.25">
      <c r="F32" s="48" t="s">
        <v>50</v>
      </c>
      <c r="G32" s="49"/>
      <c r="H32" s="45" t="s">
        <v>44</v>
      </c>
      <c r="I32" s="51"/>
      <c r="J32" s="51"/>
      <c r="K32" s="2" t="s">
        <v>47</v>
      </c>
      <c r="L32" s="52"/>
      <c r="M32" s="52"/>
      <c r="N32" s="52"/>
    </row>
    <row r="33" spans="3:14" x14ac:dyDescent="0.25">
      <c r="F33" s="48" t="s">
        <v>50</v>
      </c>
      <c r="G33" s="49"/>
      <c r="H33" s="45" t="s">
        <v>44</v>
      </c>
      <c r="I33" s="51"/>
      <c r="J33" s="51"/>
      <c r="K33" s="2" t="s">
        <v>47</v>
      </c>
      <c r="L33" s="52"/>
      <c r="M33" s="52"/>
      <c r="N33" s="52"/>
    </row>
    <row r="34" spans="3:14" x14ac:dyDescent="0.25">
      <c r="D34" s="8"/>
      <c r="K34" s="8" t="s">
        <v>48</v>
      </c>
    </row>
    <row r="35" spans="3:14" x14ac:dyDescent="0.25">
      <c r="C35" s="2" t="s">
        <v>36</v>
      </c>
    </row>
    <row r="36" spans="3:14" x14ac:dyDescent="0.25">
      <c r="C36" s="2" t="s">
        <v>42</v>
      </c>
      <c r="G36" s="46"/>
      <c r="H36" s="2" t="s">
        <v>43</v>
      </c>
    </row>
    <row r="38" spans="3:14" x14ac:dyDescent="0.25">
      <c r="C38" s="47" t="s">
        <v>28</v>
      </c>
    </row>
  </sheetData>
  <mergeCells count="27">
    <mergeCell ref="A1:N1"/>
    <mergeCell ref="A5:N5"/>
    <mergeCell ref="G13:G14"/>
    <mergeCell ref="I13:I19"/>
    <mergeCell ref="J13:J14"/>
    <mergeCell ref="K13:K14"/>
    <mergeCell ref="B13:B14"/>
    <mergeCell ref="C13:C14"/>
    <mergeCell ref="E13:E14"/>
    <mergeCell ref="F13:F14"/>
    <mergeCell ref="A10:N10"/>
    <mergeCell ref="N13:N14"/>
    <mergeCell ref="G8:I8"/>
    <mergeCell ref="M13:M14"/>
    <mergeCell ref="L13:L14"/>
    <mergeCell ref="A13:A18"/>
    <mergeCell ref="A2:N4"/>
    <mergeCell ref="B8:F8"/>
    <mergeCell ref="C27:H27"/>
    <mergeCell ref="C28:H28"/>
    <mergeCell ref="C29:H29"/>
    <mergeCell ref="I31:J31"/>
    <mergeCell ref="L31:N31"/>
    <mergeCell ref="I33:J33"/>
    <mergeCell ref="L33:N33"/>
    <mergeCell ref="I32:J32"/>
    <mergeCell ref="L32:N32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133350</xdr:colOff>
                    <xdr:row>33</xdr:row>
                    <xdr:rowOff>171450</xdr:rowOff>
                  </from>
                  <to>
                    <xdr:col>2</xdr:col>
                    <xdr:colOff>76200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133350</xdr:colOff>
                    <xdr:row>34</xdr:row>
                    <xdr:rowOff>161925</xdr:rowOff>
                  </from>
                  <to>
                    <xdr:col>2</xdr:col>
                    <xdr:colOff>85725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</xdr:col>
                    <xdr:colOff>123825</xdr:colOff>
                    <xdr:row>36</xdr:row>
                    <xdr:rowOff>152400</xdr:rowOff>
                  </from>
                  <to>
                    <xdr:col>2</xdr:col>
                    <xdr:colOff>66675</xdr:colOff>
                    <xdr:row>38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Référentiel!$A$1:$A$3</xm:f>
          </x14:formula1>
          <xm:sqref>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8"/>
  <sheetViews>
    <sheetView tabSelected="1" topLeftCell="A7" zoomScale="110" zoomScaleNormal="110" workbookViewId="0">
      <selection activeCell="H14" sqref="H14"/>
    </sheetView>
  </sheetViews>
  <sheetFormatPr baseColWidth="10" defaultColWidth="11.42578125" defaultRowHeight="15" x14ac:dyDescent="0.25"/>
  <cols>
    <col min="1" max="1" width="8.7109375" style="2" customWidth="1"/>
    <col min="2" max="2" width="4.28515625" style="2" customWidth="1"/>
    <col min="3" max="3" width="19.140625" style="2" customWidth="1"/>
    <col min="4" max="4" width="1.28515625" style="2" customWidth="1"/>
    <col min="5" max="5" width="12.5703125" style="2" customWidth="1"/>
    <col min="6" max="6" width="11.7109375" style="2" customWidth="1"/>
    <col min="7" max="7" width="13.42578125" style="2" customWidth="1"/>
    <col min="8" max="8" width="8.140625" style="2" customWidth="1"/>
    <col min="9" max="9" width="9.5703125" style="2" customWidth="1"/>
    <col min="10" max="10" width="5" style="2" customWidth="1"/>
    <col min="11" max="11" width="22.42578125" style="2" customWidth="1"/>
    <col min="12" max="12" width="16.85546875" style="2" customWidth="1"/>
    <col min="13" max="13" width="11.42578125" style="2"/>
    <col min="14" max="14" width="13.7109375" style="2" customWidth="1"/>
    <col min="15" max="16384" width="11.42578125" style="2"/>
  </cols>
  <sheetData>
    <row r="1" spans="1:14" x14ac:dyDescent="0.25">
      <c r="A1" s="60" t="s">
        <v>16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2"/>
    </row>
    <row r="2" spans="1:14" ht="15" customHeight="1" x14ac:dyDescent="0.25">
      <c r="A2" s="53" t="s">
        <v>17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</row>
    <row r="3" spans="1:14" ht="15" customHeight="1" x14ac:dyDescent="0.25">
      <c r="A3" s="53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15" customHeight="1" x14ac:dyDescent="0.25">
      <c r="A4" s="53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1:14" ht="15.75" thickBot="1" x14ac:dyDescent="0.3">
      <c r="A5" s="63" t="s">
        <v>51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ht="9" customHeight="1" x14ac:dyDescent="0.25"/>
    <row r="7" spans="1:14" ht="9.9499999999999993" customHeight="1" thickBot="1" x14ac:dyDescent="0.3"/>
    <row r="8" spans="1:14" ht="15" customHeight="1" thickBot="1" x14ac:dyDescent="0.3">
      <c r="B8" s="56" t="s">
        <v>37</v>
      </c>
      <c r="C8" s="57"/>
      <c r="D8" s="57"/>
      <c r="E8" s="57"/>
      <c r="F8" s="58"/>
      <c r="G8" s="76"/>
      <c r="H8" s="77"/>
      <c r="I8" s="78"/>
    </row>
    <row r="9" spans="1:14" ht="9.9499999999999993" customHeight="1" x14ac:dyDescent="0.25"/>
    <row r="10" spans="1:14" ht="21" customHeight="1" x14ac:dyDescent="0.25">
      <c r="A10" s="74" t="s">
        <v>23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 ht="9.75" customHeigh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x14ac:dyDescent="0.25">
      <c r="A12" s="13"/>
      <c r="B12" s="13"/>
      <c r="C12" s="13"/>
      <c r="D12" s="8"/>
      <c r="I12" s="13"/>
      <c r="J12" s="13"/>
      <c r="K12" s="13"/>
      <c r="L12" s="8"/>
    </row>
    <row r="13" spans="1:14" ht="15.75" customHeight="1" x14ac:dyDescent="0.25">
      <c r="A13" s="79" t="s">
        <v>11</v>
      </c>
      <c r="B13" s="70" t="s">
        <v>0</v>
      </c>
      <c r="C13" s="72" t="s">
        <v>12</v>
      </c>
      <c r="E13" s="66" t="s">
        <v>20</v>
      </c>
      <c r="F13" s="66" t="s">
        <v>21</v>
      </c>
      <c r="G13" s="66" t="s">
        <v>24</v>
      </c>
      <c r="I13" s="68" t="s">
        <v>14</v>
      </c>
      <c r="J13" s="69" t="s">
        <v>0</v>
      </c>
      <c r="K13" s="69" t="s">
        <v>12</v>
      </c>
      <c r="L13" s="75" t="s">
        <v>38</v>
      </c>
      <c r="M13" s="75" t="s">
        <v>22</v>
      </c>
      <c r="N13" s="75" t="s">
        <v>25</v>
      </c>
    </row>
    <row r="14" spans="1:14" ht="32.450000000000003" customHeight="1" thickBot="1" x14ac:dyDescent="0.3">
      <c r="A14" s="79"/>
      <c r="B14" s="71"/>
      <c r="C14" s="73"/>
      <c r="E14" s="67"/>
      <c r="F14" s="67"/>
      <c r="G14" s="67"/>
      <c r="I14" s="68"/>
      <c r="J14" s="69"/>
      <c r="K14" s="69"/>
      <c r="L14" s="75"/>
      <c r="M14" s="75"/>
      <c r="N14" s="75"/>
    </row>
    <row r="15" spans="1:14" ht="27.75" customHeight="1" x14ac:dyDescent="0.25">
      <c r="A15" s="79"/>
      <c r="B15" s="9">
        <v>1</v>
      </c>
      <c r="C15" s="4" t="s">
        <v>2</v>
      </c>
      <c r="D15" s="10"/>
      <c r="E15" s="24"/>
      <c r="F15" s="39">
        <f>IF(G8="Midi",Référentiel!L3,0)</f>
        <v>0</v>
      </c>
      <c r="G15" s="40" t="str">
        <f>IF(E15="","",E15*F15)</f>
        <v/>
      </c>
      <c r="H15" s="10"/>
      <c r="I15" s="68"/>
      <c r="J15" s="6">
        <v>5</v>
      </c>
      <c r="K15" s="1" t="s">
        <v>6</v>
      </c>
      <c r="L15" s="24"/>
      <c r="M15" s="38">
        <f>IF(G$8="Midi",Référentiel!L7,IF(G$8="Matinale hors SIQO",Référentiel!J7,IF(G$8="Matinale SIQO",Référentiel!K7,0)))</f>
        <v>0</v>
      </c>
      <c r="N15" s="42" t="str">
        <f>IF(L15="","",L15*M15)</f>
        <v/>
      </c>
    </row>
    <row r="16" spans="1:14" s="10" customFormat="1" ht="30" x14ac:dyDescent="0.25">
      <c r="A16" s="79"/>
      <c r="B16" s="9">
        <v>2</v>
      </c>
      <c r="C16" s="4" t="s">
        <v>3</v>
      </c>
      <c r="E16" s="25"/>
      <c r="F16" s="39">
        <f>IF(G$8="Midi",Référentiel!L4,IF(G$8="Matinale hors SIQO",Référentiel!J4,IF(G$8="Matinale SIQO",Référentiel!K4,0)))</f>
        <v>0</v>
      </c>
      <c r="G16" s="40" t="str">
        <f t="shared" ref="G16:G18" si="0">IF(E16="","",E16*F16)</f>
        <v/>
      </c>
      <c r="I16" s="68"/>
      <c r="J16" s="11">
        <v>6</v>
      </c>
      <c r="K16" s="1" t="s">
        <v>7</v>
      </c>
      <c r="L16" s="25"/>
      <c r="M16" s="38">
        <f>IF(G$8="Midi",Référentiel!L8,0)</f>
        <v>0</v>
      </c>
      <c r="N16" s="42" t="str">
        <f t="shared" ref="N16:N19" si="1">IF(L16="","",L16*M16)</f>
        <v/>
      </c>
    </row>
    <row r="17" spans="1:14" s="10" customFormat="1" ht="60" x14ac:dyDescent="0.25">
      <c r="A17" s="79"/>
      <c r="B17" s="9">
        <v>3</v>
      </c>
      <c r="C17" s="4" t="s">
        <v>4</v>
      </c>
      <c r="E17" s="25"/>
      <c r="F17" s="39">
        <f>IF(G$8="Midi",Référentiel!L5,IF(G$8="Matinale hors SIQO",Référentiel!J5,IF(G$8="Matinale SIQO",Référentiel!K5,0)))</f>
        <v>0</v>
      </c>
      <c r="G17" s="40" t="str">
        <f t="shared" si="0"/>
        <v/>
      </c>
      <c r="I17" s="68"/>
      <c r="J17" s="11">
        <v>7</v>
      </c>
      <c r="K17" s="1" t="s">
        <v>8</v>
      </c>
      <c r="L17" s="25"/>
      <c r="M17" s="38">
        <f>IF(G$8="Midi",Référentiel!L9,0)</f>
        <v>0</v>
      </c>
      <c r="N17" s="42" t="str">
        <f t="shared" si="1"/>
        <v/>
      </c>
    </row>
    <row r="18" spans="1:14" s="10" customFormat="1" ht="30.75" thickBot="1" x14ac:dyDescent="0.3">
      <c r="A18" s="79"/>
      <c r="B18" s="9">
        <v>4</v>
      </c>
      <c r="C18" s="5" t="s">
        <v>5</v>
      </c>
      <c r="E18" s="26"/>
      <c r="F18" s="39">
        <f>IF(G$8="Midi",Référentiel!L6,IF(G$8="Matinale hors SIQO",Référentiel!J6,IF(G$8="Matinale SIQO",Référentiel!K6,0)))</f>
        <v>0</v>
      </c>
      <c r="G18" s="40" t="str">
        <f t="shared" si="0"/>
        <v/>
      </c>
      <c r="I18" s="68"/>
      <c r="J18" s="11">
        <v>8</v>
      </c>
      <c r="K18" s="1" t="s">
        <v>9</v>
      </c>
      <c r="L18" s="25"/>
      <c r="M18" s="38">
        <f>IF(G$8="Midi",Référentiel!L10,0)</f>
        <v>0</v>
      </c>
      <c r="N18" s="42" t="str">
        <f t="shared" si="1"/>
        <v/>
      </c>
    </row>
    <row r="19" spans="1:14" s="10" customFormat="1" ht="30.75" thickBot="1" x14ac:dyDescent="0.3">
      <c r="A19" s="7"/>
      <c r="B19" s="7"/>
      <c r="C19" s="17" t="s">
        <v>13</v>
      </c>
      <c r="D19" s="15"/>
      <c r="E19" s="18">
        <f>SUM(E15:E18)</f>
        <v>0</v>
      </c>
      <c r="F19" s="15"/>
      <c r="G19" s="41">
        <f>SUM(G15:G18)</f>
        <v>0</v>
      </c>
      <c r="H19" s="7"/>
      <c r="I19" s="68"/>
      <c r="J19" s="11">
        <v>9</v>
      </c>
      <c r="K19" s="1" t="s">
        <v>10</v>
      </c>
      <c r="L19" s="26"/>
      <c r="M19" s="38">
        <f>IF(G$8="Midi",Référentiel!L11,0)</f>
        <v>0</v>
      </c>
      <c r="N19" s="42" t="str">
        <f t="shared" si="1"/>
        <v/>
      </c>
    </row>
    <row r="20" spans="1:14" s="7" customFormat="1" ht="27" customHeight="1" thickBot="1" x14ac:dyDescent="0.3">
      <c r="A20" s="3"/>
      <c r="B20" s="2"/>
      <c r="H20" s="2"/>
      <c r="I20" s="2"/>
      <c r="J20" s="2"/>
      <c r="K20" s="14" t="s">
        <v>13</v>
      </c>
      <c r="L20" s="16">
        <f>SUM(L15:L19)</f>
        <v>0</v>
      </c>
      <c r="M20" s="15"/>
      <c r="N20" s="43">
        <f>SUM(N15:N19)</f>
        <v>0</v>
      </c>
    </row>
    <row r="22" spans="1:14" ht="15.75" thickBot="1" x14ac:dyDescent="0.3">
      <c r="A22" s="3"/>
    </row>
    <row r="23" spans="1:14" ht="33" customHeight="1" thickBot="1" x14ac:dyDescent="0.3">
      <c r="D23" s="19"/>
      <c r="E23" s="20"/>
      <c r="F23" s="21" t="s">
        <v>26</v>
      </c>
      <c r="G23" s="22"/>
      <c r="H23" s="22"/>
      <c r="I23" s="22"/>
      <c r="J23" s="23"/>
      <c r="K23" s="27">
        <f>G19+N20</f>
        <v>0</v>
      </c>
    </row>
    <row r="25" spans="1:14" x14ac:dyDescent="0.25">
      <c r="C25" s="2" t="s">
        <v>45</v>
      </c>
    </row>
    <row r="26" spans="1:14" x14ac:dyDescent="0.25">
      <c r="C26" s="2" t="s">
        <v>46</v>
      </c>
    </row>
    <row r="27" spans="1:14" x14ac:dyDescent="0.25">
      <c r="B27" s="44" t="s">
        <v>39</v>
      </c>
      <c r="C27" s="59"/>
      <c r="D27" s="59"/>
      <c r="E27" s="59"/>
      <c r="F27" s="59"/>
      <c r="G27" s="59"/>
      <c r="H27" s="59"/>
      <c r="I27" s="50" t="s">
        <v>49</v>
      </c>
    </row>
    <row r="28" spans="1:14" x14ac:dyDescent="0.25">
      <c r="B28" s="44" t="s">
        <v>40</v>
      </c>
      <c r="C28" s="59"/>
      <c r="D28" s="59"/>
      <c r="E28" s="59"/>
      <c r="F28" s="59"/>
      <c r="G28" s="59"/>
      <c r="H28" s="59"/>
      <c r="I28" s="50" t="s">
        <v>49</v>
      </c>
    </row>
    <row r="29" spans="1:14" x14ac:dyDescent="0.25">
      <c r="B29" s="44" t="s">
        <v>41</v>
      </c>
      <c r="C29" s="59"/>
      <c r="D29" s="59"/>
      <c r="E29" s="59"/>
      <c r="F29" s="59"/>
      <c r="G29" s="59"/>
      <c r="H29" s="59"/>
      <c r="I29" s="50" t="s">
        <v>49</v>
      </c>
    </row>
    <row r="30" spans="1:14" ht="24" customHeight="1" x14ac:dyDescent="0.25">
      <c r="C30" s="2" t="s">
        <v>27</v>
      </c>
    </row>
    <row r="31" spans="1:14" x14ac:dyDescent="0.25">
      <c r="F31" s="48" t="s">
        <v>50</v>
      </c>
      <c r="G31" s="49"/>
      <c r="H31" s="45" t="s">
        <v>44</v>
      </c>
      <c r="I31" s="51"/>
      <c r="J31" s="51"/>
      <c r="K31" s="2" t="s">
        <v>47</v>
      </c>
      <c r="L31" s="52"/>
      <c r="M31" s="52"/>
      <c r="N31" s="52"/>
    </row>
    <row r="32" spans="1:14" x14ac:dyDescent="0.25">
      <c r="F32" s="48" t="s">
        <v>50</v>
      </c>
      <c r="G32" s="49"/>
      <c r="H32" s="45" t="s">
        <v>44</v>
      </c>
      <c r="I32" s="51"/>
      <c r="J32" s="51"/>
      <c r="K32" s="2" t="s">
        <v>47</v>
      </c>
      <c r="L32" s="52"/>
      <c r="M32" s="52"/>
      <c r="N32" s="52"/>
    </row>
    <row r="33" spans="3:14" x14ac:dyDescent="0.25">
      <c r="F33" s="48" t="s">
        <v>50</v>
      </c>
      <c r="G33" s="49"/>
      <c r="H33" s="45" t="s">
        <v>44</v>
      </c>
      <c r="I33" s="51"/>
      <c r="J33" s="51"/>
      <c r="K33" s="2" t="s">
        <v>47</v>
      </c>
      <c r="L33" s="52"/>
      <c r="M33" s="52"/>
      <c r="N33" s="52"/>
    </row>
    <row r="34" spans="3:14" x14ac:dyDescent="0.25">
      <c r="D34" s="8"/>
      <c r="K34" s="8" t="s">
        <v>48</v>
      </c>
    </row>
    <row r="35" spans="3:14" x14ac:dyDescent="0.25">
      <c r="C35" s="2" t="s">
        <v>36</v>
      </c>
    </row>
    <row r="36" spans="3:14" x14ac:dyDescent="0.25">
      <c r="C36" s="2" t="s">
        <v>42</v>
      </c>
      <c r="G36" s="46"/>
      <c r="H36" s="2" t="s">
        <v>43</v>
      </c>
    </row>
    <row r="38" spans="3:14" x14ac:dyDescent="0.25">
      <c r="C38" s="47" t="s">
        <v>28</v>
      </c>
    </row>
  </sheetData>
  <mergeCells count="27">
    <mergeCell ref="I33:J33"/>
    <mergeCell ref="L33:N33"/>
    <mergeCell ref="C27:H27"/>
    <mergeCell ref="C28:H28"/>
    <mergeCell ref="C29:H29"/>
    <mergeCell ref="I31:J31"/>
    <mergeCell ref="L31:N31"/>
    <mergeCell ref="I32:J32"/>
    <mergeCell ref="L32:N32"/>
    <mergeCell ref="I13:I19"/>
    <mergeCell ref="J13:J14"/>
    <mergeCell ref="K13:K14"/>
    <mergeCell ref="L13:L14"/>
    <mergeCell ref="M13:M14"/>
    <mergeCell ref="N13:N14"/>
    <mergeCell ref="A13:A18"/>
    <mergeCell ref="B13:B14"/>
    <mergeCell ref="C13:C14"/>
    <mergeCell ref="E13:E14"/>
    <mergeCell ref="F13:F14"/>
    <mergeCell ref="G13:G14"/>
    <mergeCell ref="A1:N1"/>
    <mergeCell ref="A2:N4"/>
    <mergeCell ref="A5:N5"/>
    <mergeCell ref="B8:F8"/>
    <mergeCell ref="G8:I8"/>
    <mergeCell ref="A10:N10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133350</xdr:colOff>
                    <xdr:row>33</xdr:row>
                    <xdr:rowOff>171450</xdr:rowOff>
                  </from>
                  <to>
                    <xdr:col>2</xdr:col>
                    <xdr:colOff>76200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133350</xdr:colOff>
                    <xdr:row>34</xdr:row>
                    <xdr:rowOff>161925</xdr:rowOff>
                  </from>
                  <to>
                    <xdr:col>2</xdr:col>
                    <xdr:colOff>85725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</xdr:col>
                    <xdr:colOff>123825</xdr:colOff>
                    <xdr:row>36</xdr:row>
                    <xdr:rowOff>152400</xdr:rowOff>
                  </from>
                  <to>
                    <xdr:col>2</xdr:col>
                    <xdr:colOff>66675</xdr:colOff>
                    <xdr:row>38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Référentiel!$A$1:$A$3</xm:f>
          </x14:formula1>
          <xm:sqref>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C4" workbookViewId="0">
      <selection activeCell="K8" sqref="K8"/>
    </sheetView>
  </sheetViews>
  <sheetFormatPr baseColWidth="10" defaultRowHeight="15" x14ac:dyDescent="0.25"/>
  <sheetData>
    <row r="1" spans="1:12" x14ac:dyDescent="0.25">
      <c r="A1" s="28" t="s">
        <v>1</v>
      </c>
      <c r="D1" s="29"/>
      <c r="E1" s="81" t="s">
        <v>29</v>
      </c>
      <c r="F1" s="81"/>
      <c r="G1" s="35" t="s">
        <v>30</v>
      </c>
      <c r="H1" s="35"/>
      <c r="J1" s="35" t="s">
        <v>31</v>
      </c>
      <c r="K1" s="36"/>
    </row>
    <row r="2" spans="1:12" x14ac:dyDescent="0.25">
      <c r="A2" s="28" t="s">
        <v>19</v>
      </c>
      <c r="D2" s="29"/>
      <c r="E2" s="81"/>
      <c r="F2" s="81"/>
      <c r="G2" s="31" t="s">
        <v>34</v>
      </c>
      <c r="H2" s="31" t="s">
        <v>35</v>
      </c>
      <c r="I2" s="30" t="s">
        <v>1</v>
      </c>
      <c r="J2" s="31" t="s">
        <v>34</v>
      </c>
      <c r="K2" s="31" t="s">
        <v>35</v>
      </c>
      <c r="L2" s="37" t="s">
        <v>1</v>
      </c>
    </row>
    <row r="3" spans="1:12" ht="30" customHeight="1" x14ac:dyDescent="0.25">
      <c r="A3" s="28" t="s">
        <v>18</v>
      </c>
      <c r="D3" s="80" t="s">
        <v>32</v>
      </c>
      <c r="E3" s="30">
        <v>1</v>
      </c>
      <c r="F3" s="32" t="s">
        <v>2</v>
      </c>
      <c r="G3" s="30">
        <v>0</v>
      </c>
      <c r="H3" s="30">
        <v>0</v>
      </c>
      <c r="I3" s="30">
        <v>1.59</v>
      </c>
      <c r="J3" s="30">
        <v>0</v>
      </c>
      <c r="K3" s="30">
        <v>0</v>
      </c>
      <c r="L3" s="30">
        <v>1.71</v>
      </c>
    </row>
    <row r="4" spans="1:12" ht="45" x14ac:dyDescent="0.25">
      <c r="D4" s="80"/>
      <c r="E4" s="30">
        <v>2</v>
      </c>
      <c r="F4" s="32" t="s">
        <v>3</v>
      </c>
      <c r="G4" s="30">
        <v>1.57</v>
      </c>
      <c r="H4" s="30">
        <v>2.2999999999999998</v>
      </c>
      <c r="I4" s="30">
        <v>1.0900000000000001</v>
      </c>
      <c r="J4" s="30">
        <v>1.69</v>
      </c>
      <c r="K4" s="30">
        <v>2.4900000000000002</v>
      </c>
      <c r="L4" s="30">
        <v>1.1599999999999999</v>
      </c>
    </row>
    <row r="5" spans="1:12" ht="90" x14ac:dyDescent="0.25">
      <c r="D5" s="80"/>
      <c r="E5" s="30">
        <v>3</v>
      </c>
      <c r="F5" s="32" t="s">
        <v>4</v>
      </c>
      <c r="G5" s="30">
        <v>2.64</v>
      </c>
      <c r="H5" s="30">
        <v>4.88</v>
      </c>
      <c r="I5" s="30">
        <v>2.6</v>
      </c>
      <c r="J5" s="30">
        <v>2.86</v>
      </c>
      <c r="K5" s="30">
        <v>5.32</v>
      </c>
      <c r="L5" s="30">
        <v>2.82</v>
      </c>
    </row>
    <row r="6" spans="1:12" ht="45" x14ac:dyDescent="0.25">
      <c r="D6" s="80"/>
      <c r="E6" s="30">
        <v>4</v>
      </c>
      <c r="F6" s="32" t="s">
        <v>5</v>
      </c>
      <c r="G6" s="30">
        <v>5.68</v>
      </c>
      <c r="H6" s="30">
        <v>8.67</v>
      </c>
      <c r="I6" s="30">
        <v>3.35</v>
      </c>
      <c r="J6" s="30">
        <v>5.98</v>
      </c>
      <c r="K6" s="30">
        <v>9.26</v>
      </c>
      <c r="L6" s="30">
        <v>3.64</v>
      </c>
    </row>
    <row r="7" spans="1:12" ht="30" x14ac:dyDescent="0.25">
      <c r="D7" s="80" t="s">
        <v>33</v>
      </c>
      <c r="E7" s="30">
        <v>5</v>
      </c>
      <c r="F7" s="32" t="s">
        <v>6</v>
      </c>
      <c r="G7" s="30">
        <v>0.76</v>
      </c>
      <c r="H7" s="30">
        <v>1.1000000000000001</v>
      </c>
      <c r="I7" s="30">
        <v>1.1000000000000001</v>
      </c>
      <c r="J7" s="30">
        <v>0.83</v>
      </c>
      <c r="K7" s="30">
        <v>1.21</v>
      </c>
      <c r="L7" s="30">
        <v>1.21</v>
      </c>
    </row>
    <row r="8" spans="1:12" ht="30" x14ac:dyDescent="0.25">
      <c r="D8" s="80"/>
      <c r="E8" s="30">
        <v>6</v>
      </c>
      <c r="F8" s="32" t="s">
        <v>7</v>
      </c>
      <c r="G8" s="30">
        <v>0</v>
      </c>
      <c r="H8" s="30">
        <v>0</v>
      </c>
      <c r="I8" s="30">
        <v>1.21</v>
      </c>
      <c r="J8" s="30"/>
      <c r="K8" s="30"/>
      <c r="L8" s="30">
        <v>1.33</v>
      </c>
    </row>
    <row r="9" spans="1:12" ht="60" x14ac:dyDescent="0.25">
      <c r="D9" s="80"/>
      <c r="E9" s="30">
        <v>7</v>
      </c>
      <c r="F9" s="32" t="s">
        <v>8</v>
      </c>
      <c r="G9" s="30">
        <v>0</v>
      </c>
      <c r="H9" s="30">
        <v>0</v>
      </c>
      <c r="I9" s="30">
        <v>1.84</v>
      </c>
      <c r="J9" s="30"/>
      <c r="K9" s="30"/>
      <c r="L9" s="30">
        <v>2.02</v>
      </c>
    </row>
    <row r="10" spans="1:12" ht="60" x14ac:dyDescent="0.25">
      <c r="D10" s="80"/>
      <c r="E10" s="30">
        <v>8</v>
      </c>
      <c r="F10" s="32" t="s">
        <v>9</v>
      </c>
      <c r="G10" s="30">
        <v>0</v>
      </c>
      <c r="H10" s="30">
        <v>0</v>
      </c>
      <c r="I10" s="30">
        <v>4.88</v>
      </c>
      <c r="J10" s="30"/>
      <c r="K10" s="30"/>
      <c r="L10" s="30">
        <v>5.36</v>
      </c>
    </row>
    <row r="11" spans="1:12" ht="60" x14ac:dyDescent="0.25">
      <c r="D11" s="80"/>
      <c r="E11" s="33">
        <v>9</v>
      </c>
      <c r="F11" s="34" t="s">
        <v>10</v>
      </c>
      <c r="G11" s="30">
        <v>0</v>
      </c>
      <c r="H11" s="30">
        <v>0</v>
      </c>
      <c r="I11" s="30">
        <v>5.78</v>
      </c>
      <c r="J11" s="30"/>
      <c r="K11" s="30"/>
      <c r="L11" s="30">
        <v>6.35</v>
      </c>
    </row>
  </sheetData>
  <mergeCells count="3">
    <mergeCell ref="D3:D6"/>
    <mergeCell ref="D7:D11"/>
    <mergeCell ref="E1:F2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DON Métropole</vt:lpstr>
      <vt:lpstr>DON Outre-Mer</vt:lpstr>
      <vt:lpstr>Référentiel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LACARELLE Sylvie</dc:creator>
  <cp:lastModifiedBy>LACARELLE Sylvie</cp:lastModifiedBy>
  <dcterms:created xsi:type="dcterms:W3CDTF">2019-12-18T16:53:50Z</dcterms:created>
  <dcterms:modified xsi:type="dcterms:W3CDTF">2020-03-26T14:44:06Z</dcterms:modified>
</cp:coreProperties>
</file>