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SERVICES\AIDES NATIONALES\API_GECRI\GECRI\2021-Influenza Aval\Gestion\avance aval documents 2021\"/>
    </mc:Choice>
  </mc:AlternateContent>
  <bookViews>
    <workbookView xWindow="0" yWindow="0" windowWidth="20490" windowHeight="8910"/>
  </bookViews>
  <sheets>
    <sheet name="Abaque-actualisée" sheetId="2" r:id="rId1"/>
  </sheets>
  <definedNames>
    <definedName name="Taux_de_référence_européen">#REF!</definedName>
  </definedNames>
  <calcPr calcId="152511"/>
</workbook>
</file>

<file path=xl/calcChain.xml><?xml version="1.0" encoding="utf-8"?>
<calcChain xmlns="http://schemas.openxmlformats.org/spreadsheetml/2006/main">
  <c r="D8" i="2" l="1"/>
  <c r="C8" i="2"/>
  <c r="E53" i="2" l="1"/>
  <c r="E51" i="2"/>
  <c r="E52" i="2"/>
  <c r="E46" i="2"/>
  <c r="E47" i="2"/>
  <c r="E48" i="2"/>
  <c r="E49" i="2"/>
  <c r="E50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44" i="2"/>
  <c r="D44" i="2"/>
  <c r="E44" i="2"/>
  <c r="C45" i="2"/>
  <c r="D45" i="2"/>
  <c r="E45" i="2"/>
  <c r="C42" i="2"/>
  <c r="D42" i="2"/>
  <c r="E42" i="2"/>
  <c r="F42" i="2"/>
  <c r="C43" i="2"/>
  <c r="D43" i="2"/>
  <c r="E43" i="2"/>
  <c r="C40" i="2"/>
  <c r="D40" i="2"/>
  <c r="E40" i="2"/>
  <c r="F40" i="2"/>
  <c r="C41" i="2"/>
  <c r="D41" i="2"/>
  <c r="E41" i="2"/>
  <c r="F41" i="2"/>
  <c r="C34" i="2"/>
  <c r="D34" i="2"/>
  <c r="E34" i="2"/>
  <c r="F34" i="2"/>
  <c r="C35" i="2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C39" i="2"/>
  <c r="D39" i="2"/>
  <c r="E39" i="2"/>
  <c r="F39" i="2"/>
  <c r="B14" i="2"/>
  <c r="B15" i="2"/>
  <c r="B16" i="2"/>
  <c r="B17" i="2"/>
  <c r="B18" i="2"/>
  <c r="B13" i="2"/>
  <c r="C26" i="2"/>
  <c r="D26" i="2"/>
  <c r="E26" i="2"/>
  <c r="F26" i="2"/>
  <c r="C27" i="2"/>
  <c r="D27" i="2"/>
  <c r="E27" i="2"/>
  <c r="F27" i="2"/>
  <c r="C28" i="2"/>
  <c r="D28" i="2"/>
  <c r="E28" i="2"/>
  <c r="F28" i="2"/>
  <c r="C29" i="2"/>
  <c r="D29" i="2"/>
  <c r="E29" i="2"/>
  <c r="F29" i="2"/>
  <c r="C30" i="2"/>
  <c r="D30" i="2"/>
  <c r="E30" i="2"/>
  <c r="F30" i="2"/>
  <c r="C31" i="2"/>
  <c r="D31" i="2"/>
  <c r="E31" i="2"/>
  <c r="F31" i="2"/>
  <c r="C32" i="2"/>
  <c r="D32" i="2"/>
  <c r="E32" i="2"/>
  <c r="F32" i="2"/>
  <c r="C33" i="2"/>
  <c r="D33" i="2"/>
  <c r="E33" i="2"/>
  <c r="F33" i="2"/>
  <c r="C15" i="2"/>
  <c r="D15" i="2"/>
  <c r="E15" i="2"/>
  <c r="F15" i="2"/>
  <c r="C16" i="2"/>
  <c r="D16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9" i="2"/>
  <c r="C20" i="2"/>
  <c r="D20" i="2"/>
  <c r="E20" i="2"/>
  <c r="F20" i="2"/>
  <c r="C21" i="2"/>
  <c r="D21" i="2"/>
  <c r="E21" i="2"/>
  <c r="F21" i="2"/>
  <c r="C22" i="2"/>
  <c r="D22" i="2"/>
  <c r="E22" i="2"/>
  <c r="F22" i="2"/>
  <c r="C23" i="2"/>
  <c r="D23" i="2"/>
  <c r="E23" i="2"/>
  <c r="F23" i="2"/>
  <c r="C24" i="2"/>
  <c r="D24" i="2"/>
  <c r="E24" i="2"/>
  <c r="F24" i="2"/>
  <c r="C25" i="2"/>
  <c r="D25" i="2"/>
  <c r="E25" i="2"/>
  <c r="F25" i="2"/>
  <c r="F14" i="2"/>
  <c r="C7" i="2"/>
  <c r="D7" i="2"/>
  <c r="E7" i="2"/>
  <c r="F7" i="2"/>
  <c r="E8" i="2"/>
  <c r="F8" i="2"/>
  <c r="C9" i="2"/>
  <c r="D9" i="2"/>
  <c r="E9" i="2"/>
  <c r="F9" i="2"/>
  <c r="C10" i="2"/>
  <c r="D10" i="2"/>
  <c r="E10" i="2"/>
  <c r="F10" i="2"/>
  <c r="C11" i="2"/>
  <c r="D11" i="2"/>
  <c r="E11" i="2"/>
  <c r="F11" i="2"/>
  <c r="C12" i="2"/>
  <c r="D12" i="2"/>
  <c r="E12" i="2"/>
  <c r="F12" i="2"/>
  <c r="C13" i="2"/>
  <c r="D13" i="2"/>
  <c r="E13" i="2"/>
  <c r="F13" i="2"/>
  <c r="C14" i="2"/>
  <c r="D14" i="2"/>
  <c r="E14" i="2"/>
  <c r="D6" i="2"/>
  <c r="E6" i="2"/>
  <c r="F6" i="2"/>
  <c r="C6" i="2"/>
</calcChain>
</file>

<file path=xl/sharedStrings.xml><?xml version="1.0" encoding="utf-8"?>
<sst xmlns="http://schemas.openxmlformats.org/spreadsheetml/2006/main" count="134" uniqueCount="37">
  <si>
    <t>4 à 5+</t>
  </si>
  <si>
    <t>Montant de l'avance remboursable* ↓</t>
  </si>
  <si>
    <t>Montant de l'équivalent-subvention brut (ESB) selon la cotation Banque de France</t>
  </si>
  <si>
    <t>Entreprises dont CA &lt; 750 000 €</t>
  </si>
  <si>
    <t>Entreprises dont chiffre d'affaires (CA) &gt; 750 000 €</t>
  </si>
  <si>
    <t>3++ à 3</t>
  </si>
  <si>
    <t>4+</t>
  </si>
  <si>
    <t>5 à 6</t>
  </si>
  <si>
    <t>&gt; 6</t>
  </si>
  <si>
    <t>inéligible</t>
  </si>
  <si>
    <t>[d]   70 000 €</t>
  </si>
  <si>
    <t>[d]   80 000 €</t>
  </si>
  <si>
    <t>[d]   90 000 €</t>
  </si>
  <si>
    <t>[d] 100 000 €</t>
  </si>
  <si>
    <t>[d] 110 000 €</t>
  </si>
  <si>
    <t>[d] 120 000 €</t>
  </si>
  <si>
    <t>[d] 130 000 €</t>
  </si>
  <si>
    <t>[d] 140 000 €</t>
  </si>
  <si>
    <t>[d] 150 000 €</t>
  </si>
  <si>
    <t>[d] 160 000 €</t>
  </si>
  <si>
    <t>[d] 170 000 €</t>
  </si>
  <si>
    <t>[d] 180 000 €</t>
  </si>
  <si>
    <t>[d] 190 000 €</t>
  </si>
  <si>
    <t>[d] 200 000 €</t>
  </si>
  <si>
    <t>Non applicable</t>
  </si>
  <si>
    <t>&gt; 200 000 €</t>
  </si>
  <si>
    <t>* : dans les limites prévues par la décision de FranceAgriMer et sous réserve de l'instruction de la DRAAF</t>
  </si>
  <si>
    <t>[d] : uniquement pour les entreprises pouvant justifier d'un déplafonnement</t>
  </si>
  <si>
    <t>Les éléments de ce tableau sont indicatifs et dépendent de paramètres qui peuvent être modifiés.</t>
  </si>
  <si>
    <t>Le calcul est fait pour un différé de deux ans et un remboursement en trois annuités égales avec une sûreté faible.</t>
  </si>
  <si>
    <t>NB : pour une entreprise active dans le transport de marchandises par route pour compte d’autrui, l'ESB doit rester inférieur à 100 000 €.</t>
  </si>
  <si>
    <t>ABAQUE ACTUALISEE</t>
  </si>
  <si>
    <t>Coef de conversion ESB:</t>
  </si>
  <si>
    <t>Lecture du tableau (actualisé 2021)</t>
  </si>
  <si>
    <t>Ex 1 : l'entreprise A souhaite demander une avance remboursable de 150 000 €. Elle est cotée 4+. L'ESB de l'avance remboursable est de 8 850 €.</t>
  </si>
  <si>
    <t>Ex 2 : l'entreprise B souhaite demander une avance remboursable de 750 000 €. Elle est cotée 5 et n'a pas bénéficié d'aide au titre du de minimis sur les 3 derniers exercices fiscaux. L'ESB est supérieur à 200 000 €, plafond du de minimis. L'entreprise B doit demander une avance remboursable d'un montant inférieur (par exemple 700 000 €)</t>
  </si>
  <si>
    <t>Ex 3 : l'entreprise C a déjà bénéficié d'aides au titre du de minimis pour 150 000 € (selon annexe 3 et 3bis). Elle demande une avance remboursable de 190 000 €. Elle est cotée 6. L'ESB calculé est de 51 918 €. Ajouté à l'aide de minimis déjà acquise de 150 000 €, le total de 201 918 € dépasse le plafond de minimis de l'entreprise. Celle-ci doit faire une demande d'avance remboursable d'un montant inférieur (par exemple 180 000 €).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</si>
</sst>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40C];[Red]\-#,##0\ [$€-40C]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BFBFB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0" fillId="0" borderId="7" xfId="0" applyNumberFormat="1" applyBorder="1"/>
    <xf numFmtId="164" fontId="4" fillId="2" borderId="7" xfId="0" applyNumberFormat="1" applyFont="1" applyFill="1" applyBorder="1" applyAlignment="1">
      <alignment horizontal="center"/>
    </xf>
    <xf numFmtId="164" fontId="0" fillId="0" borderId="8" xfId="0" applyNumberFormat="1" applyBorder="1"/>
    <xf numFmtId="164" fontId="4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0" fillId="0" borderId="0" xfId="0" applyAlignment="1"/>
    <xf numFmtId="164" fontId="0" fillId="3" borderId="7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5" fillId="3" borderId="0" xfId="0" applyFont="1" applyFill="1"/>
    <xf numFmtId="0" fontId="2" fillId="4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52" workbookViewId="0">
      <selection activeCell="D27" sqref="D27"/>
    </sheetView>
  </sheetViews>
  <sheetFormatPr baseColWidth="10" defaultColWidth="9.140625" defaultRowHeight="15" x14ac:dyDescent="0.25"/>
  <cols>
    <col min="1" max="1" width="17" style="1" customWidth="1"/>
    <col min="2" max="2" width="29.5703125" style="1" bestFit="1" customWidth="1"/>
    <col min="3" max="3" width="11.7109375" style="1" customWidth="1"/>
    <col min="4" max="4" width="12.42578125" style="1" customWidth="1"/>
    <col min="5" max="7" width="9.140625" style="1"/>
    <col min="8" max="8" width="20.140625" style="12" customWidth="1"/>
    <col min="9" max="13" width="13.140625" style="1" customWidth="1"/>
    <col min="14" max="16384" width="9.140625" style="1"/>
  </cols>
  <sheetData>
    <row r="1" spans="1:8" x14ac:dyDescent="0.25">
      <c r="B1" s="17" t="s">
        <v>32</v>
      </c>
      <c r="C1" s="18">
        <v>55.088356409189416</v>
      </c>
      <c r="D1" s="18">
        <v>16.95</v>
      </c>
      <c r="E1" s="18">
        <v>7.602613497369977</v>
      </c>
      <c r="F1" s="18">
        <v>3.6596171445844461</v>
      </c>
      <c r="G1" s="15"/>
      <c r="H1" s="1"/>
    </row>
    <row r="2" spans="1:8" x14ac:dyDescent="0.25">
      <c r="B2" s="20" t="s">
        <v>31</v>
      </c>
      <c r="C2" s="20"/>
      <c r="D2" s="20"/>
      <c r="E2" s="20"/>
      <c r="F2" s="20"/>
      <c r="G2" s="20"/>
      <c r="H2" s="1"/>
    </row>
    <row r="3" spans="1:8" ht="12.75" customHeight="1" x14ac:dyDescent="0.25">
      <c r="A3" s="25" t="s">
        <v>1</v>
      </c>
      <c r="B3" s="23" t="s">
        <v>2</v>
      </c>
      <c r="C3" s="23"/>
      <c r="D3" s="23"/>
      <c r="E3" s="23"/>
      <c r="F3" s="23"/>
      <c r="G3" s="23"/>
      <c r="H3" s="1"/>
    </row>
    <row r="4" spans="1:8" ht="12.75" customHeight="1" x14ac:dyDescent="0.25">
      <c r="A4" s="25"/>
      <c r="B4" s="24" t="s">
        <v>3</v>
      </c>
      <c r="C4" s="23" t="s">
        <v>4</v>
      </c>
      <c r="D4" s="23"/>
      <c r="E4" s="23"/>
      <c r="F4" s="23"/>
      <c r="G4" s="23"/>
      <c r="H4" s="1"/>
    </row>
    <row r="5" spans="1:8" x14ac:dyDescent="0.25">
      <c r="A5" s="25"/>
      <c r="B5" s="24"/>
      <c r="C5" s="2" t="s">
        <v>5</v>
      </c>
      <c r="D5" s="3" t="s">
        <v>6</v>
      </c>
      <c r="E5" s="2" t="s">
        <v>0</v>
      </c>
      <c r="F5" s="3" t="s">
        <v>7</v>
      </c>
      <c r="G5" s="4" t="s">
        <v>8</v>
      </c>
      <c r="H5" s="1"/>
    </row>
    <row r="6" spans="1:8" x14ac:dyDescent="0.25">
      <c r="A6" s="5">
        <v>3000</v>
      </c>
      <c r="B6" s="13">
        <v>3000</v>
      </c>
      <c r="C6" s="16">
        <f>$A6/C$1</f>
        <v>54.457968898479663</v>
      </c>
      <c r="D6" s="16">
        <f t="shared" ref="D6:F21" si="0">$A6/D$1</f>
        <v>176.99115044247787</v>
      </c>
      <c r="E6" s="16">
        <f t="shared" si="0"/>
        <v>394.60114617661549</v>
      </c>
      <c r="F6" s="16">
        <f t="shared" si="0"/>
        <v>819.75788217066452</v>
      </c>
      <c r="G6" s="6" t="s">
        <v>9</v>
      </c>
      <c r="H6" s="1"/>
    </row>
    <row r="7" spans="1:8" x14ac:dyDescent="0.25">
      <c r="A7" s="5">
        <v>4000</v>
      </c>
      <c r="B7" s="13">
        <v>4000</v>
      </c>
      <c r="C7" s="16">
        <f t="shared" ref="C7:F22" si="1">$A7/C$1</f>
        <v>72.61062519797288</v>
      </c>
      <c r="D7" s="16">
        <f t="shared" si="0"/>
        <v>235.98820058997052</v>
      </c>
      <c r="E7" s="16">
        <f t="shared" si="0"/>
        <v>526.13486156882061</v>
      </c>
      <c r="F7" s="16">
        <f t="shared" si="0"/>
        <v>1093.010509560886</v>
      </c>
      <c r="G7" s="6" t="s">
        <v>9</v>
      </c>
      <c r="H7" s="1"/>
    </row>
    <row r="8" spans="1:8" x14ac:dyDescent="0.25">
      <c r="A8" s="5">
        <v>5000</v>
      </c>
      <c r="B8" s="13">
        <v>5000</v>
      </c>
      <c r="C8" s="16">
        <f>$A8/C$1</f>
        <v>90.76328149746611</v>
      </c>
      <c r="D8" s="16">
        <f>$A8/D$1</f>
        <v>294.98525073746316</v>
      </c>
      <c r="E8" s="16">
        <f t="shared" si="0"/>
        <v>657.66857696102579</v>
      </c>
      <c r="F8" s="16">
        <f t="shared" si="0"/>
        <v>1366.2631369511075</v>
      </c>
      <c r="G8" s="6" t="s">
        <v>9</v>
      </c>
      <c r="H8" s="1"/>
    </row>
    <row r="9" spans="1:8" x14ac:dyDescent="0.25">
      <c r="A9" s="5">
        <v>6000</v>
      </c>
      <c r="B9" s="13">
        <v>6000</v>
      </c>
      <c r="C9" s="16">
        <f t="shared" si="1"/>
        <v>108.91593779695933</v>
      </c>
      <c r="D9" s="16">
        <f t="shared" si="0"/>
        <v>353.98230088495575</v>
      </c>
      <c r="E9" s="16">
        <f t="shared" si="0"/>
        <v>789.20229235323097</v>
      </c>
      <c r="F9" s="16">
        <f t="shared" si="0"/>
        <v>1639.515764341329</v>
      </c>
      <c r="G9" s="6" t="s">
        <v>9</v>
      </c>
      <c r="H9" s="1"/>
    </row>
    <row r="10" spans="1:8" x14ac:dyDescent="0.25">
      <c r="A10" s="5">
        <v>7000</v>
      </c>
      <c r="B10" s="13">
        <v>7000</v>
      </c>
      <c r="C10" s="16">
        <f t="shared" si="1"/>
        <v>127.06859409645254</v>
      </c>
      <c r="D10" s="16">
        <f t="shared" si="0"/>
        <v>412.97935103244839</v>
      </c>
      <c r="E10" s="16">
        <f t="shared" si="0"/>
        <v>920.73600774543604</v>
      </c>
      <c r="F10" s="16">
        <f t="shared" si="0"/>
        <v>1912.7683917315505</v>
      </c>
      <c r="G10" s="6" t="s">
        <v>9</v>
      </c>
      <c r="H10" s="1"/>
    </row>
    <row r="11" spans="1:8" x14ac:dyDescent="0.25">
      <c r="A11" s="5">
        <v>8000</v>
      </c>
      <c r="B11" s="13">
        <v>8000</v>
      </c>
      <c r="C11" s="16">
        <f t="shared" si="1"/>
        <v>145.22125039594576</v>
      </c>
      <c r="D11" s="16">
        <f t="shared" si="0"/>
        <v>471.97640117994104</v>
      </c>
      <c r="E11" s="16">
        <f t="shared" si="0"/>
        <v>1052.2697231376412</v>
      </c>
      <c r="F11" s="16">
        <f t="shared" si="0"/>
        <v>2186.021019121772</v>
      </c>
      <c r="G11" s="6" t="s">
        <v>9</v>
      </c>
      <c r="H11" s="1"/>
    </row>
    <row r="12" spans="1:8" x14ac:dyDescent="0.25">
      <c r="A12" s="5">
        <v>9000</v>
      </c>
      <c r="B12" s="13">
        <v>9000</v>
      </c>
      <c r="C12" s="16">
        <f t="shared" si="1"/>
        <v>163.37390669543899</v>
      </c>
      <c r="D12" s="16">
        <f t="shared" si="0"/>
        <v>530.97345132743362</v>
      </c>
      <c r="E12" s="16">
        <f t="shared" si="0"/>
        <v>1183.8034385298463</v>
      </c>
      <c r="F12" s="16">
        <f t="shared" si="0"/>
        <v>2459.2736465119933</v>
      </c>
      <c r="G12" s="6" t="s">
        <v>9</v>
      </c>
      <c r="H12" s="1"/>
    </row>
    <row r="13" spans="1:8" x14ac:dyDescent="0.25">
      <c r="A13" s="5">
        <v>10000</v>
      </c>
      <c r="B13" s="13">
        <f>A13</f>
        <v>10000</v>
      </c>
      <c r="C13" s="16">
        <f t="shared" si="1"/>
        <v>181.52656299493222</v>
      </c>
      <c r="D13" s="16">
        <f t="shared" si="0"/>
        <v>589.97050147492632</v>
      </c>
      <c r="E13" s="16">
        <f t="shared" si="0"/>
        <v>1315.3371539220516</v>
      </c>
      <c r="F13" s="16">
        <f t="shared" si="0"/>
        <v>2732.5262739022151</v>
      </c>
      <c r="G13" s="6" t="s">
        <v>9</v>
      </c>
      <c r="H13" s="1"/>
    </row>
    <row r="14" spans="1:8" x14ac:dyDescent="0.25">
      <c r="A14" s="7">
        <v>20000</v>
      </c>
      <c r="B14" s="13">
        <f>A14</f>
        <v>20000</v>
      </c>
      <c r="C14" s="16">
        <f t="shared" si="1"/>
        <v>363.05312598986444</v>
      </c>
      <c r="D14" s="16">
        <f t="shared" si="0"/>
        <v>1179.9410029498526</v>
      </c>
      <c r="E14" s="16">
        <f t="shared" si="0"/>
        <v>2630.6743078441032</v>
      </c>
      <c r="F14" s="16">
        <f>$A14/F$1</f>
        <v>5465.0525478044301</v>
      </c>
      <c r="G14" s="8" t="s">
        <v>9</v>
      </c>
      <c r="H14" s="1"/>
    </row>
    <row r="15" spans="1:8" x14ac:dyDescent="0.25">
      <c r="A15" s="7">
        <v>30000</v>
      </c>
      <c r="B15" s="13">
        <f>A15</f>
        <v>30000</v>
      </c>
      <c r="C15" s="16">
        <f t="shared" si="1"/>
        <v>544.57968898479658</v>
      </c>
      <c r="D15" s="16">
        <f t="shared" si="0"/>
        <v>1769.9115044247787</v>
      </c>
      <c r="E15" s="16">
        <f t="shared" si="0"/>
        <v>3946.0114617661548</v>
      </c>
      <c r="F15" s="16">
        <f t="shared" si="0"/>
        <v>8197.5788217066456</v>
      </c>
      <c r="G15" s="8" t="s">
        <v>9</v>
      </c>
      <c r="H15" s="1"/>
    </row>
    <row r="16" spans="1:8" x14ac:dyDescent="0.25">
      <c r="A16" s="7">
        <v>40000</v>
      </c>
      <c r="B16" s="13">
        <f>A16</f>
        <v>40000</v>
      </c>
      <c r="C16" s="16">
        <f t="shared" si="1"/>
        <v>726.10625197972888</v>
      </c>
      <c r="D16" s="16">
        <f t="shared" si="0"/>
        <v>2359.8820058997053</v>
      </c>
      <c r="E16" s="16">
        <f t="shared" si="0"/>
        <v>5261.3486156882063</v>
      </c>
      <c r="F16" s="16">
        <f t="shared" si="0"/>
        <v>10930.10509560886</v>
      </c>
      <c r="G16" s="8" t="s">
        <v>9</v>
      </c>
      <c r="H16" s="1"/>
    </row>
    <row r="17" spans="1:8" x14ac:dyDescent="0.25">
      <c r="A17" s="7">
        <v>50000</v>
      </c>
      <c r="B17" s="13">
        <f>A17</f>
        <v>50000</v>
      </c>
      <c r="C17" s="16">
        <f t="shared" si="1"/>
        <v>907.63281497466107</v>
      </c>
      <c r="D17" s="16">
        <f t="shared" si="0"/>
        <v>2949.8525073746314</v>
      </c>
      <c r="E17" s="16">
        <f t="shared" si="0"/>
        <v>6576.6857696102579</v>
      </c>
      <c r="F17" s="16">
        <f t="shared" si="0"/>
        <v>13662.631369511075</v>
      </c>
      <c r="G17" s="8" t="s">
        <v>9</v>
      </c>
      <c r="H17" s="1"/>
    </row>
    <row r="18" spans="1:8" x14ac:dyDescent="0.25">
      <c r="A18" s="7">
        <v>60000</v>
      </c>
      <c r="B18" s="13">
        <f>A18</f>
        <v>60000</v>
      </c>
      <c r="C18" s="16">
        <f t="shared" si="1"/>
        <v>1089.1593779695932</v>
      </c>
      <c r="D18" s="16">
        <f t="shared" si="0"/>
        <v>3539.8230088495575</v>
      </c>
      <c r="E18" s="16">
        <f t="shared" si="0"/>
        <v>7892.0229235323095</v>
      </c>
      <c r="F18" s="16">
        <f t="shared" si="0"/>
        <v>16395.157643413291</v>
      </c>
      <c r="G18" s="8" t="s">
        <v>9</v>
      </c>
      <c r="H18" s="1"/>
    </row>
    <row r="19" spans="1:8" x14ac:dyDescent="0.25">
      <c r="A19" s="7">
        <v>70000</v>
      </c>
      <c r="B19" s="14" t="s">
        <v>10</v>
      </c>
      <c r="C19" s="16">
        <f t="shared" si="1"/>
        <v>1270.6859409645256</v>
      </c>
      <c r="D19" s="16">
        <f t="shared" si="0"/>
        <v>4129.7935103244836</v>
      </c>
      <c r="E19" s="16">
        <f t="shared" si="0"/>
        <v>9207.3600774543611</v>
      </c>
      <c r="F19" s="16">
        <f t="shared" si="0"/>
        <v>19127.683917315506</v>
      </c>
      <c r="G19" s="8" t="s">
        <v>9</v>
      </c>
      <c r="H19" s="1"/>
    </row>
    <row r="20" spans="1:8" x14ac:dyDescent="0.25">
      <c r="A20" s="7">
        <v>80000</v>
      </c>
      <c r="B20" s="14" t="s">
        <v>11</v>
      </c>
      <c r="C20" s="16">
        <f t="shared" si="1"/>
        <v>1452.2125039594578</v>
      </c>
      <c r="D20" s="16">
        <f t="shared" si="0"/>
        <v>4719.7640117994106</v>
      </c>
      <c r="E20" s="16">
        <f t="shared" si="0"/>
        <v>10522.697231376413</v>
      </c>
      <c r="F20" s="16">
        <f t="shared" si="0"/>
        <v>21860.21019121772</v>
      </c>
      <c r="G20" s="8" t="s">
        <v>9</v>
      </c>
      <c r="H20" s="1"/>
    </row>
    <row r="21" spans="1:8" x14ac:dyDescent="0.25">
      <c r="A21" s="7">
        <v>90000</v>
      </c>
      <c r="B21" s="14" t="s">
        <v>12</v>
      </c>
      <c r="C21" s="16">
        <f t="shared" si="1"/>
        <v>1633.73906695439</v>
      </c>
      <c r="D21" s="16">
        <f t="shared" si="0"/>
        <v>5309.7345132743367</v>
      </c>
      <c r="E21" s="16">
        <f t="shared" si="0"/>
        <v>11838.034385298464</v>
      </c>
      <c r="F21" s="16">
        <f t="shared" si="0"/>
        <v>24592.736465119935</v>
      </c>
      <c r="G21" s="8" t="s">
        <v>9</v>
      </c>
      <c r="H21" s="1"/>
    </row>
    <row r="22" spans="1:8" x14ac:dyDescent="0.25">
      <c r="A22" s="7">
        <v>100000</v>
      </c>
      <c r="B22" s="14" t="s">
        <v>13</v>
      </c>
      <c r="C22" s="16">
        <f t="shared" si="1"/>
        <v>1815.2656299493221</v>
      </c>
      <c r="D22" s="16">
        <f t="shared" si="1"/>
        <v>5899.7050147492628</v>
      </c>
      <c r="E22" s="16">
        <f t="shared" si="1"/>
        <v>13153.371539220516</v>
      </c>
      <c r="F22" s="16">
        <f t="shared" si="1"/>
        <v>27325.26273902215</v>
      </c>
      <c r="G22" s="8" t="s">
        <v>9</v>
      </c>
      <c r="H22" s="1"/>
    </row>
    <row r="23" spans="1:8" x14ac:dyDescent="0.25">
      <c r="A23" s="7">
        <v>110000</v>
      </c>
      <c r="B23" s="14" t="s">
        <v>14</v>
      </c>
      <c r="C23" s="16">
        <f t="shared" ref="C23:F44" si="2">$A23/C$1</f>
        <v>1996.7921929442543</v>
      </c>
      <c r="D23" s="16">
        <f t="shared" si="2"/>
        <v>6489.6755162241889</v>
      </c>
      <c r="E23" s="16">
        <f t="shared" si="2"/>
        <v>14468.708693142567</v>
      </c>
      <c r="F23" s="16">
        <f t="shared" si="2"/>
        <v>30057.789012924364</v>
      </c>
      <c r="G23" s="8" t="s">
        <v>9</v>
      </c>
      <c r="H23" s="1"/>
    </row>
    <row r="24" spans="1:8" x14ac:dyDescent="0.25">
      <c r="A24" s="7">
        <v>120000</v>
      </c>
      <c r="B24" s="14" t="s">
        <v>15</v>
      </c>
      <c r="C24" s="16">
        <f t="shared" si="2"/>
        <v>2178.3187559391863</v>
      </c>
      <c r="D24" s="16">
        <f t="shared" si="2"/>
        <v>7079.646017699115</v>
      </c>
      <c r="E24" s="16">
        <f t="shared" si="2"/>
        <v>15784.045847064619</v>
      </c>
      <c r="F24" s="16">
        <f t="shared" si="2"/>
        <v>32790.315286826582</v>
      </c>
      <c r="G24" s="8" t="s">
        <v>9</v>
      </c>
      <c r="H24" s="1"/>
    </row>
    <row r="25" spans="1:8" x14ac:dyDescent="0.25">
      <c r="A25" s="7">
        <v>130000</v>
      </c>
      <c r="B25" s="14" t="s">
        <v>16</v>
      </c>
      <c r="C25" s="16">
        <f t="shared" si="2"/>
        <v>2359.8453189341185</v>
      </c>
      <c r="D25" s="16">
        <f t="shared" si="2"/>
        <v>7669.616519174042</v>
      </c>
      <c r="E25" s="16">
        <f t="shared" si="2"/>
        <v>17099.383000986669</v>
      </c>
      <c r="F25" s="16">
        <f t="shared" si="2"/>
        <v>35522.841560728797</v>
      </c>
      <c r="G25" s="8" t="s">
        <v>9</v>
      </c>
      <c r="H25" s="1"/>
    </row>
    <row r="26" spans="1:8" x14ac:dyDescent="0.25">
      <c r="A26" s="7">
        <v>140000</v>
      </c>
      <c r="B26" s="14" t="s">
        <v>17</v>
      </c>
      <c r="C26" s="16">
        <f t="shared" si="2"/>
        <v>2541.3718819290511</v>
      </c>
      <c r="D26" s="16">
        <f t="shared" si="2"/>
        <v>8259.5870206489672</v>
      </c>
      <c r="E26" s="16">
        <f t="shared" si="2"/>
        <v>18414.720154908722</v>
      </c>
      <c r="F26" s="16">
        <f>$A26/F$1</f>
        <v>38255.367834631012</v>
      </c>
      <c r="G26" s="8" t="s">
        <v>9</v>
      </c>
      <c r="H26" s="1"/>
    </row>
    <row r="27" spans="1:8" x14ac:dyDescent="0.25">
      <c r="A27" s="7">
        <v>150000</v>
      </c>
      <c r="B27" s="14" t="s">
        <v>18</v>
      </c>
      <c r="C27" s="16">
        <f t="shared" si="2"/>
        <v>2722.8984449239833</v>
      </c>
      <c r="D27" s="16">
        <f t="shared" si="2"/>
        <v>8849.5575221238942</v>
      </c>
      <c r="E27" s="16">
        <f t="shared" si="2"/>
        <v>19730.057308830772</v>
      </c>
      <c r="F27" s="16">
        <f t="shared" si="2"/>
        <v>40987.894108533226</v>
      </c>
      <c r="G27" s="8" t="s">
        <v>9</v>
      </c>
      <c r="H27" s="1"/>
    </row>
    <row r="28" spans="1:8" x14ac:dyDescent="0.25">
      <c r="A28" s="7">
        <v>160000</v>
      </c>
      <c r="B28" s="14" t="s">
        <v>19</v>
      </c>
      <c r="C28" s="16">
        <f t="shared" si="2"/>
        <v>2904.4250079189155</v>
      </c>
      <c r="D28" s="16">
        <f t="shared" si="2"/>
        <v>9439.5280235988212</v>
      </c>
      <c r="E28" s="16">
        <f t="shared" si="2"/>
        <v>21045.394462752825</v>
      </c>
      <c r="F28" s="16">
        <f t="shared" si="2"/>
        <v>43720.420382435441</v>
      </c>
      <c r="G28" s="8" t="s">
        <v>9</v>
      </c>
      <c r="H28" s="1"/>
    </row>
    <row r="29" spans="1:8" x14ac:dyDescent="0.25">
      <c r="A29" s="7">
        <v>170000</v>
      </c>
      <c r="B29" s="14" t="s">
        <v>20</v>
      </c>
      <c r="C29" s="16">
        <f t="shared" si="2"/>
        <v>3085.9515709138477</v>
      </c>
      <c r="D29" s="16">
        <f t="shared" si="2"/>
        <v>10029.498525073746</v>
      </c>
      <c r="E29" s="16">
        <f t="shared" si="2"/>
        <v>22360.731616674875</v>
      </c>
      <c r="F29" s="16">
        <f t="shared" si="2"/>
        <v>46452.946656337655</v>
      </c>
      <c r="G29" s="8" t="s">
        <v>9</v>
      </c>
      <c r="H29" s="1"/>
    </row>
    <row r="30" spans="1:8" x14ac:dyDescent="0.25">
      <c r="A30" s="7">
        <v>180000</v>
      </c>
      <c r="B30" s="14" t="s">
        <v>21</v>
      </c>
      <c r="C30" s="16">
        <f t="shared" si="2"/>
        <v>3267.4781339087799</v>
      </c>
      <c r="D30" s="16">
        <f t="shared" si="2"/>
        <v>10619.469026548673</v>
      </c>
      <c r="E30" s="16">
        <f t="shared" si="2"/>
        <v>23676.068770596929</v>
      </c>
      <c r="F30" s="16">
        <f t="shared" si="2"/>
        <v>49185.47293023987</v>
      </c>
      <c r="G30" s="8" t="s">
        <v>9</v>
      </c>
      <c r="H30" s="1"/>
    </row>
    <row r="31" spans="1:8" x14ac:dyDescent="0.25">
      <c r="A31" s="7">
        <v>190000</v>
      </c>
      <c r="B31" s="14" t="s">
        <v>22</v>
      </c>
      <c r="C31" s="16">
        <f t="shared" si="2"/>
        <v>3449.0046969037121</v>
      </c>
      <c r="D31" s="16">
        <f t="shared" si="2"/>
        <v>11209.439528023599</v>
      </c>
      <c r="E31" s="16">
        <f t="shared" si="2"/>
        <v>24991.405924518978</v>
      </c>
      <c r="F31" s="16">
        <f t="shared" si="2"/>
        <v>51917.999204142085</v>
      </c>
      <c r="G31" s="8" t="s">
        <v>9</v>
      </c>
      <c r="H31" s="1"/>
    </row>
    <row r="32" spans="1:8" x14ac:dyDescent="0.25">
      <c r="A32" s="7">
        <v>200000</v>
      </c>
      <c r="B32" s="14" t="s">
        <v>23</v>
      </c>
      <c r="C32" s="16">
        <f t="shared" si="2"/>
        <v>3630.5312598986443</v>
      </c>
      <c r="D32" s="16">
        <f t="shared" si="2"/>
        <v>11799.410029498526</v>
      </c>
      <c r="E32" s="16">
        <f t="shared" si="2"/>
        <v>26306.743078441032</v>
      </c>
      <c r="F32" s="16">
        <f t="shared" si="2"/>
        <v>54650.525478044299</v>
      </c>
      <c r="G32" s="8" t="s">
        <v>9</v>
      </c>
      <c r="H32" s="1"/>
    </row>
    <row r="33" spans="1:8" x14ac:dyDescent="0.25">
      <c r="A33" s="7">
        <v>250000</v>
      </c>
      <c r="B33" s="8" t="s">
        <v>24</v>
      </c>
      <c r="C33" s="16">
        <f t="shared" si="2"/>
        <v>4538.1640748733053</v>
      </c>
      <c r="D33" s="16">
        <f t="shared" si="2"/>
        <v>14749.262536873157</v>
      </c>
      <c r="E33" s="16">
        <f t="shared" si="2"/>
        <v>32883.428848051291</v>
      </c>
      <c r="F33" s="16">
        <f t="shared" si="2"/>
        <v>68313.156847555379</v>
      </c>
      <c r="G33" s="8" t="s">
        <v>9</v>
      </c>
      <c r="H33" s="1"/>
    </row>
    <row r="34" spans="1:8" x14ac:dyDescent="0.25">
      <c r="A34" s="7">
        <v>300000</v>
      </c>
      <c r="B34" s="8" t="s">
        <v>24</v>
      </c>
      <c r="C34" s="16">
        <f t="shared" si="2"/>
        <v>5445.7968898479667</v>
      </c>
      <c r="D34" s="16">
        <f t="shared" si="2"/>
        <v>17699.115044247788</v>
      </c>
      <c r="E34" s="16">
        <f t="shared" si="2"/>
        <v>39460.114617661544</v>
      </c>
      <c r="F34" s="16">
        <f t="shared" si="2"/>
        <v>81975.788217066452</v>
      </c>
      <c r="G34" s="8" t="s">
        <v>9</v>
      </c>
      <c r="H34" s="1"/>
    </row>
    <row r="35" spans="1:8" x14ac:dyDescent="0.25">
      <c r="A35" s="7">
        <v>350000</v>
      </c>
      <c r="B35" s="8" t="s">
        <v>24</v>
      </c>
      <c r="C35" s="16">
        <f t="shared" si="2"/>
        <v>6353.4297048226272</v>
      </c>
      <c r="D35" s="16">
        <f t="shared" si="2"/>
        <v>20648.96755162242</v>
      </c>
      <c r="E35" s="16">
        <f t="shared" si="2"/>
        <v>46036.800387271804</v>
      </c>
      <c r="F35" s="16">
        <f t="shared" si="2"/>
        <v>95638.419586577525</v>
      </c>
      <c r="G35" s="8" t="s">
        <v>9</v>
      </c>
      <c r="H35" s="1"/>
    </row>
    <row r="36" spans="1:8" x14ac:dyDescent="0.25">
      <c r="A36" s="7">
        <v>400000</v>
      </c>
      <c r="B36" s="8" t="s">
        <v>24</v>
      </c>
      <c r="C36" s="16">
        <f t="shared" si="2"/>
        <v>7261.0625197972886</v>
      </c>
      <c r="D36" s="16">
        <f t="shared" si="2"/>
        <v>23598.820058997051</v>
      </c>
      <c r="E36" s="16">
        <f t="shared" si="2"/>
        <v>52613.486156882063</v>
      </c>
      <c r="F36" s="16">
        <f t="shared" si="2"/>
        <v>109301.0509560886</v>
      </c>
      <c r="G36" s="8" t="s">
        <v>9</v>
      </c>
      <c r="H36" s="1"/>
    </row>
    <row r="37" spans="1:8" x14ac:dyDescent="0.25">
      <c r="A37" s="7">
        <v>450000</v>
      </c>
      <c r="B37" s="8" t="s">
        <v>24</v>
      </c>
      <c r="C37" s="16">
        <f t="shared" si="2"/>
        <v>8168.6953347719491</v>
      </c>
      <c r="D37" s="16">
        <f t="shared" si="2"/>
        <v>26548.672566371682</v>
      </c>
      <c r="E37" s="16">
        <f t="shared" si="2"/>
        <v>59190.171926492316</v>
      </c>
      <c r="F37" s="16">
        <f t="shared" si="2"/>
        <v>122963.68232559967</v>
      </c>
      <c r="G37" s="8" t="s">
        <v>9</v>
      </c>
      <c r="H37" s="1"/>
    </row>
    <row r="38" spans="1:8" x14ac:dyDescent="0.25">
      <c r="A38" s="7">
        <v>500000</v>
      </c>
      <c r="B38" s="8" t="s">
        <v>24</v>
      </c>
      <c r="C38" s="16">
        <f t="shared" si="2"/>
        <v>9076.3281497466105</v>
      </c>
      <c r="D38" s="16">
        <f t="shared" si="2"/>
        <v>29498.525073746314</v>
      </c>
      <c r="E38" s="16">
        <f t="shared" si="2"/>
        <v>65766.857696102583</v>
      </c>
      <c r="F38" s="16">
        <f t="shared" si="2"/>
        <v>136626.31369511076</v>
      </c>
      <c r="G38" s="8" t="s">
        <v>9</v>
      </c>
      <c r="H38" s="1"/>
    </row>
    <row r="39" spans="1:8" x14ac:dyDescent="0.25">
      <c r="A39" s="7">
        <v>550000</v>
      </c>
      <c r="B39" s="8" t="s">
        <v>24</v>
      </c>
      <c r="C39" s="16">
        <f t="shared" ref="C39:F39" si="3">$A39/C$1</f>
        <v>9983.960964721271</v>
      </c>
      <c r="D39" s="16">
        <f t="shared" si="3"/>
        <v>32448.377581120945</v>
      </c>
      <c r="E39" s="16">
        <f t="shared" si="3"/>
        <v>72343.543465712835</v>
      </c>
      <c r="F39" s="16">
        <f t="shared" si="3"/>
        <v>150288.94506462183</v>
      </c>
      <c r="G39" s="8" t="s">
        <v>9</v>
      </c>
      <c r="H39" s="1"/>
    </row>
    <row r="40" spans="1:8" x14ac:dyDescent="0.25">
      <c r="A40" s="7">
        <v>600000</v>
      </c>
      <c r="B40" s="8" t="s">
        <v>24</v>
      </c>
      <c r="C40" s="16">
        <f t="shared" si="2"/>
        <v>10891.593779695933</v>
      </c>
      <c r="D40" s="16">
        <f t="shared" si="2"/>
        <v>35398.230088495577</v>
      </c>
      <c r="E40" s="16">
        <f t="shared" si="2"/>
        <v>78920.229235323088</v>
      </c>
      <c r="F40" s="16">
        <f t="shared" si="2"/>
        <v>163951.5764341329</v>
      </c>
      <c r="G40" s="8" t="s">
        <v>9</v>
      </c>
      <c r="H40" s="1"/>
    </row>
    <row r="41" spans="1:8" x14ac:dyDescent="0.25">
      <c r="A41" s="7">
        <v>650000</v>
      </c>
      <c r="B41" s="8" t="s">
        <v>24</v>
      </c>
      <c r="C41" s="16">
        <f t="shared" ref="C41:F41" si="4">$A41/C$1</f>
        <v>11799.226594670594</v>
      </c>
      <c r="D41" s="16">
        <f t="shared" si="4"/>
        <v>38348.082595870212</v>
      </c>
      <c r="E41" s="16">
        <f t="shared" si="4"/>
        <v>85496.915004933355</v>
      </c>
      <c r="F41" s="16">
        <f t="shared" si="4"/>
        <v>177614.20780364398</v>
      </c>
      <c r="G41" s="8" t="s">
        <v>9</v>
      </c>
      <c r="H41" s="1"/>
    </row>
    <row r="42" spans="1:8" x14ac:dyDescent="0.25">
      <c r="A42" s="7">
        <v>700000</v>
      </c>
      <c r="B42" s="8" t="s">
        <v>24</v>
      </c>
      <c r="C42" s="16">
        <f t="shared" si="2"/>
        <v>12706.859409645254</v>
      </c>
      <c r="D42" s="16">
        <f t="shared" si="2"/>
        <v>41297.935103244839</v>
      </c>
      <c r="E42" s="16">
        <f t="shared" si="2"/>
        <v>92073.600774543607</v>
      </c>
      <c r="F42" s="16">
        <f t="shared" si="2"/>
        <v>191276.83917315505</v>
      </c>
      <c r="G42" s="8" t="s">
        <v>9</v>
      </c>
      <c r="H42" s="1"/>
    </row>
    <row r="43" spans="1:8" x14ac:dyDescent="0.25">
      <c r="A43" s="7">
        <v>750000</v>
      </c>
      <c r="B43" s="8" t="s">
        <v>24</v>
      </c>
      <c r="C43" s="16">
        <f t="shared" ref="C43:E43" si="5">$A43/C$1</f>
        <v>13614.492224619915</v>
      </c>
      <c r="D43" s="16">
        <f t="shared" si="5"/>
        <v>44247.787610619474</v>
      </c>
      <c r="E43" s="16">
        <f t="shared" si="5"/>
        <v>98650.28654415386</v>
      </c>
      <c r="F43" s="9" t="s">
        <v>25</v>
      </c>
      <c r="G43" s="8" t="s">
        <v>9</v>
      </c>
      <c r="H43" s="1"/>
    </row>
    <row r="44" spans="1:8" x14ac:dyDescent="0.25">
      <c r="A44" s="7">
        <v>800000</v>
      </c>
      <c r="B44" s="8" t="s">
        <v>24</v>
      </c>
      <c r="C44" s="16">
        <f t="shared" si="2"/>
        <v>14522.125039594577</v>
      </c>
      <c r="D44" s="16">
        <f t="shared" si="2"/>
        <v>47197.640117994102</v>
      </c>
      <c r="E44" s="16">
        <f t="shared" si="2"/>
        <v>105226.97231376413</v>
      </c>
      <c r="F44" s="9" t="s">
        <v>25</v>
      </c>
      <c r="G44" s="8" t="s">
        <v>9</v>
      </c>
      <c r="H44" s="1"/>
    </row>
    <row r="45" spans="1:8" x14ac:dyDescent="0.25">
      <c r="A45" s="7">
        <v>850000</v>
      </c>
      <c r="B45" s="8" t="s">
        <v>24</v>
      </c>
      <c r="C45" s="16">
        <f t="shared" ref="C45:E58" si="6">$A45/C$1</f>
        <v>15429.757854569238</v>
      </c>
      <c r="D45" s="16">
        <f t="shared" si="6"/>
        <v>50147.492625368737</v>
      </c>
      <c r="E45" s="16">
        <f t="shared" si="6"/>
        <v>111803.65808337438</v>
      </c>
      <c r="F45" s="9" t="s">
        <v>25</v>
      </c>
      <c r="G45" s="8" t="s">
        <v>9</v>
      </c>
      <c r="H45" s="1"/>
    </row>
    <row r="46" spans="1:8" x14ac:dyDescent="0.25">
      <c r="A46" s="7">
        <v>900000</v>
      </c>
      <c r="B46" s="8" t="s">
        <v>24</v>
      </c>
      <c r="C46" s="16">
        <f t="shared" si="6"/>
        <v>16337.390669543898</v>
      </c>
      <c r="D46" s="16">
        <f t="shared" si="6"/>
        <v>53097.345132743365</v>
      </c>
      <c r="E46" s="16">
        <f t="shared" si="6"/>
        <v>118380.34385298463</v>
      </c>
      <c r="F46" s="9" t="s">
        <v>25</v>
      </c>
      <c r="G46" s="8" t="s">
        <v>9</v>
      </c>
      <c r="H46" s="1"/>
    </row>
    <row r="47" spans="1:8" x14ac:dyDescent="0.25">
      <c r="A47" s="7">
        <v>950000</v>
      </c>
      <c r="B47" s="8" t="s">
        <v>24</v>
      </c>
      <c r="C47" s="16">
        <f t="shared" si="6"/>
        <v>17245.023484518559</v>
      </c>
      <c r="D47" s="16">
        <f t="shared" si="6"/>
        <v>56047.197640118</v>
      </c>
      <c r="E47" s="16">
        <f t="shared" si="6"/>
        <v>124957.0296225949</v>
      </c>
      <c r="F47" s="9" t="s">
        <v>25</v>
      </c>
      <c r="G47" s="8" t="s">
        <v>9</v>
      </c>
      <c r="H47" s="1"/>
    </row>
    <row r="48" spans="1:8" x14ac:dyDescent="0.25">
      <c r="A48" s="7">
        <v>1000000</v>
      </c>
      <c r="B48" s="8" t="s">
        <v>24</v>
      </c>
      <c r="C48" s="16">
        <f t="shared" si="6"/>
        <v>18152.656299493221</v>
      </c>
      <c r="D48" s="16">
        <f t="shared" si="6"/>
        <v>58997.050147492628</v>
      </c>
      <c r="E48" s="16">
        <f t="shared" si="6"/>
        <v>131533.71539220517</v>
      </c>
      <c r="F48" s="9" t="s">
        <v>25</v>
      </c>
      <c r="G48" s="8" t="s">
        <v>9</v>
      </c>
      <c r="H48" s="1"/>
    </row>
    <row r="49" spans="1:8" x14ac:dyDescent="0.25">
      <c r="A49" s="7">
        <v>1100000</v>
      </c>
      <c r="B49" s="8" t="s">
        <v>24</v>
      </c>
      <c r="C49" s="16">
        <f t="shared" si="6"/>
        <v>19967.921929442542</v>
      </c>
      <c r="D49" s="16">
        <f t="shared" si="6"/>
        <v>64896.755162241891</v>
      </c>
      <c r="E49" s="16">
        <f t="shared" si="6"/>
        <v>144687.08693142567</v>
      </c>
      <c r="F49" s="9" t="s">
        <v>25</v>
      </c>
      <c r="G49" s="8" t="s">
        <v>9</v>
      </c>
      <c r="H49" s="1"/>
    </row>
    <row r="50" spans="1:8" x14ac:dyDescent="0.25">
      <c r="A50" s="7">
        <v>1200000</v>
      </c>
      <c r="B50" s="8" t="s">
        <v>24</v>
      </c>
      <c r="C50" s="16">
        <f t="shared" si="6"/>
        <v>21783.187559391867</v>
      </c>
      <c r="D50" s="16">
        <f t="shared" si="6"/>
        <v>70796.460176991153</v>
      </c>
      <c r="E50" s="16">
        <f t="shared" si="6"/>
        <v>157840.45847064618</v>
      </c>
      <c r="F50" s="9" t="s">
        <v>25</v>
      </c>
      <c r="G50" s="8" t="s">
        <v>9</v>
      </c>
      <c r="H50" s="1"/>
    </row>
    <row r="51" spans="1:8" x14ac:dyDescent="0.25">
      <c r="A51" s="7">
        <v>1300000</v>
      </c>
      <c r="B51" s="8" t="s">
        <v>24</v>
      </c>
      <c r="C51" s="16">
        <f t="shared" si="6"/>
        <v>23598.453189341188</v>
      </c>
      <c r="D51" s="16">
        <f t="shared" si="6"/>
        <v>76696.165191740423</v>
      </c>
      <c r="E51" s="16">
        <f t="shared" si="6"/>
        <v>170993.83000986671</v>
      </c>
      <c r="F51" s="9" t="s">
        <v>25</v>
      </c>
      <c r="G51" s="8" t="s">
        <v>9</v>
      </c>
      <c r="H51" s="1"/>
    </row>
    <row r="52" spans="1:8" x14ac:dyDescent="0.25">
      <c r="A52" s="7">
        <v>1400000</v>
      </c>
      <c r="B52" s="8" t="s">
        <v>24</v>
      </c>
      <c r="C52" s="16">
        <f t="shared" si="6"/>
        <v>25413.718819290509</v>
      </c>
      <c r="D52" s="16">
        <f t="shared" si="6"/>
        <v>82595.870206489679</v>
      </c>
      <c r="E52" s="16">
        <f t="shared" si="6"/>
        <v>184147.20154908721</v>
      </c>
      <c r="F52" s="9" t="s">
        <v>25</v>
      </c>
      <c r="G52" s="8" t="s">
        <v>9</v>
      </c>
      <c r="H52" s="1"/>
    </row>
    <row r="53" spans="1:8" x14ac:dyDescent="0.25">
      <c r="A53" s="7">
        <v>1500000</v>
      </c>
      <c r="B53" s="8" t="s">
        <v>24</v>
      </c>
      <c r="C53" s="16">
        <f t="shared" si="6"/>
        <v>27228.98444923983</v>
      </c>
      <c r="D53" s="16">
        <f t="shared" si="6"/>
        <v>88495.575221238949</v>
      </c>
      <c r="E53" s="16">
        <f t="shared" si="6"/>
        <v>197300.57308830772</v>
      </c>
      <c r="F53" s="9" t="s">
        <v>25</v>
      </c>
      <c r="G53" s="8" t="s">
        <v>9</v>
      </c>
      <c r="H53" s="1"/>
    </row>
    <row r="54" spans="1:8" x14ac:dyDescent="0.25">
      <c r="A54" s="7">
        <v>1600000</v>
      </c>
      <c r="B54" s="8" t="s">
        <v>24</v>
      </c>
      <c r="C54" s="16">
        <f t="shared" si="6"/>
        <v>29044.250079189154</v>
      </c>
      <c r="D54" s="16">
        <f t="shared" si="6"/>
        <v>94395.280235988204</v>
      </c>
      <c r="E54" s="9" t="s">
        <v>25</v>
      </c>
      <c r="F54" s="9" t="s">
        <v>25</v>
      </c>
      <c r="G54" s="8" t="s">
        <v>9</v>
      </c>
      <c r="H54" s="1"/>
    </row>
    <row r="55" spans="1:8" x14ac:dyDescent="0.25">
      <c r="A55" s="7">
        <v>1700000</v>
      </c>
      <c r="B55" s="8" t="s">
        <v>24</v>
      </c>
      <c r="C55" s="16">
        <f t="shared" si="6"/>
        <v>30859.515709138475</v>
      </c>
      <c r="D55" s="16">
        <f t="shared" si="6"/>
        <v>100294.98525073747</v>
      </c>
      <c r="E55" s="9" t="s">
        <v>25</v>
      </c>
      <c r="F55" s="9" t="s">
        <v>25</v>
      </c>
      <c r="G55" s="8" t="s">
        <v>9</v>
      </c>
      <c r="H55" s="1"/>
    </row>
    <row r="56" spans="1:8" x14ac:dyDescent="0.25">
      <c r="A56" s="7">
        <v>1800000</v>
      </c>
      <c r="B56" s="8" t="s">
        <v>24</v>
      </c>
      <c r="C56" s="16">
        <f t="shared" si="6"/>
        <v>32674.781339087796</v>
      </c>
      <c r="D56" s="16">
        <f t="shared" si="6"/>
        <v>106194.69026548673</v>
      </c>
      <c r="E56" s="9" t="s">
        <v>25</v>
      </c>
      <c r="F56" s="9" t="s">
        <v>25</v>
      </c>
      <c r="G56" s="8" t="s">
        <v>9</v>
      </c>
      <c r="H56" s="1"/>
    </row>
    <row r="57" spans="1:8" x14ac:dyDescent="0.25">
      <c r="A57" s="7">
        <v>1900000</v>
      </c>
      <c r="B57" s="8" t="s">
        <v>24</v>
      </c>
      <c r="C57" s="16">
        <f t="shared" si="6"/>
        <v>34490.046969037117</v>
      </c>
      <c r="D57" s="16">
        <f t="shared" si="6"/>
        <v>112094.395280236</v>
      </c>
      <c r="E57" s="9" t="s">
        <v>25</v>
      </c>
      <c r="F57" s="9" t="s">
        <v>25</v>
      </c>
      <c r="G57" s="8" t="s">
        <v>9</v>
      </c>
      <c r="H57" s="1"/>
    </row>
    <row r="58" spans="1:8" x14ac:dyDescent="0.25">
      <c r="A58" s="7">
        <v>2000000</v>
      </c>
      <c r="B58" s="8" t="s">
        <v>24</v>
      </c>
      <c r="C58" s="16">
        <f t="shared" si="6"/>
        <v>36305.312598986442</v>
      </c>
      <c r="D58" s="16">
        <f t="shared" si="6"/>
        <v>117994.10029498526</v>
      </c>
      <c r="E58" s="9" t="s">
        <v>25</v>
      </c>
      <c r="F58" s="9" t="s">
        <v>25</v>
      </c>
      <c r="G58" s="8" t="s">
        <v>9</v>
      </c>
      <c r="H58" s="1"/>
    </row>
    <row r="59" spans="1:8" x14ac:dyDescent="0.25">
      <c r="A59" s="21" t="s">
        <v>26</v>
      </c>
      <c r="B59" s="21"/>
      <c r="C59" s="21"/>
      <c r="D59" s="21"/>
      <c r="E59" s="21"/>
      <c r="F59" s="21"/>
      <c r="G59" s="21"/>
    </row>
    <row r="60" spans="1:8" x14ac:dyDescent="0.25">
      <c r="A60" s="21" t="s">
        <v>27</v>
      </c>
      <c r="B60" s="21"/>
      <c r="C60" s="21"/>
      <c r="D60" s="21"/>
      <c r="E60" s="21"/>
      <c r="F60" s="21"/>
      <c r="G60" s="21"/>
    </row>
    <row r="61" spans="1:8" ht="10.5" customHeight="1" x14ac:dyDescent="0.25">
      <c r="A61" s="10"/>
    </row>
    <row r="62" spans="1:8" x14ac:dyDescent="0.25">
      <c r="A62" s="21" t="s">
        <v>28</v>
      </c>
      <c r="B62" s="21"/>
      <c r="C62" s="21"/>
      <c r="D62" s="21"/>
      <c r="E62" s="21"/>
      <c r="F62" s="21"/>
      <c r="G62" s="21"/>
    </row>
    <row r="63" spans="1:8" x14ac:dyDescent="0.25">
      <c r="A63" s="21" t="s">
        <v>29</v>
      </c>
      <c r="B63" s="21"/>
      <c r="C63" s="21"/>
      <c r="D63" s="21"/>
      <c r="E63" s="21"/>
      <c r="F63" s="21"/>
      <c r="G63" s="21"/>
    </row>
    <row r="64" spans="1:8" ht="9.6" customHeight="1" x14ac:dyDescent="0.25">
      <c r="A64" s="10"/>
      <c r="B64" s="10"/>
      <c r="C64" s="10"/>
      <c r="D64" s="10"/>
      <c r="E64" s="10"/>
      <c r="F64" s="10"/>
      <c r="G64" s="10"/>
    </row>
    <row r="65" spans="1:7" x14ac:dyDescent="0.25">
      <c r="A65" s="19" t="s">
        <v>33</v>
      </c>
      <c r="B65" s="11"/>
    </row>
    <row r="66" spans="1:7" ht="33" customHeight="1" x14ac:dyDescent="0.25">
      <c r="A66" s="22" t="s">
        <v>34</v>
      </c>
      <c r="B66" s="22"/>
      <c r="C66" s="22"/>
      <c r="D66" s="22"/>
      <c r="E66" s="22"/>
      <c r="F66" s="22"/>
      <c r="G66" s="22"/>
    </row>
    <row r="67" spans="1:7" ht="42" customHeight="1" x14ac:dyDescent="0.25">
      <c r="A67" s="22" t="s">
        <v>35</v>
      </c>
      <c r="B67" s="22"/>
      <c r="C67" s="22"/>
      <c r="D67" s="22"/>
      <c r="E67" s="22"/>
      <c r="F67" s="22"/>
      <c r="G67" s="22"/>
    </row>
    <row r="68" spans="1:7" ht="59.25" customHeight="1" x14ac:dyDescent="0.25">
      <c r="A68" s="22" t="s">
        <v>36</v>
      </c>
      <c r="B68" s="22"/>
      <c r="C68" s="22"/>
      <c r="D68" s="22"/>
      <c r="E68" s="22"/>
      <c r="F68" s="22"/>
      <c r="G68" s="22"/>
    </row>
    <row r="69" spans="1:7" ht="8.85" customHeight="1" x14ac:dyDescent="0.25"/>
    <row r="70" spans="1:7" x14ac:dyDescent="0.25">
      <c r="A70" s="11" t="s">
        <v>30</v>
      </c>
      <c r="B70" s="11"/>
    </row>
  </sheetData>
  <mergeCells count="12">
    <mergeCell ref="A67:G67"/>
    <mergeCell ref="A68:G68"/>
    <mergeCell ref="B3:G3"/>
    <mergeCell ref="B4:B5"/>
    <mergeCell ref="C4:G4"/>
    <mergeCell ref="A3:A5"/>
    <mergeCell ref="A59:G59"/>
    <mergeCell ref="A60:G60"/>
    <mergeCell ref="B2:G2"/>
    <mergeCell ref="A62:G62"/>
    <mergeCell ref="A63:G63"/>
    <mergeCell ref="A66:G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Abaque-actualisée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Le Maitour;Frédéric Blanc</dc:creator>
  <cp:lastModifiedBy>LAUGE Vanessa</cp:lastModifiedBy>
  <cp:lastPrinted>2021-07-22T14:19:09Z</cp:lastPrinted>
  <dcterms:created xsi:type="dcterms:W3CDTF">2017-07-11T09:49:40Z</dcterms:created>
  <dcterms:modified xsi:type="dcterms:W3CDTF">2021-07-22T14:20:27Z</dcterms:modified>
</cp:coreProperties>
</file>