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dfe\sdfa\bv\Dossiers thématiques\Volailles\3-IAHP_H5NX_2021\0_dispositif_aval\avance_remboursable_2022\decision_annexes\"/>
    </mc:Choice>
  </mc:AlternateContent>
  <bookViews>
    <workbookView xWindow="0" yWindow="0" windowWidth="20490" windowHeight="7320"/>
  </bookViews>
  <sheets>
    <sheet name="Abaque-actualisée" sheetId="2" r:id="rId1"/>
  </sheets>
  <definedNames>
    <definedName name="Taux_de_référence_européen">#REF!</definedName>
  </definedNames>
  <calcPr calcId="162913" iterateDelta="1E-4"/>
</workbook>
</file>

<file path=xl/calcChain.xml><?xml version="1.0" encoding="utf-8"?>
<calcChain xmlns="http://schemas.openxmlformats.org/spreadsheetml/2006/main">
  <c r="E13" i="2" l="1"/>
  <c r="E52" i="2" l="1"/>
  <c r="E53" i="2"/>
  <c r="E47" i="2"/>
  <c r="E48" i="2"/>
  <c r="E49" i="2"/>
  <c r="E50" i="2"/>
  <c r="E51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45" i="2"/>
  <c r="D45" i="2"/>
  <c r="E45" i="2"/>
  <c r="C46" i="2"/>
  <c r="D46" i="2"/>
  <c r="E46" i="2"/>
  <c r="C43" i="2"/>
  <c r="D43" i="2"/>
  <c r="E43" i="2"/>
  <c r="F43" i="2"/>
  <c r="C44" i="2"/>
  <c r="D44" i="2"/>
  <c r="E44" i="2"/>
  <c r="C41" i="2"/>
  <c r="D41" i="2"/>
  <c r="E41" i="2"/>
  <c r="F41" i="2"/>
  <c r="C42" i="2"/>
  <c r="D42" i="2"/>
  <c r="E42" i="2"/>
  <c r="F42" i="2"/>
  <c r="C35" i="2"/>
  <c r="D35" i="2"/>
  <c r="E35" i="2"/>
  <c r="F35" i="2"/>
  <c r="C36" i="2"/>
  <c r="D36" i="2"/>
  <c r="E36" i="2"/>
  <c r="F36" i="2"/>
  <c r="C37" i="2"/>
  <c r="D37" i="2"/>
  <c r="E37" i="2"/>
  <c r="F37" i="2"/>
  <c r="C38" i="2"/>
  <c r="D38" i="2"/>
  <c r="E38" i="2"/>
  <c r="F38" i="2"/>
  <c r="C39" i="2"/>
  <c r="D39" i="2"/>
  <c r="E39" i="2"/>
  <c r="F39" i="2"/>
  <c r="C40" i="2"/>
  <c r="D40" i="2"/>
  <c r="E40" i="2"/>
  <c r="F40" i="2"/>
  <c r="B15" i="2"/>
  <c r="B16" i="2"/>
  <c r="B17" i="2"/>
  <c r="B18" i="2"/>
  <c r="B19" i="2"/>
  <c r="B14" i="2"/>
  <c r="C27" i="2"/>
  <c r="D27" i="2"/>
  <c r="E27" i="2"/>
  <c r="F27" i="2"/>
  <c r="C28" i="2"/>
  <c r="D28" i="2"/>
  <c r="E28" i="2"/>
  <c r="F28" i="2"/>
  <c r="C29" i="2"/>
  <c r="D29" i="2"/>
  <c r="E29" i="2"/>
  <c r="F29" i="2"/>
  <c r="C30" i="2"/>
  <c r="D30" i="2"/>
  <c r="E30" i="2"/>
  <c r="F30" i="2"/>
  <c r="C31" i="2"/>
  <c r="D31" i="2"/>
  <c r="E31" i="2"/>
  <c r="F31" i="2"/>
  <c r="C32" i="2"/>
  <c r="D32" i="2"/>
  <c r="E32" i="2"/>
  <c r="F32" i="2"/>
  <c r="C33" i="2"/>
  <c r="D33" i="2"/>
  <c r="E33" i="2"/>
  <c r="F33" i="2"/>
  <c r="C34" i="2"/>
  <c r="D34" i="2"/>
  <c r="E34" i="2"/>
  <c r="F34" i="2"/>
  <c r="C16" i="2"/>
  <c r="D16" i="2"/>
  <c r="E16" i="2"/>
  <c r="F16" i="2"/>
  <c r="C17" i="2"/>
  <c r="D17" i="2"/>
  <c r="E17" i="2"/>
  <c r="F17" i="2"/>
  <c r="C18" i="2"/>
  <c r="D18" i="2"/>
  <c r="E18" i="2"/>
  <c r="F18" i="2"/>
  <c r="C19" i="2"/>
  <c r="D19" i="2"/>
  <c r="E19" i="2"/>
  <c r="F19" i="2"/>
  <c r="C20" i="2"/>
  <c r="D20" i="2"/>
  <c r="E20" i="2"/>
  <c r="F20" i="2"/>
  <c r="C21" i="2"/>
  <c r="D21" i="2"/>
  <c r="E21" i="2"/>
  <c r="F21" i="2"/>
  <c r="C22" i="2"/>
  <c r="D22" i="2"/>
  <c r="E22" i="2"/>
  <c r="F22" i="2"/>
  <c r="C23" i="2"/>
  <c r="D23" i="2"/>
  <c r="E23" i="2"/>
  <c r="F23" i="2"/>
  <c r="C24" i="2"/>
  <c r="D24" i="2"/>
  <c r="E24" i="2"/>
  <c r="F24" i="2"/>
  <c r="C25" i="2"/>
  <c r="D25" i="2"/>
  <c r="E25" i="2"/>
  <c r="F25" i="2"/>
  <c r="C26" i="2"/>
  <c r="D26" i="2"/>
  <c r="E26" i="2"/>
  <c r="F26" i="2"/>
  <c r="F15" i="2"/>
  <c r="C8" i="2"/>
  <c r="D8" i="2"/>
  <c r="E8" i="2"/>
  <c r="F8" i="2"/>
  <c r="C9" i="2"/>
  <c r="D9" i="2"/>
  <c r="E9" i="2"/>
  <c r="F9" i="2"/>
  <c r="C10" i="2"/>
  <c r="D10" i="2"/>
  <c r="E10" i="2"/>
  <c r="F10" i="2"/>
  <c r="C11" i="2"/>
  <c r="D11" i="2"/>
  <c r="E11" i="2"/>
  <c r="F11" i="2"/>
  <c r="C12" i="2"/>
  <c r="D12" i="2"/>
  <c r="E12" i="2"/>
  <c r="F12" i="2"/>
  <c r="C13" i="2"/>
  <c r="D13" i="2"/>
  <c r="F13" i="2"/>
  <c r="C14" i="2"/>
  <c r="D14" i="2"/>
  <c r="E14" i="2"/>
  <c r="F14" i="2"/>
  <c r="C15" i="2"/>
  <c r="D15" i="2"/>
  <c r="E15" i="2"/>
  <c r="D7" i="2"/>
  <c r="E7" i="2"/>
  <c r="F7" i="2"/>
  <c r="C7" i="2"/>
</calcChain>
</file>

<file path=xl/sharedStrings.xml><?xml version="1.0" encoding="utf-8"?>
<sst xmlns="http://schemas.openxmlformats.org/spreadsheetml/2006/main" count="138" uniqueCount="39">
  <si>
    <t>4 à 5+</t>
  </si>
  <si>
    <t>Montant de l'équivalent-subvention brut (ESB) selon la cotation Banque de France</t>
  </si>
  <si>
    <t>Entreprises dont CA &lt; 750 000 €</t>
  </si>
  <si>
    <t>Entreprises dont chiffre d'affaires (CA) &gt; 750 000 €</t>
  </si>
  <si>
    <t>3++ à 3</t>
  </si>
  <si>
    <t>4+</t>
  </si>
  <si>
    <t>5 à 6</t>
  </si>
  <si>
    <t>&gt; 6</t>
  </si>
  <si>
    <t>inéligible</t>
  </si>
  <si>
    <t>[d]   70 000 €</t>
  </si>
  <si>
    <t>[d]   80 000 €</t>
  </si>
  <si>
    <t>[d]   90 000 €</t>
  </si>
  <si>
    <t>[d] 100 000 €</t>
  </si>
  <si>
    <t>[d] 110 000 €</t>
  </si>
  <si>
    <t>[d] 120 000 €</t>
  </si>
  <si>
    <t>[d] 130 000 €</t>
  </si>
  <si>
    <t>[d] 140 000 €</t>
  </si>
  <si>
    <t>[d] 150 000 €</t>
  </si>
  <si>
    <t>[d] 160 000 €</t>
  </si>
  <si>
    <t>[d] 170 000 €</t>
  </si>
  <si>
    <t>[d] 180 000 €</t>
  </si>
  <si>
    <t>[d] 190 000 €</t>
  </si>
  <si>
    <t>[d] 200 000 €</t>
  </si>
  <si>
    <t>Non applicable</t>
  </si>
  <si>
    <t>&gt; 200 000 €</t>
  </si>
  <si>
    <t>[d] : uniquement pour les entreprises pouvant justifier d'un déplafonnement</t>
  </si>
  <si>
    <t>Les éléments de ce tableau sont indicatifs et dépendent de paramètres qui peuvent être modifiés.</t>
  </si>
  <si>
    <t>Le calcul est fait pour un différé de deux ans et un remboursement en trois annuités égales avec une sûreté faible.</t>
  </si>
  <si>
    <t>NB : pour une entreprise active dans le transport de marchandises par route pour compte d’autrui, l'ESB doit rester inférieur à 100 000 €.</t>
  </si>
  <si>
    <t>Ex 2 : l'entreprise B souhaite demander une avance remboursable de 750 000 €. Elle est cotée 5 et n'a pas bénéficié d'aide au titre du de minimis sur les 3 derniers exercices fiscaux. L'ESB est supérieur à 200 000 €, plafond du de minimis. L'entreprise B doit demander une avance remboursable d'un montant inférieur (par exemple 700 000 €)</t>
  </si>
  <si>
    <t>Lecture du tableau (actualisé 2022)</t>
  </si>
  <si>
    <t>Ex 1 : l'entreprise A souhaite demander une avance remboursable de 150 000 €. Elle est cotée 4+. L'ESB de l'avance remboursable est de 10 176 €.</t>
  </si>
  <si>
    <t>Ex 3 : l'entreprise C a déjà bénéficié d'aides au titre du de minimis pour 160 000 € (selon annexe 3 et 3bis). Elle demande une avance remboursable de 190 000 €. Elle est cotée 6. L'ESB calculé est de 49 608 €. Ajouté à l'aide de minimis déjà acquise de 160 000 €, le total de 209 608 € dépasse le plafond de minimis de l'entreprise. Celle-ci doit faire une demande d'avance remboursable d'un montant inférieur (par exemple 150 000 €).</t>
  </si>
  <si>
    <t>Montant de l'avance remboursable** ↓</t>
  </si>
  <si>
    <t>** : dans les limites prévues par la décision de FranceAgriMer et sous réserve de l'instruction de la DRAAF</t>
  </si>
  <si>
    <t>http://www.europe-en-france.gouv.fr/Centre-de-ressources/Aides-d-etat/Equivalent-subvention-brut</t>
  </si>
  <si>
    <t>coefficient de conversion ESB*</t>
  </si>
  <si>
    <t>ABAQUE ACTUALISEE au 1er juillet 2022</t>
  </si>
  <si>
    <t>* : coefficient  selon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</si>
</sst>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[$€-40C];[Red]\-#,##0\ [$€-40C]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u/>
      <sz val="10"/>
      <name val="Arial"/>
      <family val="2"/>
      <charset val="1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2B2B2"/>
        <bgColor rgb="FFBFBFB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/>
    <xf numFmtId="164" fontId="0" fillId="0" borderId="2" xfId="0" applyNumberFormat="1" applyBorder="1"/>
    <xf numFmtId="164" fontId="4" fillId="2" borderId="2" xfId="0" applyNumberFormat="1" applyFont="1" applyFill="1" applyBorder="1" applyAlignment="1">
      <alignment horizontal="center"/>
    </xf>
    <xf numFmtId="164" fontId="0" fillId="0" borderId="3" xfId="0" applyNumberFormat="1" applyBorder="1"/>
    <xf numFmtId="164" fontId="4" fillId="2" borderId="3" xfId="0" applyNumberFormat="1" applyFont="1" applyFill="1" applyBorder="1" applyAlignment="1">
      <alignment horizontal="center"/>
    </xf>
    <xf numFmtId="164" fontId="4" fillId="2" borderId="3" xfId="0" applyNumberFormat="1" applyFont="1" applyFill="1" applyBorder="1" applyAlignment="1">
      <alignment horizontal="right"/>
    </xf>
    <xf numFmtId="0" fontId="4" fillId="0" borderId="0" xfId="0" applyFont="1" applyBorder="1" applyAlignment="1">
      <alignment horizontal="left" vertical="center"/>
    </xf>
    <xf numFmtId="0" fontId="5" fillId="0" borderId="0" xfId="0" applyFont="1"/>
    <xf numFmtId="0" fontId="0" fillId="0" borderId="0" xfId="0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Font="1" applyBorder="1" applyAlignment="1">
      <alignment horizontal="center"/>
    </xf>
    <xf numFmtId="0" fontId="0" fillId="0" borderId="0" xfId="0" applyAlignment="1"/>
    <xf numFmtId="164" fontId="0" fillId="3" borderId="2" xfId="0" applyNumberFormat="1" applyFill="1" applyBorder="1" applyAlignment="1">
      <alignment horizontal="right"/>
    </xf>
    <xf numFmtId="0" fontId="0" fillId="0" borderId="0" xfId="0" applyAlignment="1">
      <alignment horizontal="right"/>
    </xf>
    <xf numFmtId="0" fontId="5" fillId="3" borderId="0" xfId="0" applyFont="1" applyFill="1"/>
    <xf numFmtId="164" fontId="0" fillId="0" borderId="0" xfId="0" applyNumberFormat="1"/>
    <xf numFmtId="0" fontId="4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164" fontId="4" fillId="2" borderId="4" xfId="0" applyNumberFormat="1" applyFont="1" applyFill="1" applyBorder="1" applyAlignment="1">
      <alignment horizontal="center"/>
    </xf>
    <xf numFmtId="0" fontId="8" fillId="0" borderId="5" xfId="0" applyFont="1" applyBorder="1"/>
    <xf numFmtId="0" fontId="7" fillId="0" borderId="5" xfId="2" applyFont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/>
    </xf>
  </cellXfs>
  <cellStyles count="3">
    <cellStyle name="Lien hypertexte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urope-en-france.gouv.fr/Centre-de-ressources/Aides-d-etat/Equivalent-subvention-bru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tabSelected="1" topLeftCell="A3" zoomScale="71" zoomScaleNormal="71" workbookViewId="0">
      <selection activeCell="H35" sqref="H35"/>
    </sheetView>
  </sheetViews>
  <sheetFormatPr baseColWidth="10" defaultColWidth="9.140625" defaultRowHeight="15" x14ac:dyDescent="0.25"/>
  <cols>
    <col min="1" max="1" width="17" style="1" customWidth="1"/>
    <col min="2" max="2" width="29.5703125" style="1" bestFit="1" customWidth="1"/>
    <col min="3" max="3" width="11.7109375" style="1" customWidth="1"/>
    <col min="4" max="4" width="12.42578125" style="1" customWidth="1"/>
    <col min="5" max="7" width="9.140625" style="1"/>
    <col min="8" max="8" width="20.140625" style="9" customWidth="1"/>
    <col min="9" max="13" width="13.140625" style="1" customWidth="1"/>
    <col min="14" max="16384" width="9.140625" style="1"/>
  </cols>
  <sheetData>
    <row r="1" spans="1:9" x14ac:dyDescent="0.25">
      <c r="B1" s="14"/>
      <c r="G1" s="12"/>
      <c r="H1" s="1"/>
    </row>
    <row r="2" spans="1:9" x14ac:dyDescent="0.25">
      <c r="B2" s="27" t="s">
        <v>37</v>
      </c>
      <c r="C2" s="27"/>
      <c r="D2" s="27"/>
      <c r="E2" s="27"/>
      <c r="F2" s="27"/>
      <c r="G2" s="27"/>
      <c r="H2" s="1"/>
    </row>
    <row r="3" spans="1:9" ht="12.75" customHeight="1" x14ac:dyDescent="0.25">
      <c r="A3" s="25" t="s">
        <v>33</v>
      </c>
      <c r="B3" s="24" t="s">
        <v>1</v>
      </c>
      <c r="C3" s="24"/>
      <c r="D3" s="24"/>
      <c r="E3" s="24"/>
      <c r="F3" s="24"/>
      <c r="G3" s="24"/>
      <c r="H3" s="1"/>
    </row>
    <row r="4" spans="1:9" ht="12.75" customHeight="1" x14ac:dyDescent="0.25">
      <c r="A4" s="25"/>
      <c r="B4" s="25" t="s">
        <v>2</v>
      </c>
      <c r="C4" s="24" t="s">
        <v>3</v>
      </c>
      <c r="D4" s="24"/>
      <c r="E4" s="24"/>
      <c r="F4" s="24"/>
      <c r="G4" s="24"/>
      <c r="H4" s="1"/>
    </row>
    <row r="5" spans="1:9" x14ac:dyDescent="0.25">
      <c r="A5" s="25"/>
      <c r="B5" s="25"/>
      <c r="C5" s="18" t="s">
        <v>4</v>
      </c>
      <c r="D5" s="18" t="s">
        <v>5</v>
      </c>
      <c r="E5" s="18" t="s">
        <v>0</v>
      </c>
      <c r="F5" s="18" t="s">
        <v>6</v>
      </c>
      <c r="G5" s="18" t="s">
        <v>7</v>
      </c>
      <c r="H5" s="1"/>
    </row>
    <row r="6" spans="1:9" ht="25.5" customHeight="1" x14ac:dyDescent="0.25">
      <c r="A6" s="25"/>
      <c r="B6" s="19" t="s">
        <v>36</v>
      </c>
      <c r="C6" s="18">
        <v>32.92</v>
      </c>
      <c r="D6" s="18">
        <v>14.74</v>
      </c>
      <c r="E6" s="18">
        <v>7.45</v>
      </c>
      <c r="F6" s="18">
        <v>3.83</v>
      </c>
      <c r="G6" s="20" t="s">
        <v>8</v>
      </c>
      <c r="H6" s="1"/>
    </row>
    <row r="7" spans="1:9" x14ac:dyDescent="0.25">
      <c r="A7" s="2">
        <v>3000</v>
      </c>
      <c r="B7" s="10">
        <v>3000</v>
      </c>
      <c r="C7" s="13">
        <f t="shared" ref="C7:F26" si="0">$A7/C$6</f>
        <v>91.130012150668279</v>
      </c>
      <c r="D7" s="13">
        <f t="shared" si="0"/>
        <v>203.52781546811397</v>
      </c>
      <c r="E7" s="13">
        <f t="shared" si="0"/>
        <v>402.68456375838923</v>
      </c>
      <c r="F7" s="13">
        <f t="shared" si="0"/>
        <v>783.28981723237598</v>
      </c>
      <c r="G7" s="3" t="s">
        <v>8</v>
      </c>
      <c r="H7" s="1"/>
      <c r="I7" s="16"/>
    </row>
    <row r="8" spans="1:9" x14ac:dyDescent="0.25">
      <c r="A8" s="2">
        <v>4000</v>
      </c>
      <c r="B8" s="10">
        <v>4000</v>
      </c>
      <c r="C8" s="13">
        <f t="shared" si="0"/>
        <v>121.50668286755771</v>
      </c>
      <c r="D8" s="13">
        <f t="shared" si="0"/>
        <v>271.37042062415196</v>
      </c>
      <c r="E8" s="13">
        <f t="shared" si="0"/>
        <v>536.91275167785238</v>
      </c>
      <c r="F8" s="13">
        <f t="shared" si="0"/>
        <v>1044.3864229765013</v>
      </c>
      <c r="G8" s="3" t="s">
        <v>8</v>
      </c>
      <c r="H8" s="1"/>
    </row>
    <row r="9" spans="1:9" x14ac:dyDescent="0.25">
      <c r="A9" s="2">
        <v>5000</v>
      </c>
      <c r="B9" s="10">
        <v>5000</v>
      </c>
      <c r="C9" s="13">
        <f t="shared" si="0"/>
        <v>151.88335358444715</v>
      </c>
      <c r="D9" s="13">
        <f t="shared" si="0"/>
        <v>339.21302578018998</v>
      </c>
      <c r="E9" s="13">
        <f t="shared" si="0"/>
        <v>671.14093959731542</v>
      </c>
      <c r="F9" s="13">
        <f t="shared" si="0"/>
        <v>1305.4830287206266</v>
      </c>
      <c r="G9" s="3" t="s">
        <v>8</v>
      </c>
      <c r="H9" s="1"/>
    </row>
    <row r="10" spans="1:9" x14ac:dyDescent="0.25">
      <c r="A10" s="2">
        <v>6000</v>
      </c>
      <c r="B10" s="10">
        <v>6000</v>
      </c>
      <c r="C10" s="13">
        <f t="shared" si="0"/>
        <v>182.26002430133656</v>
      </c>
      <c r="D10" s="13">
        <f t="shared" si="0"/>
        <v>407.05563093622794</v>
      </c>
      <c r="E10" s="13">
        <f t="shared" si="0"/>
        <v>805.36912751677846</v>
      </c>
      <c r="F10" s="13">
        <f t="shared" si="0"/>
        <v>1566.579634464752</v>
      </c>
      <c r="G10" s="3" t="s">
        <v>8</v>
      </c>
      <c r="H10" s="1"/>
    </row>
    <row r="11" spans="1:9" x14ac:dyDescent="0.25">
      <c r="A11" s="2">
        <v>7000</v>
      </c>
      <c r="B11" s="10">
        <v>7000</v>
      </c>
      <c r="C11" s="13">
        <f t="shared" si="0"/>
        <v>212.63669501822599</v>
      </c>
      <c r="D11" s="13">
        <f t="shared" si="0"/>
        <v>474.89823609226596</v>
      </c>
      <c r="E11" s="13">
        <f t="shared" si="0"/>
        <v>939.59731543624162</v>
      </c>
      <c r="F11" s="13">
        <f t="shared" si="0"/>
        <v>1827.6762402088773</v>
      </c>
      <c r="G11" s="3" t="s">
        <v>8</v>
      </c>
      <c r="H11" s="1"/>
    </row>
    <row r="12" spans="1:9" x14ac:dyDescent="0.25">
      <c r="A12" s="2">
        <v>8000</v>
      </c>
      <c r="B12" s="10">
        <v>8000</v>
      </c>
      <c r="C12" s="13">
        <f t="shared" si="0"/>
        <v>243.01336573511543</v>
      </c>
      <c r="D12" s="13">
        <f t="shared" si="0"/>
        <v>542.74084124830392</v>
      </c>
      <c r="E12" s="13">
        <f t="shared" si="0"/>
        <v>1073.8255033557048</v>
      </c>
      <c r="F12" s="13">
        <f t="shared" si="0"/>
        <v>2088.7728459530026</v>
      </c>
      <c r="G12" s="3" t="s">
        <v>8</v>
      </c>
      <c r="H12" s="1"/>
    </row>
    <row r="13" spans="1:9" x14ac:dyDescent="0.25">
      <c r="A13" s="2">
        <v>9000</v>
      </c>
      <c r="B13" s="10">
        <v>9000</v>
      </c>
      <c r="C13" s="13">
        <f t="shared" si="0"/>
        <v>273.39003645200484</v>
      </c>
      <c r="D13" s="13">
        <f t="shared" si="0"/>
        <v>610.58344640434188</v>
      </c>
      <c r="E13" s="13">
        <f t="shared" si="0"/>
        <v>1208.0536912751677</v>
      </c>
      <c r="F13" s="13">
        <f t="shared" si="0"/>
        <v>2349.8694516971277</v>
      </c>
      <c r="G13" s="3" t="s">
        <v>8</v>
      </c>
      <c r="H13" s="1"/>
    </row>
    <row r="14" spans="1:9" x14ac:dyDescent="0.25">
      <c r="A14" s="2">
        <v>10000</v>
      </c>
      <c r="B14" s="10">
        <f t="shared" ref="B14:B19" si="1">A14</f>
        <v>10000</v>
      </c>
      <c r="C14" s="13">
        <f t="shared" si="0"/>
        <v>303.7667071688943</v>
      </c>
      <c r="D14" s="13">
        <f t="shared" si="0"/>
        <v>678.42605156037996</v>
      </c>
      <c r="E14" s="13">
        <f t="shared" si="0"/>
        <v>1342.2818791946308</v>
      </c>
      <c r="F14" s="13">
        <f t="shared" si="0"/>
        <v>2610.9660574412533</v>
      </c>
      <c r="G14" s="3" t="s">
        <v>8</v>
      </c>
      <c r="H14" s="1"/>
    </row>
    <row r="15" spans="1:9" x14ac:dyDescent="0.25">
      <c r="A15" s="4">
        <v>20000</v>
      </c>
      <c r="B15" s="10">
        <f t="shared" si="1"/>
        <v>20000</v>
      </c>
      <c r="C15" s="13">
        <f t="shared" si="0"/>
        <v>607.5334143377886</v>
      </c>
      <c r="D15" s="13">
        <f t="shared" si="0"/>
        <v>1356.8521031207599</v>
      </c>
      <c r="E15" s="13">
        <f t="shared" si="0"/>
        <v>2684.5637583892617</v>
      </c>
      <c r="F15" s="13">
        <f t="shared" si="0"/>
        <v>5221.9321148825065</v>
      </c>
      <c r="G15" s="5" t="s">
        <v>8</v>
      </c>
      <c r="H15" s="1"/>
    </row>
    <row r="16" spans="1:9" x14ac:dyDescent="0.25">
      <c r="A16" s="4">
        <v>30000</v>
      </c>
      <c r="B16" s="10">
        <f t="shared" si="1"/>
        <v>30000</v>
      </c>
      <c r="C16" s="13">
        <f t="shared" si="0"/>
        <v>911.30012150668279</v>
      </c>
      <c r="D16" s="13">
        <f t="shared" si="0"/>
        <v>2035.2781546811398</v>
      </c>
      <c r="E16" s="13">
        <f t="shared" si="0"/>
        <v>4026.8456375838923</v>
      </c>
      <c r="F16" s="13">
        <f t="shared" si="0"/>
        <v>7832.8981723237594</v>
      </c>
      <c r="G16" s="5" t="s">
        <v>8</v>
      </c>
      <c r="H16" s="1"/>
    </row>
    <row r="17" spans="1:8" x14ac:dyDescent="0.25">
      <c r="A17" s="4">
        <v>40000</v>
      </c>
      <c r="B17" s="10">
        <f t="shared" si="1"/>
        <v>40000</v>
      </c>
      <c r="C17" s="13">
        <f t="shared" si="0"/>
        <v>1215.0668286755772</v>
      </c>
      <c r="D17" s="13">
        <f t="shared" si="0"/>
        <v>2713.7042062415198</v>
      </c>
      <c r="E17" s="13">
        <f t="shared" si="0"/>
        <v>5369.1275167785234</v>
      </c>
      <c r="F17" s="13">
        <f t="shared" si="0"/>
        <v>10443.864229765013</v>
      </c>
      <c r="G17" s="5" t="s">
        <v>8</v>
      </c>
      <c r="H17" s="1"/>
    </row>
    <row r="18" spans="1:8" x14ac:dyDescent="0.25">
      <c r="A18" s="4">
        <v>50000</v>
      </c>
      <c r="B18" s="10">
        <f t="shared" si="1"/>
        <v>50000</v>
      </c>
      <c r="C18" s="13">
        <f t="shared" si="0"/>
        <v>1518.8335358444713</v>
      </c>
      <c r="D18" s="13">
        <f t="shared" si="0"/>
        <v>3392.1302578018995</v>
      </c>
      <c r="E18" s="13">
        <f t="shared" si="0"/>
        <v>6711.4093959731545</v>
      </c>
      <c r="F18" s="13">
        <f t="shared" si="0"/>
        <v>13054.830287206267</v>
      </c>
      <c r="G18" s="5" t="s">
        <v>8</v>
      </c>
      <c r="H18" s="1"/>
    </row>
    <row r="19" spans="1:8" x14ac:dyDescent="0.25">
      <c r="A19" s="4">
        <v>60000</v>
      </c>
      <c r="B19" s="10">
        <f t="shared" si="1"/>
        <v>60000</v>
      </c>
      <c r="C19" s="13">
        <f t="shared" si="0"/>
        <v>1822.6002430133656</v>
      </c>
      <c r="D19" s="13">
        <f t="shared" si="0"/>
        <v>4070.5563093622795</v>
      </c>
      <c r="E19" s="13">
        <f t="shared" si="0"/>
        <v>8053.6912751677846</v>
      </c>
      <c r="F19" s="13">
        <f t="shared" si="0"/>
        <v>15665.796344647519</v>
      </c>
      <c r="G19" s="5" t="s">
        <v>8</v>
      </c>
      <c r="H19" s="1"/>
    </row>
    <row r="20" spans="1:8" x14ac:dyDescent="0.25">
      <c r="A20" s="4">
        <v>70000</v>
      </c>
      <c r="B20" s="11" t="s">
        <v>9</v>
      </c>
      <c r="C20" s="13">
        <f t="shared" si="0"/>
        <v>2126.3669501822601</v>
      </c>
      <c r="D20" s="13">
        <f t="shared" si="0"/>
        <v>4748.9823609226596</v>
      </c>
      <c r="E20" s="13">
        <f t="shared" si="0"/>
        <v>9395.9731543624166</v>
      </c>
      <c r="F20" s="13">
        <f t="shared" si="0"/>
        <v>18276.762402088774</v>
      </c>
      <c r="G20" s="5" t="s">
        <v>8</v>
      </c>
      <c r="H20" s="1"/>
    </row>
    <row r="21" spans="1:8" x14ac:dyDescent="0.25">
      <c r="A21" s="4">
        <v>80000</v>
      </c>
      <c r="B21" s="11" t="s">
        <v>10</v>
      </c>
      <c r="C21" s="13">
        <f t="shared" si="0"/>
        <v>2430.1336573511544</v>
      </c>
      <c r="D21" s="13">
        <f t="shared" si="0"/>
        <v>5427.4084124830397</v>
      </c>
      <c r="E21" s="13">
        <f t="shared" si="0"/>
        <v>10738.255033557047</v>
      </c>
      <c r="F21" s="13">
        <f t="shared" si="0"/>
        <v>20887.728459530026</v>
      </c>
      <c r="G21" s="5" t="s">
        <v>8</v>
      </c>
      <c r="H21" s="1"/>
    </row>
    <row r="22" spans="1:8" x14ac:dyDescent="0.25">
      <c r="A22" s="4">
        <v>90000</v>
      </c>
      <c r="B22" s="11" t="s">
        <v>11</v>
      </c>
      <c r="C22" s="13">
        <f t="shared" si="0"/>
        <v>2733.9003645200482</v>
      </c>
      <c r="D22" s="13">
        <f t="shared" si="0"/>
        <v>6105.8344640434188</v>
      </c>
      <c r="E22" s="13">
        <f t="shared" si="0"/>
        <v>12080.536912751677</v>
      </c>
      <c r="F22" s="13">
        <f t="shared" si="0"/>
        <v>23498.694516971278</v>
      </c>
      <c r="G22" s="5" t="s">
        <v>8</v>
      </c>
      <c r="H22" s="1"/>
    </row>
    <row r="23" spans="1:8" x14ac:dyDescent="0.25">
      <c r="A23" s="4">
        <v>100000</v>
      </c>
      <c r="B23" s="11" t="s">
        <v>12</v>
      </c>
      <c r="C23" s="13">
        <f t="shared" si="0"/>
        <v>3037.6670716889425</v>
      </c>
      <c r="D23" s="13">
        <f t="shared" si="0"/>
        <v>6784.2605156037989</v>
      </c>
      <c r="E23" s="13">
        <f t="shared" si="0"/>
        <v>13422.818791946309</v>
      </c>
      <c r="F23" s="13">
        <f t="shared" si="0"/>
        <v>26109.660574412534</v>
      </c>
      <c r="G23" s="5" t="s">
        <v>8</v>
      </c>
      <c r="H23" s="1"/>
    </row>
    <row r="24" spans="1:8" x14ac:dyDescent="0.25">
      <c r="A24" s="4">
        <v>110000</v>
      </c>
      <c r="B24" s="11" t="s">
        <v>13</v>
      </c>
      <c r="C24" s="13">
        <f t="shared" si="0"/>
        <v>3341.4337788578368</v>
      </c>
      <c r="D24" s="13">
        <f t="shared" si="0"/>
        <v>7462.686567164179</v>
      </c>
      <c r="E24" s="13">
        <f t="shared" si="0"/>
        <v>14765.100671140939</v>
      </c>
      <c r="F24" s="13">
        <f t="shared" si="0"/>
        <v>28720.626631853786</v>
      </c>
      <c r="G24" s="5" t="s">
        <v>8</v>
      </c>
      <c r="H24" s="1"/>
    </row>
    <row r="25" spans="1:8" x14ac:dyDescent="0.25">
      <c r="A25" s="4">
        <v>120000</v>
      </c>
      <c r="B25" s="11" t="s">
        <v>14</v>
      </c>
      <c r="C25" s="13">
        <f t="shared" si="0"/>
        <v>3645.2004860267311</v>
      </c>
      <c r="D25" s="13">
        <f t="shared" si="0"/>
        <v>8141.1126187245591</v>
      </c>
      <c r="E25" s="13">
        <f t="shared" si="0"/>
        <v>16107.382550335569</v>
      </c>
      <c r="F25" s="13">
        <f t="shared" si="0"/>
        <v>31331.592689295037</v>
      </c>
      <c r="G25" s="5" t="s">
        <v>8</v>
      </c>
      <c r="H25" s="1"/>
    </row>
    <row r="26" spans="1:8" x14ac:dyDescent="0.25">
      <c r="A26" s="4">
        <v>130000</v>
      </c>
      <c r="B26" s="11" t="s">
        <v>15</v>
      </c>
      <c r="C26" s="13">
        <f t="shared" si="0"/>
        <v>3948.9671931956254</v>
      </c>
      <c r="D26" s="13">
        <f t="shared" si="0"/>
        <v>8819.5386702849391</v>
      </c>
      <c r="E26" s="13">
        <f t="shared" si="0"/>
        <v>17449.664429530199</v>
      </c>
      <c r="F26" s="13">
        <f t="shared" si="0"/>
        <v>33942.558746736293</v>
      </c>
      <c r="G26" s="5" t="s">
        <v>8</v>
      </c>
      <c r="H26" s="1"/>
    </row>
    <row r="27" spans="1:8" x14ac:dyDescent="0.25">
      <c r="A27" s="4">
        <v>140000</v>
      </c>
      <c r="B27" s="11" t="s">
        <v>16</v>
      </c>
      <c r="C27" s="13">
        <f t="shared" ref="C27:F43" si="2">$A27/C$6</f>
        <v>4252.7339003645202</v>
      </c>
      <c r="D27" s="13">
        <f t="shared" si="2"/>
        <v>9497.9647218453192</v>
      </c>
      <c r="E27" s="13">
        <f t="shared" si="2"/>
        <v>18791.946308724833</v>
      </c>
      <c r="F27" s="13">
        <f t="shared" si="2"/>
        <v>36553.524804177549</v>
      </c>
      <c r="G27" s="5" t="s">
        <v>8</v>
      </c>
      <c r="H27" s="1"/>
    </row>
    <row r="28" spans="1:8" x14ac:dyDescent="0.25">
      <c r="A28" s="4">
        <v>150000</v>
      </c>
      <c r="B28" s="11" t="s">
        <v>17</v>
      </c>
      <c r="C28" s="13">
        <f t="shared" si="2"/>
        <v>4556.500607533414</v>
      </c>
      <c r="D28" s="13">
        <f t="shared" si="2"/>
        <v>10176.390773405699</v>
      </c>
      <c r="E28" s="13">
        <f t="shared" si="2"/>
        <v>20134.228187919463</v>
      </c>
      <c r="F28" s="13">
        <f t="shared" si="2"/>
        <v>39164.490861618797</v>
      </c>
      <c r="G28" s="5" t="s">
        <v>8</v>
      </c>
      <c r="H28" s="1"/>
    </row>
    <row r="29" spans="1:8" x14ac:dyDescent="0.25">
      <c r="A29" s="4">
        <v>160000</v>
      </c>
      <c r="B29" s="11" t="s">
        <v>18</v>
      </c>
      <c r="C29" s="13">
        <f t="shared" si="2"/>
        <v>4860.2673147023088</v>
      </c>
      <c r="D29" s="13">
        <f t="shared" si="2"/>
        <v>10854.816824966079</v>
      </c>
      <c r="E29" s="13">
        <f t="shared" si="2"/>
        <v>21476.510067114094</v>
      </c>
      <c r="F29" s="13">
        <f t="shared" si="2"/>
        <v>41775.456919060052</v>
      </c>
      <c r="G29" s="5" t="s">
        <v>8</v>
      </c>
      <c r="H29" s="1"/>
    </row>
    <row r="30" spans="1:8" x14ac:dyDescent="0.25">
      <c r="A30" s="4">
        <v>170000</v>
      </c>
      <c r="B30" s="11" t="s">
        <v>19</v>
      </c>
      <c r="C30" s="13">
        <f t="shared" si="2"/>
        <v>5164.0340218712026</v>
      </c>
      <c r="D30" s="13">
        <f t="shared" si="2"/>
        <v>11533.242876526458</v>
      </c>
      <c r="E30" s="13">
        <f t="shared" si="2"/>
        <v>22818.791946308724</v>
      </c>
      <c r="F30" s="13">
        <f t="shared" si="2"/>
        <v>44386.422976501308</v>
      </c>
      <c r="G30" s="5" t="s">
        <v>8</v>
      </c>
      <c r="H30" s="1"/>
    </row>
    <row r="31" spans="1:8" x14ac:dyDescent="0.25">
      <c r="A31" s="4">
        <v>180000</v>
      </c>
      <c r="B31" s="11" t="s">
        <v>20</v>
      </c>
      <c r="C31" s="13">
        <f t="shared" si="2"/>
        <v>5467.8007290400965</v>
      </c>
      <c r="D31" s="13">
        <f t="shared" si="2"/>
        <v>12211.668928086838</v>
      </c>
      <c r="E31" s="13">
        <f t="shared" si="2"/>
        <v>24161.073825503354</v>
      </c>
      <c r="F31" s="13">
        <f t="shared" si="2"/>
        <v>46997.389033942556</v>
      </c>
      <c r="G31" s="5" t="s">
        <v>8</v>
      </c>
      <c r="H31" s="1"/>
    </row>
    <row r="32" spans="1:8" x14ac:dyDescent="0.25">
      <c r="A32" s="4">
        <v>190000</v>
      </c>
      <c r="B32" s="11" t="s">
        <v>21</v>
      </c>
      <c r="C32" s="13">
        <f t="shared" si="2"/>
        <v>5771.5674362089912</v>
      </c>
      <c r="D32" s="13">
        <f t="shared" si="2"/>
        <v>12890.094979647218</v>
      </c>
      <c r="E32" s="13">
        <f t="shared" si="2"/>
        <v>25503.355704697988</v>
      </c>
      <c r="F32" s="13">
        <f t="shared" si="2"/>
        <v>49608.355091383812</v>
      </c>
      <c r="G32" s="5" t="s">
        <v>8</v>
      </c>
      <c r="H32" s="1"/>
    </row>
    <row r="33" spans="1:8" x14ac:dyDescent="0.25">
      <c r="A33" s="4">
        <v>200000</v>
      </c>
      <c r="B33" s="11" t="s">
        <v>22</v>
      </c>
      <c r="C33" s="13">
        <f t="shared" si="2"/>
        <v>6075.3341433778851</v>
      </c>
      <c r="D33" s="13">
        <f t="shared" si="2"/>
        <v>13568.521031207598</v>
      </c>
      <c r="E33" s="13">
        <f t="shared" si="2"/>
        <v>26845.637583892618</v>
      </c>
      <c r="F33" s="13">
        <f t="shared" si="2"/>
        <v>52219.321148825067</v>
      </c>
      <c r="G33" s="5" t="s">
        <v>8</v>
      </c>
      <c r="H33" s="1"/>
    </row>
    <row r="34" spans="1:8" x14ac:dyDescent="0.25">
      <c r="A34" s="4">
        <v>250000</v>
      </c>
      <c r="B34" s="5" t="s">
        <v>23</v>
      </c>
      <c r="C34" s="13">
        <f t="shared" si="2"/>
        <v>7594.167679222357</v>
      </c>
      <c r="D34" s="13">
        <f t="shared" si="2"/>
        <v>16960.651289009496</v>
      </c>
      <c r="E34" s="13">
        <f t="shared" si="2"/>
        <v>33557.046979865772</v>
      </c>
      <c r="F34" s="13">
        <f t="shared" si="2"/>
        <v>65274.15143603133</v>
      </c>
      <c r="G34" s="5" t="s">
        <v>8</v>
      </c>
      <c r="H34" s="1"/>
    </row>
    <row r="35" spans="1:8" x14ac:dyDescent="0.25">
      <c r="A35" s="4">
        <v>300000</v>
      </c>
      <c r="B35" s="5" t="s">
        <v>23</v>
      </c>
      <c r="C35" s="13">
        <f t="shared" si="2"/>
        <v>9113.0012150668281</v>
      </c>
      <c r="D35" s="13">
        <f t="shared" si="2"/>
        <v>20352.781546811399</v>
      </c>
      <c r="E35" s="13">
        <f t="shared" si="2"/>
        <v>40268.456375838927</v>
      </c>
      <c r="F35" s="13">
        <f t="shared" si="2"/>
        <v>78328.981723237594</v>
      </c>
      <c r="G35" s="5" t="s">
        <v>8</v>
      </c>
      <c r="H35" s="1"/>
    </row>
    <row r="36" spans="1:8" x14ac:dyDescent="0.25">
      <c r="A36" s="4">
        <v>350000</v>
      </c>
      <c r="B36" s="5" t="s">
        <v>23</v>
      </c>
      <c r="C36" s="13">
        <f t="shared" si="2"/>
        <v>10631.834750911299</v>
      </c>
      <c r="D36" s="13">
        <f t="shared" si="2"/>
        <v>23744.911804613297</v>
      </c>
      <c r="E36" s="13">
        <f t="shared" si="2"/>
        <v>46979.865771812081</v>
      </c>
      <c r="F36" s="13">
        <f t="shared" si="2"/>
        <v>91383.812010443857</v>
      </c>
      <c r="G36" s="5" t="s">
        <v>8</v>
      </c>
      <c r="H36" s="1"/>
    </row>
    <row r="37" spans="1:8" x14ac:dyDescent="0.25">
      <c r="A37" s="4">
        <v>400000</v>
      </c>
      <c r="B37" s="5" t="s">
        <v>23</v>
      </c>
      <c r="C37" s="13">
        <f t="shared" si="2"/>
        <v>12150.66828675577</v>
      </c>
      <c r="D37" s="13">
        <f t="shared" si="2"/>
        <v>27137.042062415196</v>
      </c>
      <c r="E37" s="13">
        <f t="shared" si="2"/>
        <v>53691.275167785236</v>
      </c>
      <c r="F37" s="13">
        <f t="shared" si="2"/>
        <v>104438.64229765013</v>
      </c>
      <c r="G37" s="5" t="s">
        <v>8</v>
      </c>
      <c r="H37" s="1"/>
    </row>
    <row r="38" spans="1:8" x14ac:dyDescent="0.25">
      <c r="A38" s="4">
        <v>450000</v>
      </c>
      <c r="B38" s="5" t="s">
        <v>23</v>
      </c>
      <c r="C38" s="13">
        <f t="shared" si="2"/>
        <v>13669.501822600243</v>
      </c>
      <c r="D38" s="13">
        <f t="shared" si="2"/>
        <v>30529.172320217094</v>
      </c>
      <c r="E38" s="13">
        <f t="shared" si="2"/>
        <v>60402.68456375839</v>
      </c>
      <c r="F38" s="13">
        <f t="shared" si="2"/>
        <v>117493.4725848564</v>
      </c>
      <c r="G38" s="5" t="s">
        <v>8</v>
      </c>
      <c r="H38" s="1"/>
    </row>
    <row r="39" spans="1:8" x14ac:dyDescent="0.25">
      <c r="A39" s="4">
        <v>500000</v>
      </c>
      <c r="B39" s="5" t="s">
        <v>23</v>
      </c>
      <c r="C39" s="13">
        <f t="shared" si="2"/>
        <v>15188.335358444714</v>
      </c>
      <c r="D39" s="13">
        <f t="shared" si="2"/>
        <v>33921.302578018993</v>
      </c>
      <c r="E39" s="13">
        <f t="shared" si="2"/>
        <v>67114.093959731545</v>
      </c>
      <c r="F39" s="13">
        <f t="shared" si="2"/>
        <v>130548.30287206266</v>
      </c>
      <c r="G39" s="5" t="s">
        <v>8</v>
      </c>
      <c r="H39" s="1"/>
    </row>
    <row r="40" spans="1:8" x14ac:dyDescent="0.25">
      <c r="A40" s="4">
        <v>550000</v>
      </c>
      <c r="B40" s="5" t="s">
        <v>23</v>
      </c>
      <c r="C40" s="13">
        <f t="shared" si="2"/>
        <v>16707.168894289185</v>
      </c>
      <c r="D40" s="13">
        <f t="shared" si="2"/>
        <v>37313.432835820895</v>
      </c>
      <c r="E40" s="13">
        <f t="shared" si="2"/>
        <v>73825.503355704699</v>
      </c>
      <c r="F40" s="13">
        <f t="shared" si="2"/>
        <v>143603.13315926894</v>
      </c>
      <c r="G40" s="5" t="s">
        <v>8</v>
      </c>
      <c r="H40" s="1"/>
    </row>
    <row r="41" spans="1:8" x14ac:dyDescent="0.25">
      <c r="A41" s="4">
        <v>600000</v>
      </c>
      <c r="B41" s="5" t="s">
        <v>23</v>
      </c>
      <c r="C41" s="13">
        <f t="shared" si="2"/>
        <v>18226.002430133656</v>
      </c>
      <c r="D41" s="13">
        <f t="shared" si="2"/>
        <v>40705.563093622797</v>
      </c>
      <c r="E41" s="13">
        <f t="shared" si="2"/>
        <v>80536.912751677854</v>
      </c>
      <c r="F41" s="13">
        <f t="shared" si="2"/>
        <v>156657.96344647519</v>
      </c>
      <c r="G41" s="5" t="s">
        <v>8</v>
      </c>
      <c r="H41" s="1"/>
    </row>
    <row r="42" spans="1:8" x14ac:dyDescent="0.25">
      <c r="A42" s="4">
        <v>650000</v>
      </c>
      <c r="B42" s="5" t="s">
        <v>23</v>
      </c>
      <c r="C42" s="13">
        <f t="shared" si="2"/>
        <v>19744.835965978127</v>
      </c>
      <c r="D42" s="13">
        <f t="shared" si="2"/>
        <v>44097.693351424692</v>
      </c>
      <c r="E42" s="13">
        <f t="shared" si="2"/>
        <v>87248.322147651008</v>
      </c>
      <c r="F42" s="13">
        <f t="shared" si="2"/>
        <v>169712.79373368146</v>
      </c>
      <c r="G42" s="5" t="s">
        <v>8</v>
      </c>
      <c r="H42" s="1"/>
    </row>
    <row r="43" spans="1:8" x14ac:dyDescent="0.25">
      <c r="A43" s="4">
        <v>700000</v>
      </c>
      <c r="B43" s="5" t="s">
        <v>23</v>
      </c>
      <c r="C43" s="13">
        <f t="shared" si="2"/>
        <v>21263.669501822598</v>
      </c>
      <c r="D43" s="13">
        <f t="shared" si="2"/>
        <v>47489.823609226594</v>
      </c>
      <c r="E43" s="13">
        <f t="shared" si="2"/>
        <v>93959.731543624162</v>
      </c>
      <c r="F43" s="13">
        <f t="shared" si="2"/>
        <v>182767.62402088771</v>
      </c>
      <c r="G43" s="5" t="s">
        <v>8</v>
      </c>
      <c r="H43" s="1"/>
    </row>
    <row r="44" spans="1:8" x14ac:dyDescent="0.25">
      <c r="A44" s="4">
        <v>750000</v>
      </c>
      <c r="B44" s="5" t="s">
        <v>23</v>
      </c>
      <c r="C44" s="13">
        <f t="shared" ref="C44:E53" si="3">$A44/C$6</f>
        <v>22782.503037667069</v>
      </c>
      <c r="D44" s="13">
        <f t="shared" si="3"/>
        <v>50881.953867028496</v>
      </c>
      <c r="E44" s="13">
        <f t="shared" si="3"/>
        <v>100671.14093959732</v>
      </c>
      <c r="F44" s="6" t="s">
        <v>24</v>
      </c>
      <c r="G44" s="5" t="s">
        <v>8</v>
      </c>
      <c r="H44" s="1"/>
    </row>
    <row r="45" spans="1:8" x14ac:dyDescent="0.25">
      <c r="A45" s="4">
        <v>800000</v>
      </c>
      <c r="B45" s="5" t="s">
        <v>23</v>
      </c>
      <c r="C45" s="13">
        <f t="shared" si="3"/>
        <v>24301.33657351154</v>
      </c>
      <c r="D45" s="13">
        <f t="shared" si="3"/>
        <v>54274.084124830391</v>
      </c>
      <c r="E45" s="13">
        <f t="shared" si="3"/>
        <v>107382.55033557047</v>
      </c>
      <c r="F45" s="6" t="s">
        <v>24</v>
      </c>
      <c r="G45" s="5" t="s">
        <v>8</v>
      </c>
      <c r="H45" s="1"/>
    </row>
    <row r="46" spans="1:8" x14ac:dyDescent="0.25">
      <c r="A46" s="4">
        <v>850000</v>
      </c>
      <c r="B46" s="5" t="s">
        <v>23</v>
      </c>
      <c r="C46" s="13">
        <f t="shared" si="3"/>
        <v>25820.170109356015</v>
      </c>
      <c r="D46" s="13">
        <f t="shared" si="3"/>
        <v>57666.214382632294</v>
      </c>
      <c r="E46" s="13">
        <f t="shared" si="3"/>
        <v>114093.95973154363</v>
      </c>
      <c r="F46" s="6" t="s">
        <v>24</v>
      </c>
      <c r="G46" s="5" t="s">
        <v>8</v>
      </c>
      <c r="H46" s="1"/>
    </row>
    <row r="47" spans="1:8" x14ac:dyDescent="0.25">
      <c r="A47" s="4">
        <v>900000</v>
      </c>
      <c r="B47" s="5" t="s">
        <v>23</v>
      </c>
      <c r="C47" s="13">
        <f t="shared" si="3"/>
        <v>27339.003645200486</v>
      </c>
      <c r="D47" s="13">
        <f t="shared" si="3"/>
        <v>61058.344640434188</v>
      </c>
      <c r="E47" s="13">
        <f t="shared" si="3"/>
        <v>120805.36912751678</v>
      </c>
      <c r="F47" s="6" t="s">
        <v>24</v>
      </c>
      <c r="G47" s="5" t="s">
        <v>8</v>
      </c>
      <c r="H47" s="1"/>
    </row>
    <row r="48" spans="1:8" x14ac:dyDescent="0.25">
      <c r="A48" s="4">
        <v>950000</v>
      </c>
      <c r="B48" s="5" t="s">
        <v>23</v>
      </c>
      <c r="C48" s="13">
        <f t="shared" si="3"/>
        <v>28857.837181044957</v>
      </c>
      <c r="D48" s="13">
        <f t="shared" si="3"/>
        <v>64450.474898236091</v>
      </c>
      <c r="E48" s="13">
        <f t="shared" si="3"/>
        <v>127516.77852348993</v>
      </c>
      <c r="F48" s="6" t="s">
        <v>24</v>
      </c>
      <c r="G48" s="5" t="s">
        <v>8</v>
      </c>
      <c r="H48" s="1"/>
    </row>
    <row r="49" spans="1:8" x14ac:dyDescent="0.25">
      <c r="A49" s="4">
        <v>1000000</v>
      </c>
      <c r="B49" s="5" t="s">
        <v>23</v>
      </c>
      <c r="C49" s="13">
        <f t="shared" si="3"/>
        <v>30376.670716889428</v>
      </c>
      <c r="D49" s="13">
        <f t="shared" si="3"/>
        <v>67842.605156037986</v>
      </c>
      <c r="E49" s="13">
        <f t="shared" si="3"/>
        <v>134228.18791946309</v>
      </c>
      <c r="F49" s="6" t="s">
        <v>24</v>
      </c>
      <c r="G49" s="5" t="s">
        <v>8</v>
      </c>
      <c r="H49" s="1"/>
    </row>
    <row r="50" spans="1:8" x14ac:dyDescent="0.25">
      <c r="A50" s="4">
        <v>1100000</v>
      </c>
      <c r="B50" s="5" t="s">
        <v>23</v>
      </c>
      <c r="C50" s="13">
        <f t="shared" si="3"/>
        <v>33414.33778857837</v>
      </c>
      <c r="D50" s="13">
        <f t="shared" si="3"/>
        <v>74626.86567164179</v>
      </c>
      <c r="E50" s="13">
        <f t="shared" si="3"/>
        <v>147651.0067114094</v>
      </c>
      <c r="F50" s="6" t="s">
        <v>24</v>
      </c>
      <c r="G50" s="5" t="s">
        <v>8</v>
      </c>
      <c r="H50" s="1"/>
    </row>
    <row r="51" spans="1:8" x14ac:dyDescent="0.25">
      <c r="A51" s="4">
        <v>1200000</v>
      </c>
      <c r="B51" s="5" t="s">
        <v>23</v>
      </c>
      <c r="C51" s="13">
        <f t="shared" si="3"/>
        <v>36452.004860267312</v>
      </c>
      <c r="D51" s="13">
        <f t="shared" si="3"/>
        <v>81411.126187245594</v>
      </c>
      <c r="E51" s="13">
        <f t="shared" si="3"/>
        <v>161073.82550335571</v>
      </c>
      <c r="F51" s="6" t="s">
        <v>24</v>
      </c>
      <c r="G51" s="5" t="s">
        <v>8</v>
      </c>
      <c r="H51" s="1"/>
    </row>
    <row r="52" spans="1:8" x14ac:dyDescent="0.25">
      <c r="A52" s="4">
        <v>1300000</v>
      </c>
      <c r="B52" s="5" t="s">
        <v>23</v>
      </c>
      <c r="C52" s="13">
        <f t="shared" si="3"/>
        <v>39489.671931956254</v>
      </c>
      <c r="D52" s="13">
        <f t="shared" si="3"/>
        <v>88195.386702849384</v>
      </c>
      <c r="E52" s="13">
        <f t="shared" si="3"/>
        <v>174496.64429530202</v>
      </c>
      <c r="F52" s="6" t="s">
        <v>24</v>
      </c>
      <c r="G52" s="5" t="s">
        <v>8</v>
      </c>
      <c r="H52" s="1"/>
    </row>
    <row r="53" spans="1:8" x14ac:dyDescent="0.25">
      <c r="A53" s="4">
        <v>1400000</v>
      </c>
      <c r="B53" s="5" t="s">
        <v>23</v>
      </c>
      <c r="C53" s="13">
        <f t="shared" si="3"/>
        <v>42527.339003645196</v>
      </c>
      <c r="D53" s="13">
        <f t="shared" si="3"/>
        <v>94979.647218453189</v>
      </c>
      <c r="E53" s="13">
        <f t="shared" si="3"/>
        <v>187919.46308724832</v>
      </c>
      <c r="F53" s="6" t="s">
        <v>24</v>
      </c>
      <c r="G53" s="5" t="s">
        <v>8</v>
      </c>
      <c r="H53" s="1"/>
    </row>
    <row r="54" spans="1:8" x14ac:dyDescent="0.25">
      <c r="A54" s="4">
        <v>1500000</v>
      </c>
      <c r="B54" s="5" t="s">
        <v>23</v>
      </c>
      <c r="C54" s="13">
        <f t="shared" ref="C54:D59" si="4">$A54/C$6</f>
        <v>45565.006075334139</v>
      </c>
      <c r="D54" s="13">
        <f t="shared" si="4"/>
        <v>101763.90773405699</v>
      </c>
      <c r="E54" s="6" t="s">
        <v>24</v>
      </c>
      <c r="F54" s="6" t="s">
        <v>24</v>
      </c>
      <c r="G54" s="5" t="s">
        <v>8</v>
      </c>
      <c r="H54" s="1"/>
    </row>
    <row r="55" spans="1:8" x14ac:dyDescent="0.25">
      <c r="A55" s="4">
        <v>1600000</v>
      </c>
      <c r="B55" s="5" t="s">
        <v>23</v>
      </c>
      <c r="C55" s="13">
        <f t="shared" si="4"/>
        <v>48602.673147023081</v>
      </c>
      <c r="D55" s="13">
        <f t="shared" si="4"/>
        <v>108548.16824966078</v>
      </c>
      <c r="E55" s="6" t="s">
        <v>24</v>
      </c>
      <c r="F55" s="6" t="s">
        <v>24</v>
      </c>
      <c r="G55" s="5" t="s">
        <v>8</v>
      </c>
      <c r="H55" s="1"/>
    </row>
    <row r="56" spans="1:8" x14ac:dyDescent="0.25">
      <c r="A56" s="4">
        <v>1700000</v>
      </c>
      <c r="B56" s="5" t="s">
        <v>23</v>
      </c>
      <c r="C56" s="13">
        <f t="shared" si="4"/>
        <v>51640.34021871203</v>
      </c>
      <c r="D56" s="13">
        <f t="shared" si="4"/>
        <v>115332.42876526459</v>
      </c>
      <c r="E56" s="6" t="s">
        <v>24</v>
      </c>
      <c r="F56" s="6" t="s">
        <v>24</v>
      </c>
      <c r="G56" s="5" t="s">
        <v>8</v>
      </c>
      <c r="H56" s="1"/>
    </row>
    <row r="57" spans="1:8" x14ac:dyDescent="0.25">
      <c r="A57" s="4">
        <v>1800000</v>
      </c>
      <c r="B57" s="5" t="s">
        <v>23</v>
      </c>
      <c r="C57" s="13">
        <f t="shared" si="4"/>
        <v>54678.007290400972</v>
      </c>
      <c r="D57" s="13">
        <f t="shared" si="4"/>
        <v>122116.68928086838</v>
      </c>
      <c r="E57" s="6" t="s">
        <v>24</v>
      </c>
      <c r="F57" s="6" t="s">
        <v>24</v>
      </c>
      <c r="G57" s="5" t="s">
        <v>8</v>
      </c>
      <c r="H57" s="1"/>
    </row>
    <row r="58" spans="1:8" x14ac:dyDescent="0.25">
      <c r="A58" s="4">
        <v>1900000</v>
      </c>
      <c r="B58" s="5" t="s">
        <v>23</v>
      </c>
      <c r="C58" s="13">
        <f t="shared" si="4"/>
        <v>57715.674362089914</v>
      </c>
      <c r="D58" s="13">
        <f t="shared" si="4"/>
        <v>128900.94979647218</v>
      </c>
      <c r="E58" s="6" t="s">
        <v>24</v>
      </c>
      <c r="F58" s="6" t="s">
        <v>24</v>
      </c>
      <c r="G58" s="5" t="s">
        <v>8</v>
      </c>
      <c r="H58" s="1"/>
    </row>
    <row r="59" spans="1:8" x14ac:dyDescent="0.25">
      <c r="A59" s="4">
        <v>2000000</v>
      </c>
      <c r="B59" s="5" t="s">
        <v>23</v>
      </c>
      <c r="C59" s="13">
        <f t="shared" si="4"/>
        <v>60753.341433778856</v>
      </c>
      <c r="D59" s="13">
        <f t="shared" si="4"/>
        <v>135685.21031207597</v>
      </c>
      <c r="E59" s="6" t="s">
        <v>24</v>
      </c>
      <c r="F59" s="6" t="s">
        <v>24</v>
      </c>
      <c r="G59" s="5" t="s">
        <v>8</v>
      </c>
      <c r="H59" s="1"/>
    </row>
    <row r="60" spans="1:8" x14ac:dyDescent="0.25">
      <c r="A60" s="21" t="s">
        <v>38</v>
      </c>
      <c r="B60" s="22" t="s">
        <v>35</v>
      </c>
      <c r="C60" s="17"/>
      <c r="D60" s="17"/>
      <c r="E60" s="17"/>
      <c r="F60" s="17"/>
      <c r="G60" s="17"/>
    </row>
    <row r="61" spans="1:8" x14ac:dyDescent="0.25">
      <c r="A61" s="26" t="s">
        <v>34</v>
      </c>
      <c r="B61" s="26"/>
      <c r="C61" s="26"/>
      <c r="D61" s="26"/>
      <c r="E61" s="26"/>
      <c r="F61" s="26"/>
      <c r="G61" s="26"/>
    </row>
    <row r="62" spans="1:8" x14ac:dyDescent="0.25">
      <c r="A62" s="26" t="s">
        <v>25</v>
      </c>
      <c r="B62" s="26"/>
      <c r="C62" s="26"/>
      <c r="D62" s="26"/>
      <c r="E62" s="26"/>
      <c r="F62" s="26"/>
      <c r="G62" s="26"/>
    </row>
    <row r="63" spans="1:8" ht="10.5" customHeight="1" x14ac:dyDescent="0.25">
      <c r="A63" s="7"/>
    </row>
    <row r="64" spans="1:8" x14ac:dyDescent="0.25">
      <c r="A64" s="26" t="s">
        <v>26</v>
      </c>
      <c r="B64" s="26"/>
      <c r="C64" s="26"/>
      <c r="D64" s="26"/>
      <c r="E64" s="26"/>
      <c r="F64" s="26"/>
      <c r="G64" s="26"/>
    </row>
    <row r="65" spans="1:7" x14ac:dyDescent="0.25">
      <c r="A65" s="26" t="s">
        <v>27</v>
      </c>
      <c r="B65" s="26"/>
      <c r="C65" s="26"/>
      <c r="D65" s="26"/>
      <c r="E65" s="26"/>
      <c r="F65" s="26"/>
      <c r="G65" s="26"/>
    </row>
    <row r="66" spans="1:7" ht="9.6" customHeight="1" x14ac:dyDescent="0.25">
      <c r="A66" s="7"/>
      <c r="B66" s="7"/>
      <c r="C66" s="7"/>
      <c r="D66" s="7"/>
      <c r="E66" s="7"/>
      <c r="F66" s="7"/>
      <c r="G66" s="7"/>
    </row>
    <row r="67" spans="1:7" x14ac:dyDescent="0.25">
      <c r="A67" s="15" t="s">
        <v>30</v>
      </c>
      <c r="B67" s="8"/>
    </row>
    <row r="68" spans="1:7" ht="33" customHeight="1" x14ac:dyDescent="0.25">
      <c r="A68" s="23" t="s">
        <v>31</v>
      </c>
      <c r="B68" s="23"/>
      <c r="C68" s="23"/>
      <c r="D68" s="23"/>
      <c r="E68" s="23"/>
      <c r="F68" s="23"/>
      <c r="G68" s="23"/>
    </row>
    <row r="69" spans="1:7" ht="42" customHeight="1" x14ac:dyDescent="0.25">
      <c r="A69" s="23" t="s">
        <v>29</v>
      </c>
      <c r="B69" s="23"/>
      <c r="C69" s="23"/>
      <c r="D69" s="23"/>
      <c r="E69" s="23"/>
      <c r="F69" s="23"/>
      <c r="G69" s="23"/>
    </row>
    <row r="70" spans="1:7" ht="59.25" customHeight="1" x14ac:dyDescent="0.25">
      <c r="A70" s="23" t="s">
        <v>32</v>
      </c>
      <c r="B70" s="23"/>
      <c r="C70" s="23"/>
      <c r="D70" s="23"/>
      <c r="E70" s="23"/>
      <c r="F70" s="23"/>
      <c r="G70" s="23"/>
    </row>
    <row r="71" spans="1:7" ht="8.85" customHeight="1" x14ac:dyDescent="0.25"/>
    <row r="72" spans="1:7" x14ac:dyDescent="0.25">
      <c r="A72" s="8" t="s">
        <v>28</v>
      </c>
      <c r="B72" s="8"/>
    </row>
  </sheetData>
  <mergeCells count="12">
    <mergeCell ref="B2:G2"/>
    <mergeCell ref="A64:G64"/>
    <mergeCell ref="A65:G65"/>
    <mergeCell ref="A68:G68"/>
    <mergeCell ref="A69:G69"/>
    <mergeCell ref="A70:G70"/>
    <mergeCell ref="B3:G3"/>
    <mergeCell ref="B4:B5"/>
    <mergeCell ref="C4:G4"/>
    <mergeCell ref="A62:G62"/>
    <mergeCell ref="A61:G61"/>
    <mergeCell ref="A3:A6"/>
  </mergeCells>
  <hyperlinks>
    <hyperlink ref="B60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Abaque-actualisée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Axel Le Maitour;Frédéric Blanc</dc:creator>
  <cp:lastModifiedBy>Louise BACHER</cp:lastModifiedBy>
  <dcterms:created xsi:type="dcterms:W3CDTF">2017-07-11T09:49:40Z</dcterms:created>
  <dcterms:modified xsi:type="dcterms:W3CDTF">2022-07-08T10:54:43Z</dcterms:modified>
</cp:coreProperties>
</file>