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INTV\SIIF\U_EF\Planification écologique\Guichet maturation\2 - Modèles docs\Dossier de candidature\"/>
    </mc:Choice>
  </mc:AlternateContent>
  <bookViews>
    <workbookView xWindow="0" yWindow="0" windowWidth="20490" windowHeight="5655" tabRatio="597" activeTab="4"/>
  </bookViews>
  <sheets>
    <sheet name="check-list" sheetId="5" r:id="rId1"/>
    <sheet name="Fiche 1 - Liste_Partenaires" sheetId="6" r:id="rId2"/>
    <sheet name="Fiche 2-Dépenses du projet" sheetId="4" r:id="rId3"/>
    <sheet name="Fiche 3 Plan fi prévisionnel" sheetId="3" r:id="rId4"/>
    <sheet name="FICHE 4 - Taille entreprise" sheetId="10" r:id="rId5"/>
    <sheet name="Fiche 5 - Situation financière" sheetId="8" r:id="rId6"/>
    <sheet name="Liste" sheetId="9"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dition">#REF!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_investissements">'[3]Simu projet OAD'!$B$32:$H$32</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_projet">#REF!</definedName>
    <definedName name="AXES_AAP">[2]Listes!$E$2:$E$9</definedName>
    <definedName name="aze">#REF!</definedName>
    <definedName name="BFR">'[3]Simu projet OAD'!$B$25:$H$25</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_d_exploitation_nette">'[3]Simu projet OAD'!$B$20:$H$20</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'[1]Simu projet OAD'!#REF!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atégorie_partenaire">#REF!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F_EBE">'[3]Simu projet OAD'!$B$10:$H$10</definedName>
    <definedName name="CF_RCAI">'[1]Simu projet OAD'!#REF!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hiffre_d_affaires_HT">'[3]Simu projet OAD'!$B$5:$H$5</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_variables">'[3]Simu projet OAD'!$B$7:$H$7</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édit_bail">'[3]Simu projet OAD'!$B$56:$H$56</definedName>
    <definedName name="Critères">[4]Liste!$B$1:$D$1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ettes_nettes">'[3]Simu projet OAD'!$B$65:$H$65</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endes_perçus">'[3]Simu projet OAD'!$B$54:$H$54</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'[3]Simu projet OAD'!$B$4:$H$4</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ligibilit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TE">'[3]Simu projet OAD'!$B$73:$H$73</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_demande1">#REF!</definedName>
    <definedName name="F_Demande312">#REF!</definedName>
    <definedName name="FDR">'[3]Simu projet OAD'!$B$24:$H$24</definedName>
    <definedName name="filiere">#REF!</definedName>
    <definedName name="filieres">#REF!</definedName>
    <definedName name="Filières">[5]Listes!$B$2:$B$13</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[6]Présentation!#REF!</definedName>
    <definedName name="Fonds_propres">'[3]Simu projet OAD'!$B$66:$H$66</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_anciens_prêts_et_charges_assimilées">'[3]Simu projet OAD'!$B$17:$H$17</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yers_anciens_CB">'[3]Simu projet OAD'!$B$14:$H$14</definedName>
    <definedName name="M">"Case d'option 30"</definedName>
    <definedName name="maillon">#REF!</definedName>
    <definedName name="Mailperscontact">[6]Présentation!#REF!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[2]Listes!$D$2:$D$7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'[2]FICHE 1 - Donnees Cles'!$C$16</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[7]Liste!$A$2:$A$9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_variable_AACE">'[1]Simu projet OAD'!#REF!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[6]Présentation!#REF!</definedName>
    <definedName name="Paysprog">#REF!</definedName>
    <definedName name="porteur">#REF!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'[3]Simu projet OAD'!$B$55:$H$55</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[6]Présentation!#REF!</definedName>
    <definedName name="Rueprog">#REF!</definedName>
    <definedName name="Siegesocialentre">#REF!</definedName>
    <definedName name="Siren">#REF!</definedName>
    <definedName name="SIREN_PORTEUR">'[2]FICHE 1 - Donnees Cles'!$C$18</definedName>
    <definedName name="Siret">#REF!</definedName>
    <definedName name="Subventions__Aides_remboursables">'[3]Simu projet OAD'!$B$49:$H$49</definedName>
    <definedName name="Subventions_Bpifrance">'[3]Simu projet OAD'!$B$44:$H$44</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aille_entreprise">#REF!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R">'[3]Simu projet OAD'!$B$26:$H$26</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[2]Listes!$B$2:$B$9</definedName>
    <definedName name="type_formation">[5]Listes!$A$2:$A$3</definedName>
    <definedName name="TYPE_IMPACT">[2]Listes!$A$2:$A$13</definedName>
    <definedName name="types_innovation">#REF!</definedName>
    <definedName name="types_innovation3">[8]listes!$A$2:$A$9</definedName>
    <definedName name="TYPES_PARTENAIRE">[2]Listes!$G$2:$G$5</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lue_sur_cessions_d_actifs">'[3]Simu projet OAD'!$B$53:$H$53</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[6]Présentation!#REF!</definedName>
    <definedName name="VNC_des_actifs_cédés">'[3]Simu projet OAD'!$B$52:$H$52</definedName>
  </definedNames>
  <calcPr calcId="152511"/>
  <customWorkbookViews>
    <customWorkbookView name="KNORR Isabelle - Affichage personnalisé" guid="{B4B281B6-011B-4822-8A82-7086942D55A6}" mergeInterval="0" personalView="1" maximized="1" xWindow="1" yWindow="1" windowWidth="1680" windowHeight="859" tabRatio="569" activeSheetId="1"/>
    <customWorkbookView name="GIRON Jean-Loup - Affichage personnalisé" guid="{4FD635ED-5AF1-4EBC-8CEF-F2E7DA692536}" mergeInterval="0" personalView="1" maximized="1" xWindow="1" yWindow="1" windowWidth="1680" windowHeight="820" tabRatio="569" activeSheetId="1" showComments="commIndAndComment"/>
    <customWorkbookView name="MICHEL Catherine - Affichage personnalisé" guid="{E4EF23CE-F00F-438C-9C2B-C119A94BBFBD}" mergeInterval="0" personalView="1" maximized="1" xWindow="1" yWindow="1" windowWidth="1362" windowHeight="538" tabRatio="569" activeSheetId="1"/>
    <customWorkbookView name="FOUQUE Laurence - Affichage personnalisé" guid="{D0E08E34-46FD-4196-824C-92475C0B0D6A}" mergeInterval="0" personalView="1" maximized="1" xWindow="1" yWindow="1" windowWidth="1676" windowHeight="820" tabRatio="569" activeSheetId="1"/>
    <customWorkbookView name="CARCEDO Oriane - Affichage personnalisé" guid="{9FB650E8-22C4-438A-A0B6-462BB7BCD02B}" mergeInterval="0" personalView="1" maximized="1" xWindow="1" yWindow="1" windowWidth="1676" windowHeight="820" tabRatio="569" activeSheetId="1"/>
    <customWorkbookView name="LEGRAIN Claire - Affichage personnalisé" guid="{3B09AA61-F433-4ED8-987A-754C27E12B91}" mergeInterval="0" personalView="1" maximized="1" xWindow="-4" yWindow="-4" windowWidth="1288" windowHeight="988" tabRatio="569" activeSheetId="1"/>
    <customWorkbookView name="AUVRAY Antoine - Affichage personnalisé" guid="{719FFBAA-0CEA-43C9-A5FA-14C287F0842C}" mergeInterval="0" personalView="1" maximized="1" xWindow="1" yWindow="1" windowWidth="1676" windowHeight="800" tabRatio="569" activeSheetId="1"/>
    <customWorkbookView name="NICOLLEAU François-Clément - Affichage personnalisé" guid="{9D60285E-CCF3-4CB8-8661-866EC8BF11FD}" mergeInterval="0" personalView="1" maximized="1" xWindow="1" yWindow="1" windowWidth="1680" windowHeight="797" tabRatio="56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67" i="10" l="1"/>
  <c r="I21" i="10" l="1"/>
  <c r="I29" i="4" l="1"/>
  <c r="C21" i="3"/>
  <c r="M14" i="3"/>
  <c r="M16" i="3" s="1"/>
  <c r="L14" i="3"/>
  <c r="L15" i="3" s="1"/>
  <c r="K14" i="3"/>
  <c r="K16" i="3" s="1"/>
  <c r="J14" i="3"/>
  <c r="J16" i="3" s="1"/>
  <c r="I14" i="3"/>
  <c r="I16" i="3" s="1"/>
  <c r="H14" i="3"/>
  <c r="H15" i="3" s="1"/>
  <c r="G14" i="3"/>
  <c r="G16" i="3" s="1"/>
  <c r="F14" i="3"/>
  <c r="F15" i="3" s="1"/>
  <c r="E14" i="3"/>
  <c r="E15" i="3" s="1"/>
  <c r="D14" i="3"/>
  <c r="D15" i="3" s="1"/>
  <c r="C14" i="3"/>
  <c r="C15" i="3" s="1"/>
  <c r="L16" i="3" l="1"/>
  <c r="L17" i="3" s="1"/>
  <c r="L27" i="3" s="1"/>
  <c r="H16" i="3"/>
  <c r="H17" i="3" s="1"/>
  <c r="H27" i="3" s="1"/>
  <c r="K15" i="3"/>
  <c r="K17" i="3" s="1"/>
  <c r="K27" i="3" s="1"/>
  <c r="G15" i="3"/>
  <c r="G17" i="3" s="1"/>
  <c r="G27" i="3" s="1"/>
  <c r="J15" i="3"/>
  <c r="J17" i="3" s="1"/>
  <c r="J27" i="3" s="1"/>
  <c r="M15" i="3"/>
  <c r="M17" i="3" s="1"/>
  <c r="M27" i="3" s="1"/>
  <c r="I15" i="3"/>
  <c r="C16" i="3"/>
  <c r="C17" i="3" s="1"/>
  <c r="F16" i="3"/>
  <c r="F17" i="3" s="1"/>
  <c r="F27" i="3" s="1"/>
  <c r="E16" i="3"/>
  <c r="E17" i="3" s="1"/>
  <c r="E27" i="3" s="1"/>
  <c r="D16" i="3"/>
  <c r="D17" i="3" s="1"/>
  <c r="D27" i="3" s="1"/>
  <c r="N15" i="3" l="1"/>
  <c r="I17" i="3"/>
  <c r="I27" i="3" s="1"/>
  <c r="N16" i="3"/>
  <c r="C27" i="3"/>
  <c r="I56" i="10"/>
  <c r="J56" i="10" s="1"/>
  <c r="I55" i="10"/>
  <c r="J55" i="10" s="1"/>
  <c r="M55" i="10" s="1"/>
  <c r="I54" i="10"/>
  <c r="J54" i="10" s="1"/>
  <c r="I53" i="10"/>
  <c r="J53" i="10" s="1"/>
  <c r="I52" i="10"/>
  <c r="J52" i="10" s="1"/>
  <c r="I42" i="10"/>
  <c r="J42" i="10" s="1"/>
  <c r="M42" i="10" s="1"/>
  <c r="I41" i="10"/>
  <c r="J41" i="10" s="1"/>
  <c r="I40" i="10"/>
  <c r="J40" i="10" s="1"/>
  <c r="I39" i="10"/>
  <c r="J39" i="10" s="1"/>
  <c r="I38" i="10"/>
  <c r="J38" i="10" s="1"/>
  <c r="M38" i="10" s="1"/>
  <c r="I37" i="10"/>
  <c r="J37" i="10" s="1"/>
  <c r="I36" i="10"/>
  <c r="J36" i="10" s="1"/>
  <c r="N17" i="3" l="1"/>
  <c r="O17" i="3" s="1"/>
  <c r="M54" i="10"/>
  <c r="L54" i="10"/>
  <c r="K54" i="10"/>
  <c r="K36" i="10"/>
  <c r="M36" i="10"/>
  <c r="L36" i="10"/>
  <c r="L39" i="10"/>
  <c r="K39" i="10"/>
  <c r="M39" i="10"/>
  <c r="M37" i="10"/>
  <c r="L37" i="10"/>
  <c r="K37" i="10"/>
  <c r="K40" i="10"/>
  <c r="M40" i="10"/>
  <c r="L40" i="10"/>
  <c r="L52" i="10"/>
  <c r="K52" i="10"/>
  <c r="M52" i="10"/>
  <c r="M41" i="10"/>
  <c r="L41" i="10"/>
  <c r="K41" i="10"/>
  <c r="K53" i="10"/>
  <c r="M53" i="10"/>
  <c r="L53" i="10"/>
  <c r="L56" i="10"/>
  <c r="K56" i="10"/>
  <c r="M56" i="10"/>
  <c r="K38" i="10"/>
  <c r="K42" i="10"/>
  <c r="K55" i="10"/>
  <c r="L38" i="10"/>
  <c r="L42" i="10"/>
  <c r="L55" i="10"/>
  <c r="O15" i="3" l="1"/>
  <c r="O16" i="3"/>
  <c r="E60" i="10"/>
  <c r="E66" i="10"/>
  <c r="F60" i="10"/>
  <c r="E67" i="10"/>
  <c r="D60" i="10"/>
  <c r="E68" i="10"/>
  <c r="L54" i="4" l="1"/>
  <c r="K54" i="4"/>
  <c r="I54" i="4"/>
  <c r="I58" i="4" s="1"/>
  <c r="L29" i="4"/>
  <c r="K29" i="4"/>
  <c r="H53" i="8" l="1"/>
  <c r="H55" i="8" s="1"/>
  <c r="H58" i="8" s="1"/>
  <c r="D53" i="8"/>
  <c r="D55" i="8" s="1"/>
  <c r="D58" i="8" s="1"/>
  <c r="H47" i="8"/>
  <c r="D47" i="8"/>
  <c r="H44" i="8"/>
  <c r="D44" i="8"/>
  <c r="D27" i="8"/>
  <c r="D20" i="8"/>
  <c r="H48" i="8" l="1"/>
  <c r="D48" i="8"/>
  <c r="D60" i="8" s="1"/>
  <c r="F62" i="8" s="1"/>
  <c r="D29" i="8"/>
  <c r="D31" i="8" s="1"/>
  <c r="H60" i="8"/>
  <c r="H57" i="8"/>
  <c r="D57" i="8" l="1"/>
  <c r="D21" i="3"/>
  <c r="D26" i="3" s="1"/>
  <c r="E21" i="3"/>
  <c r="E26" i="3" s="1"/>
  <c r="F21" i="3"/>
  <c r="F26" i="3" s="1"/>
  <c r="G21" i="3"/>
  <c r="G26" i="3" s="1"/>
  <c r="H21" i="3"/>
  <c r="H26" i="3" s="1"/>
  <c r="I21" i="3"/>
  <c r="I26" i="3" s="1"/>
  <c r="J21" i="3"/>
  <c r="J26" i="3" s="1"/>
  <c r="K21" i="3"/>
  <c r="K26" i="3" s="1"/>
  <c r="L21" i="3"/>
  <c r="L26" i="3" s="1"/>
  <c r="M21" i="3"/>
  <c r="M26" i="3" s="1"/>
  <c r="C20" i="3" l="1"/>
  <c r="N22" i="3"/>
  <c r="N23" i="3"/>
  <c r="N24" i="3"/>
  <c r="N25" i="3"/>
  <c r="L20" i="3"/>
  <c r="J20" i="3"/>
  <c r="H20" i="3"/>
  <c r="F20" i="3"/>
  <c r="D20" i="3"/>
  <c r="K20" i="3" l="1"/>
  <c r="G20" i="3"/>
  <c r="M20" i="3"/>
  <c r="I20" i="3"/>
  <c r="E20" i="3"/>
  <c r="N21" i="3"/>
  <c r="N27" i="3" l="1"/>
  <c r="C26" i="3"/>
  <c r="N26" i="3" s="1"/>
  <c r="O24" i="3" l="1"/>
  <c r="O21" i="3"/>
  <c r="O25" i="3"/>
  <c r="O23" i="3"/>
  <c r="O27" i="3"/>
  <c r="O22" i="3"/>
  <c r="O26" i="3"/>
</calcChain>
</file>

<file path=xl/sharedStrings.xml><?xml version="1.0" encoding="utf-8"?>
<sst xmlns="http://schemas.openxmlformats.org/spreadsheetml/2006/main" count="321" uniqueCount="231">
  <si>
    <t>Total aides publiques</t>
  </si>
  <si>
    <t>CHEF de FILE</t>
  </si>
  <si>
    <t>TOTAL des DEPENSES</t>
  </si>
  <si>
    <t>TOTAL des RECETTES</t>
  </si>
  <si>
    <t>dont Conseils Régionaux</t>
  </si>
  <si>
    <t>dont Conseils Départementaux</t>
  </si>
  <si>
    <t>dont autres (préciser)</t>
  </si>
  <si>
    <t>MONTANT TOTAL</t>
  </si>
  <si>
    <t>Chef de file</t>
  </si>
  <si>
    <t>Partenaire 1</t>
  </si>
  <si>
    <t>Partenaire 2</t>
  </si>
  <si>
    <t>Partenaire 3</t>
  </si>
  <si>
    <t>Partenaire 4</t>
  </si>
  <si>
    <t>Partenaire 5</t>
  </si>
  <si>
    <t>Partenaire 6</t>
  </si>
  <si>
    <t>Partenaire 7</t>
  </si>
  <si>
    <t>Partenaire 8</t>
  </si>
  <si>
    <t>Partenaire 9</t>
  </si>
  <si>
    <t>Partenaire 10</t>
  </si>
  <si>
    <t>%</t>
  </si>
  <si>
    <t xml:space="preserve">CHEF de FILE </t>
  </si>
  <si>
    <t>DEPENSES (€ HT)</t>
  </si>
  <si>
    <t>RECETTES (en €)</t>
  </si>
  <si>
    <t>Numéro du projet</t>
  </si>
  <si>
    <t>Nom du projet</t>
  </si>
  <si>
    <t>Cette pièce obligatoire du dossier de demande présente via des FICHES THEMATIQUES des données relatives au projet, au chef de file et au(x) partenaire(s) ; en particulier des informations quantitatives</t>
  </si>
  <si>
    <t xml:space="preserve">Fiches PROJET </t>
  </si>
  <si>
    <t>A compléter par :</t>
  </si>
  <si>
    <t>Fiche 1</t>
  </si>
  <si>
    <t>Liste des partenaires</t>
  </si>
  <si>
    <t>x</t>
  </si>
  <si>
    <t>Fiche 2</t>
  </si>
  <si>
    <t xml:space="preserve">Fiche 3 </t>
  </si>
  <si>
    <t>Fiche 4</t>
  </si>
  <si>
    <t>Détermination de la taille de l'entreprise</t>
  </si>
  <si>
    <t>Fiche 5</t>
  </si>
  <si>
    <t>Situation financière de l'entreprise</t>
  </si>
  <si>
    <t>Cellules liste déroulante</t>
  </si>
  <si>
    <t>Cellules à renseigner</t>
  </si>
  <si>
    <t>Cellules calculs automatiques</t>
  </si>
  <si>
    <t>Fiche 1 - Liste Partenaires</t>
  </si>
  <si>
    <t>Partenaire</t>
  </si>
  <si>
    <t>Raison sociale de la structure</t>
  </si>
  <si>
    <t>Partenaire 11</t>
  </si>
  <si>
    <t>Partenaire 12</t>
  </si>
  <si>
    <t>Partenaire 13</t>
  </si>
  <si>
    <t>Partenaire 14</t>
  </si>
  <si>
    <t>Partenaire 15</t>
  </si>
  <si>
    <t>Partenaire 16</t>
  </si>
  <si>
    <t>Partenaire 17</t>
  </si>
  <si>
    <t>Partenaire 18</t>
  </si>
  <si>
    <t>Partenaire 19</t>
  </si>
  <si>
    <t>Partenaire 20</t>
  </si>
  <si>
    <t xml:space="preserve">Fiche 4- Taille de l'entreprise au regard de la réglementation européenne / Table de capitalisation </t>
  </si>
  <si>
    <t>RAISON SOCIALE :</t>
  </si>
  <si>
    <t>SIREN :</t>
  </si>
  <si>
    <t xml:space="preserve">L' ENTREPRISE est-elle une entreprise autonome? </t>
  </si>
  <si>
    <t xml:space="preserve">        OUI</t>
  </si>
  <si>
    <t xml:space="preserve">        NON</t>
  </si>
  <si>
    <t>PARTIE 1 : ENTREPRISE DE TYPE ENTREPRISE AUTONOME</t>
  </si>
  <si>
    <t>PARTIE 2 : PORTEUR DE TYPE ENTREPRISE NON AUTONOME</t>
  </si>
  <si>
    <t>2.1 Données concernant l'ENTREPRISE</t>
  </si>
  <si>
    <t>2.2 Données concernant les entreprises EPL avec lesquelles l'ENTREPRISE entretient des relations directes</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</si>
  <si>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</si>
  <si>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Attention : Les données à renseigner ici doivent etre "consolidées" au préalable avec les autres entreprises partenaires ou liées à cette EPL à l'aide du tableau bleu figurant en ligne 46</t>
  </si>
  <si>
    <t>Tableau B</t>
  </si>
  <si>
    <t>EPL1</t>
  </si>
  <si>
    <t>EPL2</t>
  </si>
  <si>
    <t>EPL3</t>
  </si>
  <si>
    <t>EPL4</t>
  </si>
  <si>
    <t>EPL5</t>
  </si>
  <si>
    <t>…</t>
  </si>
  <si>
    <t>EPLi</t>
  </si>
  <si>
    <t>L'ajout de ligne est possible en ligne 40 : clic droitsur la ligne, puis "insertion"</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</si>
  <si>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</si>
  <si>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</si>
  <si>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 xml:space="preserve">→ Veuillez remplir uniquement la partie 1 : Entreprise autonome </t>
  </si>
  <si>
    <t xml:space="preserve">→ Veuillez remplir uniquement la partie 2 : Entreprise non autonome </t>
  </si>
  <si>
    <t xml:space="preserve">Exercice : </t>
  </si>
  <si>
    <t xml:space="preserve">Effectif (ETP) : </t>
  </si>
  <si>
    <t xml:space="preserve">CA (k€) : </t>
  </si>
  <si>
    <t xml:space="preserve">Total bilan (k€) :  </t>
  </si>
  <si>
    <t xml:space="preserve">Raison sociale </t>
  </si>
  <si>
    <r>
      <rPr>
        <b/>
        <u/>
        <sz val="8"/>
        <color indexed="8"/>
        <rFont val="Arial"/>
        <family val="2"/>
      </rPr>
      <t>Aide au calcul de la consolidation d'une EPL :</t>
    </r>
    <r>
      <rPr>
        <sz val="8"/>
        <color indexed="8"/>
        <rFont val="Arial"/>
        <family val="2"/>
      </rPr>
      <t xml:space="preserve"> Pour déterminer la taille consolidée d'une EPL vous pouvez utiliser cette aide au calcul </t>
    </r>
    <r>
      <rPr>
        <b/>
        <sz val="8"/>
        <color indexed="8"/>
        <rFont val="Arial"/>
        <family val="2"/>
      </rPr>
      <t xml:space="preserve">autant de fois </t>
    </r>
    <r>
      <rPr>
        <sz val="8"/>
        <color indexed="8"/>
        <rFont val="Arial"/>
        <family val="2"/>
      </rPr>
      <t>que vous avez d'EPL.</t>
    </r>
  </si>
  <si>
    <t>Raison sociale de l'EPL i</t>
  </si>
  <si>
    <t>Raison sociale des entreprises en lien à l'EPL i</t>
  </si>
  <si>
    <t xml:space="preserve">Résultat : </t>
  </si>
  <si>
    <t>Consolidation de l'EPL i</t>
  </si>
  <si>
    <t>Tableau A</t>
  </si>
  <si>
    <t>Porteur</t>
  </si>
  <si>
    <t>Effectif (ETP)</t>
  </si>
  <si>
    <t xml:space="preserve">Effectif (ETP) </t>
  </si>
  <si>
    <t>Tableau A + Tableau B</t>
  </si>
  <si>
    <t xml:space="preserve">CA (k€) </t>
  </si>
  <si>
    <t>(calcul automatique)</t>
  </si>
  <si>
    <t>consolidés</t>
  </si>
  <si>
    <t xml:space="preserve">Catégorie d'entreprise : </t>
  </si>
  <si>
    <t>Total bilan (k€)</t>
  </si>
  <si>
    <t>Participation en capital (%)</t>
  </si>
  <si>
    <t>Participation en capital avec l'EPL (%)</t>
  </si>
  <si>
    <t>(à reporter par l'ENTREPRISE dans la ligne de l'EPL correspondant du Tableau B)</t>
  </si>
  <si>
    <t xml:space="preserve">Catégorisation de l'ENTREPRISE dans le cas où elle n'est pas autonome </t>
  </si>
  <si>
    <t xml:space="preserve">Exercice </t>
  </si>
  <si>
    <t>Part droits de vote (%)</t>
  </si>
  <si>
    <t>Part droits de vote dans l'EPL (%)</t>
  </si>
  <si>
    <t>(Calcul automatique)</t>
  </si>
  <si>
    <t xml:space="preserve">Type de lien </t>
  </si>
  <si>
    <t>(calculs automatiques)</t>
  </si>
  <si>
    <t>(Calculs automatiques)</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</si>
  <si>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</si>
  <si>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 consolidation*</t>
  </si>
  <si>
    <t>% conso</t>
  </si>
  <si>
    <t xml:space="preserve">Données pour la consolidation </t>
  </si>
  <si>
    <t>Fiche 5- Vérification de la situation financière de l'entreprise</t>
  </si>
  <si>
    <t>*Uniquement pour les entreprises de plus de 3 ans à la date d'immatriculation.</t>
  </si>
  <si>
    <r>
      <rPr>
        <b/>
        <sz val="12"/>
        <rFont val="Wingdings"/>
        <charset val="2"/>
      </rPr>
      <t xml:space="preserve">Ø </t>
    </r>
    <r>
      <rPr>
        <b/>
        <sz val="11"/>
        <rFont val="Arial"/>
        <family val="2"/>
      </rPr>
      <t>L'entreprise répond à la définition européenne de la PME et est immatriculée depuis plus de 3 ans, procédez à la vérification du critère 1</t>
    </r>
  </si>
  <si>
    <r>
      <rPr>
        <b/>
        <sz val="12"/>
        <rFont val="Wingdings"/>
        <charset val="2"/>
      </rPr>
      <t xml:space="preserve">Ø </t>
    </r>
    <r>
      <rPr>
        <b/>
        <sz val="11"/>
        <rFont val="Arial"/>
        <family val="2"/>
      </rPr>
      <t>L'entreprise ne répond pas à la définition européenne de la PME, si l'entreprise n'est pas en difficulté sur le critère 1, procédez à la vérification du critère 2</t>
    </r>
  </si>
  <si>
    <t>Critère 1 - Renseignez les champs grisés du haut de bilan de l'entreprise :</t>
  </si>
  <si>
    <t>EXERCICE N</t>
  </si>
  <si>
    <t>Capital social ou individuel</t>
  </si>
  <si>
    <t>DA</t>
  </si>
  <si>
    <t>prime d'émission</t>
  </si>
  <si>
    <t>DB</t>
  </si>
  <si>
    <t>Rappel des seuils PME</t>
  </si>
  <si>
    <t>(DA + DB)/2</t>
  </si>
  <si>
    <t>Réserves</t>
  </si>
  <si>
    <t>DD</t>
  </si>
  <si>
    <t>DE</t>
  </si>
  <si>
    <t>ou</t>
  </si>
  <si>
    <t>DF</t>
  </si>
  <si>
    <t>DG</t>
  </si>
  <si>
    <t>Report à nouveau</t>
  </si>
  <si>
    <t>DH</t>
  </si>
  <si>
    <t>Résultat de l'exercice</t>
  </si>
  <si>
    <t>DI</t>
  </si>
  <si>
    <t>Total réserves et résultats</t>
  </si>
  <si>
    <t>TOTAL</t>
  </si>
  <si>
    <t xml:space="preserve">Au sens de la définition européenne, l'entreprise est </t>
  </si>
  <si>
    <r>
      <rPr>
        <b/>
        <u/>
        <sz val="13"/>
        <rFont val="Arial"/>
        <family val="2"/>
      </rPr>
      <t>Critère 2</t>
    </r>
    <r>
      <rPr>
        <u/>
        <sz val="13"/>
        <rFont val="Arial"/>
        <family val="2"/>
      </rPr>
      <t xml:space="preserve"> - </t>
    </r>
    <r>
      <rPr>
        <b/>
        <u/>
        <sz val="13"/>
        <rFont val="Arial"/>
        <family val="2"/>
      </rPr>
      <t xml:space="preserve">Pour les non PME, complétez en plus les données ci-dessous pour les 2 derniers exercices : </t>
    </r>
  </si>
  <si>
    <t>EXERCICE N-1</t>
  </si>
  <si>
    <t>Endettement (élargi au crédit bail)</t>
  </si>
  <si>
    <t>DS</t>
  </si>
  <si>
    <t>DT</t>
  </si>
  <si>
    <t>DU</t>
  </si>
  <si>
    <t>DV</t>
  </si>
  <si>
    <t>YQ</t>
  </si>
  <si>
    <t>YR</t>
  </si>
  <si>
    <t>EH</t>
  </si>
  <si>
    <t>(1)</t>
  </si>
  <si>
    <t>Capitaux propres &amp; autres fonds propres</t>
  </si>
  <si>
    <t>DL</t>
  </si>
  <si>
    <t>DO</t>
  </si>
  <si>
    <t>(2)</t>
  </si>
  <si>
    <t>RATIO (1) / (2)</t>
  </si>
  <si>
    <t>EBE = résultat d'exploitation + dotations aux</t>
  </si>
  <si>
    <t>GG</t>
  </si>
  <si>
    <t>amortissements + loyers de crédit-bail</t>
  </si>
  <si>
    <t>GA</t>
  </si>
  <si>
    <t>HP</t>
  </si>
  <si>
    <t>HQ</t>
  </si>
  <si>
    <t>(3)</t>
  </si>
  <si>
    <t>Intérêts sur emprunts et dettes financières</t>
  </si>
  <si>
    <t>GR</t>
  </si>
  <si>
    <t>EBE - Intérêts</t>
  </si>
  <si>
    <t>Le ratio (1) / (2) est supérieur à 7,5?</t>
  </si>
  <si>
    <t>L'EBE est inférieur aux intérêts ?</t>
  </si>
  <si>
    <t>ratios exercices N</t>
  </si>
  <si>
    <t>ratios exercices N-1</t>
  </si>
  <si>
    <t xml:space="preserve">Au sens de la définition européenne, au vu des exercices N et N-1,  l'entreprise est </t>
  </si>
  <si>
    <r>
      <t>Effectif &lt;</t>
    </r>
    <r>
      <rPr>
        <i/>
        <sz val="11"/>
        <rFont val="Calibri"/>
        <family val="2"/>
      </rPr>
      <t xml:space="preserve"> </t>
    </r>
    <r>
      <rPr>
        <i/>
        <sz val="11"/>
        <rFont val="Calibri"/>
        <family val="2"/>
      </rPr>
      <t>250 personnes</t>
    </r>
  </si>
  <si>
    <r>
      <t xml:space="preserve">CA </t>
    </r>
    <r>
      <rPr>
        <sz val="11"/>
        <rFont val="Calibri"/>
        <family val="2"/>
      </rPr>
      <t>≤</t>
    </r>
    <r>
      <rPr>
        <i/>
        <sz val="11"/>
        <rFont val="Calibri"/>
        <family val="2"/>
      </rPr>
      <t xml:space="preserve"> </t>
    </r>
    <r>
      <rPr>
        <i/>
        <sz val="11"/>
        <rFont val="Calibri"/>
        <family val="2"/>
      </rPr>
      <t>50 millions d'euros</t>
    </r>
  </si>
  <si>
    <r>
      <t xml:space="preserve">Total bilan </t>
    </r>
    <r>
      <rPr>
        <sz val="11"/>
        <rFont val="Calibri"/>
        <family val="2"/>
      </rPr>
      <t>≤</t>
    </r>
    <r>
      <rPr>
        <i/>
        <sz val="11"/>
        <rFont val="Calibri"/>
        <family val="2"/>
      </rPr>
      <t xml:space="preserve"> 43 millions d'euros</t>
    </r>
  </si>
  <si>
    <r>
      <rPr>
        <b/>
        <sz val="9"/>
        <color rgb="FFFF0000"/>
        <rFont val="Arial"/>
        <family val="2"/>
      </rPr>
      <t xml:space="preserve">En cas de projet collectif, cette fiche est à dupliquer : elle doit être renseignée par le chef de file et par chaque partenaire impliqué financièrement dans le projet.
</t>
    </r>
    <r>
      <rPr>
        <sz val="9"/>
        <color rgb="FFFF0000"/>
        <rFont val="Arial"/>
        <family val="2"/>
      </rPr>
      <t xml:space="preserve">
</t>
    </r>
    <r>
      <rPr>
        <b/>
        <u/>
        <sz val="9"/>
        <color rgb="FFC00000"/>
        <rFont val="Arial"/>
        <family val="2"/>
      </rPr>
      <t>AIDE</t>
    </r>
    <r>
      <rPr>
        <sz val="9"/>
        <color rgb="FFC00000"/>
        <rFont val="Arial"/>
        <family val="2"/>
      </rPr>
      <t>: Cette fiche a pour but de définir si l'entreprise est considérée "en difficulté" au regard de la réglementation Européenne (réglement UE 651/2014 de la Commission du 17 Juin 2014)*.
Une entreprise est considérée en difficulté « lorsqu’il est pratiquement certain, qu’en l’absence d’intervention de l’État, elle sera contrainte de renoncer à son activité à court ou à moyen terme. ». Dans tous les cas, il convient donc de s’assurer, qu’en l’absence de financement par FranceAgriMer, la pérennité de l’entreprise à court ou moyen terme est assurée par ses propres moyens ou via des interventions extérieures privées. Sont notamment considérées comme étant "en difficulté"  :
 - Les entreprises, quelque soit leur taille, concernées par un jugement d’ouverture de procédure collective (sauvegarde, redressement judiciaire, liquidation judiciaire), quels que soient leur âge et  forme juridique,
- les PME agées de plus de 3 ans, dont les associés ont une responsabilité limitée ou illimitée, et dont les pertes cumulées (augmentées des réserves) sont supérieures à la moitié du capital social souscrit (primes d'emissions incluses),
 - dans le cas d'une entreprise autre qu'une PME, lorsque depuis les deux exercices précédents:
                    1) le ratio emprunts/capitaux propres de l'entreprise est supérieur à 7,5; et
                    2) le ratio de couverture des intérêts de l'entreprise, calculé sur la base de l'EBITDA, est inférieur à 1,0;</t>
    </r>
    <r>
      <rPr>
        <sz val="9"/>
        <color rgb="FF000000"/>
        <rFont val="Arial"/>
        <family val="2"/>
      </rPr>
      <t xml:space="preserve">
</t>
    </r>
    <r>
      <rPr>
        <b/>
        <sz val="9"/>
        <color rgb="FFFF0000"/>
        <rFont val="Arial"/>
        <family val="2"/>
      </rPr>
      <t xml:space="preserve">Sont exclues les entreprises en difficulté au sens de la réglementation européenne, conformément à l'instruction en vigueur     </t>
    </r>
    <r>
      <rPr>
        <sz val="9"/>
        <color rgb="FF000000"/>
        <rFont val="Arial"/>
        <family val="2"/>
      </rPr>
      <t xml:space="preserve">                                                    </t>
    </r>
  </si>
  <si>
    <t>PLANIFICATION ECOLOGIQUE
Doc_2 - FICHES PROJET</t>
  </si>
  <si>
    <t xml:space="preserve">Partenaires </t>
  </si>
  <si>
    <r>
      <rPr>
        <b/>
        <u/>
        <sz val="10"/>
        <color rgb="FFC00000"/>
        <rFont val="Arial"/>
        <family val="2"/>
      </rPr>
      <t>Aide:</t>
    </r>
    <r>
      <rPr>
        <sz val="10"/>
        <color rgb="FFC00000"/>
        <rFont val="Arial"/>
        <family val="2"/>
      </rPr>
      <t xml:space="preserve"> Renseigner dans le tableau ci-dessous la raison sociale du chef de file et de chaque partenaire du projet, avant de compléter les onglets qui suivent. Chaque partenaire impliqué dans le projet doit figurer sur ce tableau et devra être signataire d'une lettre d'engagement.
</t>
    </r>
    <r>
      <rPr>
        <b/>
        <u/>
        <sz val="10"/>
        <color rgb="FFC00000"/>
        <rFont val="Arial"/>
        <family val="2"/>
      </rPr>
      <t>Pour rappel</t>
    </r>
    <r>
      <rPr>
        <sz val="10"/>
        <color rgb="FFC00000"/>
        <rFont val="Arial"/>
        <family val="2"/>
      </rPr>
      <t xml:space="preserve"> : Est appelé partenaire toute entité signataire d'une lettre d'engagement. Il est rappelé qu’un partenaire ne sera pas considéré comme indépendant s'il fait partie du même groupe que le chef de file ou d'un autre partenaire du projet. </t>
    </r>
  </si>
  <si>
    <t>Autofinancement</t>
  </si>
  <si>
    <t>1 - Salaires et mises à disposition (MAD) du coordinateur et des partenaires</t>
  </si>
  <si>
    <t>Fonction</t>
  </si>
  <si>
    <t>SALAIRES</t>
  </si>
  <si>
    <t>Mises à disposition</t>
  </si>
  <si>
    <t>+ Ajouter des lignes si necessaire</t>
  </si>
  <si>
    <t>Tâches prévues</t>
  </si>
  <si>
    <t>Total salaires et mises à disposition (T1)</t>
  </si>
  <si>
    <t xml:space="preserve">Structure engageant la dépense (chef de file ou partenaire) </t>
  </si>
  <si>
    <t>Coût horaire (facultatif)</t>
  </si>
  <si>
    <t>Nombre d'heures</t>
  </si>
  <si>
    <t>Coût total
(€ HT)</t>
  </si>
  <si>
    <t>Reservé FAM</t>
  </si>
  <si>
    <t>1-SALAIRE (Réservé FAM)</t>
  </si>
  <si>
    <t xml:space="preserve">ELIGIBLES </t>
  </si>
  <si>
    <t>NON ELIGIBLES</t>
  </si>
  <si>
    <t>COMMENTAIRES</t>
  </si>
  <si>
    <t xml:space="preserve">Sont éligibles, le salaire brut et les charges patronales (telles qu’elles apparaissent sur le bulletin de paye) du personnel du chef de file ou des partenaires ainsi que les personnels mis à disposition, directement impliqués dans la réalisation ou l’ingénierie du projet. Le temps dédié au projet sera justifié par une comptabilité analytique. 
A exprimer exclusivement en salaire et charges (sans autres frais liés à ces salaires). 
Dépenses inéligibles: 
- Les dépenses de fonctionnement courant du chef de file et/ou des partenaires  
- Les dépenses liées aux primes, aux déplacements et aux frais de mission </t>
  </si>
  <si>
    <t>2 - Prestations</t>
  </si>
  <si>
    <t>2-Prestations (Réservé FAM)</t>
  </si>
  <si>
    <t>Objet</t>
  </si>
  <si>
    <t>Nature de la prestation</t>
  </si>
  <si>
    <t>Référence Devis</t>
  </si>
  <si>
    <t>Fournisseur</t>
  </si>
  <si>
    <t>Total Prestations (T2)</t>
  </si>
  <si>
    <t xml:space="preserve">                                                                                            TOTAL - PROJET</t>
  </si>
  <si>
    <t>Salaire du coordinateur et des partenaires</t>
  </si>
  <si>
    <t xml:space="preserve">Prestations </t>
  </si>
  <si>
    <t>Prestation</t>
  </si>
  <si>
    <t>Etudes/conseil financier</t>
  </si>
  <si>
    <t>Etudes/conseil informatique</t>
  </si>
  <si>
    <t>Formation</t>
  </si>
  <si>
    <t>Diagnostics environnementaux</t>
  </si>
  <si>
    <t>Conseil technique</t>
  </si>
  <si>
    <t>Rappel: selon l'Annexe 1 de la recommandation 2014/651/CE de la Commission concernant la définition des PME, une entreprise est autonome si :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</si>
  <si>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r>
      <rPr>
        <b/>
        <u/>
        <sz val="8"/>
        <color theme="1"/>
        <rFont val="Arial"/>
        <family val="2"/>
      </rPr>
      <t>Données concernant l'ENTREPRISE</t>
    </r>
    <r>
      <rPr>
        <b/>
        <sz val="8"/>
        <color theme="1"/>
        <rFont val="Arial"/>
        <family val="2"/>
      </rPr>
      <t>:</t>
    </r>
    <r>
      <rPr>
        <sz val="8"/>
        <color theme="1"/>
        <rFont val="Arial"/>
        <family val="2"/>
      </rPr>
      <t xml:space="preserve">                                                                                                                                                                                                                                                                                                                                                                                                                                                                                                         Remplir le tableau suivant avec les données les plus récentes à votre disposition (dernier exercice fiscal clos, en précisant de quelle année il s'agit). Les données financières doivent être exprimées en </t>
    </r>
    <r>
      <rPr>
        <b/>
        <sz val="10"/>
        <color theme="1"/>
        <rFont val="Arial"/>
        <family val="2"/>
      </rPr>
      <t>k€</t>
    </r>
    <r>
      <rPr>
        <sz val="8"/>
        <color theme="1"/>
        <rFont val="Arial"/>
        <family val="2"/>
      </rPr>
      <t>.                                                                                                                                                                                                                                                      Si vous appartenez à un groupe qui établit des comptes consolidés, renseignez uniquement cette partie avec les données consolidées du groupe.</t>
    </r>
  </si>
  <si>
    <t>Catégorisation de l'entreprise dans le cas où elle est une entreprise autonome ou appartient à un groupe avec des comptes</t>
  </si>
  <si>
    <t>Dans la suite, les entreprises en lien avec l'ENTREPRISE du fait de participations sont appelées EPL.</t>
  </si>
  <si>
    <t xml:space="preserve">*Calcul du pourcentage : Si l'ENTREPRISE et l'EPL sont liées, le pourcentage retenu est de 100 %. Si l'ENTREPRISE et l'EPL sont partenaires, la participation maximale (capital social ou droit de votes) entre les deux entreprises est prise en compte. </t>
  </si>
  <si>
    <t xml:space="preserve">Cellule calcul automatique </t>
  </si>
  <si>
    <t xml:space="preserve">Cellule à renseigner </t>
  </si>
  <si>
    <t>Ces fiches complètent le DOC_1 - DOSSIER LITTERAIRE</t>
  </si>
  <si>
    <r>
      <rPr>
        <b/>
        <u/>
        <sz val="12"/>
        <color rgb="FFC00000"/>
        <rFont val="Arial"/>
        <family val="2"/>
      </rPr>
      <t>Aide</t>
    </r>
    <r>
      <rPr>
        <b/>
        <u/>
        <sz val="11"/>
        <color rgb="FFC00000"/>
        <rFont val="Arial"/>
        <family val="2"/>
      </rPr>
      <t xml:space="preserve"> :</t>
    </r>
    <r>
      <rPr>
        <sz val="11"/>
        <color rgb="FFC00000"/>
        <rFont val="Arial"/>
        <family val="2"/>
      </rPr>
      <t xml:space="preserve"> Renseigner dans cette fiche, uniquement les partenaires impliqués financièrement, qui devraient s'alimenter automatiquement suite à la saisie réalisée dans la fiche 1 "liste des partenaires "
Dans le cas où le projet comporte plus de 10 partenaires, il est possible de rajouter des colonnes après la colonne M.
Il est nécessaire alors de renseigner le nom du partenaire (ligne 14) manuellement. En revanche, les cellules des lignes suivantes peuvent être étirées afin de dupliquer les formules des calculs des dépenses. 
Attention également à mettre à jour les formules de la colonne "MONTANT TOTAL".</t>
    </r>
  </si>
  <si>
    <t>Fiche 2 - Dépenses du projet</t>
  </si>
  <si>
    <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salaires, mises à disposition et prestations relatifs au projet présenté</t>
    </r>
    <r>
      <rPr>
        <sz val="10"/>
        <color rgb="FFC00000"/>
        <rFont val="Arial"/>
        <family val="2"/>
      </rPr>
      <t>. Le tableau doit lister la totalité des coûts concernés tout financeur confondu. 
Dans le cas de projets collectifs, le partenaire financeur doit être précisé pour chaque poste.                                                                                                                                                                                                                                                                                                                                                                   En cas d'ajout d' une ligne de dépenses dans un des postes, veuillez vérifier que le calcul automatique du poste concerné prend bien en compte cette nouvelle ligne.</t>
    </r>
  </si>
  <si>
    <r>
      <rPr>
        <b/>
        <u/>
        <sz val="10"/>
        <color rgb="FFC00000"/>
        <rFont val="Arial"/>
        <family val="2"/>
      </rPr>
      <t xml:space="preserve">Aide </t>
    </r>
    <r>
      <rPr>
        <sz val="10"/>
        <color rgb="FFC00000"/>
        <rFont val="Arial"/>
        <family val="2"/>
      </rPr>
      <t xml:space="preserve">: La nature des coûts attendus dans chaque rubrique est précisée ci-dessous. 
</t>
    </r>
    <r>
      <rPr>
        <b/>
        <sz val="10"/>
        <color rgb="FFC00000"/>
        <rFont val="Arial"/>
        <family val="2"/>
      </rPr>
      <t>Attention, cette liste n'est pas exhaustive, pour les dépenses éligibles comme pour les dépenses inéligibles.</t>
    </r>
  </si>
  <si>
    <t>Nature des coûts - Salaires</t>
  </si>
  <si>
    <t>Nature des coûts - Prestations</t>
  </si>
  <si>
    <t>FICHE 3 - Plan de financement prévisionnel</t>
  </si>
  <si>
    <t>Plan de financement prévisionnel</t>
  </si>
  <si>
    <t>Dépenses du projet</t>
  </si>
  <si>
    <r>
      <t xml:space="preserve">
Sont éligibles, les prestations extérieures juridiques, financières, informatiques, d’études, de formation, de diagnostics environnementaux (ACV, bilan carbone) et de conseils techniques directement en lien avec le projet ; </t>
    </r>
    <r>
      <rPr>
        <sz val="10"/>
        <color rgb="FFFF0000"/>
        <rFont val="Arial"/>
        <family val="2"/>
      </rPr>
      <t xml:space="preserve">Ces prestations sont plafonnées à 60 % du coût éligible des dépenses du projet.  </t>
    </r>
    <r>
      <rPr>
        <sz val="10"/>
        <color theme="0"/>
        <rFont val="Arial"/>
        <family val="2"/>
      </rPr>
      <t xml:space="preserve">
Sont inéligibles, 
• les dépenses d’abonnements, communication et promotion,
• les investissements matériels,
• les investissements déjà financés dans le cadre d’autres dispositifs d’aide.
</t>
    </r>
  </si>
  <si>
    <t xml:space="preserve">dont FranceAgriMer </t>
  </si>
  <si>
    <t>+ Ajouter des lignes si nécessaire</t>
  </si>
  <si>
    <r>
      <rPr>
        <b/>
        <u/>
        <sz val="10"/>
        <color rgb="FFFF0000"/>
        <rFont val="Arial"/>
        <family val="2"/>
      </rPr>
      <t>En cas de projet collectif</t>
    </r>
    <r>
      <rPr>
        <b/>
        <sz val="10"/>
        <color rgb="FFFF0000"/>
        <rFont val="Arial"/>
        <family val="2"/>
      </rPr>
      <t xml:space="preserve">, cette fiche est à dupliquer : elle doit être renseignée par le chef de file et par chaque partenaire impliqué financièrement dans le projet.
</t>
    </r>
    <r>
      <rPr>
        <sz val="10"/>
        <color rgb="FFFF0000"/>
        <rFont val="Arial"/>
        <family val="2"/>
      </rPr>
      <t xml:space="preserve">
</t>
    </r>
    <r>
      <rPr>
        <b/>
        <u/>
        <sz val="10"/>
        <color rgb="FFC00000"/>
        <rFont val="Arial"/>
        <family val="2"/>
      </rPr>
      <t>Aide</t>
    </r>
    <r>
      <rPr>
        <sz val="10"/>
        <color rgb="FFC00000"/>
        <rFont val="Arial"/>
        <family val="2"/>
      </rPr>
      <t xml:space="preserve"> : Cette fiche a pour but de définir la taille de l'entreprise et permet de savoir si cette dernière appartient à la catégorie des petites entreprises et moyennes entreprises (PME) ou grandes entreprises (GE) : pour déterminer la taille de l'entreprise, veuillez vous reporter au guide utilisateur pour la définition des PME disponible sur le site de FranceAgrimer au lien</t>
    </r>
    <r>
      <rPr>
        <sz val="10"/>
        <color rgb="FF00B0F0"/>
        <rFont val="Arial"/>
        <family val="2"/>
      </rPr>
      <t xml:space="preserve"> </t>
    </r>
    <r>
      <rPr>
        <sz val="10"/>
        <color rgb="FFC00000"/>
        <rFont val="Arial"/>
        <family val="2"/>
      </rPr>
      <t>suivant : https://www.franceagrimer.fr/Accompagner/Planification-ecologique/Planification-ecologique-projets-collectifs</t>
    </r>
    <r>
      <rPr>
        <sz val="10"/>
        <color rgb="FFFF0000"/>
        <rFont val="Arial"/>
        <family val="2"/>
      </rPr>
      <t xml:space="preserve">
</t>
    </r>
    <r>
      <rPr>
        <sz val="10"/>
        <color rgb="FFC00000"/>
        <rFont val="Arial"/>
        <family val="2"/>
      </rPr>
      <t xml:space="preserve">Après avoir avoir pris connaissance de la définition d'une entreprise autonome figurant à la ligne 16,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PORTEUR/PARTENAIRE. 
</t>
    </r>
    <r>
      <rPr>
        <u/>
        <sz val="10"/>
        <color rgb="FFC00000"/>
        <rFont val="Arial"/>
        <family val="2"/>
      </rPr>
      <t xml:space="preserve">PARTIE  1 - l'entreprise est de type </t>
    </r>
    <r>
      <rPr>
        <b/>
        <u/>
        <sz val="10"/>
        <color rgb="FFC00000"/>
        <rFont val="Arial"/>
        <family val="2"/>
      </rPr>
      <t>entreprise autonome</t>
    </r>
    <r>
      <rPr>
        <u/>
        <sz val="10"/>
        <color rgb="FFC00000"/>
        <rFont val="Arial"/>
        <family val="2"/>
      </rPr>
      <t xml:space="preserve"> :</t>
    </r>
    <r>
      <rPr>
        <sz val="10"/>
        <color rgb="FFC00000"/>
        <rFont val="Arial"/>
        <family val="2"/>
      </rPr>
      <t xml:space="preserve"> Après avoir renseigné les données le concernant, l'entreprise identifie la catégorie d'entreprise à laquelle elle appartient en cellule I21.
</t>
    </r>
    <r>
      <rPr>
        <u/>
        <sz val="10"/>
        <color rgb="FFC00000"/>
        <rFont val="Arial"/>
        <family val="2"/>
      </rPr>
      <t xml:space="preserve">PARTIE 2 - l'entreprise est de type </t>
    </r>
    <r>
      <rPr>
        <b/>
        <u/>
        <sz val="10"/>
        <color rgb="FFC00000"/>
        <rFont val="Arial"/>
        <family val="2"/>
      </rPr>
      <t>entreprise NON autonome</t>
    </r>
    <r>
      <rPr>
        <u/>
        <sz val="10"/>
        <color rgb="FFC00000"/>
        <rFont val="Arial"/>
        <family val="2"/>
      </rPr>
      <t xml:space="preserve"> :</t>
    </r>
    <r>
      <rPr>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D60, E60 et F60, et est, le cas échéant, à reporter dans le tableau B. Après avoir renseigné ces tableaux, l'entreprise retrouvera la catégorie d'entreprise à laquelle elle appartient en cellule I67.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</si>
</sst>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 &quot;€&quot;"/>
    <numFmt numFmtId="165" formatCode="_-* #,##0\ _€_-;\-* #,##0\ _€_-;_-* &quot;-&quot;??\ _€_-;_-@_-"/>
  </numFmts>
  <fonts count="90">
    <font>
      <sz val="10"/>
      <name val="Arial"/>
    </font>
    <font>
      <sz val="11"/>
      <color theme="1"/>
      <name val="Calibri"/>
      <family val="2"/>
      <scheme val="minor"/>
    </font>
    <font>
      <sz val="10"/>
      <name val="Arial"/>
      <family val="2"/>
    </font>
    <font>
      <b/>
      <sz val="14"/>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sz val="14"/>
      <name val="Calibri"/>
      <family val="2"/>
      <scheme val="minor"/>
    </font>
    <font>
      <b/>
      <sz val="10"/>
      <name val="Arial"/>
      <family val="2"/>
    </font>
    <font>
      <i/>
      <sz val="10"/>
      <name val="Arial"/>
      <family val="2"/>
    </font>
    <font>
      <sz val="11"/>
      <color rgb="FFFF0000"/>
      <name val="Calibri"/>
      <family val="2"/>
      <scheme val="minor"/>
    </font>
    <font>
      <sz val="10"/>
      <color theme="1"/>
      <name val="Arial"/>
      <family val="2"/>
    </font>
    <font>
      <b/>
      <sz val="10"/>
      <color theme="1"/>
      <name val="Arial"/>
      <family val="2"/>
    </font>
    <font>
      <b/>
      <sz val="12"/>
      <color rgb="FFC00000"/>
      <name val="Arial"/>
      <family val="2"/>
    </font>
    <font>
      <b/>
      <sz val="12"/>
      <color theme="1"/>
      <name val="Arial"/>
      <family val="2"/>
    </font>
    <font>
      <sz val="10"/>
      <color rgb="FFC00000"/>
      <name val="Arial"/>
      <family val="2"/>
    </font>
    <font>
      <sz val="10"/>
      <color rgb="FFFF0000"/>
      <name val="Arial"/>
      <family val="2"/>
    </font>
    <font>
      <b/>
      <i/>
      <sz val="10"/>
      <name val="Arial"/>
      <family val="2"/>
    </font>
    <font>
      <b/>
      <sz val="5"/>
      <color rgb="FF000000"/>
      <name val="Arial"/>
      <family val="2"/>
    </font>
    <font>
      <sz val="11"/>
      <color rgb="FF000000"/>
      <name val="Calibri"/>
      <family val="2"/>
    </font>
    <font>
      <b/>
      <sz val="18"/>
      <color rgb="FF000000"/>
      <name val="Arial"/>
      <family val="2"/>
    </font>
    <font>
      <b/>
      <sz val="6"/>
      <color rgb="FF000000"/>
      <name val="Arial"/>
      <family val="2"/>
    </font>
    <font>
      <sz val="11"/>
      <color rgb="FF000000"/>
      <name val="Arial"/>
      <family val="2"/>
    </font>
    <font>
      <b/>
      <sz val="12"/>
      <color rgb="FF000000"/>
      <name val="Arial"/>
      <family val="2"/>
    </font>
    <font>
      <b/>
      <sz val="11"/>
      <color rgb="FFFFFFFF"/>
      <name val="Calibri"/>
      <family val="2"/>
    </font>
    <font>
      <b/>
      <sz val="11"/>
      <color rgb="FF000000"/>
      <name val="Calibri"/>
      <family val="2"/>
    </font>
    <font>
      <b/>
      <i/>
      <sz val="9"/>
      <color rgb="FF000000"/>
      <name val="Calibri"/>
      <family val="2"/>
    </font>
    <font>
      <b/>
      <sz val="10"/>
      <color rgb="FF000000"/>
      <name val="Calibri"/>
      <family val="2"/>
    </font>
    <font>
      <b/>
      <sz val="10"/>
      <color rgb="FF000000"/>
      <name val="Arial"/>
      <family val="2"/>
    </font>
    <font>
      <b/>
      <sz val="14"/>
      <name val="Calibri"/>
      <family val="2"/>
    </font>
    <font>
      <b/>
      <sz val="14"/>
      <color rgb="FF000000"/>
      <name val="Arial"/>
      <family val="2"/>
    </font>
    <font>
      <b/>
      <u/>
      <sz val="10"/>
      <color rgb="FFC00000"/>
      <name val="Arial"/>
      <family val="2"/>
    </font>
    <font>
      <b/>
      <sz val="14"/>
      <color rgb="FFFFFFFF"/>
      <name val="Calibri"/>
      <family val="2"/>
    </font>
    <font>
      <b/>
      <sz val="10"/>
      <name val="Calibri"/>
      <family val="2"/>
    </font>
    <font>
      <sz val="10"/>
      <name val="Calibri"/>
      <family val="2"/>
    </font>
    <font>
      <b/>
      <sz val="10"/>
      <color rgb="FFFF0000"/>
      <name val="Arial"/>
      <family val="2"/>
    </font>
    <font>
      <u/>
      <sz val="10"/>
      <color rgb="FFC00000"/>
      <name val="Arial"/>
      <family val="2"/>
    </font>
    <font>
      <i/>
      <sz val="10"/>
      <color rgb="FFFF0000"/>
      <name val="Arial"/>
      <family val="2"/>
    </font>
    <font>
      <sz val="8"/>
      <color rgb="FFFF0000"/>
      <name val="Arial"/>
      <family val="2"/>
    </font>
    <font>
      <sz val="8"/>
      <color theme="1"/>
      <name val="Arial"/>
      <family val="2"/>
    </font>
    <font>
      <b/>
      <u/>
      <sz val="8"/>
      <color theme="1"/>
      <name val="Arial"/>
      <family val="2"/>
    </font>
    <font>
      <b/>
      <sz val="8"/>
      <color theme="1"/>
      <name val="Arial"/>
      <family val="2"/>
    </font>
    <font>
      <i/>
      <sz val="8"/>
      <color theme="1"/>
      <name val="Arial"/>
      <family val="2"/>
    </font>
    <font>
      <b/>
      <u/>
      <sz val="10"/>
      <name val="Arial"/>
      <family val="2"/>
    </font>
    <font>
      <b/>
      <sz val="8"/>
      <color theme="0"/>
      <name val="Arial"/>
      <family val="2"/>
    </font>
    <font>
      <b/>
      <sz val="8"/>
      <color theme="1"/>
      <name val="Calibri"/>
      <family val="2"/>
      <scheme val="minor"/>
    </font>
    <font>
      <sz val="9"/>
      <color theme="1"/>
      <name val="Calibri"/>
      <family val="2"/>
      <scheme val="minor"/>
    </font>
    <font>
      <i/>
      <sz val="8"/>
      <color theme="1"/>
      <name val="Calibri"/>
      <family val="2"/>
      <scheme val="minor"/>
    </font>
    <font>
      <sz val="8"/>
      <color indexed="8"/>
      <name val="Arial"/>
      <family val="2"/>
    </font>
    <font>
      <b/>
      <u/>
      <sz val="8"/>
      <color indexed="8"/>
      <name val="Arial"/>
      <family val="2"/>
    </font>
    <font>
      <b/>
      <sz val="8"/>
      <color indexed="8"/>
      <name val="Arial"/>
      <family val="2"/>
    </font>
    <font>
      <i/>
      <sz val="9"/>
      <color indexed="8"/>
      <name val="Calibri"/>
      <family val="2"/>
    </font>
    <font>
      <b/>
      <sz val="9"/>
      <color theme="1"/>
      <name val="Calibri"/>
      <family val="2"/>
      <scheme val="minor"/>
    </font>
    <font>
      <b/>
      <i/>
      <sz val="8"/>
      <color theme="1"/>
      <name val="Arial"/>
      <family val="2"/>
    </font>
    <font>
      <b/>
      <u/>
      <sz val="9"/>
      <color theme="1"/>
      <name val="Calibri"/>
      <family val="2"/>
      <scheme val="minor"/>
    </font>
    <font>
      <b/>
      <sz val="16"/>
      <color rgb="FF5F5F5F"/>
      <name val="Arial Narrow"/>
      <family val="2"/>
    </font>
    <font>
      <i/>
      <sz val="9"/>
      <color theme="1"/>
      <name val="Calibri"/>
      <family val="2"/>
      <scheme val="minor"/>
    </font>
    <font>
      <u/>
      <sz val="8"/>
      <color theme="1"/>
      <name val="Arial"/>
      <family val="2"/>
    </font>
    <font>
      <b/>
      <sz val="16"/>
      <color theme="1"/>
      <name val="Arial Narrow"/>
      <family val="2"/>
    </font>
    <font>
      <i/>
      <sz val="11"/>
      <color theme="1"/>
      <name val="Calibri"/>
      <family val="2"/>
      <scheme val="minor"/>
    </font>
    <font>
      <b/>
      <i/>
      <u/>
      <sz val="8"/>
      <color theme="1"/>
      <name val="Arial"/>
      <family val="2"/>
    </font>
    <font>
      <b/>
      <sz val="16"/>
      <color theme="1"/>
      <name val="Arial"/>
      <family val="2"/>
    </font>
    <font>
      <b/>
      <sz val="9"/>
      <color rgb="FFFF0000"/>
      <name val="Arial"/>
      <family val="2"/>
    </font>
    <font>
      <sz val="9"/>
      <color rgb="FFFF0000"/>
      <name val="Arial"/>
      <family val="2"/>
    </font>
    <font>
      <b/>
      <u/>
      <sz val="9"/>
      <color rgb="FFC00000"/>
      <name val="Arial"/>
      <family val="2"/>
    </font>
    <font>
      <sz val="9"/>
      <color rgb="FFC00000"/>
      <name val="Arial"/>
      <family val="2"/>
    </font>
    <font>
      <sz val="9"/>
      <color rgb="FF786E64"/>
      <name val="Arial"/>
      <family val="2"/>
    </font>
    <font>
      <b/>
      <sz val="12"/>
      <name val="Calibri"/>
      <family val="2"/>
      <charset val="2"/>
    </font>
    <font>
      <b/>
      <sz val="12"/>
      <name val="Wingdings"/>
      <charset val="2"/>
    </font>
    <font>
      <b/>
      <sz val="11"/>
      <name val="Arial"/>
      <family val="2"/>
    </font>
    <font>
      <b/>
      <u/>
      <sz val="13"/>
      <name val="Arial"/>
      <family val="2"/>
    </font>
    <font>
      <i/>
      <sz val="11"/>
      <name val="Calibri"/>
      <family val="2"/>
    </font>
    <font>
      <sz val="11"/>
      <name val="Calibri"/>
      <family val="2"/>
    </font>
    <font>
      <u/>
      <sz val="13"/>
      <name val="Arial"/>
      <family val="2"/>
    </font>
    <font>
      <sz val="9"/>
      <color rgb="FF000000"/>
      <name val="Arial"/>
      <family val="2"/>
    </font>
    <font>
      <b/>
      <i/>
      <sz val="11"/>
      <name val="Calibri"/>
      <family val="2"/>
    </font>
    <font>
      <b/>
      <sz val="11"/>
      <name val="Calibri"/>
      <family val="2"/>
    </font>
    <font>
      <sz val="14"/>
      <name val="Calibri"/>
      <family val="2"/>
    </font>
    <font>
      <b/>
      <sz val="14"/>
      <color theme="1"/>
      <name val="Arial"/>
      <family val="2"/>
    </font>
    <font>
      <b/>
      <u/>
      <sz val="11"/>
      <color rgb="FFC00000"/>
      <name val="Arial"/>
      <family val="2"/>
    </font>
    <font>
      <b/>
      <sz val="10"/>
      <color rgb="FFC00000"/>
      <name val="Arial"/>
      <family val="2"/>
    </font>
    <font>
      <b/>
      <sz val="12"/>
      <color theme="0"/>
      <name val="Arial"/>
      <family val="2"/>
    </font>
    <font>
      <b/>
      <sz val="10"/>
      <color theme="0"/>
      <name val="Arial"/>
      <family val="2"/>
    </font>
    <font>
      <sz val="8"/>
      <color rgb="FFC00000"/>
      <name val="Arial"/>
      <family val="2"/>
    </font>
    <font>
      <sz val="10"/>
      <color theme="0"/>
      <name val="Arial"/>
      <family val="2"/>
    </font>
    <font>
      <sz val="11"/>
      <color rgb="FFC00000"/>
      <name val="Arial"/>
      <family val="2"/>
    </font>
    <font>
      <b/>
      <u/>
      <sz val="12"/>
      <color rgb="FFC00000"/>
      <name val="Arial"/>
      <family val="2"/>
    </font>
    <font>
      <b/>
      <u/>
      <sz val="10"/>
      <color rgb="FFFF0000"/>
      <name val="Arial"/>
      <family val="2"/>
    </font>
    <font>
      <sz val="10"/>
      <color rgb="FF00B0F0"/>
      <name val="Arial"/>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rgb="FFB8CCE4"/>
        <bgColor rgb="FF000000"/>
      </patternFill>
    </fill>
    <fill>
      <patternFill patternType="solid">
        <fgColor rgb="FFC4D79B"/>
        <bgColor rgb="FF000000"/>
      </patternFill>
    </fill>
    <fill>
      <patternFill patternType="solid">
        <fgColor rgb="FFFFFFFF"/>
        <bgColor rgb="FF969696"/>
      </patternFill>
    </fill>
    <fill>
      <patternFill patternType="solid">
        <fgColor rgb="FF1F497D"/>
        <bgColor rgb="FF000000"/>
      </patternFill>
    </fill>
    <fill>
      <patternFill patternType="solid">
        <fgColor theme="4" tint="0.59999389629810485"/>
        <bgColor indexed="5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lightGray">
        <fgColor rgb="FFFFC000"/>
        <bgColor auto="1"/>
      </patternFill>
    </fill>
    <fill>
      <patternFill patternType="solid">
        <fgColor rgb="FF786E64"/>
        <bgColor rgb="FF000000"/>
      </patternFill>
    </fill>
    <fill>
      <patternFill patternType="gray0625">
        <fgColor rgb="FF000000"/>
        <bgColor auto="1"/>
      </patternFill>
    </fill>
    <fill>
      <patternFill patternType="gray0625">
        <fgColor rgb="FF000000"/>
        <bgColor rgb="FFFFFFFF"/>
      </patternFill>
    </fill>
    <fill>
      <patternFill patternType="solid">
        <fgColor theme="0"/>
        <bgColor indexed="55"/>
      </patternFill>
    </fill>
    <fill>
      <patternFill patternType="solid">
        <fgColor theme="4" tint="0.59999389629810485"/>
        <bgColor indexed="64"/>
      </patternFill>
    </fill>
    <fill>
      <patternFill patternType="solid">
        <fgColor theme="4" tint="-0.249977111117893"/>
        <bgColor indexed="55"/>
      </patternFill>
    </fill>
    <fill>
      <patternFill patternType="solid">
        <fgColor indexed="23"/>
        <bgColor indexed="64"/>
      </patternFill>
    </fill>
    <fill>
      <patternFill patternType="solid">
        <fgColor theme="6" tint="-0.249977111117893"/>
        <bgColor indexed="64"/>
      </patternFill>
    </fill>
    <fill>
      <patternFill patternType="solid">
        <fgColor theme="0"/>
        <bgColor rgb="FF000000"/>
      </patternFill>
    </fill>
  </fills>
  <borders count="9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thin">
        <color indexed="64"/>
      </bottom>
      <diagonal/>
    </border>
    <border>
      <left/>
      <right/>
      <top style="medium">
        <color auto="1"/>
      </top>
      <bottom style="medium">
        <color auto="1"/>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auto="1"/>
      </bottom>
      <diagonal/>
    </border>
    <border>
      <left style="double">
        <color auto="1"/>
      </left>
      <right/>
      <top style="double">
        <color auto="1"/>
      </top>
      <bottom style="double">
        <color auto="1"/>
      </bottom>
      <diagonal/>
    </border>
    <border>
      <left style="double">
        <color auto="1"/>
      </left>
      <right/>
      <top/>
      <bottom/>
      <diagonal/>
    </border>
    <border>
      <left style="double">
        <color indexed="64"/>
      </left>
      <right style="thin">
        <color indexed="64"/>
      </right>
      <top style="thin">
        <color indexed="64"/>
      </top>
      <bottom style="double">
        <color indexed="64"/>
      </bottom>
      <diagonal/>
    </border>
    <border>
      <left/>
      <right/>
      <top style="double">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auto="1"/>
      </bottom>
      <diagonal/>
    </border>
    <border>
      <left/>
      <right style="thin">
        <color indexed="64"/>
      </right>
      <top/>
      <bottom style="thin">
        <color indexed="64"/>
      </bottom>
      <diagonal/>
    </border>
    <border>
      <left/>
      <right style="dashed">
        <color indexed="64"/>
      </right>
      <top style="dashed">
        <color indexed="64"/>
      </top>
      <bottom/>
      <diagonal/>
    </border>
    <border>
      <left/>
      <right style="dashed">
        <color auto="1"/>
      </right>
      <top/>
      <bottom/>
      <diagonal/>
    </border>
    <border>
      <left/>
      <right style="dashed">
        <color auto="1"/>
      </right>
      <top/>
      <bottom style="dashed">
        <color auto="1"/>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style="medium">
        <color rgb="FF786E64"/>
      </left>
      <right/>
      <top style="medium">
        <color rgb="FF786E64"/>
      </top>
      <bottom style="medium">
        <color rgb="FF786E64"/>
      </bottom>
      <diagonal/>
    </border>
    <border>
      <left/>
      <right/>
      <top style="medium">
        <color rgb="FF786E64"/>
      </top>
      <bottom style="medium">
        <color rgb="FF786E64"/>
      </bottom>
      <diagonal/>
    </border>
    <border>
      <left/>
      <right style="medium">
        <color rgb="FF786E64"/>
      </right>
      <top style="medium">
        <color rgb="FF786E64"/>
      </top>
      <bottom style="medium">
        <color rgb="FF786E64"/>
      </bottom>
      <diagonal/>
    </border>
    <border>
      <left style="medium">
        <color indexed="64"/>
      </left>
      <right/>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bottom/>
      <diagonal/>
    </border>
    <border>
      <left style="medium">
        <color auto="1"/>
      </left>
      <right/>
      <top style="thin">
        <color auto="1"/>
      </top>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top style="thin">
        <color indexed="26"/>
      </top>
      <bottom/>
      <diagonal/>
    </border>
    <border>
      <left style="thin">
        <color indexed="26"/>
      </left>
      <right style="thin">
        <color indexed="26"/>
      </right>
      <top style="thin">
        <color indexed="26"/>
      </top>
      <bottom style="thin">
        <color indexed="64"/>
      </bottom>
      <diagonal/>
    </border>
    <border>
      <left/>
      <right/>
      <top style="thin">
        <color indexed="2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ashed">
        <color auto="1"/>
      </left>
      <right/>
      <top/>
      <bottom style="dashed">
        <color auto="1"/>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26"/>
      </left>
      <right style="thin">
        <color indexed="26"/>
      </right>
      <top style="thin">
        <color indexed="64"/>
      </top>
      <bottom style="thin">
        <color indexed="64"/>
      </bottom>
      <diagonal/>
    </border>
  </borders>
  <cellStyleXfs count="4">
    <xf numFmtId="0" fontId="0" fillId="0" borderId="0"/>
    <xf numFmtId="0" fontId="2" fillId="0" borderId="0"/>
    <xf numFmtId="0" fontId="1" fillId="0" borderId="0"/>
    <xf numFmtId="43" fontId="1" fillId="0" borderId="0" applyFont="0" applyFill="0" applyBorder="0" applyAlignment="0" applyProtection="0"/>
  </cellStyleXfs>
  <cellXfs count="414">
    <xf numFmtId="0" fontId="0" fillId="0" borderId="0" xfId="0"/>
    <xf numFmtId="0" fontId="4" fillId="0" borderId="0" xfId="0" applyFont="1"/>
    <xf numFmtId="0" fontId="4" fillId="0" borderId="5" xfId="0" applyFont="1" applyBorder="1" applyAlignment="1">
      <alignment vertical="center"/>
    </xf>
    <xf numFmtId="0" fontId="4" fillId="0" borderId="6" xfId="0" applyFont="1" applyFill="1" applyBorder="1" applyAlignment="1">
      <alignment horizontal="center" vertical="center" wrapText="1"/>
    </xf>
    <xf numFmtId="0" fontId="7" fillId="0" borderId="5" xfId="0" applyFont="1" applyBorder="1" applyAlignment="1">
      <alignment horizontal="right" vertical="center"/>
    </xf>
    <xf numFmtId="0" fontId="5" fillId="0" borderId="11" xfId="0" applyFont="1" applyBorder="1" applyAlignment="1">
      <alignment vertical="center"/>
    </xf>
    <xf numFmtId="0" fontId="4" fillId="2" borderId="5" xfId="0" applyFont="1" applyFill="1" applyBorder="1" applyAlignment="1">
      <alignment vertical="center"/>
    </xf>
    <xf numFmtId="0" fontId="5" fillId="2" borderId="11" xfId="0" applyFont="1" applyFill="1" applyBorder="1" applyAlignment="1">
      <alignment vertical="center"/>
    </xf>
    <xf numFmtId="0" fontId="8" fillId="2" borderId="0" xfId="0" applyFont="1" applyFill="1" applyBorder="1" applyAlignment="1">
      <alignment horizontal="center" vertical="center"/>
    </xf>
    <xf numFmtId="0" fontId="4" fillId="2" borderId="0" xfId="0" applyFont="1" applyFill="1"/>
    <xf numFmtId="0" fontId="4" fillId="2" borderId="0" xfId="0" applyFont="1" applyFill="1" applyBorder="1"/>
    <xf numFmtId="0" fontId="5"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5" fillId="0" borderId="1" xfId="0" applyFont="1" applyBorder="1" applyAlignment="1">
      <alignment horizontal="center" vertical="center"/>
    </xf>
    <xf numFmtId="0" fontId="0" fillId="2" borderId="0" xfId="0" applyFill="1"/>
    <xf numFmtId="0" fontId="0" fillId="2" borderId="0" xfId="0" applyFill="1" applyBorder="1"/>
    <xf numFmtId="0" fontId="10" fillId="2" borderId="0" xfId="0" applyFont="1" applyFill="1" applyBorder="1" applyAlignment="1">
      <alignment vertical="center" textRotation="45"/>
    </xf>
    <xf numFmtId="0" fontId="4" fillId="0" borderId="2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xf>
    <xf numFmtId="0" fontId="3" fillId="2" borderId="0" xfId="0" applyFont="1" applyFill="1" applyBorder="1" applyAlignment="1">
      <alignment vertical="center"/>
    </xf>
    <xf numFmtId="0" fontId="5" fillId="0" borderId="26" xfId="0" applyFont="1" applyBorder="1" applyAlignment="1">
      <alignment horizontal="center" vertical="center"/>
    </xf>
    <xf numFmtId="0" fontId="19" fillId="6" borderId="0" xfId="0" applyFont="1" applyFill="1" applyBorder="1" applyAlignment="1">
      <alignment horizontal="center"/>
    </xf>
    <xf numFmtId="0" fontId="20" fillId="6" borderId="0" xfId="0" applyFont="1" applyFill="1" applyBorder="1"/>
    <xf numFmtId="0" fontId="22" fillId="6" borderId="0" xfId="0" applyFont="1" applyFill="1" applyBorder="1" applyAlignment="1">
      <alignment horizontal="left"/>
    </xf>
    <xf numFmtId="0" fontId="20" fillId="0" borderId="0" xfId="0" applyFont="1" applyFill="1" applyBorder="1"/>
    <xf numFmtId="0" fontId="23" fillId="6" borderId="0" xfId="0" applyFont="1" applyFill="1" applyBorder="1" applyAlignment="1">
      <alignment horizontal="left" wrapText="1"/>
    </xf>
    <xf numFmtId="0" fontId="20" fillId="6" borderId="0" xfId="0" applyFont="1" applyFill="1" applyBorder="1" applyAlignment="1">
      <alignment wrapText="1"/>
    </xf>
    <xf numFmtId="0" fontId="25" fillId="7" borderId="1" xfId="0" applyFont="1" applyFill="1" applyBorder="1" applyAlignment="1">
      <alignment horizontal="center" vertical="center"/>
    </xf>
    <xf numFmtId="0" fontId="26" fillId="6" borderId="31" xfId="0" applyFont="1" applyFill="1" applyBorder="1"/>
    <xf numFmtId="0" fontId="20" fillId="6" borderId="34" xfId="0" applyFont="1" applyFill="1" applyBorder="1" applyAlignment="1">
      <alignment horizontal="center"/>
    </xf>
    <xf numFmtId="0" fontId="26" fillId="6" borderId="35" xfId="0" applyFont="1" applyFill="1" applyBorder="1"/>
    <xf numFmtId="0" fontId="20" fillId="6" borderId="36" xfId="0" applyFont="1" applyFill="1" applyBorder="1" applyAlignment="1">
      <alignment horizontal="center"/>
    </xf>
    <xf numFmtId="0" fontId="27" fillId="0" borderId="37" xfId="0" applyFont="1" applyFill="1" applyBorder="1"/>
    <xf numFmtId="0" fontId="20" fillId="0" borderId="0" xfId="0" applyFont="1" applyFill="1" applyBorder="1" applyAlignment="1">
      <alignment horizontal="left"/>
    </xf>
    <xf numFmtId="0" fontId="28" fillId="0" borderId="0" xfId="0" applyFont="1" applyFill="1" applyBorder="1" applyAlignment="1">
      <alignment horizontal="center"/>
    </xf>
    <xf numFmtId="0" fontId="20" fillId="0" borderId="37" xfId="0" applyFont="1" applyFill="1" applyBorder="1" applyAlignment="1">
      <alignment horizontal="center"/>
    </xf>
    <xf numFmtId="0" fontId="20" fillId="6" borderId="38" xfId="0" applyFont="1" applyFill="1" applyBorder="1"/>
    <xf numFmtId="0" fontId="2" fillId="6" borderId="0" xfId="1" applyFont="1" applyFill="1" applyBorder="1"/>
    <xf numFmtId="0" fontId="30" fillId="6" borderId="0" xfId="1" applyFont="1" applyFill="1" applyBorder="1" applyAlignment="1">
      <alignment vertical="center"/>
    </xf>
    <xf numFmtId="0" fontId="2" fillId="6" borderId="0" xfId="1" applyFont="1" applyFill="1" applyBorder="1" applyAlignment="1">
      <alignment horizontal="center" wrapText="1"/>
    </xf>
    <xf numFmtId="0" fontId="33" fillId="11" borderId="3" xfId="1" applyFont="1" applyFill="1" applyBorder="1" applyAlignment="1">
      <alignment horizontal="center" vertical="center" wrapText="1"/>
    </xf>
    <xf numFmtId="0" fontId="33" fillId="11" borderId="4" xfId="1" applyFont="1" applyFill="1" applyBorder="1" applyAlignment="1">
      <alignment horizontal="center" vertical="center" wrapText="1"/>
    </xf>
    <xf numFmtId="0" fontId="34" fillId="6" borderId="8" xfId="1" applyFont="1" applyFill="1" applyBorder="1"/>
    <xf numFmtId="49" fontId="35" fillId="6" borderId="9" xfId="1" applyNumberFormat="1" applyFont="1" applyFill="1" applyBorder="1"/>
    <xf numFmtId="0" fontId="35" fillId="6" borderId="5" xfId="1" applyFont="1" applyFill="1" applyBorder="1"/>
    <xf numFmtId="0" fontId="15" fillId="12" borderId="0" xfId="1" applyFont="1" applyFill="1" applyAlignment="1"/>
    <xf numFmtId="0" fontId="73" fillId="0" borderId="0" xfId="0" applyFont="1" applyFill="1" applyBorder="1"/>
    <xf numFmtId="0" fontId="24" fillId="0" borderId="0" xfId="0" applyFont="1" applyFill="1" applyBorder="1" applyAlignment="1">
      <alignment horizontal="center" vertical="center"/>
    </xf>
    <xf numFmtId="0" fontId="75" fillId="6" borderId="0" xfId="0" applyFont="1" applyFill="1" applyBorder="1" applyAlignment="1">
      <alignment horizontal="left" vertical="top" wrapText="1"/>
    </xf>
    <xf numFmtId="0" fontId="18" fillId="6" borderId="0" xfId="0" applyFont="1" applyFill="1" applyBorder="1" applyAlignment="1">
      <alignment horizontal="left" vertical="top" wrapText="1"/>
    </xf>
    <xf numFmtId="0" fontId="67" fillId="6" borderId="0" xfId="0" applyFont="1" applyFill="1" applyBorder="1" applyAlignment="1">
      <alignment horizontal="left" vertical="center" wrapText="1"/>
    </xf>
    <xf numFmtId="0" fontId="68" fillId="0" borderId="0" xfId="0" applyFont="1" applyFill="1" applyBorder="1"/>
    <xf numFmtId="0" fontId="71" fillId="0" borderId="0" xfId="0" applyFont="1" applyFill="1" applyBorder="1"/>
    <xf numFmtId="0" fontId="73" fillId="0" borderId="62" xfId="0" applyFont="1" applyFill="1" applyBorder="1"/>
    <xf numFmtId="0" fontId="73" fillId="0" borderId="63" xfId="0" applyFont="1" applyFill="1" applyBorder="1"/>
    <xf numFmtId="0" fontId="73" fillId="18" borderId="9" xfId="0" applyFont="1" applyFill="1" applyBorder="1" applyProtection="1">
      <protection locked="0"/>
    </xf>
    <xf numFmtId="0" fontId="73" fillId="0" borderId="1" xfId="0" applyFont="1" applyFill="1" applyBorder="1"/>
    <xf numFmtId="0" fontId="73" fillId="18" borderId="10" xfId="0" applyFont="1" applyFill="1" applyBorder="1" applyProtection="1">
      <protection locked="0"/>
    </xf>
    <xf numFmtId="0" fontId="76" fillId="0" borderId="0" xfId="0" applyFont="1" applyFill="1" applyBorder="1"/>
    <xf numFmtId="0" fontId="73" fillId="0" borderId="25" xfId="0" applyFont="1" applyFill="1" applyBorder="1"/>
    <xf numFmtId="0" fontId="73" fillId="0" borderId="64" xfId="0" applyFont="1" applyFill="1" applyBorder="1"/>
    <xf numFmtId="0" fontId="73" fillId="0" borderId="13" xfId="0" applyFont="1" applyFill="1" applyBorder="1" applyProtection="1">
      <protection hidden="1"/>
    </xf>
    <xf numFmtId="0" fontId="72" fillId="0" borderId="0" xfId="0" applyFont="1" applyFill="1" applyBorder="1"/>
    <xf numFmtId="0" fontId="73" fillId="0" borderId="14" xfId="0" applyFont="1" applyFill="1" applyBorder="1"/>
    <xf numFmtId="0" fontId="73" fillId="0" borderId="6" xfId="0" applyFont="1" applyFill="1" applyBorder="1"/>
    <xf numFmtId="0" fontId="73" fillId="19" borderId="20" xfId="0" applyFont="1" applyFill="1" applyBorder="1" applyProtection="1">
      <protection locked="0"/>
    </xf>
    <xf numFmtId="0" fontId="73" fillId="19" borderId="10" xfId="0" applyFont="1" applyFill="1" applyBorder="1" applyProtection="1">
      <protection locked="0"/>
    </xf>
    <xf numFmtId="0" fontId="73" fillId="0" borderId="15" xfId="0" applyFont="1" applyFill="1" applyBorder="1"/>
    <xf numFmtId="0" fontId="73" fillId="0" borderId="12" xfId="0" applyFont="1" applyFill="1" applyBorder="1"/>
    <xf numFmtId="0" fontId="73" fillId="19" borderId="13" xfId="0" applyFont="1" applyFill="1" applyBorder="1" applyProtection="1">
      <protection locked="0"/>
    </xf>
    <xf numFmtId="0" fontId="73" fillId="0" borderId="19" xfId="0" applyFont="1" applyFill="1" applyBorder="1"/>
    <xf numFmtId="0" fontId="73" fillId="0" borderId="65" xfId="0" applyFont="1" applyFill="1" applyBorder="1"/>
    <xf numFmtId="0" fontId="73" fillId="0" borderId="26" xfId="0" applyFont="1" applyFill="1" applyBorder="1"/>
    <xf numFmtId="0" fontId="73" fillId="19" borderId="66" xfId="0" applyFont="1" applyFill="1" applyBorder="1" applyProtection="1">
      <protection locked="0"/>
    </xf>
    <xf numFmtId="0" fontId="73" fillId="0" borderId="67" xfId="0" applyFont="1" applyFill="1" applyBorder="1"/>
    <xf numFmtId="0" fontId="73" fillId="0" borderId="68" xfId="0" applyFont="1" applyFill="1" applyBorder="1"/>
    <xf numFmtId="0" fontId="73" fillId="0" borderId="39" xfId="0" applyFont="1" applyFill="1" applyBorder="1"/>
    <xf numFmtId="0" fontId="73" fillId="0" borderId="69" xfId="0" applyFont="1" applyFill="1" applyBorder="1" applyProtection="1">
      <protection hidden="1"/>
    </xf>
    <xf numFmtId="0" fontId="77" fillId="17" borderId="0" xfId="0" applyFont="1" applyFill="1" applyBorder="1"/>
    <xf numFmtId="0" fontId="30" fillId="17" borderId="0" xfId="0" applyFont="1" applyFill="1" applyBorder="1" applyAlignment="1" applyProtection="1">
      <alignment horizontal="center"/>
      <protection hidden="1"/>
    </xf>
    <xf numFmtId="0" fontId="74" fillId="0" borderId="0" xfId="0" applyFont="1" applyFill="1" applyBorder="1"/>
    <xf numFmtId="0" fontId="73" fillId="0" borderId="62" xfId="0" quotePrefix="1" applyFont="1" applyFill="1" applyBorder="1" applyAlignment="1">
      <alignment horizontal="right"/>
    </xf>
    <xf numFmtId="0" fontId="73" fillId="0" borderId="38" xfId="0" applyFont="1" applyFill="1" applyBorder="1"/>
    <xf numFmtId="0" fontId="73" fillId="0" borderId="70" xfId="0" applyFont="1" applyFill="1" applyBorder="1" applyProtection="1">
      <protection hidden="1"/>
    </xf>
    <xf numFmtId="0" fontId="73" fillId="0" borderId="18" xfId="0" applyFont="1" applyFill="1" applyBorder="1"/>
    <xf numFmtId="0" fontId="73" fillId="0" borderId="2" xfId="0" applyFont="1" applyFill="1" applyBorder="1" applyProtection="1">
      <protection hidden="1"/>
    </xf>
    <xf numFmtId="0" fontId="73" fillId="16" borderId="14" xfId="0" quotePrefix="1" applyFont="1" applyFill="1" applyBorder="1"/>
    <xf numFmtId="0" fontId="73" fillId="16" borderId="16" xfId="0" applyFont="1" applyFill="1" applyBorder="1"/>
    <xf numFmtId="0" fontId="73" fillId="16" borderId="17" xfId="0" applyFont="1" applyFill="1" applyBorder="1" applyProtection="1">
      <protection hidden="1"/>
    </xf>
    <xf numFmtId="0" fontId="73" fillId="0" borderId="71" xfId="0" applyFont="1" applyFill="1" applyBorder="1" applyProtection="1">
      <protection hidden="1"/>
    </xf>
    <xf numFmtId="0" fontId="73" fillId="0" borderId="72" xfId="0" applyFont="1" applyFill="1" applyBorder="1"/>
    <xf numFmtId="0" fontId="73" fillId="19" borderId="1" xfId="0" applyFont="1" applyFill="1" applyBorder="1" applyProtection="1">
      <protection locked="0"/>
    </xf>
    <xf numFmtId="0" fontId="73" fillId="16" borderId="68" xfId="0" quotePrefix="1" applyFont="1" applyFill="1" applyBorder="1"/>
    <xf numFmtId="0" fontId="73" fillId="16" borderId="39" xfId="0" applyFont="1" applyFill="1" applyBorder="1"/>
    <xf numFmtId="0" fontId="73" fillId="16" borderId="69" xfId="0" applyFont="1" applyFill="1" applyBorder="1" applyProtection="1">
      <protection hidden="1"/>
    </xf>
    <xf numFmtId="0" fontId="77" fillId="0" borderId="0" xfId="0" applyFont="1" applyFill="1" applyBorder="1"/>
    <xf numFmtId="0" fontId="73" fillId="0" borderId="0" xfId="0" applyFont="1" applyFill="1" applyBorder="1" applyProtection="1">
      <protection hidden="1"/>
    </xf>
    <xf numFmtId="0" fontId="78" fillId="0" borderId="0" xfId="0" applyFont="1" applyFill="1" applyBorder="1" applyProtection="1">
      <protection hidden="1"/>
    </xf>
    <xf numFmtId="0" fontId="4" fillId="2" borderId="0" xfId="1" applyFont="1" applyFill="1"/>
    <xf numFmtId="0" fontId="16" fillId="2" borderId="0" xfId="0" applyFont="1" applyFill="1" applyBorder="1" applyAlignment="1">
      <alignment horizontal="left" vertical="top" wrapText="1"/>
    </xf>
    <xf numFmtId="0" fontId="25" fillId="7" borderId="1" xfId="0" applyFont="1" applyFill="1" applyBorder="1" applyAlignment="1">
      <alignment horizontal="center" vertical="center" wrapText="1"/>
    </xf>
    <xf numFmtId="0" fontId="0" fillId="0" borderId="0" xfId="0" applyBorder="1"/>
    <xf numFmtId="0" fontId="15" fillId="2" borderId="0" xfId="0" applyFont="1" applyFill="1" applyBorder="1" applyAlignment="1">
      <alignment vertical="center" wrapText="1"/>
    </xf>
    <xf numFmtId="0" fontId="79" fillId="20" borderId="0" xfId="1" applyFont="1" applyFill="1" applyBorder="1" applyAlignment="1">
      <alignment horizontal="center" vertical="center"/>
    </xf>
    <xf numFmtId="0" fontId="13" fillId="2" borderId="0" xfId="0" applyFont="1" applyFill="1" applyBorder="1" applyAlignment="1">
      <alignment horizontal="center" vertical="top" wrapText="1"/>
    </xf>
    <xf numFmtId="0" fontId="60" fillId="2" borderId="0" xfId="0" applyFont="1" applyFill="1" applyAlignment="1">
      <alignment horizontal="left"/>
    </xf>
    <xf numFmtId="0" fontId="83" fillId="4" borderId="74" xfId="1" applyFont="1" applyFill="1" applyBorder="1" applyAlignment="1" applyProtection="1">
      <alignment horizontal="center" vertical="center" wrapText="1"/>
    </xf>
    <xf numFmtId="0" fontId="12" fillId="0" borderId="22" xfId="1" applyFont="1" applyFill="1" applyBorder="1" applyAlignment="1" applyProtection="1">
      <alignment horizontal="center"/>
      <protection locked="0"/>
    </xf>
    <xf numFmtId="0" fontId="2" fillId="0" borderId="1" xfId="1" applyBorder="1" applyAlignment="1" applyProtection="1">
      <alignment horizontal="center"/>
      <protection locked="0"/>
    </xf>
    <xf numFmtId="0" fontId="16" fillId="2" borderId="0" xfId="0" applyFont="1" applyFill="1" applyBorder="1" applyAlignment="1">
      <alignment vertical="top" wrapText="1"/>
    </xf>
    <xf numFmtId="0" fontId="83" fillId="4" borderId="78" xfId="1" applyFont="1" applyFill="1" applyBorder="1" applyAlignment="1" applyProtection="1">
      <alignment horizontal="center" vertical="center" wrapText="1"/>
    </xf>
    <xf numFmtId="0" fontId="12" fillId="21" borderId="1" xfId="1" applyFont="1" applyFill="1" applyBorder="1" applyAlignment="1" applyProtection="1">
      <alignment vertical="center"/>
      <protection locked="0"/>
    </xf>
    <xf numFmtId="0" fontId="12" fillId="0" borderId="1" xfId="1" applyFont="1" applyBorder="1" applyAlignment="1" applyProtection="1">
      <alignment vertical="center"/>
      <protection locked="0"/>
    </xf>
    <xf numFmtId="0" fontId="83" fillId="4" borderId="79" xfId="1" applyFont="1" applyFill="1" applyBorder="1" applyAlignment="1" applyProtection="1">
      <alignment horizontal="center" vertical="center" wrapText="1"/>
    </xf>
    <xf numFmtId="44" fontId="2" fillId="0" borderId="1" xfId="1" applyNumberFormat="1" applyFill="1" applyBorder="1" applyAlignment="1" applyProtection="1">
      <alignment horizontal="right"/>
      <protection locked="0"/>
    </xf>
    <xf numFmtId="44" fontId="2" fillId="5" borderId="1" xfId="1" applyNumberFormat="1" applyFill="1" applyBorder="1" applyAlignment="1" applyProtection="1">
      <alignment horizontal="right"/>
    </xf>
    <xf numFmtId="0" fontId="84" fillId="0" borderId="0" xfId="1" quotePrefix="1" applyFont="1" applyBorder="1" applyAlignment="1">
      <alignment horizontal="left" vertical="top" wrapText="1"/>
    </xf>
    <xf numFmtId="0" fontId="12" fillId="5" borderId="1" xfId="1" applyFont="1" applyFill="1" applyBorder="1" applyAlignment="1" applyProtection="1">
      <alignment vertical="center"/>
      <protection locked="0"/>
    </xf>
    <xf numFmtId="0" fontId="0" fillId="2" borderId="0" xfId="0" applyFill="1" applyBorder="1" applyAlignment="1"/>
    <xf numFmtId="0" fontId="83" fillId="4" borderId="75" xfId="1" applyFont="1" applyFill="1" applyBorder="1" applyAlignment="1" applyProtection="1">
      <alignment horizontal="center" vertical="center" wrapText="1"/>
    </xf>
    <xf numFmtId="0" fontId="2" fillId="2" borderId="0" xfId="1" applyFill="1" applyAlignment="1" applyProtection="1">
      <alignment horizontal="center"/>
    </xf>
    <xf numFmtId="0" fontId="2" fillId="2" borderId="0" xfId="1" applyFill="1" applyProtection="1"/>
    <xf numFmtId="0" fontId="2" fillId="0" borderId="22" xfId="1" applyFill="1" applyBorder="1" applyAlignment="1" applyProtection="1">
      <alignment horizontal="center"/>
      <protection locked="0"/>
    </xf>
    <xf numFmtId="0" fontId="2" fillId="0" borderId="1" xfId="1" applyBorder="1" applyAlignment="1" applyProtection="1">
      <alignment vertical="center"/>
      <protection locked="0"/>
    </xf>
    <xf numFmtId="44" fontId="2" fillId="2" borderId="1" xfId="1" applyNumberFormat="1" applyFill="1" applyBorder="1" applyAlignment="1" applyProtection="1">
      <alignment horizontal="right"/>
      <protection locked="0"/>
    </xf>
    <xf numFmtId="0" fontId="2" fillId="0" borderId="1" xfId="1" applyFill="1" applyBorder="1" applyAlignment="1" applyProtection="1">
      <alignment horizontal="center"/>
      <protection locked="0"/>
    </xf>
    <xf numFmtId="0" fontId="3" fillId="2" borderId="0" xfId="1" applyFont="1" applyFill="1" applyBorder="1" applyAlignment="1">
      <alignment horizontal="center" vertical="center"/>
    </xf>
    <xf numFmtId="0" fontId="79" fillId="20" borderId="0" xfId="1" applyFont="1" applyFill="1" applyBorder="1" applyAlignment="1">
      <alignment horizontal="center" vertical="center"/>
    </xf>
    <xf numFmtId="0" fontId="1" fillId="2" borderId="85" xfId="2" applyFill="1" applyBorder="1"/>
    <xf numFmtId="0" fontId="12" fillId="2" borderId="0" xfId="2" applyFont="1" applyFill="1" applyBorder="1" applyAlignment="1">
      <alignment horizontal="center"/>
    </xf>
    <xf numFmtId="0" fontId="42" fillId="2" borderId="0" xfId="2" applyFont="1" applyFill="1" applyBorder="1" applyAlignment="1"/>
    <xf numFmtId="0" fontId="56" fillId="2" borderId="0" xfId="2" applyFont="1" applyFill="1" applyBorder="1" applyAlignment="1">
      <alignment horizontal="left" vertical="center" wrapText="1"/>
    </xf>
    <xf numFmtId="0" fontId="59" fillId="2" borderId="0" xfId="2" applyFont="1" applyFill="1" applyBorder="1" applyAlignment="1">
      <alignment vertical="center" wrapText="1"/>
    </xf>
    <xf numFmtId="0" fontId="62" fillId="2" borderId="0" xfId="2" applyFont="1" applyFill="1" applyBorder="1" applyAlignment="1">
      <alignment vertical="center"/>
    </xf>
    <xf numFmtId="0" fontId="42" fillId="2" borderId="0" xfId="2" applyFont="1" applyFill="1" applyBorder="1" applyAlignment="1">
      <alignment horizontal="center"/>
    </xf>
    <xf numFmtId="0" fontId="1" fillId="2" borderId="54" xfId="2" applyFill="1" applyBorder="1"/>
    <xf numFmtId="0" fontId="1" fillId="0" borderId="0" xfId="2"/>
    <xf numFmtId="0" fontId="38" fillId="2" borderId="0" xfId="2" applyFont="1" applyFill="1" applyBorder="1" applyAlignment="1">
      <alignment horizontal="left" vertical="top" wrapText="1"/>
    </xf>
    <xf numFmtId="0" fontId="18" fillId="2" borderId="86" xfId="2" applyFont="1" applyFill="1" applyBorder="1" applyAlignment="1">
      <alignment horizontal="left" vertical="top" wrapText="1"/>
    </xf>
    <xf numFmtId="0" fontId="4" fillId="0" borderId="86" xfId="2" applyFont="1" applyBorder="1"/>
    <xf numFmtId="0" fontId="12" fillId="2" borderId="0" xfId="2" applyFont="1" applyFill="1" applyBorder="1"/>
    <xf numFmtId="0" fontId="12" fillId="2" borderId="0" xfId="2" applyFont="1" applyFill="1"/>
    <xf numFmtId="0" fontId="13" fillId="2" borderId="0" xfId="2" applyFont="1" applyFill="1" applyBorder="1" applyAlignment="1"/>
    <xf numFmtId="0" fontId="12" fillId="2" borderId="0" xfId="2" applyFont="1" applyFill="1" applyBorder="1" applyAlignment="1">
      <alignment vertical="center"/>
    </xf>
    <xf numFmtId="0" fontId="13" fillId="2" borderId="0" xfId="2" applyFont="1" applyFill="1" applyBorder="1" applyAlignment="1">
      <alignment vertical="center"/>
    </xf>
    <xf numFmtId="0" fontId="11" fillId="2" borderId="0" xfId="2" applyFont="1" applyFill="1"/>
    <xf numFmtId="0" fontId="40" fillId="0" borderId="86" xfId="2" applyFont="1" applyBorder="1" applyAlignment="1">
      <alignment horizontal="center"/>
    </xf>
    <xf numFmtId="0" fontId="40" fillId="2" borderId="86" xfId="2" applyFont="1" applyFill="1" applyBorder="1" applyAlignment="1">
      <alignment horizontal="center"/>
    </xf>
    <xf numFmtId="0" fontId="41" fillId="2" borderId="0" xfId="2" applyFont="1" applyFill="1"/>
    <xf numFmtId="0" fontId="58" fillId="2" borderId="0" xfId="2" applyFont="1" applyFill="1"/>
    <xf numFmtId="0" fontId="58" fillId="0" borderId="0" xfId="2" applyFont="1"/>
    <xf numFmtId="0" fontId="42" fillId="0" borderId="86" xfId="2" applyFont="1" applyFill="1" applyBorder="1" applyAlignment="1">
      <alignment horizontal="center"/>
    </xf>
    <xf numFmtId="0" fontId="40" fillId="2" borderId="0" xfId="2" applyFont="1" applyFill="1"/>
    <xf numFmtId="0" fontId="42" fillId="5" borderId="86" xfId="2" applyFont="1" applyFill="1" applyBorder="1" applyAlignment="1">
      <alignment horizontal="center" vertical="center" wrapText="1"/>
    </xf>
    <xf numFmtId="0" fontId="42" fillId="0" borderId="0" xfId="2" applyFont="1" applyFill="1" applyBorder="1" applyAlignment="1">
      <alignment vertical="center" wrapText="1"/>
    </xf>
    <xf numFmtId="0" fontId="40" fillId="2" borderId="0" xfId="2" applyFont="1" applyFill="1" applyBorder="1"/>
    <xf numFmtId="0" fontId="40" fillId="0" borderId="0" xfId="2" applyFont="1" applyBorder="1"/>
    <xf numFmtId="0" fontId="43" fillId="2" borderId="0" xfId="2" applyFont="1" applyFill="1" applyBorder="1" applyAlignment="1">
      <alignment horizontal="center" vertical="top" wrapText="1"/>
    </xf>
    <xf numFmtId="0" fontId="43" fillId="2" borderId="0" xfId="2" applyFont="1" applyFill="1" applyBorder="1" applyAlignment="1">
      <alignment vertical="top" wrapText="1"/>
    </xf>
    <xf numFmtId="0" fontId="45" fillId="4" borderId="86" xfId="2" applyFont="1" applyFill="1" applyBorder="1" applyAlignment="1">
      <alignment horizontal="center" vertical="center" wrapText="1"/>
    </xf>
    <xf numFmtId="165" fontId="45" fillId="4" borderId="86" xfId="3" applyNumberFormat="1" applyFont="1" applyFill="1" applyBorder="1" applyAlignment="1">
      <alignment horizontal="center" vertical="center"/>
    </xf>
    <xf numFmtId="165" fontId="45" fillId="4" borderId="81" xfId="3" applyNumberFormat="1" applyFont="1" applyFill="1" applyBorder="1" applyAlignment="1">
      <alignment horizontal="center" vertical="center"/>
    </xf>
    <xf numFmtId="0" fontId="1" fillId="2" borderId="0" xfId="2" applyFill="1"/>
    <xf numFmtId="0" fontId="47" fillId="0" borderId="86" xfId="3" applyNumberFormat="1" applyFont="1" applyFill="1" applyBorder="1" applyAlignment="1">
      <alignment horizontal="center"/>
    </xf>
    <xf numFmtId="165" fontId="47" fillId="0" borderId="86" xfId="3" applyNumberFormat="1" applyFont="1" applyBorder="1"/>
    <xf numFmtId="0" fontId="47" fillId="0" borderId="86" xfId="3" applyNumberFormat="1" applyFont="1" applyBorder="1" applyAlignment="1">
      <alignment horizontal="center"/>
    </xf>
    <xf numFmtId="0" fontId="42" fillId="2" borderId="0" xfId="2" applyFont="1" applyFill="1"/>
    <xf numFmtId="0" fontId="46" fillId="2" borderId="38" xfId="2" applyFont="1" applyFill="1" applyBorder="1" applyAlignment="1">
      <alignment wrapText="1"/>
    </xf>
    <xf numFmtId="0" fontId="46" fillId="2" borderId="52" xfId="2" applyFont="1" applyFill="1" applyBorder="1" applyAlignment="1">
      <alignment wrapText="1"/>
    </xf>
    <xf numFmtId="0" fontId="53" fillId="5" borderId="81" xfId="2" applyFont="1" applyFill="1" applyBorder="1" applyAlignment="1">
      <alignment horizontal="center" vertical="center" wrapText="1"/>
    </xf>
    <xf numFmtId="0" fontId="53" fillId="5" borderId="86" xfId="2" applyFont="1" applyFill="1" applyBorder="1" applyAlignment="1">
      <alignment horizontal="center" vertical="center" wrapText="1"/>
    </xf>
    <xf numFmtId="43" fontId="53" fillId="5" borderId="86" xfId="3" applyFont="1" applyFill="1" applyBorder="1" applyAlignment="1">
      <alignment horizontal="center" vertical="center" wrapText="1"/>
    </xf>
    <xf numFmtId="0" fontId="1" fillId="13" borderId="86" xfId="2" applyFill="1" applyBorder="1"/>
    <xf numFmtId="0" fontId="47" fillId="0" borderId="86" xfId="2" applyFont="1" applyBorder="1"/>
    <xf numFmtId="0" fontId="47" fillId="0" borderId="86" xfId="2" applyFont="1" applyBorder="1" applyAlignment="1">
      <alignment horizontal="center"/>
    </xf>
    <xf numFmtId="0" fontId="47" fillId="5" borderId="86" xfId="2" applyFont="1" applyFill="1" applyBorder="1" applyAlignment="1">
      <alignment horizontal="center"/>
    </xf>
    <xf numFmtId="165" fontId="47" fillId="5" borderId="86" xfId="3" applyNumberFormat="1" applyFont="1" applyFill="1" applyBorder="1" applyAlignment="1">
      <alignment wrapText="1"/>
    </xf>
    <xf numFmtId="165" fontId="47" fillId="5" borderId="86" xfId="2" applyNumberFormat="1" applyFont="1" applyFill="1" applyBorder="1" applyAlignment="1"/>
    <xf numFmtId="0" fontId="40" fillId="2" borderId="87" xfId="2" applyFont="1" applyFill="1" applyBorder="1"/>
    <xf numFmtId="0" fontId="47" fillId="2" borderId="0" xfId="2" applyFont="1" applyFill="1" applyBorder="1"/>
    <xf numFmtId="0" fontId="47" fillId="2" borderId="0" xfId="2" applyFont="1" applyFill="1" applyBorder="1" applyAlignment="1">
      <alignment horizontal="center"/>
    </xf>
    <xf numFmtId="165" fontId="47" fillId="2" borderId="0" xfId="3" applyNumberFormat="1" applyFont="1" applyFill="1" applyBorder="1"/>
    <xf numFmtId="0" fontId="1" fillId="2" borderId="0" xfId="2" applyFill="1" applyBorder="1"/>
    <xf numFmtId="43" fontId="48" fillId="2" borderId="0" xfId="3" applyFont="1" applyFill="1" applyBorder="1" applyAlignment="1">
      <alignment horizontal="left" wrapText="1"/>
    </xf>
    <xf numFmtId="0" fontId="52" fillId="14" borderId="46" xfId="2" applyFont="1" applyFill="1" applyBorder="1" applyAlignment="1">
      <alignment horizontal="left" wrapText="1"/>
    </xf>
    <xf numFmtId="0" fontId="52" fillId="14" borderId="0" xfId="2" applyFont="1" applyFill="1" applyBorder="1" applyAlignment="1">
      <alignment horizontal="left" wrapText="1"/>
    </xf>
    <xf numFmtId="0" fontId="52" fillId="14" borderId="57" xfId="2" applyFont="1" applyFill="1" applyBorder="1" applyAlignment="1">
      <alignment horizontal="left" wrapText="1"/>
    </xf>
    <xf numFmtId="0" fontId="53" fillId="14" borderId="88" xfId="2" applyFont="1" applyFill="1" applyBorder="1"/>
    <xf numFmtId="165" fontId="53" fillId="14" borderId="86" xfId="3" applyNumberFormat="1" applyFont="1" applyFill="1" applyBorder="1" applyAlignment="1">
      <alignment horizontal="center"/>
    </xf>
    <xf numFmtId="43" fontId="47" fillId="14" borderId="0" xfId="3" applyFont="1" applyFill="1" applyBorder="1"/>
    <xf numFmtId="0" fontId="47" fillId="14" borderId="0" xfId="2" applyFont="1" applyFill="1" applyBorder="1"/>
    <xf numFmtId="0" fontId="1" fillId="14" borderId="0" xfId="2" applyFont="1" applyFill="1" applyBorder="1"/>
    <xf numFmtId="0" fontId="1" fillId="14" borderId="57" xfId="2" applyFont="1" applyFill="1" applyBorder="1"/>
    <xf numFmtId="0" fontId="47" fillId="14" borderId="86" xfId="3" applyNumberFormat="1" applyFont="1" applyFill="1" applyBorder="1" applyAlignment="1">
      <alignment horizontal="center"/>
    </xf>
    <xf numFmtId="165" fontId="47" fillId="14" borderId="86" xfId="3" applyNumberFormat="1" applyFont="1" applyFill="1" applyBorder="1"/>
    <xf numFmtId="0" fontId="53" fillId="14" borderId="46" xfId="2" applyFont="1" applyFill="1" applyBorder="1"/>
    <xf numFmtId="165" fontId="53" fillId="14" borderId="0" xfId="3" applyNumberFormat="1" applyFont="1" applyFill="1" applyBorder="1"/>
    <xf numFmtId="0" fontId="47" fillId="14" borderId="0" xfId="2" applyFont="1" applyFill="1" applyBorder="1" applyAlignment="1">
      <alignment horizontal="center"/>
    </xf>
    <xf numFmtId="0" fontId="53" fillId="14" borderId="88" xfId="2" applyFont="1" applyFill="1" applyBorder="1" applyAlignment="1">
      <alignment horizontal="center" vertical="center" wrapText="1"/>
    </xf>
    <xf numFmtId="0" fontId="53" fillId="14" borderId="86" xfId="2" applyFont="1" applyFill="1" applyBorder="1" applyAlignment="1">
      <alignment horizontal="center" vertical="center" wrapText="1"/>
    </xf>
    <xf numFmtId="43" fontId="53" fillId="14" borderId="86" xfId="3" applyFont="1" applyFill="1" applyBorder="1" applyAlignment="1">
      <alignment horizontal="center" vertical="center" wrapText="1"/>
    </xf>
    <xf numFmtId="0" fontId="53" fillId="15" borderId="86" xfId="2" applyFont="1" applyFill="1" applyBorder="1" applyAlignment="1">
      <alignment vertical="center" wrapText="1"/>
    </xf>
    <xf numFmtId="0" fontId="53" fillId="15" borderId="86" xfId="2" applyFont="1" applyFill="1" applyBorder="1" applyAlignment="1">
      <alignment horizontal="center" vertical="center" wrapText="1"/>
    </xf>
    <xf numFmtId="43" fontId="53" fillId="15" borderId="86" xfId="3" applyFont="1" applyFill="1" applyBorder="1" applyAlignment="1">
      <alignment horizontal="center" vertical="center" wrapText="1"/>
    </xf>
    <xf numFmtId="43" fontId="53" fillId="15" borderId="89" xfId="3" applyFont="1" applyFill="1" applyBorder="1" applyAlignment="1">
      <alignment horizontal="center" vertical="center" wrapText="1"/>
    </xf>
    <xf numFmtId="0" fontId="47" fillId="14" borderId="88" xfId="2" applyFont="1" applyFill="1" applyBorder="1"/>
    <xf numFmtId="0" fontId="47" fillId="14" borderId="86" xfId="2" applyFont="1" applyFill="1" applyBorder="1" applyAlignment="1">
      <alignment horizontal="center"/>
    </xf>
    <xf numFmtId="0" fontId="47" fillId="15" borderId="86" xfId="2" applyFont="1" applyFill="1" applyBorder="1" applyAlignment="1">
      <alignment horizontal="center"/>
    </xf>
    <xf numFmtId="165" fontId="47" fillId="15" borderId="86" xfId="3" applyNumberFormat="1" applyFont="1" applyFill="1" applyBorder="1" applyAlignment="1">
      <alignment wrapText="1"/>
    </xf>
    <xf numFmtId="165" fontId="47" fillId="15" borderId="86" xfId="2" applyNumberFormat="1" applyFont="1" applyFill="1" applyBorder="1" applyAlignment="1"/>
    <xf numFmtId="165" fontId="47" fillId="15" borderId="89" xfId="2" applyNumberFormat="1" applyFont="1" applyFill="1" applyBorder="1" applyAlignment="1"/>
    <xf numFmtId="0" fontId="40" fillId="14" borderId="88" xfId="2" applyFont="1" applyFill="1" applyBorder="1"/>
    <xf numFmtId="0" fontId="47" fillId="14" borderId="46" xfId="2" applyFont="1" applyFill="1" applyBorder="1"/>
    <xf numFmtId="165" fontId="47" fillId="14" borderId="0" xfId="3" applyNumberFormat="1" applyFont="1" applyFill="1" applyBorder="1"/>
    <xf numFmtId="43" fontId="43" fillId="14" borderId="46" xfId="3" applyFont="1" applyFill="1" applyBorder="1" applyAlignment="1">
      <alignment horizontal="left"/>
    </xf>
    <xf numFmtId="0" fontId="57" fillId="14" borderId="0" xfId="2" applyFont="1" applyFill="1" applyBorder="1" applyAlignment="1">
      <alignment horizontal="center"/>
    </xf>
    <xf numFmtId="165" fontId="57" fillId="14" borderId="0" xfId="3" applyNumberFormat="1" applyFont="1" applyFill="1" applyBorder="1" applyAlignment="1">
      <alignment wrapText="1"/>
    </xf>
    <xf numFmtId="165" fontId="57" fillId="14" borderId="0" xfId="2" applyNumberFormat="1" applyFont="1" applyFill="1" applyBorder="1" applyAlignment="1"/>
    <xf numFmtId="0" fontId="45" fillId="4" borderId="88" xfId="2" applyFont="1" applyFill="1" applyBorder="1"/>
    <xf numFmtId="165" fontId="45" fillId="4" borderId="86" xfId="3" applyNumberFormat="1" applyFont="1" applyFill="1" applyBorder="1" applyAlignment="1">
      <alignment horizontal="center"/>
    </xf>
    <xf numFmtId="0" fontId="57" fillId="14" borderId="0" xfId="2" applyFont="1" applyFill="1" applyBorder="1" applyAlignment="1">
      <alignment vertical="top" wrapText="1"/>
    </xf>
    <xf numFmtId="0" fontId="57" fillId="14" borderId="57" xfId="2" applyFont="1" applyFill="1" applyBorder="1" applyAlignment="1">
      <alignment vertical="top" wrapText="1"/>
    </xf>
    <xf numFmtId="49" fontId="54" fillId="14" borderId="47" xfId="2" applyNumberFormat="1" applyFont="1" applyFill="1" applyBorder="1"/>
    <xf numFmtId="165" fontId="42" fillId="15" borderId="49" xfId="2" applyNumberFormat="1" applyFont="1" applyFill="1" applyBorder="1"/>
    <xf numFmtId="0" fontId="43" fillId="2" borderId="0" xfId="2" applyFont="1" applyFill="1" applyBorder="1" applyAlignment="1">
      <alignment horizontal="center" wrapText="1"/>
    </xf>
    <xf numFmtId="0" fontId="55" fillId="2" borderId="0" xfId="2" applyFont="1" applyFill="1" applyBorder="1"/>
    <xf numFmtId="0" fontId="12" fillId="2" borderId="38" xfId="2" applyFont="1" applyFill="1" applyBorder="1" applyAlignment="1">
      <alignment horizontal="center"/>
    </xf>
    <xf numFmtId="0" fontId="1" fillId="2" borderId="38" xfId="2" applyFill="1" applyBorder="1" applyAlignment="1">
      <alignment horizontal="center"/>
    </xf>
    <xf numFmtId="43" fontId="47" fillId="2" borderId="0" xfId="3" applyFont="1" applyFill="1" applyBorder="1"/>
    <xf numFmtId="0" fontId="41" fillId="2" borderId="0" xfId="2" applyFont="1" applyFill="1" applyBorder="1"/>
    <xf numFmtId="0" fontId="42" fillId="5" borderId="86" xfId="2" applyFont="1" applyFill="1" applyBorder="1"/>
    <xf numFmtId="165" fontId="42" fillId="5" borderId="86" xfId="2" applyNumberFormat="1" applyFont="1" applyFill="1" applyBorder="1"/>
    <xf numFmtId="43" fontId="40" fillId="2" borderId="0" xfId="3" applyFont="1" applyFill="1" applyBorder="1"/>
    <xf numFmtId="0" fontId="42" fillId="2" borderId="0" xfId="2" applyFont="1" applyFill="1" applyBorder="1" applyAlignment="1">
      <alignment horizontal="center" vertical="center"/>
    </xf>
    <xf numFmtId="0" fontId="43" fillId="2" borderId="84" xfId="2" applyFont="1" applyFill="1" applyBorder="1" applyAlignment="1"/>
    <xf numFmtId="0" fontId="43" fillId="2" borderId="0" xfId="2" applyFont="1" applyFill="1" applyBorder="1" applyAlignment="1"/>
    <xf numFmtId="0" fontId="42" fillId="2" borderId="0" xfId="2" applyFont="1" applyFill="1" applyBorder="1"/>
    <xf numFmtId="0" fontId="43" fillId="2" borderId="0" xfId="2" applyFont="1" applyFill="1" applyBorder="1"/>
    <xf numFmtId="0" fontId="1" fillId="2" borderId="91" xfId="2" applyFill="1" applyBorder="1"/>
    <xf numFmtId="0" fontId="1" fillId="2" borderId="44" xfId="2" applyFill="1" applyBorder="1"/>
    <xf numFmtId="0" fontId="1" fillId="2" borderId="55" xfId="2" applyFill="1" applyBorder="1"/>
    <xf numFmtId="0" fontId="3" fillId="2" borderId="26" xfId="0" applyFont="1" applyFill="1" applyBorder="1" applyAlignment="1">
      <alignment vertical="center"/>
    </xf>
    <xf numFmtId="0" fontId="5" fillId="0" borderId="0" xfId="0" applyFont="1" applyBorder="1" applyAlignment="1">
      <alignment horizontal="center" vertical="center"/>
    </xf>
    <xf numFmtId="0" fontId="3" fillId="2" borderId="0" xfId="0" applyFont="1" applyFill="1" applyBorder="1" applyAlignment="1">
      <alignment horizontal="center" vertical="center"/>
    </xf>
    <xf numFmtId="0" fontId="6" fillId="3" borderId="86" xfId="1" quotePrefix="1" applyFont="1" applyFill="1" applyBorder="1" applyAlignment="1">
      <alignment horizontal="center" vertical="center" wrapText="1"/>
    </xf>
    <xf numFmtId="0" fontId="6" fillId="2" borderId="86" xfId="1" quotePrefix="1" applyFont="1" applyFill="1" applyBorder="1" applyAlignment="1">
      <alignment horizontal="center" vertical="center" wrapText="1"/>
    </xf>
    <xf numFmtId="164" fontId="5" fillId="3" borderId="12"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wrapText="1"/>
    </xf>
    <xf numFmtId="0" fontId="7" fillId="3" borderId="22"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xf>
    <xf numFmtId="44" fontId="7" fillId="0" borderId="1" xfId="0" applyNumberFormat="1" applyFont="1" applyFill="1" applyBorder="1" applyAlignment="1">
      <alignment horizontal="center" vertical="center"/>
    </xf>
    <xf numFmtId="44" fontId="7" fillId="0" borderId="1" xfId="0" applyNumberFormat="1" applyFont="1" applyFill="1" applyBorder="1"/>
    <xf numFmtId="44" fontId="7" fillId="0" borderId="22" xfId="0" applyNumberFormat="1" applyFont="1" applyFill="1" applyBorder="1"/>
    <xf numFmtId="44" fontId="5" fillId="3" borderId="11" xfId="0" applyNumberFormat="1" applyFont="1" applyFill="1" applyBorder="1" applyAlignment="1" applyProtection="1">
      <alignment horizontal="center" vertical="center"/>
    </xf>
    <xf numFmtId="44" fontId="5" fillId="3" borderId="5" xfId="0" applyNumberFormat="1" applyFont="1" applyFill="1" applyBorder="1" applyAlignment="1" applyProtection="1">
      <alignment horizontal="center" vertical="center"/>
    </xf>
    <xf numFmtId="0" fontId="7" fillId="3" borderId="10" xfId="0" applyFont="1" applyFill="1" applyBorder="1" applyProtection="1"/>
    <xf numFmtId="164" fontId="5" fillId="3" borderId="24" xfId="0" applyNumberFormat="1" applyFont="1" applyFill="1" applyBorder="1" applyAlignment="1" applyProtection="1">
      <alignment horizontal="center" vertical="center"/>
    </xf>
    <xf numFmtId="0" fontId="15" fillId="2" borderId="38" xfId="0" applyFont="1" applyFill="1" applyBorder="1" applyAlignment="1">
      <alignment vertical="center" wrapText="1"/>
    </xf>
    <xf numFmtId="0" fontId="79" fillId="20" borderId="82" xfId="1" applyFont="1" applyFill="1" applyBorder="1" applyAlignment="1">
      <alignment horizontal="center" vertical="center"/>
    </xf>
    <xf numFmtId="0" fontId="83" fillId="4" borderId="95" xfId="1" applyFont="1" applyFill="1" applyBorder="1" applyAlignment="1" applyProtection="1">
      <alignment horizontal="center" vertical="center" wrapText="1"/>
    </xf>
    <xf numFmtId="0" fontId="36" fillId="4" borderId="74" xfId="1" applyFont="1" applyFill="1" applyBorder="1" applyAlignment="1" applyProtection="1">
      <alignment horizontal="center" vertical="center" wrapText="1"/>
    </xf>
    <xf numFmtId="10" fontId="7" fillId="3" borderId="10" xfId="0" applyNumberFormat="1" applyFont="1" applyFill="1" applyBorder="1" applyProtection="1"/>
    <xf numFmtId="0" fontId="83" fillId="24" borderId="86" xfId="1" applyFont="1" applyFill="1" applyBorder="1" applyAlignment="1" applyProtection="1">
      <alignment vertical="center"/>
    </xf>
    <xf numFmtId="44" fontId="83" fillId="24" borderId="86" xfId="1" applyNumberFormat="1" applyFont="1" applyFill="1" applyBorder="1" applyAlignment="1" applyProtection="1">
      <alignment vertical="center"/>
    </xf>
    <xf numFmtId="0" fontId="29" fillId="0" borderId="1" xfId="1" applyFont="1" applyFill="1" applyBorder="1" applyAlignment="1" applyProtection="1">
      <alignment horizontal="center" vertical="center"/>
      <protection locked="0"/>
    </xf>
    <xf numFmtId="0" fontId="29" fillId="9" borderId="1" xfId="0" applyFont="1" applyFill="1" applyBorder="1" applyAlignment="1">
      <alignment horizontal="center" vertical="top" wrapText="1"/>
    </xf>
    <xf numFmtId="0" fontId="21" fillId="0" borderId="27" xfId="0" applyFont="1" applyFill="1" applyBorder="1" applyAlignment="1">
      <alignment horizontal="center" vertical="center" wrapText="1"/>
    </xf>
    <xf numFmtId="0" fontId="21" fillId="0" borderId="27" xfId="0" applyFont="1" applyFill="1" applyBorder="1" applyAlignment="1">
      <alignment horizontal="center" vertical="center"/>
    </xf>
    <xf numFmtId="0" fontId="14" fillId="6" borderId="0" xfId="0" applyFont="1" applyFill="1" applyBorder="1" applyAlignment="1">
      <alignment horizontal="center" wrapText="1"/>
    </xf>
    <xf numFmtId="0" fontId="24" fillId="6" borderId="0" xfId="0" applyFont="1" applyFill="1" applyBorder="1" applyAlignment="1">
      <alignment horizontal="center" wrapText="1"/>
    </xf>
    <xf numFmtId="0" fontId="25" fillId="7" borderId="29"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30" xfId="0" applyFont="1" applyFill="1" applyBorder="1" applyAlignment="1">
      <alignment horizontal="center" vertical="center"/>
    </xf>
    <xf numFmtId="0" fontId="25" fillId="7" borderId="22" xfId="0" applyFont="1" applyFill="1" applyBorder="1" applyAlignment="1">
      <alignment horizontal="center" vertical="center"/>
    </xf>
    <xf numFmtId="0" fontId="25" fillId="7" borderId="28" xfId="0" applyFont="1" applyFill="1" applyBorder="1" applyAlignment="1">
      <alignment horizontal="center" vertical="center"/>
    </xf>
    <xf numFmtId="0" fontId="9" fillId="8" borderId="1" xfId="1" applyFont="1" applyFill="1" applyBorder="1" applyAlignment="1" applyProtection="1">
      <alignment horizontal="center" vertical="center"/>
      <protection locked="0"/>
    </xf>
    <xf numFmtId="0" fontId="20" fillId="25" borderId="32" xfId="0" applyFont="1" applyFill="1" applyBorder="1" applyAlignment="1">
      <alignment horizontal="left"/>
    </xf>
    <xf numFmtId="0" fontId="20" fillId="25" borderId="33" xfId="0" applyFont="1" applyFill="1" applyBorder="1" applyAlignment="1">
      <alignment horizontal="left"/>
    </xf>
    <xf numFmtId="0" fontId="20" fillId="6" borderId="32" xfId="0" applyFont="1" applyFill="1" applyBorder="1" applyAlignment="1">
      <alignment horizontal="left"/>
    </xf>
    <xf numFmtId="0" fontId="20" fillId="6" borderId="33" xfId="0" applyFont="1" applyFill="1" applyBorder="1" applyAlignment="1">
      <alignment horizontal="left"/>
    </xf>
    <xf numFmtId="0" fontId="14" fillId="0" borderId="0" xfId="0" applyFont="1" applyFill="1" applyBorder="1" applyAlignment="1">
      <alignment horizontal="left" vertical="center" wrapText="1"/>
    </xf>
    <xf numFmtId="0" fontId="31" fillId="10" borderId="39" xfId="1" applyFont="1" applyFill="1" applyBorder="1" applyAlignment="1">
      <alignment horizontal="center" vertical="center"/>
    </xf>
    <xf numFmtId="0" fontId="16" fillId="6" borderId="40" xfId="1" applyFont="1" applyFill="1" applyBorder="1" applyAlignment="1">
      <alignment horizontal="justify" vertical="top" wrapText="1"/>
    </xf>
    <xf numFmtId="0" fontId="17" fillId="6" borderId="40" xfId="1" applyFont="1" applyFill="1" applyBorder="1" applyAlignment="1">
      <alignment horizontal="justify" vertical="top" wrapText="1"/>
    </xf>
    <xf numFmtId="0" fontId="17" fillId="6" borderId="0" xfId="1" applyFont="1" applyFill="1" applyBorder="1" applyAlignment="1">
      <alignment horizontal="justify" vertical="top" wrapText="1"/>
    </xf>
    <xf numFmtId="0" fontId="17" fillId="6" borderId="38" xfId="1" applyFont="1" applyFill="1" applyBorder="1" applyAlignment="1">
      <alignment horizontal="justify" vertical="top" wrapText="1"/>
    </xf>
    <xf numFmtId="0" fontId="18" fillId="6" borderId="0" xfId="1" applyFont="1" applyFill="1" applyBorder="1" applyAlignment="1">
      <alignment horizontal="justify" vertical="justify" wrapText="1"/>
    </xf>
    <xf numFmtId="0" fontId="84" fillId="0" borderId="38" xfId="1" quotePrefix="1" applyFont="1" applyBorder="1" applyAlignment="1">
      <alignment horizontal="center" vertical="top" wrapText="1"/>
    </xf>
    <xf numFmtId="0" fontId="83" fillId="24" borderId="81" xfId="1" applyFont="1" applyFill="1" applyBorder="1" applyAlignment="1" applyProtection="1">
      <alignment horizontal="center" vertical="center"/>
    </xf>
    <xf numFmtId="0" fontId="83" fillId="24" borderId="82" xfId="1" applyFont="1" applyFill="1" applyBorder="1" applyAlignment="1" applyProtection="1">
      <alignment horizontal="center" vertical="center"/>
    </xf>
    <xf numFmtId="0" fontId="83" fillId="24" borderId="83" xfId="1" applyFont="1" applyFill="1" applyBorder="1" applyAlignment="1" applyProtection="1">
      <alignment horizontal="center" vertical="center"/>
    </xf>
    <xf numFmtId="0" fontId="16" fillId="2" borderId="8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9" fillId="0" borderId="81" xfId="1" applyFont="1" applyBorder="1" applyAlignment="1" applyProtection="1">
      <alignment horizontal="right" vertical="top"/>
      <protection locked="0"/>
    </xf>
    <xf numFmtId="0" fontId="9" fillId="0" borderId="82" xfId="1" applyFont="1" applyBorder="1" applyAlignment="1" applyProtection="1">
      <alignment horizontal="right" vertical="top"/>
      <protection locked="0"/>
    </xf>
    <xf numFmtId="0" fontId="9" fillId="0" borderId="83" xfId="1" applyFont="1" applyBorder="1" applyAlignment="1" applyProtection="1">
      <alignment horizontal="right" vertical="top"/>
      <protection locked="0"/>
    </xf>
    <xf numFmtId="0" fontId="84" fillId="0" borderId="24" xfId="1" quotePrefix="1" applyFont="1" applyBorder="1" applyAlignment="1">
      <alignment horizontal="left" vertical="top" wrapText="1"/>
    </xf>
    <xf numFmtId="0" fontId="84" fillId="0" borderId="27" xfId="1" quotePrefix="1" applyFont="1" applyBorder="1" applyAlignment="1">
      <alignment horizontal="left" vertical="top" wrapText="1"/>
    </xf>
    <xf numFmtId="0" fontId="79" fillId="20" borderId="0" xfId="1" applyFont="1" applyFill="1" applyBorder="1" applyAlignment="1">
      <alignment horizontal="center" vertical="center"/>
    </xf>
    <xf numFmtId="0" fontId="82" fillId="22" borderId="0" xfId="1" applyFont="1" applyFill="1" applyBorder="1" applyAlignment="1">
      <alignment horizontal="center"/>
    </xf>
    <xf numFmtId="0" fontId="15" fillId="12" borderId="73" xfId="1" applyFont="1" applyFill="1" applyBorder="1" applyAlignment="1">
      <alignment horizontal="center"/>
    </xf>
    <xf numFmtId="0" fontId="85" fillId="23" borderId="80" xfId="1" applyFont="1" applyFill="1" applyBorder="1" applyAlignment="1" applyProtection="1">
      <alignment horizontal="left" vertical="top" wrapText="1"/>
    </xf>
    <xf numFmtId="0" fontId="85" fillId="23" borderId="0" xfId="1" applyFont="1" applyFill="1" applyBorder="1" applyAlignment="1" applyProtection="1">
      <alignment horizontal="left" vertical="top" wrapText="1"/>
    </xf>
    <xf numFmtId="0" fontId="85" fillId="23" borderId="38" xfId="1" applyFont="1" applyFill="1" applyBorder="1" applyAlignment="1" applyProtection="1">
      <alignment horizontal="left" vertical="top" wrapText="1"/>
    </xf>
    <xf numFmtId="0" fontId="12" fillId="0" borderId="81" xfId="1" applyFont="1" applyFill="1" applyBorder="1" applyAlignment="1" applyProtection="1">
      <alignment horizontal="center" vertical="center"/>
      <protection locked="0"/>
    </xf>
    <xf numFmtId="0" fontId="12" fillId="0" borderId="82" xfId="1" applyFont="1" applyFill="1" applyBorder="1" applyAlignment="1" applyProtection="1">
      <alignment horizontal="center" vertical="center"/>
      <protection locked="0"/>
    </xf>
    <xf numFmtId="0" fontId="12" fillId="0" borderId="83" xfId="1" applyFont="1" applyFill="1" applyBorder="1" applyAlignment="1" applyProtection="1">
      <alignment horizontal="center" vertical="center"/>
      <protection locked="0"/>
    </xf>
    <xf numFmtId="0" fontId="12" fillId="0" borderId="22" xfId="1" applyFont="1" applyFill="1" applyBorder="1" applyAlignment="1" applyProtection="1">
      <alignment horizontal="center" vertical="center"/>
      <protection locked="0"/>
    </xf>
    <xf numFmtId="0" fontId="12" fillId="0" borderId="27" xfId="1" applyFont="1" applyFill="1" applyBorder="1" applyAlignment="1" applyProtection="1">
      <alignment horizontal="center" vertical="center"/>
      <protection locked="0"/>
    </xf>
    <xf numFmtId="0" fontId="12" fillId="0" borderId="28" xfId="1" applyFont="1" applyFill="1" applyBorder="1" applyAlignment="1" applyProtection="1">
      <alignment horizontal="center" vertical="center"/>
      <protection locked="0"/>
    </xf>
    <xf numFmtId="0" fontId="13" fillId="0" borderId="22" xfId="1" applyFont="1" applyFill="1" applyBorder="1" applyAlignment="1" applyProtection="1">
      <alignment horizontal="left"/>
      <protection locked="0"/>
    </xf>
    <xf numFmtId="0" fontId="13" fillId="0" borderId="27" xfId="1" applyFont="1" applyFill="1" applyBorder="1" applyAlignment="1" applyProtection="1">
      <alignment horizontal="left"/>
      <protection locked="0"/>
    </xf>
    <xf numFmtId="0" fontId="13" fillId="0" borderId="28" xfId="1" applyFont="1" applyFill="1" applyBorder="1" applyAlignment="1" applyProtection="1">
      <alignment horizontal="left"/>
      <protection locked="0"/>
    </xf>
    <xf numFmtId="0" fontId="13" fillId="0" borderId="81" xfId="1" applyFont="1" applyFill="1" applyBorder="1" applyAlignment="1" applyProtection="1">
      <alignment horizontal="center" vertical="center"/>
      <protection locked="0"/>
    </xf>
    <xf numFmtId="0" fontId="13" fillId="0" borderId="83" xfId="1" applyFont="1" applyFill="1" applyBorder="1" applyAlignment="1" applyProtection="1">
      <alignment horizontal="center" vertical="center"/>
      <protection locked="0"/>
    </xf>
    <xf numFmtId="0" fontId="13" fillId="5" borderId="93" xfId="0" applyFont="1" applyFill="1" applyBorder="1" applyAlignment="1">
      <alignment horizontal="center" vertical="top" wrapText="1"/>
    </xf>
    <xf numFmtId="0" fontId="13" fillId="5" borderId="52" xfId="0" applyFont="1" applyFill="1" applyBorder="1" applyAlignment="1">
      <alignment horizontal="center" vertical="top" wrapText="1"/>
    </xf>
    <xf numFmtId="0" fontId="82" fillId="22" borderId="73" xfId="1" applyFont="1" applyFill="1" applyBorder="1" applyAlignment="1">
      <alignment horizontal="center"/>
    </xf>
    <xf numFmtId="0" fontId="83" fillId="4" borderId="75" xfId="1" applyFont="1" applyFill="1" applyBorder="1" applyAlignment="1" applyProtection="1">
      <alignment horizontal="center" vertical="center" wrapText="1"/>
    </xf>
    <xf numFmtId="0" fontId="83" fillId="4" borderId="76" xfId="1" applyFont="1" applyFill="1" applyBorder="1" applyAlignment="1" applyProtection="1">
      <alignment horizontal="center" vertical="center" wrapText="1"/>
    </xf>
    <xf numFmtId="0" fontId="83" fillId="4" borderId="77" xfId="1" applyFont="1" applyFill="1" applyBorder="1" applyAlignment="1" applyProtection="1">
      <alignment horizontal="center" vertical="center" wrapText="1"/>
    </xf>
    <xf numFmtId="0" fontId="85" fillId="23" borderId="80" xfId="1" applyFont="1" applyFill="1" applyBorder="1" applyAlignment="1" applyProtection="1">
      <alignment horizontal="left" vertical="center" wrapText="1"/>
    </xf>
    <xf numFmtId="0" fontId="85" fillId="23" borderId="0" xfId="1" applyFont="1" applyFill="1" applyBorder="1" applyAlignment="1" applyProtection="1">
      <alignment horizontal="left" vertical="center" wrapText="1"/>
    </xf>
    <xf numFmtId="0" fontId="2" fillId="21" borderId="22" xfId="1" applyFill="1" applyBorder="1" applyAlignment="1" applyProtection="1">
      <alignment horizontal="center" vertical="center"/>
      <protection locked="0"/>
    </xf>
    <xf numFmtId="0" fontId="2" fillId="21" borderId="27" xfId="1" applyFill="1" applyBorder="1" applyAlignment="1" applyProtection="1">
      <alignment horizontal="center" vertical="center"/>
      <protection locked="0"/>
    </xf>
    <xf numFmtId="0" fontId="2" fillId="21" borderId="28" xfId="1" applyFill="1" applyBorder="1" applyAlignment="1" applyProtection="1">
      <alignment horizontal="center" vertical="center"/>
      <protection locked="0"/>
    </xf>
    <xf numFmtId="0" fontId="79" fillId="20" borderId="38" xfId="1" applyFont="1" applyFill="1" applyBorder="1" applyAlignment="1">
      <alignment horizontal="center" vertical="center"/>
    </xf>
    <xf numFmtId="0" fontId="9" fillId="0" borderId="63" xfId="1" applyFont="1" applyBorder="1" applyAlignment="1" applyProtection="1">
      <alignment horizontal="right" vertical="top"/>
      <protection locked="0"/>
    </xf>
    <xf numFmtId="0" fontId="9" fillId="0" borderId="1" xfId="1" applyFont="1" applyBorder="1" applyAlignment="1" applyProtection="1">
      <alignment horizontal="right" vertical="top"/>
      <protection locked="0"/>
    </xf>
    <xf numFmtId="0" fontId="16" fillId="2" borderId="93"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52" xfId="0" applyFont="1" applyFill="1" applyBorder="1" applyAlignment="1">
      <alignment horizontal="left" vertical="top" wrapText="1"/>
    </xf>
    <xf numFmtId="0" fontId="9" fillId="21" borderId="94" xfId="1" applyFont="1" applyFill="1" applyBorder="1" applyAlignment="1" applyProtection="1">
      <alignment horizontal="center" vertical="center"/>
      <protection locked="0"/>
    </xf>
    <xf numFmtId="0" fontId="9" fillId="21" borderId="92" xfId="1" applyFont="1" applyFill="1" applyBorder="1" applyAlignment="1" applyProtection="1">
      <alignment horizontal="center" vertical="center"/>
      <protection locked="0"/>
    </xf>
    <xf numFmtId="0" fontId="11" fillId="2" borderId="0" xfId="1" applyFont="1" applyFill="1" applyAlignment="1">
      <alignment horizontal="left" wrapText="1"/>
    </xf>
    <xf numFmtId="0" fontId="3" fillId="2" borderId="27" xfId="1" applyFont="1" applyFill="1" applyBorder="1" applyAlignment="1">
      <alignment horizontal="center" vertical="center"/>
    </xf>
    <xf numFmtId="0" fontId="86" fillId="2" borderId="14" xfId="1" applyFont="1" applyFill="1" applyBorder="1" applyAlignment="1">
      <alignment horizontal="left" vertical="center" wrapText="1"/>
    </xf>
    <xf numFmtId="0" fontId="86" fillId="2" borderId="16" xfId="1" applyFont="1" applyFill="1" applyBorder="1" applyAlignment="1">
      <alignment horizontal="left" vertical="center"/>
    </xf>
    <xf numFmtId="0" fontId="86" fillId="2" borderId="17" xfId="1" applyFont="1" applyFill="1" applyBorder="1" applyAlignment="1">
      <alignment horizontal="left" vertical="center"/>
    </xf>
    <xf numFmtId="0" fontId="86" fillId="2" borderId="15" xfId="1" applyFont="1" applyFill="1" applyBorder="1" applyAlignment="1">
      <alignment horizontal="left" vertical="center"/>
    </xf>
    <xf numFmtId="0" fontId="86" fillId="2" borderId="18" xfId="1" applyFont="1" applyFill="1" applyBorder="1" applyAlignment="1">
      <alignment horizontal="left" vertical="center"/>
    </xf>
    <xf numFmtId="0" fontId="86" fillId="2" borderId="2" xfId="1" applyFont="1" applyFill="1" applyBorder="1" applyAlignment="1">
      <alignment horizontal="left" vertical="center"/>
    </xf>
    <xf numFmtId="0" fontId="3" fillId="2" borderId="2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9" xfId="0" applyFill="1" applyBorder="1" applyAlignment="1">
      <alignment horizontal="center" vertical="center"/>
    </xf>
    <xf numFmtId="0" fontId="6" fillId="2" borderId="3" xfId="0" applyFont="1" applyFill="1" applyBorder="1" applyAlignment="1">
      <alignment horizontal="center" vertical="center"/>
    </xf>
    <xf numFmtId="0" fontId="0" fillId="2" borderId="8" xfId="0" applyFill="1" applyBorder="1" applyAlignment="1">
      <alignment horizontal="center" vertical="center"/>
    </xf>
    <xf numFmtId="0" fontId="5" fillId="0" borderId="14" xfId="0" applyFont="1" applyFill="1" applyBorder="1" applyAlignment="1">
      <alignment horizontal="center" vertical="center"/>
    </xf>
    <xf numFmtId="0" fontId="0" fillId="0" borderId="23" xfId="0" applyFill="1" applyBorder="1" applyAlignment="1">
      <alignment horizontal="center" vertical="center"/>
    </xf>
    <xf numFmtId="0" fontId="6" fillId="0" borderId="3" xfId="0" applyFont="1" applyFill="1" applyBorder="1" applyAlignment="1">
      <alignment horizontal="center" vertical="center"/>
    </xf>
    <xf numFmtId="0" fontId="0" fillId="0" borderId="8" xfId="0" applyFill="1" applyBorder="1" applyAlignment="1">
      <alignment horizontal="center" vertical="center"/>
    </xf>
    <xf numFmtId="0" fontId="5" fillId="0" borderId="3" xfId="0" applyFont="1" applyFill="1" applyBorder="1" applyAlignment="1">
      <alignment horizontal="center" vertical="center"/>
    </xf>
    <xf numFmtId="43" fontId="43" fillId="14" borderId="50" xfId="3" applyFont="1" applyFill="1" applyBorder="1" applyAlignment="1">
      <alignment horizontal="left" vertical="top" wrapText="1"/>
    </xf>
    <xf numFmtId="43" fontId="43" fillId="14" borderId="51" xfId="3" applyFont="1" applyFill="1" applyBorder="1" applyAlignment="1">
      <alignment horizontal="left" vertical="top" wrapText="1"/>
    </xf>
    <xf numFmtId="43" fontId="43" fillId="14" borderId="58" xfId="3" applyFont="1" applyFill="1" applyBorder="1" applyAlignment="1">
      <alignment horizontal="left" vertical="top" wrapText="1"/>
    </xf>
    <xf numFmtId="0" fontId="44" fillId="3" borderId="0" xfId="2" applyFont="1" applyFill="1" applyBorder="1" applyAlignment="1">
      <alignment horizontal="center"/>
    </xf>
    <xf numFmtId="0" fontId="43" fillId="2" borderId="0" xfId="2" applyFont="1" applyFill="1" applyBorder="1" applyAlignment="1">
      <alignment horizontal="center" wrapText="1"/>
    </xf>
    <xf numFmtId="0" fontId="42" fillId="5" borderId="81" xfId="2" applyFont="1" applyFill="1" applyBorder="1" applyAlignment="1">
      <alignment horizontal="center" vertical="center"/>
    </xf>
    <xf numFmtId="0" fontId="42" fillId="5" borderId="83" xfId="2" applyFont="1" applyFill="1" applyBorder="1" applyAlignment="1">
      <alignment horizontal="center" vertical="center"/>
    </xf>
    <xf numFmtId="43" fontId="40" fillId="2" borderId="0" xfId="3" applyFont="1" applyFill="1" applyBorder="1" applyAlignment="1">
      <alignment horizontal="left" wrapText="1"/>
    </xf>
    <xf numFmtId="0" fontId="49" fillId="14" borderId="45" xfId="2" applyFont="1" applyFill="1" applyBorder="1" applyAlignment="1">
      <alignment horizontal="left" wrapText="1"/>
    </xf>
    <xf numFmtId="0" fontId="49" fillId="14" borderId="48" xfId="2" applyFont="1" applyFill="1" applyBorder="1" applyAlignment="1">
      <alignment horizontal="left" wrapText="1"/>
    </xf>
    <xf numFmtId="0" fontId="49" fillId="14" borderId="56" xfId="2" applyFont="1" applyFill="1" applyBorder="1" applyAlignment="1">
      <alignment horizontal="left" wrapText="1"/>
    </xf>
    <xf numFmtId="0" fontId="60" fillId="14" borderId="0" xfId="2" applyFont="1" applyFill="1" applyBorder="1" applyAlignment="1">
      <alignment horizontal="center"/>
    </xf>
    <xf numFmtId="0" fontId="60" fillId="14" borderId="57" xfId="2" applyFont="1" applyFill="1" applyBorder="1" applyAlignment="1">
      <alignment horizontal="center"/>
    </xf>
    <xf numFmtId="0" fontId="53" fillId="14" borderId="86" xfId="2" applyFont="1" applyFill="1" applyBorder="1" applyAlignment="1">
      <alignment horizontal="center" vertical="center"/>
    </xf>
    <xf numFmtId="0" fontId="53" fillId="14" borderId="89" xfId="2" applyFont="1" applyFill="1" applyBorder="1" applyAlignment="1">
      <alignment horizontal="center" vertical="center"/>
    </xf>
    <xf numFmtId="0" fontId="57" fillId="14" borderId="84" xfId="2" applyFont="1" applyFill="1" applyBorder="1" applyAlignment="1">
      <alignment horizontal="center"/>
    </xf>
    <xf numFmtId="0" fontId="57" fillId="14" borderId="90" xfId="2" applyFont="1" applyFill="1" applyBorder="1" applyAlignment="1">
      <alignment horizontal="center"/>
    </xf>
    <xf numFmtId="0" fontId="43" fillId="14" borderId="0" xfId="2" applyFont="1" applyFill="1" applyBorder="1" applyAlignment="1">
      <alignment horizontal="left" vertical="top" wrapText="1"/>
    </xf>
    <xf numFmtId="0" fontId="43" fillId="14" borderId="57" xfId="2" applyFont="1" applyFill="1" applyBorder="1" applyAlignment="1">
      <alignment horizontal="left" vertical="top" wrapText="1"/>
    </xf>
    <xf numFmtId="0" fontId="43" fillId="2" borderId="84" xfId="2" applyFont="1" applyFill="1" applyBorder="1" applyAlignment="1">
      <alignment horizontal="center"/>
    </xf>
    <xf numFmtId="0" fontId="15" fillId="0" borderId="82" xfId="2" applyFont="1" applyFill="1" applyBorder="1" applyAlignment="1">
      <alignment horizontal="center" vertical="center"/>
    </xf>
    <xf numFmtId="0" fontId="16" fillId="2" borderId="41" xfId="2" applyFont="1" applyFill="1" applyBorder="1" applyAlignment="1">
      <alignment horizontal="left" vertical="top" wrapText="1"/>
    </xf>
    <xf numFmtId="0" fontId="16" fillId="2" borderId="43" xfId="2" applyFont="1" applyFill="1" applyBorder="1" applyAlignment="1">
      <alignment horizontal="left" vertical="top" wrapText="1"/>
    </xf>
    <xf numFmtId="0" fontId="16" fillId="2" borderId="53" xfId="2" applyFont="1" applyFill="1" applyBorder="1" applyAlignment="1">
      <alignment horizontal="left" vertical="top" wrapText="1"/>
    </xf>
    <xf numFmtId="0" fontId="16" fillId="2" borderId="29" xfId="2" applyFont="1" applyFill="1" applyBorder="1" applyAlignment="1">
      <alignment horizontal="left" vertical="top" wrapText="1"/>
    </xf>
    <xf numFmtId="0" fontId="16" fillId="2" borderId="0" xfId="2" applyFont="1" applyFill="1" applyBorder="1" applyAlignment="1">
      <alignment horizontal="left" vertical="top" wrapText="1"/>
    </xf>
    <xf numFmtId="0" fontId="16" fillId="2" borderId="54" xfId="2" applyFont="1" applyFill="1" applyBorder="1" applyAlignment="1">
      <alignment horizontal="left" vertical="top" wrapText="1"/>
    </xf>
    <xf numFmtId="0" fontId="16" fillId="2" borderId="42" xfId="2" applyFont="1" applyFill="1" applyBorder="1" applyAlignment="1">
      <alignment horizontal="left" vertical="top" wrapText="1"/>
    </xf>
    <xf numFmtId="0" fontId="16" fillId="2" borderId="44" xfId="2" applyFont="1" applyFill="1" applyBorder="1" applyAlignment="1">
      <alignment horizontal="left" vertical="top" wrapText="1"/>
    </xf>
    <xf numFmtId="0" fontId="16" fillId="2" borderId="55" xfId="2" applyFont="1" applyFill="1" applyBorder="1" applyAlignment="1">
      <alignment horizontal="left" vertical="top" wrapText="1"/>
    </xf>
    <xf numFmtId="0" fontId="39" fillId="2" borderId="0" xfId="2" applyNumberFormat="1" applyFont="1" applyFill="1" applyBorder="1" applyAlignment="1">
      <alignment horizontal="left" vertical="top" wrapText="1"/>
    </xf>
    <xf numFmtId="0" fontId="40" fillId="2" borderId="0" xfId="2" applyFont="1" applyFill="1" applyBorder="1" applyAlignment="1">
      <alignment horizontal="left" vertical="top" wrapText="1"/>
    </xf>
    <xf numFmtId="0" fontId="42" fillId="5" borderId="82" xfId="2" applyFont="1" applyFill="1" applyBorder="1" applyAlignment="1">
      <alignment horizontal="center" vertical="center"/>
    </xf>
    <xf numFmtId="0" fontId="42" fillId="2" borderId="84" xfId="2" applyFont="1" applyFill="1" applyBorder="1" applyAlignment="1">
      <alignment horizontal="center" vertical="center"/>
    </xf>
    <xf numFmtId="0" fontId="42" fillId="2" borderId="0" xfId="2" applyFont="1" applyFill="1" applyBorder="1" applyAlignment="1">
      <alignment horizontal="center" vertical="center"/>
    </xf>
    <xf numFmtId="0" fontId="43" fillId="2" borderId="0" xfId="2" applyFont="1" applyFill="1" applyBorder="1" applyAlignment="1">
      <alignment horizontal="left" vertical="top" wrapText="1"/>
    </xf>
    <xf numFmtId="0" fontId="43" fillId="2" borderId="0" xfId="2" applyFont="1" applyFill="1" applyBorder="1" applyAlignment="1">
      <alignment horizontal="center" vertical="center" wrapText="1"/>
    </xf>
    <xf numFmtId="0" fontId="44" fillId="3" borderId="0" xfId="2" applyFont="1" applyFill="1" applyBorder="1" applyAlignment="1">
      <alignment horizontal="center" vertical="center" wrapText="1"/>
    </xf>
    <xf numFmtId="0" fontId="43" fillId="0" borderId="0" xfId="2" applyFont="1" applyBorder="1" applyAlignment="1">
      <alignment horizontal="left" wrapText="1"/>
    </xf>
    <xf numFmtId="0" fontId="53" fillId="5" borderId="81" xfId="2" applyFont="1" applyFill="1" applyBorder="1" applyAlignment="1">
      <alignment horizontal="center" vertical="center"/>
    </xf>
    <xf numFmtId="0" fontId="53" fillId="5" borderId="82" xfId="2" applyFont="1" applyFill="1" applyBorder="1" applyAlignment="1">
      <alignment horizontal="center" vertical="center"/>
    </xf>
    <xf numFmtId="0" fontId="53" fillId="5" borderId="83" xfId="2" applyFont="1" applyFill="1" applyBorder="1" applyAlignment="1">
      <alignment horizontal="center" vertical="center"/>
    </xf>
    <xf numFmtId="0" fontId="30" fillId="17" borderId="0" xfId="0" applyFont="1" applyFill="1" applyBorder="1" applyAlignment="1" applyProtection="1">
      <alignment horizontal="center"/>
      <protection hidden="1"/>
    </xf>
    <xf numFmtId="0" fontId="24" fillId="0" borderId="27" xfId="0" applyFont="1" applyFill="1" applyBorder="1" applyAlignment="1">
      <alignment horizontal="center" vertical="center"/>
    </xf>
    <xf numFmtId="0" fontId="75" fillId="6" borderId="22" xfId="0" applyFont="1" applyFill="1" applyBorder="1" applyAlignment="1">
      <alignment horizontal="left" vertical="center" wrapText="1"/>
    </xf>
    <xf numFmtId="0" fontId="75" fillId="6" borderId="27" xfId="0" applyFont="1" applyFill="1" applyBorder="1" applyAlignment="1">
      <alignment horizontal="left" vertical="center" wrapText="1"/>
    </xf>
    <xf numFmtId="0" fontId="75" fillId="6" borderId="28" xfId="0" applyFont="1" applyFill="1" applyBorder="1" applyAlignment="1">
      <alignment horizontal="left" vertical="center" wrapText="1"/>
    </xf>
    <xf numFmtId="0" fontId="75" fillId="6" borderId="40" xfId="0" applyFont="1" applyFill="1" applyBorder="1" applyAlignment="1">
      <alignment horizontal="left" vertical="top" wrapText="1"/>
    </xf>
    <xf numFmtId="0" fontId="30" fillId="17" borderId="59" xfId="0" applyFont="1" applyFill="1" applyBorder="1" applyAlignment="1">
      <alignment horizontal="center"/>
    </xf>
    <xf numFmtId="0" fontId="73" fillId="17" borderId="60" xfId="0" applyFont="1" applyFill="1" applyBorder="1" applyAlignment="1">
      <alignment horizontal="center"/>
    </xf>
    <xf numFmtId="0" fontId="73" fillId="17" borderId="61" xfId="0" applyFont="1" applyFill="1" applyBorder="1" applyAlignment="1">
      <alignment horizontal="center"/>
    </xf>
    <xf numFmtId="0" fontId="30" fillId="17" borderId="68" xfId="0" applyFont="1" applyFill="1" applyBorder="1" applyAlignment="1">
      <alignment horizontal="center"/>
    </xf>
    <xf numFmtId="0" fontId="78" fillId="17" borderId="39" xfId="0" applyFont="1" applyFill="1" applyBorder="1" applyAlignment="1">
      <alignment horizontal="center"/>
    </xf>
    <xf numFmtId="0" fontId="78" fillId="17" borderId="69" xfId="0" applyFont="1" applyFill="1" applyBorder="1" applyAlignment="1">
      <alignment horizontal="center"/>
    </xf>
  </cellXfs>
  <cellStyles count="4">
    <cellStyle name="Milliers 2" xfId="3"/>
    <cellStyle name="Normal" xfId="0" builtinId="0"/>
    <cellStyle name="Normal 2" xfId="1"/>
    <cellStyle name="Normal 3" xfId="2"/>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28575</xdr:rowOff>
    </xdr:from>
    <xdr:to>
      <xdr:col>3</xdr:col>
      <xdr:colOff>646207</xdr:colOff>
      <xdr:row>2</xdr:row>
      <xdr:rowOff>695325</xdr:rowOff>
    </xdr:to>
    <xdr:pic>
      <xdr:nvPicPr>
        <xdr:cNvPr id="17" name="Image 16"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 y="212725"/>
          <a:ext cx="2170207"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57150</xdr:rowOff>
    </xdr:from>
    <xdr:to>
      <xdr:col>2</xdr:col>
      <xdr:colOff>219075</xdr:colOff>
      <xdr:row>1</xdr:row>
      <xdr:rowOff>887638</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98450"/>
          <a:ext cx="22447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2</xdr:col>
      <xdr:colOff>647064</xdr:colOff>
      <xdr:row>3</xdr:row>
      <xdr:rowOff>481238</xdr:rowOff>
    </xdr:to>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435610"/>
          <a:ext cx="223075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452438</xdr:colOff>
      <xdr:row>1</xdr:row>
      <xdr:rowOff>59531</xdr:rowOff>
    </xdr:from>
    <xdr:to>
      <xdr:col>2</xdr:col>
      <xdr:colOff>121920</xdr:colOff>
      <xdr:row>1</xdr:row>
      <xdr:rowOff>820351</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8" y="242411"/>
          <a:ext cx="2231707"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180975</xdr:rowOff>
        </xdr:from>
        <xdr:to>
          <xdr:col>1</xdr:col>
          <xdr:colOff>47625</xdr:colOff>
          <xdr:row>15</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47625</xdr:colOff>
          <xdr:row>14</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123264</xdr:colOff>
      <xdr:row>1</xdr:row>
      <xdr:rowOff>56029</xdr:rowOff>
    </xdr:from>
    <xdr:to>
      <xdr:col>2</xdr:col>
      <xdr:colOff>1071842</xdr:colOff>
      <xdr:row>1</xdr:row>
      <xdr:rowOff>753110</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914" y="160804"/>
          <a:ext cx="2177303"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2</xdr:row>
      <xdr:rowOff>85725</xdr:rowOff>
    </xdr:from>
    <xdr:to>
      <xdr:col>1</xdr:col>
      <xdr:colOff>2482103</xdr:colOff>
      <xdr:row>2</xdr:row>
      <xdr:rowOff>859006</xdr:rowOff>
    </xdr:to>
    <xdr:pic>
      <xdr:nvPicPr>
        <xdr:cNvPr id="7" name="Image 6"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69875"/>
          <a:ext cx="2177303"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f3\fam\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Prot&#233;ines\Dossier%20&#224;%20d&#233;poser\Annexe%20investissements%20mat&#233;riels%20av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utilisateur\Library\Containers\com.microsoft.Excel\Data\Documents\C:\ENTREPRISES%20et%20MARCHES\Users\clement.jaubertie\AppData\Local\Microsoft\Windows\Temporary%20Internet%20Files\Content.Outlook\FZXFV3TG\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GridLines="0" topLeftCell="A4" workbookViewId="0">
      <selection activeCell="I23" sqref="I23"/>
    </sheetView>
  </sheetViews>
  <sheetFormatPr baseColWidth="10" defaultRowHeight="12.75"/>
  <cols>
    <col min="5" max="5" width="56.140625" customWidth="1"/>
    <col min="7" max="7" width="13.85546875" customWidth="1"/>
  </cols>
  <sheetData>
    <row r="2" spans="2:7" ht="14.65" customHeight="1">
      <c r="B2" s="26"/>
      <c r="C2" s="27"/>
      <c r="D2" s="27"/>
      <c r="E2" s="27"/>
      <c r="F2" s="27"/>
      <c r="G2" s="27"/>
    </row>
    <row r="3" spans="2:7" ht="78.400000000000006" customHeight="1">
      <c r="B3" s="271" t="s">
        <v>173</v>
      </c>
      <c r="C3" s="272"/>
      <c r="D3" s="272"/>
      <c r="E3" s="272"/>
      <c r="F3" s="272"/>
      <c r="G3" s="272"/>
    </row>
    <row r="4" spans="2:7" ht="12.4" customHeight="1">
      <c r="B4" s="28"/>
      <c r="C4" s="27"/>
      <c r="D4" s="27"/>
      <c r="E4" s="27"/>
      <c r="F4" s="27"/>
      <c r="G4" s="27"/>
    </row>
    <row r="5" spans="2:7" ht="87.95" customHeight="1">
      <c r="B5" s="285" t="s">
        <v>25</v>
      </c>
      <c r="C5" s="285"/>
      <c r="D5" s="285"/>
      <c r="E5" s="285"/>
      <c r="F5" s="285"/>
      <c r="G5" s="285"/>
    </row>
    <row r="6" spans="2:7" ht="15.4" customHeight="1">
      <c r="B6" s="273" t="s">
        <v>217</v>
      </c>
      <c r="C6" s="273"/>
      <c r="D6" s="273"/>
      <c r="E6" s="273"/>
      <c r="F6" s="273"/>
      <c r="G6" s="273"/>
    </row>
    <row r="7" spans="2:7" ht="14.65" customHeight="1">
      <c r="B7" s="29"/>
      <c r="C7" s="29"/>
      <c r="D7" s="29"/>
      <c r="E7" s="29"/>
      <c r="F7" s="29"/>
      <c r="G7" s="29"/>
    </row>
    <row r="8" spans="2:7" ht="15">
      <c r="B8" s="30"/>
      <c r="C8" s="31"/>
      <c r="D8" s="31"/>
      <c r="E8" s="31"/>
      <c r="F8" s="31"/>
      <c r="G8" s="31"/>
    </row>
    <row r="9" spans="2:7" ht="15.75">
      <c r="B9" s="274"/>
      <c r="C9" s="274"/>
      <c r="D9" s="274"/>
      <c r="E9" s="274"/>
      <c r="F9" s="274"/>
      <c r="G9" s="274"/>
    </row>
    <row r="10" spans="2:7" ht="15">
      <c r="B10" s="275" t="s">
        <v>26</v>
      </c>
      <c r="C10" s="276"/>
      <c r="D10" s="276"/>
      <c r="E10" s="277"/>
      <c r="F10" s="278" t="s">
        <v>27</v>
      </c>
      <c r="G10" s="279"/>
    </row>
    <row r="11" spans="2:7" ht="15">
      <c r="B11" s="275"/>
      <c r="C11" s="276"/>
      <c r="D11" s="276"/>
      <c r="E11" s="277"/>
      <c r="F11" s="32" t="s">
        <v>8</v>
      </c>
      <c r="G11" s="105" t="s">
        <v>174</v>
      </c>
    </row>
    <row r="12" spans="2:7" ht="15">
      <c r="B12" s="33" t="s">
        <v>28</v>
      </c>
      <c r="C12" s="281" t="s">
        <v>29</v>
      </c>
      <c r="D12" s="281"/>
      <c r="E12" s="282"/>
      <c r="F12" s="34" t="s">
        <v>30</v>
      </c>
      <c r="G12" s="34"/>
    </row>
    <row r="13" spans="2:7" ht="15">
      <c r="B13" s="33" t="s">
        <v>31</v>
      </c>
      <c r="C13" s="281" t="s">
        <v>226</v>
      </c>
      <c r="D13" s="281"/>
      <c r="E13" s="282"/>
      <c r="F13" s="34" t="s">
        <v>30</v>
      </c>
      <c r="G13" s="34"/>
    </row>
    <row r="14" spans="2:7" ht="15">
      <c r="B14" s="35" t="s">
        <v>32</v>
      </c>
      <c r="C14" s="281" t="s">
        <v>225</v>
      </c>
      <c r="D14" s="281"/>
      <c r="E14" s="282"/>
      <c r="F14" s="36" t="s">
        <v>30</v>
      </c>
      <c r="G14" s="36"/>
    </row>
    <row r="15" spans="2:7" ht="15">
      <c r="B15" s="35" t="s">
        <v>33</v>
      </c>
      <c r="C15" s="283" t="s">
        <v>34</v>
      </c>
      <c r="D15" s="283"/>
      <c r="E15" s="284"/>
      <c r="F15" s="36" t="s">
        <v>30</v>
      </c>
      <c r="G15" s="36" t="s">
        <v>30</v>
      </c>
    </row>
    <row r="16" spans="2:7" ht="15">
      <c r="B16" s="35" t="s">
        <v>35</v>
      </c>
      <c r="C16" s="283" t="s">
        <v>36</v>
      </c>
      <c r="D16" s="283"/>
      <c r="E16" s="284"/>
      <c r="F16" s="36" t="s">
        <v>30</v>
      </c>
      <c r="G16" s="36" t="s">
        <v>30</v>
      </c>
    </row>
    <row r="17" spans="2:7" ht="15">
      <c r="B17" s="37"/>
      <c r="C17" s="38"/>
      <c r="D17" s="38"/>
      <c r="E17" s="38"/>
      <c r="F17" s="39"/>
      <c r="G17" s="40"/>
    </row>
    <row r="18" spans="2:7" ht="15">
      <c r="B18" s="41"/>
      <c r="C18" s="27"/>
      <c r="D18" s="27"/>
      <c r="E18" s="27"/>
      <c r="F18" s="27"/>
      <c r="G18" s="27"/>
    </row>
    <row r="19" spans="2:7" ht="15">
      <c r="B19" s="280" t="s">
        <v>37</v>
      </c>
      <c r="C19" s="280"/>
      <c r="D19" s="29"/>
      <c r="E19" s="29"/>
      <c r="F19" s="29"/>
      <c r="G19" s="29"/>
    </row>
    <row r="20" spans="2:7" ht="13.15" customHeight="1">
      <c r="B20" s="269" t="s">
        <v>38</v>
      </c>
      <c r="C20" s="269"/>
      <c r="D20" s="29"/>
      <c r="E20" s="29"/>
      <c r="F20" s="29"/>
      <c r="G20" s="29"/>
    </row>
    <row r="21" spans="2:7" ht="13.15" customHeight="1">
      <c r="B21" s="270" t="s">
        <v>39</v>
      </c>
      <c r="C21" s="270"/>
      <c r="D21" s="29"/>
      <c r="E21" s="29"/>
      <c r="F21" s="29"/>
      <c r="G21" s="29"/>
    </row>
  </sheetData>
  <mergeCells count="14">
    <mergeCell ref="B20:C20"/>
    <mergeCell ref="B21:C21"/>
    <mergeCell ref="B3:G3"/>
    <mergeCell ref="B6:G6"/>
    <mergeCell ref="B9:G9"/>
    <mergeCell ref="B10:E11"/>
    <mergeCell ref="F10:G10"/>
    <mergeCell ref="B19:C19"/>
    <mergeCell ref="C12:E12"/>
    <mergeCell ref="C13:E13"/>
    <mergeCell ref="C14:E14"/>
    <mergeCell ref="C15:E15"/>
    <mergeCell ref="C16:E16"/>
    <mergeCell ref="B5:G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4"/>
  <sheetViews>
    <sheetView showGridLines="0" topLeftCell="A7" workbookViewId="0">
      <selection activeCell="D16" sqref="D16"/>
    </sheetView>
  </sheetViews>
  <sheetFormatPr baseColWidth="10" defaultRowHeight="12.75"/>
  <cols>
    <col min="2" max="2" width="30.28515625" customWidth="1"/>
    <col min="3" max="3" width="38.28515625" customWidth="1"/>
    <col min="4" max="4" width="41.28515625" customWidth="1"/>
    <col min="5" max="5" width="31.85546875" customWidth="1"/>
  </cols>
  <sheetData>
    <row r="1" spans="2:4" ht="19.5" thickBot="1">
      <c r="B1" s="42"/>
      <c r="C1" s="42"/>
      <c r="D1" s="43"/>
    </row>
    <row r="2" spans="2:4" ht="81" customHeight="1" thickBot="1">
      <c r="B2" s="286" t="s">
        <v>40</v>
      </c>
      <c r="C2" s="286"/>
      <c r="D2" s="286"/>
    </row>
    <row r="3" spans="2:4" ht="18.75">
      <c r="B3" s="42"/>
      <c r="C3" s="43"/>
      <c r="D3" s="42"/>
    </row>
    <row r="4" spans="2:4">
      <c r="B4" s="287" t="s">
        <v>175</v>
      </c>
      <c r="C4" s="288"/>
      <c r="D4" s="288"/>
    </row>
    <row r="5" spans="2:4">
      <c r="B5" s="289"/>
      <c r="C5" s="289"/>
      <c r="D5" s="289"/>
    </row>
    <row r="6" spans="2:4">
      <c r="B6" s="289"/>
      <c r="C6" s="289"/>
      <c r="D6" s="289"/>
    </row>
    <row r="7" spans="2:4" ht="49.9" customHeight="1">
      <c r="B7" s="290"/>
      <c r="C7" s="290"/>
      <c r="D7" s="290"/>
    </row>
    <row r="8" spans="2:4" ht="13.5" thickBot="1">
      <c r="B8" s="44"/>
      <c r="C8" s="44"/>
      <c r="D8" s="44"/>
    </row>
    <row r="9" spans="2:4" ht="18.75">
      <c r="B9" s="45" t="s">
        <v>41</v>
      </c>
      <c r="C9" s="46" t="s">
        <v>42</v>
      </c>
      <c r="D9" s="42"/>
    </row>
    <row r="10" spans="2:4">
      <c r="B10" s="47" t="s">
        <v>8</v>
      </c>
      <c r="C10" s="48"/>
      <c r="D10" s="42"/>
    </row>
    <row r="11" spans="2:4">
      <c r="B11" s="49" t="s">
        <v>9</v>
      </c>
      <c r="C11" s="48"/>
      <c r="D11" s="42"/>
    </row>
    <row r="12" spans="2:4">
      <c r="B12" s="49" t="s">
        <v>10</v>
      </c>
      <c r="C12" s="48"/>
      <c r="D12" s="42"/>
    </row>
    <row r="13" spans="2:4">
      <c r="B13" s="49" t="s">
        <v>11</v>
      </c>
      <c r="C13" s="48"/>
      <c r="D13" s="42"/>
    </row>
    <row r="14" spans="2:4">
      <c r="B14" s="49" t="s">
        <v>12</v>
      </c>
      <c r="C14" s="48"/>
      <c r="D14" s="42"/>
    </row>
    <row r="15" spans="2:4">
      <c r="B15" s="49" t="s">
        <v>13</v>
      </c>
      <c r="C15" s="48"/>
      <c r="D15" s="42"/>
    </row>
    <row r="16" spans="2:4">
      <c r="B16" s="49" t="s">
        <v>14</v>
      </c>
      <c r="C16" s="48"/>
      <c r="D16" s="42"/>
    </row>
    <row r="17" spans="2:4">
      <c r="B17" s="49" t="s">
        <v>15</v>
      </c>
      <c r="C17" s="48"/>
      <c r="D17" s="42"/>
    </row>
    <row r="18" spans="2:4">
      <c r="B18" s="49" t="s">
        <v>16</v>
      </c>
      <c r="C18" s="48"/>
      <c r="D18" s="42"/>
    </row>
    <row r="19" spans="2:4">
      <c r="B19" s="49" t="s">
        <v>17</v>
      </c>
      <c r="C19" s="48"/>
      <c r="D19" s="42"/>
    </row>
    <row r="20" spans="2:4">
      <c r="B20" s="49" t="s">
        <v>18</v>
      </c>
      <c r="C20" s="48"/>
      <c r="D20" s="42"/>
    </row>
    <row r="21" spans="2:4">
      <c r="B21" s="49" t="s">
        <v>43</v>
      </c>
      <c r="C21" s="48"/>
      <c r="D21" s="42"/>
    </row>
    <row r="22" spans="2:4">
      <c r="B22" s="49" t="s">
        <v>44</v>
      </c>
      <c r="C22" s="48"/>
      <c r="D22" s="42"/>
    </row>
    <row r="23" spans="2:4">
      <c r="B23" s="49" t="s">
        <v>45</v>
      </c>
      <c r="C23" s="48"/>
      <c r="D23" s="42"/>
    </row>
    <row r="24" spans="2:4">
      <c r="B24" s="49" t="s">
        <v>46</v>
      </c>
      <c r="C24" s="48"/>
      <c r="D24" s="42"/>
    </row>
    <row r="25" spans="2:4">
      <c r="B25" s="49" t="s">
        <v>47</v>
      </c>
      <c r="C25" s="48"/>
      <c r="D25" s="42"/>
    </row>
    <row r="26" spans="2:4">
      <c r="B26" s="49" t="s">
        <v>48</v>
      </c>
      <c r="C26" s="48"/>
      <c r="D26" s="42"/>
    </row>
    <row r="27" spans="2:4">
      <c r="B27" s="49" t="s">
        <v>49</v>
      </c>
      <c r="C27" s="48"/>
      <c r="D27" s="42"/>
    </row>
    <row r="28" spans="2:4">
      <c r="B28" s="49" t="s">
        <v>50</v>
      </c>
      <c r="C28" s="48"/>
      <c r="D28" s="42"/>
    </row>
    <row r="29" spans="2:4">
      <c r="B29" s="49" t="s">
        <v>51</v>
      </c>
      <c r="C29" s="48"/>
      <c r="D29" s="42"/>
    </row>
    <row r="30" spans="2:4">
      <c r="B30" s="49" t="s">
        <v>52</v>
      </c>
      <c r="C30" s="48"/>
      <c r="D30" s="42"/>
    </row>
    <row r="31" spans="2:4">
      <c r="B31" s="42"/>
      <c r="C31" s="42"/>
      <c r="D31" s="42"/>
    </row>
    <row r="32" spans="2:4">
      <c r="B32" s="42"/>
      <c r="C32" s="42"/>
      <c r="D32" s="42"/>
    </row>
    <row r="33" spans="2:4">
      <c r="B33" s="291"/>
      <c r="C33" s="291"/>
      <c r="D33" s="291"/>
    </row>
    <row r="34" spans="2:4">
      <c r="B34" s="291"/>
      <c r="C34" s="291"/>
      <c r="D34" s="291"/>
    </row>
  </sheetData>
  <mergeCells count="3">
    <mergeCell ref="B2:D2"/>
    <mergeCell ref="B4:D7"/>
    <mergeCell ref="B33:D3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8"/>
  <sheetViews>
    <sheetView showGridLines="0" topLeftCell="B7" workbookViewId="0">
      <selection activeCell="B30" sqref="B30:I30"/>
    </sheetView>
  </sheetViews>
  <sheetFormatPr baseColWidth="10" defaultRowHeight="12.75"/>
  <cols>
    <col min="1" max="1" width="2.7109375" customWidth="1"/>
    <col min="2" max="2" width="23.5703125" customWidth="1"/>
    <col min="3" max="3" width="17.42578125" customWidth="1"/>
    <col min="5" max="5" width="11.42578125" customWidth="1"/>
    <col min="6" max="6" width="24.85546875" customWidth="1"/>
    <col min="7" max="7" width="22" customWidth="1"/>
    <col min="8" max="8" width="17.28515625" customWidth="1"/>
    <col min="9" max="9" width="17.42578125" bestFit="1" customWidth="1"/>
    <col min="10" max="14" width="0" hidden="1" customWidth="1"/>
    <col min="19" max="19" width="18.42578125" customWidth="1"/>
  </cols>
  <sheetData>
    <row r="2" spans="1:19" ht="18" customHeight="1">
      <c r="A2" s="20"/>
      <c r="B2" s="262"/>
      <c r="C2" s="262"/>
      <c r="D2" s="262"/>
      <c r="E2" s="262"/>
      <c r="F2" s="262"/>
      <c r="G2" s="262"/>
      <c r="H2" s="262"/>
      <c r="I2" s="262"/>
      <c r="J2" s="107"/>
      <c r="K2" s="107"/>
      <c r="L2" s="107"/>
      <c r="M2" s="107"/>
      <c r="N2" s="107"/>
      <c r="O2" s="107"/>
      <c r="P2" s="107"/>
      <c r="Q2" s="107"/>
      <c r="R2" s="107"/>
      <c r="S2" s="107"/>
    </row>
    <row r="3" spans="1:19" ht="18" customHeight="1">
      <c r="A3" s="20"/>
      <c r="B3" s="304" t="s">
        <v>219</v>
      </c>
      <c r="C3" s="304"/>
      <c r="D3" s="304"/>
      <c r="E3" s="304"/>
      <c r="F3" s="304"/>
      <c r="G3" s="304"/>
      <c r="H3" s="304"/>
      <c r="I3" s="304"/>
      <c r="J3" s="107"/>
      <c r="K3" s="106"/>
      <c r="L3" s="106"/>
      <c r="M3" s="108"/>
      <c r="N3" s="107"/>
      <c r="O3" s="107"/>
      <c r="P3" s="107"/>
      <c r="Q3" s="107"/>
      <c r="R3" s="107"/>
      <c r="S3" s="107"/>
    </row>
    <row r="4" spans="1:19" ht="59.25" customHeight="1">
      <c r="A4" s="20"/>
      <c r="B4" s="332"/>
      <c r="C4" s="332"/>
      <c r="D4" s="332"/>
      <c r="E4" s="332"/>
      <c r="F4" s="332"/>
      <c r="G4" s="332"/>
      <c r="H4" s="332"/>
      <c r="I4" s="332"/>
      <c r="J4" s="107"/>
      <c r="K4" s="108"/>
      <c r="L4" s="108"/>
      <c r="M4" s="108"/>
      <c r="N4" s="107"/>
      <c r="O4" s="107"/>
      <c r="P4" s="107"/>
      <c r="Q4" s="107"/>
      <c r="R4" s="107"/>
      <c r="S4" s="107"/>
    </row>
    <row r="5" spans="1:19" ht="23.25" customHeight="1">
      <c r="A5" s="20"/>
      <c r="B5" s="263"/>
      <c r="C5" s="263"/>
      <c r="D5" s="263"/>
      <c r="E5" s="263"/>
      <c r="F5" s="263"/>
      <c r="G5" s="263"/>
      <c r="H5" s="263"/>
      <c r="I5" s="263"/>
      <c r="J5" s="107"/>
      <c r="K5" s="132"/>
      <c r="L5" s="132"/>
      <c r="M5" s="132"/>
      <c r="N5" s="107"/>
      <c r="O5" s="107"/>
      <c r="P5" s="107"/>
      <c r="Q5" s="107"/>
      <c r="R5" s="107"/>
      <c r="S5" s="107"/>
    </row>
    <row r="6" spans="1:19" ht="87.75" customHeight="1">
      <c r="A6" s="20"/>
      <c r="B6" s="335" t="s">
        <v>220</v>
      </c>
      <c r="C6" s="336"/>
      <c r="D6" s="336"/>
      <c r="E6" s="336"/>
      <c r="F6" s="336"/>
      <c r="G6" s="336"/>
      <c r="H6" s="336"/>
      <c r="I6" s="337"/>
      <c r="J6" s="114"/>
      <c r="K6" s="104"/>
      <c r="L6" s="104"/>
      <c r="M6" s="104"/>
      <c r="N6" s="114"/>
      <c r="O6" s="19"/>
      <c r="P6" s="19"/>
      <c r="Q6" s="19"/>
      <c r="R6" s="19"/>
      <c r="S6" s="19"/>
    </row>
    <row r="7" spans="1:19" ht="16.5" customHeight="1">
      <c r="A7" s="20"/>
      <c r="B7" s="104"/>
      <c r="C7" s="104"/>
      <c r="D7" s="104"/>
      <c r="E7" s="104"/>
      <c r="F7" s="104"/>
      <c r="G7" s="104"/>
      <c r="H7" s="104"/>
      <c r="I7" s="104"/>
      <c r="J7" s="114"/>
      <c r="K7" s="104"/>
      <c r="L7" s="104"/>
      <c r="M7" s="104"/>
      <c r="N7" s="114"/>
      <c r="O7" s="19"/>
      <c r="P7" s="19"/>
      <c r="Q7" s="19"/>
      <c r="R7" s="19"/>
      <c r="S7" s="19"/>
    </row>
    <row r="8" spans="1:19">
      <c r="A8" s="20"/>
      <c r="B8" s="104"/>
      <c r="C8" s="104"/>
      <c r="D8" s="104"/>
      <c r="E8" s="104"/>
      <c r="F8" s="104"/>
      <c r="G8" s="104"/>
      <c r="H8" s="104"/>
      <c r="I8" s="104"/>
      <c r="J8" s="114"/>
      <c r="K8" s="104"/>
      <c r="L8" s="104"/>
      <c r="M8" s="104"/>
      <c r="N8" s="114"/>
      <c r="O8" s="296" t="s">
        <v>221</v>
      </c>
      <c r="P8" s="296"/>
      <c r="Q8" s="296"/>
      <c r="R8" s="296"/>
      <c r="S8" s="296"/>
    </row>
    <row r="9" spans="1:19" ht="12.75" customHeight="1">
      <c r="A9" s="20"/>
      <c r="B9" s="104"/>
      <c r="C9" s="104"/>
      <c r="D9" s="104"/>
      <c r="E9" s="104"/>
      <c r="F9" s="104"/>
      <c r="G9" s="104"/>
      <c r="H9" s="104"/>
      <c r="I9" s="104"/>
      <c r="J9" s="114"/>
      <c r="K9" s="104"/>
      <c r="L9" s="104"/>
      <c r="M9" s="104"/>
      <c r="N9" s="114"/>
      <c r="O9" s="297"/>
      <c r="P9" s="297"/>
      <c r="Q9" s="297"/>
      <c r="R9" s="297"/>
      <c r="S9" s="297"/>
    </row>
    <row r="10" spans="1:19" ht="13.15" customHeight="1">
      <c r="A10" s="20"/>
      <c r="B10" s="338" t="s">
        <v>37</v>
      </c>
      <c r="C10" s="339"/>
      <c r="D10" s="104"/>
      <c r="E10" s="104"/>
      <c r="F10" s="104"/>
      <c r="G10" s="104"/>
      <c r="H10" s="104"/>
      <c r="I10" s="104"/>
      <c r="J10" s="114"/>
      <c r="K10" s="104"/>
      <c r="L10" s="104"/>
      <c r="M10" s="104"/>
      <c r="N10" s="114"/>
      <c r="O10" s="297"/>
      <c r="P10" s="297"/>
      <c r="Q10" s="297"/>
      <c r="R10" s="297"/>
      <c r="S10" s="297"/>
    </row>
    <row r="11" spans="1:19">
      <c r="A11" s="20"/>
      <c r="B11" s="319" t="s">
        <v>38</v>
      </c>
      <c r="C11" s="320"/>
      <c r="D11" s="104"/>
      <c r="E11" s="104"/>
      <c r="F11" s="104"/>
      <c r="G11" s="104"/>
      <c r="H11" s="104"/>
      <c r="I11" s="104"/>
      <c r="J11" s="114"/>
      <c r="K11" s="104"/>
      <c r="L11" s="104"/>
      <c r="M11" s="104"/>
      <c r="N11" s="114"/>
      <c r="O11" s="297"/>
      <c r="P11" s="297"/>
      <c r="Q11" s="297"/>
      <c r="R11" s="297"/>
      <c r="S11" s="297"/>
    </row>
    <row r="12" spans="1:19" ht="14.25" customHeight="1">
      <c r="A12" s="20"/>
      <c r="B12" s="321" t="s">
        <v>39</v>
      </c>
      <c r="C12" s="322"/>
      <c r="D12" s="114"/>
      <c r="E12" s="114"/>
      <c r="F12" s="114"/>
      <c r="G12" s="114"/>
      <c r="H12" s="114"/>
      <c r="I12" s="114"/>
      <c r="J12" s="114"/>
      <c r="K12" s="114"/>
      <c r="L12" s="114"/>
      <c r="M12" s="114"/>
      <c r="N12" s="114"/>
      <c r="O12" s="298"/>
      <c r="P12" s="298"/>
      <c r="Q12" s="298"/>
      <c r="R12" s="298"/>
      <c r="S12" s="298"/>
    </row>
    <row r="13" spans="1:19" ht="18.75" thickBot="1">
      <c r="A13" s="20"/>
      <c r="B13" s="109"/>
      <c r="C13" s="109"/>
      <c r="D13" s="114"/>
      <c r="E13" s="114"/>
      <c r="F13" s="114"/>
      <c r="G13" s="114"/>
      <c r="H13" s="114"/>
      <c r="I13" s="114"/>
      <c r="J13" s="114"/>
      <c r="K13" s="304" t="s">
        <v>188</v>
      </c>
      <c r="L13" s="304"/>
      <c r="M13" s="304"/>
      <c r="N13" s="114"/>
      <c r="O13" s="123"/>
      <c r="P13" s="123"/>
      <c r="Q13" s="123"/>
      <c r="R13" s="123"/>
      <c r="S13" s="123"/>
    </row>
    <row r="14" spans="1:19" ht="15.75">
      <c r="A14" s="19"/>
      <c r="B14" s="323" t="s">
        <v>177</v>
      </c>
      <c r="C14" s="323"/>
      <c r="D14" s="323"/>
      <c r="E14" s="323"/>
      <c r="F14" s="323"/>
      <c r="G14" s="323"/>
      <c r="H14" s="323"/>
      <c r="I14" s="323"/>
      <c r="J14" s="18"/>
      <c r="K14" s="305" t="s">
        <v>189</v>
      </c>
      <c r="L14" s="305"/>
      <c r="M14" s="305"/>
      <c r="N14" s="18"/>
      <c r="O14" s="306" t="s">
        <v>222</v>
      </c>
      <c r="P14" s="306"/>
      <c r="Q14" s="306"/>
      <c r="R14" s="306"/>
      <c r="S14" s="306"/>
    </row>
    <row r="15" spans="1:19" ht="15">
      <c r="A15" s="19"/>
      <c r="B15" s="110"/>
      <c r="C15" s="110"/>
      <c r="D15" s="110"/>
      <c r="E15" s="110"/>
      <c r="F15" s="110"/>
      <c r="G15" s="110"/>
      <c r="H15" s="110"/>
      <c r="I15" s="110"/>
      <c r="J15" s="18"/>
      <c r="K15" s="110"/>
      <c r="L15" s="110"/>
      <c r="M15" s="110"/>
      <c r="N15" s="18"/>
      <c r="O15" s="110"/>
      <c r="P15" s="110"/>
      <c r="Q15" s="110"/>
      <c r="R15" s="110"/>
      <c r="S15" s="110"/>
    </row>
    <row r="16" spans="1:19" ht="79.150000000000006" customHeight="1">
      <c r="A16" s="19"/>
      <c r="B16" s="111" t="s">
        <v>178</v>
      </c>
      <c r="C16" s="324" t="s">
        <v>182</v>
      </c>
      <c r="D16" s="325"/>
      <c r="E16" s="326"/>
      <c r="F16" s="264" t="s">
        <v>184</v>
      </c>
      <c r="G16" s="115" t="s">
        <v>185</v>
      </c>
      <c r="H16" s="118" t="s">
        <v>186</v>
      </c>
      <c r="I16" s="265" t="s">
        <v>187</v>
      </c>
      <c r="J16" s="18"/>
      <c r="K16" s="111" t="s">
        <v>190</v>
      </c>
      <c r="L16" s="111" t="s">
        <v>191</v>
      </c>
      <c r="M16" s="111" t="s">
        <v>192</v>
      </c>
      <c r="N16" s="18"/>
      <c r="O16" s="307" t="s">
        <v>193</v>
      </c>
      <c r="P16" s="307"/>
      <c r="Q16" s="307"/>
      <c r="R16" s="307"/>
      <c r="S16" s="307"/>
    </row>
    <row r="17" spans="1:19" ht="16.149999999999999" customHeight="1">
      <c r="A17" s="19"/>
      <c r="B17" s="316" t="s">
        <v>179</v>
      </c>
      <c r="C17" s="317"/>
      <c r="D17" s="317"/>
      <c r="E17" s="317"/>
      <c r="F17" s="317"/>
      <c r="G17" s="317"/>
      <c r="H17" s="317"/>
      <c r="I17" s="318"/>
      <c r="J17" s="18"/>
      <c r="K17" s="119"/>
      <c r="L17" s="119"/>
      <c r="M17" s="119"/>
      <c r="N17" s="18"/>
      <c r="O17" s="308"/>
      <c r="P17" s="308"/>
      <c r="Q17" s="308"/>
      <c r="R17" s="308"/>
      <c r="S17" s="308"/>
    </row>
    <row r="18" spans="1:19">
      <c r="A18" s="19"/>
      <c r="B18" s="112"/>
      <c r="C18" s="313"/>
      <c r="D18" s="314"/>
      <c r="E18" s="315"/>
      <c r="F18" s="116"/>
      <c r="G18" s="117"/>
      <c r="H18" s="117"/>
      <c r="I18" s="119"/>
      <c r="J18" s="18"/>
      <c r="K18" s="119"/>
      <c r="L18" s="119"/>
      <c r="M18" s="119"/>
      <c r="N18" s="18"/>
      <c r="O18" s="308"/>
      <c r="P18" s="308"/>
      <c r="Q18" s="308"/>
      <c r="R18" s="308"/>
      <c r="S18" s="308"/>
    </row>
    <row r="19" spans="1:19">
      <c r="A19" s="19"/>
      <c r="B19" s="112"/>
      <c r="C19" s="310"/>
      <c r="D19" s="311"/>
      <c r="E19" s="312"/>
      <c r="F19" s="116"/>
      <c r="G19" s="117"/>
      <c r="H19" s="117"/>
      <c r="I19" s="119"/>
      <c r="J19" s="18"/>
      <c r="K19" s="119"/>
      <c r="L19" s="119"/>
      <c r="M19" s="119"/>
      <c r="N19" s="18"/>
      <c r="O19" s="308"/>
      <c r="P19" s="308"/>
      <c r="Q19" s="308"/>
      <c r="R19" s="308"/>
      <c r="S19" s="308"/>
    </row>
    <row r="20" spans="1:19">
      <c r="A20" s="19"/>
      <c r="B20" s="112"/>
      <c r="C20" s="310"/>
      <c r="D20" s="311"/>
      <c r="E20" s="312"/>
      <c r="F20" s="116"/>
      <c r="G20" s="117"/>
      <c r="H20" s="117"/>
      <c r="I20" s="119"/>
      <c r="J20" s="18"/>
      <c r="K20" s="119"/>
      <c r="L20" s="119"/>
      <c r="M20" s="119"/>
      <c r="N20" s="18"/>
      <c r="O20" s="308"/>
      <c r="P20" s="308"/>
      <c r="Q20" s="308"/>
      <c r="R20" s="308"/>
      <c r="S20" s="308"/>
    </row>
    <row r="21" spans="1:19">
      <c r="A21" s="18"/>
      <c r="B21" s="112"/>
      <c r="C21" s="313"/>
      <c r="D21" s="314"/>
      <c r="E21" s="315"/>
      <c r="F21" s="116"/>
      <c r="G21" s="117"/>
      <c r="H21" s="117"/>
      <c r="I21" s="119"/>
      <c r="J21" s="18"/>
      <c r="K21" s="119"/>
      <c r="L21" s="119"/>
      <c r="M21" s="119"/>
      <c r="N21" s="18"/>
      <c r="O21" s="308"/>
      <c r="P21" s="308"/>
      <c r="Q21" s="308"/>
      <c r="R21" s="308"/>
      <c r="S21" s="308"/>
    </row>
    <row r="22" spans="1:19">
      <c r="A22" s="18"/>
      <c r="B22" s="112"/>
      <c r="C22" s="313"/>
      <c r="D22" s="314"/>
      <c r="E22" s="315"/>
      <c r="F22" s="116"/>
      <c r="G22" s="117"/>
      <c r="H22" s="117"/>
      <c r="I22" s="119"/>
      <c r="J22" s="18"/>
      <c r="K22" s="119"/>
      <c r="L22" s="119"/>
      <c r="M22" s="119"/>
      <c r="N22" s="18"/>
      <c r="O22" s="308"/>
      <c r="P22" s="308"/>
      <c r="Q22" s="308"/>
      <c r="R22" s="308"/>
      <c r="S22" s="308"/>
    </row>
    <row r="23" spans="1:19">
      <c r="A23" s="18"/>
      <c r="B23" s="316" t="s">
        <v>180</v>
      </c>
      <c r="C23" s="317"/>
      <c r="D23" s="317"/>
      <c r="E23" s="317"/>
      <c r="F23" s="317"/>
      <c r="G23" s="317"/>
      <c r="H23" s="317"/>
      <c r="I23" s="318"/>
      <c r="J23" s="18"/>
      <c r="K23" s="119"/>
      <c r="L23" s="119"/>
      <c r="M23" s="119"/>
      <c r="N23" s="18"/>
      <c r="O23" s="308"/>
      <c r="P23" s="308"/>
      <c r="Q23" s="308"/>
      <c r="R23" s="308"/>
      <c r="S23" s="308"/>
    </row>
    <row r="24" spans="1:19">
      <c r="A24" s="18"/>
      <c r="B24" s="112"/>
      <c r="C24" s="313"/>
      <c r="D24" s="314"/>
      <c r="E24" s="315"/>
      <c r="F24" s="116"/>
      <c r="G24" s="117"/>
      <c r="H24" s="117"/>
      <c r="I24" s="119"/>
      <c r="J24" s="18"/>
      <c r="K24" s="119"/>
      <c r="L24" s="119"/>
      <c r="M24" s="119"/>
      <c r="N24" s="18"/>
      <c r="O24" s="308"/>
      <c r="P24" s="308"/>
      <c r="Q24" s="308"/>
      <c r="R24" s="308"/>
      <c r="S24" s="308"/>
    </row>
    <row r="25" spans="1:19">
      <c r="A25" s="18"/>
      <c r="B25" s="112"/>
      <c r="C25" s="310"/>
      <c r="D25" s="311"/>
      <c r="E25" s="312"/>
      <c r="F25" s="116"/>
      <c r="G25" s="117"/>
      <c r="H25" s="117"/>
      <c r="I25" s="119"/>
      <c r="J25" s="18"/>
      <c r="K25" s="119"/>
      <c r="L25" s="119"/>
      <c r="M25" s="119"/>
      <c r="N25" s="18"/>
      <c r="O25" s="308"/>
      <c r="P25" s="308"/>
      <c r="Q25" s="308"/>
      <c r="R25" s="308"/>
      <c r="S25" s="308"/>
    </row>
    <row r="26" spans="1:19">
      <c r="A26" s="18"/>
      <c r="B26" s="112"/>
      <c r="C26" s="310"/>
      <c r="D26" s="311"/>
      <c r="E26" s="312"/>
      <c r="F26" s="116"/>
      <c r="G26" s="117"/>
      <c r="H26" s="117"/>
      <c r="I26" s="119"/>
      <c r="J26" s="18"/>
      <c r="K26" s="119"/>
      <c r="L26" s="119"/>
      <c r="M26" s="119"/>
      <c r="N26" s="18"/>
      <c r="O26" s="308"/>
      <c r="P26" s="308"/>
      <c r="Q26" s="308"/>
      <c r="R26" s="308"/>
      <c r="S26" s="308"/>
    </row>
    <row r="27" spans="1:19">
      <c r="A27" s="18"/>
      <c r="B27" s="112"/>
      <c r="C27" s="310"/>
      <c r="D27" s="311"/>
      <c r="E27" s="312"/>
      <c r="F27" s="116"/>
      <c r="G27" s="117"/>
      <c r="H27" s="117"/>
      <c r="I27" s="119"/>
      <c r="J27" s="18"/>
      <c r="K27" s="119"/>
      <c r="L27" s="119"/>
      <c r="M27" s="119"/>
      <c r="N27" s="18"/>
      <c r="O27" s="308"/>
      <c r="P27" s="308"/>
      <c r="Q27" s="308"/>
      <c r="R27" s="308"/>
      <c r="S27" s="308"/>
    </row>
    <row r="28" spans="1:19">
      <c r="A28" s="18"/>
      <c r="B28" s="112"/>
      <c r="C28" s="313"/>
      <c r="D28" s="314"/>
      <c r="E28" s="315"/>
      <c r="F28" s="116"/>
      <c r="G28" s="117"/>
      <c r="H28" s="117"/>
      <c r="I28" s="119"/>
      <c r="J28" s="18"/>
      <c r="K28" s="119"/>
      <c r="L28" s="119"/>
      <c r="M28" s="119"/>
      <c r="N28" s="18"/>
      <c r="O28" s="308"/>
      <c r="P28" s="308"/>
      <c r="Q28" s="308"/>
      <c r="R28" s="308"/>
      <c r="S28" s="308"/>
    </row>
    <row r="29" spans="1:19">
      <c r="A29" s="18"/>
      <c r="B29" s="113"/>
      <c r="C29" s="333" t="s">
        <v>183</v>
      </c>
      <c r="D29" s="333"/>
      <c r="E29" s="333"/>
      <c r="F29" s="333"/>
      <c r="G29" s="334"/>
      <c r="H29" s="334"/>
      <c r="I29" s="120">
        <f>SUM(I17:I28)</f>
        <v>0</v>
      </c>
      <c r="J29" s="18"/>
      <c r="K29" s="120">
        <f>SUM(K17:K28)</f>
        <v>0</v>
      </c>
      <c r="L29" s="120">
        <f>SUM(L17:L28)</f>
        <v>0</v>
      </c>
      <c r="M29" s="122"/>
      <c r="N29" s="18"/>
      <c r="O29" s="309"/>
      <c r="P29" s="309"/>
      <c r="Q29" s="309"/>
      <c r="R29" s="309"/>
      <c r="S29" s="309"/>
    </row>
    <row r="30" spans="1:19">
      <c r="A30" s="18"/>
      <c r="B30" s="302" t="s">
        <v>229</v>
      </c>
      <c r="C30" s="303"/>
      <c r="D30" s="303"/>
      <c r="E30" s="303"/>
      <c r="F30" s="303"/>
      <c r="G30" s="303"/>
      <c r="H30" s="303"/>
      <c r="I30" s="303"/>
      <c r="J30" s="18"/>
      <c r="K30" s="121"/>
      <c r="L30" s="121"/>
      <c r="M30" s="121"/>
      <c r="N30" s="18"/>
      <c r="O30" s="18"/>
      <c r="P30" s="18"/>
      <c r="Q30" s="18"/>
      <c r="R30" s="18"/>
      <c r="S30" s="18"/>
    </row>
    <row r="31" spans="1:19">
      <c r="A31" s="18"/>
      <c r="B31" s="18"/>
      <c r="C31" s="18"/>
      <c r="D31" s="18"/>
    </row>
    <row r="32" spans="1:19" ht="13.5" thickBot="1">
      <c r="A32" s="18"/>
      <c r="B32" s="18"/>
      <c r="C32" s="18"/>
      <c r="D32" s="18"/>
    </row>
    <row r="33" spans="1:19" ht="15.75">
      <c r="A33" s="18"/>
      <c r="B33" s="323" t="s">
        <v>194</v>
      </c>
      <c r="C33" s="323"/>
      <c r="D33" s="323"/>
      <c r="E33" s="323"/>
      <c r="F33" s="323"/>
      <c r="G33" s="323"/>
      <c r="H33" s="323"/>
      <c r="I33" s="323"/>
      <c r="J33" s="18"/>
      <c r="K33" s="305" t="s">
        <v>195</v>
      </c>
      <c r="L33" s="305"/>
      <c r="M33" s="305"/>
      <c r="N33" s="18"/>
      <c r="O33" s="306" t="s">
        <v>223</v>
      </c>
      <c r="P33" s="306"/>
      <c r="Q33" s="306"/>
      <c r="R33" s="306"/>
      <c r="S33" s="306"/>
    </row>
    <row r="34" spans="1:19">
      <c r="A34" s="18"/>
      <c r="B34" s="125"/>
      <c r="C34" s="126"/>
      <c r="D34" s="126"/>
      <c r="E34" s="126"/>
      <c r="F34" s="126"/>
      <c r="G34" s="125"/>
      <c r="H34" s="125"/>
      <c r="I34" s="125"/>
      <c r="J34" s="125"/>
      <c r="K34" s="125"/>
      <c r="L34" s="125"/>
      <c r="M34" s="125"/>
      <c r="N34" s="125"/>
      <c r="O34" s="126"/>
      <c r="P34" s="126"/>
      <c r="Q34" s="125"/>
      <c r="R34" s="126"/>
      <c r="S34" s="126"/>
    </row>
    <row r="35" spans="1:19" ht="38.25">
      <c r="A35" s="18"/>
      <c r="B35" s="111" t="s">
        <v>196</v>
      </c>
      <c r="C35" s="324" t="s">
        <v>197</v>
      </c>
      <c r="D35" s="325"/>
      <c r="E35" s="326"/>
      <c r="F35" s="115" t="s">
        <v>184</v>
      </c>
      <c r="G35" s="124" t="s">
        <v>198</v>
      </c>
      <c r="H35" s="115" t="s">
        <v>199</v>
      </c>
      <c r="I35" s="111" t="s">
        <v>187</v>
      </c>
      <c r="J35" s="18"/>
      <c r="K35" s="111" t="s">
        <v>190</v>
      </c>
      <c r="L35" s="111" t="s">
        <v>191</v>
      </c>
      <c r="M35" s="111" t="s">
        <v>192</v>
      </c>
      <c r="N35" s="18"/>
      <c r="O35" s="327" t="s">
        <v>227</v>
      </c>
      <c r="P35" s="327"/>
      <c r="Q35" s="327"/>
      <c r="R35" s="327"/>
      <c r="S35" s="327"/>
    </row>
    <row r="36" spans="1:19">
      <c r="A36" s="18"/>
      <c r="B36" s="127"/>
      <c r="C36" s="329"/>
      <c r="D36" s="330"/>
      <c r="E36" s="331"/>
      <c r="F36" s="116"/>
      <c r="G36" s="128"/>
      <c r="H36" s="128"/>
      <c r="I36" s="129"/>
      <c r="J36" s="18"/>
      <c r="K36" s="119"/>
      <c r="L36" s="119"/>
      <c r="M36" s="119"/>
      <c r="N36" s="18"/>
      <c r="O36" s="328"/>
      <c r="P36" s="328"/>
      <c r="Q36" s="328"/>
      <c r="R36" s="328"/>
      <c r="S36" s="328"/>
    </row>
    <row r="37" spans="1:19">
      <c r="A37" s="18"/>
      <c r="B37" s="127"/>
      <c r="C37" s="329"/>
      <c r="D37" s="330"/>
      <c r="E37" s="331"/>
      <c r="F37" s="116"/>
      <c r="G37" s="128"/>
      <c r="H37" s="128"/>
      <c r="I37" s="129"/>
      <c r="J37" s="18"/>
      <c r="K37" s="119"/>
      <c r="L37" s="119"/>
      <c r="M37" s="119"/>
      <c r="N37" s="18"/>
      <c r="O37" s="328"/>
      <c r="P37" s="328"/>
      <c r="Q37" s="328"/>
      <c r="R37" s="328"/>
      <c r="S37" s="328"/>
    </row>
    <row r="38" spans="1:19">
      <c r="A38" s="18"/>
      <c r="B38" s="127"/>
      <c r="C38" s="329"/>
      <c r="D38" s="330"/>
      <c r="E38" s="331"/>
      <c r="F38" s="116"/>
      <c r="G38" s="128"/>
      <c r="H38" s="128"/>
      <c r="I38" s="129"/>
      <c r="J38" s="18"/>
      <c r="K38" s="119"/>
      <c r="L38" s="119"/>
      <c r="M38" s="119"/>
      <c r="N38" s="18"/>
      <c r="O38" s="328"/>
      <c r="P38" s="328"/>
      <c r="Q38" s="328"/>
      <c r="R38" s="328"/>
      <c r="S38" s="328"/>
    </row>
    <row r="39" spans="1:19">
      <c r="A39" s="18"/>
      <c r="B39" s="127"/>
      <c r="C39" s="329"/>
      <c r="D39" s="330"/>
      <c r="E39" s="331"/>
      <c r="F39" s="116"/>
      <c r="G39" s="128"/>
      <c r="H39" s="128"/>
      <c r="I39" s="129"/>
      <c r="J39" s="18"/>
      <c r="K39" s="119"/>
      <c r="L39" s="119"/>
      <c r="M39" s="119"/>
      <c r="N39" s="18"/>
      <c r="O39" s="328"/>
      <c r="P39" s="328"/>
      <c r="Q39" s="328"/>
      <c r="R39" s="328"/>
      <c r="S39" s="328"/>
    </row>
    <row r="40" spans="1:19">
      <c r="A40" s="18"/>
      <c r="B40" s="127"/>
      <c r="C40" s="329"/>
      <c r="D40" s="330"/>
      <c r="E40" s="331"/>
      <c r="F40" s="116"/>
      <c r="G40" s="128"/>
      <c r="H40" s="128"/>
      <c r="I40" s="129"/>
      <c r="J40" s="18"/>
      <c r="K40" s="119"/>
      <c r="L40" s="119"/>
      <c r="M40" s="119"/>
      <c r="N40" s="18"/>
      <c r="O40" s="328"/>
      <c r="P40" s="328"/>
      <c r="Q40" s="328"/>
      <c r="R40" s="328"/>
      <c r="S40" s="328"/>
    </row>
    <row r="41" spans="1:19">
      <c r="A41" s="18"/>
      <c r="B41" s="127"/>
      <c r="C41" s="329"/>
      <c r="D41" s="330"/>
      <c r="E41" s="331"/>
      <c r="F41" s="116"/>
      <c r="G41" s="128"/>
      <c r="H41" s="128"/>
      <c r="I41" s="129"/>
      <c r="J41" s="18"/>
      <c r="K41" s="119"/>
      <c r="L41" s="119"/>
      <c r="M41" s="119"/>
      <c r="N41" s="18"/>
      <c r="O41" s="328"/>
      <c r="P41" s="328"/>
      <c r="Q41" s="328"/>
      <c r="R41" s="328"/>
      <c r="S41" s="328"/>
    </row>
    <row r="42" spans="1:19">
      <c r="A42" s="18"/>
      <c r="B42" s="127"/>
      <c r="C42" s="329"/>
      <c r="D42" s="330"/>
      <c r="E42" s="331"/>
      <c r="F42" s="116"/>
      <c r="G42" s="128"/>
      <c r="H42" s="128"/>
      <c r="I42" s="129"/>
      <c r="J42" s="18"/>
      <c r="K42" s="119"/>
      <c r="L42" s="119"/>
      <c r="M42" s="119"/>
      <c r="N42" s="18"/>
      <c r="O42" s="328"/>
      <c r="P42" s="328"/>
      <c r="Q42" s="328"/>
      <c r="R42" s="328"/>
      <c r="S42" s="328"/>
    </row>
    <row r="43" spans="1:19">
      <c r="B43" s="127"/>
      <c r="C43" s="329"/>
      <c r="D43" s="330"/>
      <c r="E43" s="331"/>
      <c r="F43" s="116"/>
      <c r="G43" s="128"/>
      <c r="H43" s="128"/>
      <c r="I43" s="129"/>
      <c r="J43" s="18"/>
      <c r="K43" s="119"/>
      <c r="L43" s="119"/>
      <c r="M43" s="119"/>
      <c r="N43" s="18"/>
      <c r="O43" s="328"/>
      <c r="P43" s="328"/>
      <c r="Q43" s="328"/>
      <c r="R43" s="328"/>
      <c r="S43" s="328"/>
    </row>
    <row r="44" spans="1:19">
      <c r="B44" s="127"/>
      <c r="C44" s="329"/>
      <c r="D44" s="330"/>
      <c r="E44" s="331"/>
      <c r="F44" s="116"/>
      <c r="G44" s="128"/>
      <c r="H44" s="128"/>
      <c r="I44" s="129"/>
      <c r="J44" s="18"/>
      <c r="K44" s="119"/>
      <c r="L44" s="119"/>
      <c r="M44" s="119"/>
      <c r="N44" s="18"/>
      <c r="O44" s="328"/>
      <c r="P44" s="328"/>
      <c r="Q44" s="328"/>
      <c r="R44" s="328"/>
      <c r="S44" s="328"/>
    </row>
    <row r="45" spans="1:19">
      <c r="B45" s="127"/>
      <c r="C45" s="329"/>
      <c r="D45" s="330"/>
      <c r="E45" s="331"/>
      <c r="F45" s="116"/>
      <c r="G45" s="128"/>
      <c r="H45" s="128"/>
      <c r="I45" s="129"/>
      <c r="J45" s="18"/>
      <c r="K45" s="119"/>
      <c r="L45" s="119"/>
      <c r="M45" s="119"/>
      <c r="N45" s="18"/>
      <c r="O45" s="328"/>
      <c r="P45" s="328"/>
      <c r="Q45" s="328"/>
      <c r="R45" s="328"/>
      <c r="S45" s="328"/>
    </row>
    <row r="46" spans="1:19">
      <c r="B46" s="127"/>
      <c r="C46" s="329"/>
      <c r="D46" s="330"/>
      <c r="E46" s="331"/>
      <c r="F46" s="116"/>
      <c r="G46" s="128"/>
      <c r="H46" s="128"/>
      <c r="I46" s="129"/>
      <c r="J46" s="18"/>
      <c r="K46" s="119"/>
      <c r="L46" s="119"/>
      <c r="M46" s="119"/>
      <c r="N46" s="18"/>
      <c r="O46" s="328"/>
      <c r="P46" s="328"/>
      <c r="Q46" s="328"/>
      <c r="R46" s="328"/>
      <c r="S46" s="328"/>
    </row>
    <row r="47" spans="1:19">
      <c r="B47" s="127"/>
      <c r="C47" s="329"/>
      <c r="D47" s="330"/>
      <c r="E47" s="331"/>
      <c r="F47" s="116"/>
      <c r="G47" s="128"/>
      <c r="H47" s="128"/>
      <c r="I47" s="129"/>
      <c r="J47" s="18"/>
      <c r="K47" s="119"/>
      <c r="L47" s="119"/>
      <c r="M47" s="119"/>
      <c r="N47" s="18"/>
      <c r="O47" s="328"/>
      <c r="P47" s="328"/>
      <c r="Q47" s="328"/>
      <c r="R47" s="328"/>
      <c r="S47" s="328"/>
    </row>
    <row r="48" spans="1:19">
      <c r="B48" s="127"/>
      <c r="C48" s="329"/>
      <c r="D48" s="330"/>
      <c r="E48" s="331"/>
      <c r="F48" s="116"/>
      <c r="G48" s="128"/>
      <c r="H48" s="128"/>
      <c r="I48" s="129"/>
      <c r="J48" s="18"/>
      <c r="K48" s="119"/>
      <c r="L48" s="119"/>
      <c r="M48" s="119"/>
      <c r="N48" s="18"/>
      <c r="O48" s="328"/>
      <c r="P48" s="328"/>
      <c r="Q48" s="328"/>
      <c r="R48" s="328"/>
      <c r="S48" s="328"/>
    </row>
    <row r="49" spans="2:19">
      <c r="B49" s="127"/>
      <c r="C49" s="329"/>
      <c r="D49" s="330"/>
      <c r="E49" s="331"/>
      <c r="F49" s="116"/>
      <c r="G49" s="128"/>
      <c r="H49" s="128"/>
      <c r="I49" s="129"/>
      <c r="J49" s="18"/>
      <c r="K49" s="119"/>
      <c r="L49" s="119"/>
      <c r="M49" s="119"/>
      <c r="N49" s="18"/>
      <c r="O49" s="328"/>
      <c r="P49" s="328"/>
      <c r="Q49" s="328"/>
      <c r="R49" s="328"/>
      <c r="S49" s="328"/>
    </row>
    <row r="50" spans="2:19">
      <c r="B50" s="127"/>
      <c r="C50" s="329"/>
      <c r="D50" s="330"/>
      <c r="E50" s="331"/>
      <c r="F50" s="116"/>
      <c r="G50" s="128"/>
      <c r="H50" s="128"/>
      <c r="I50" s="129"/>
      <c r="J50" s="18"/>
      <c r="K50" s="119"/>
      <c r="L50" s="119"/>
      <c r="M50" s="119"/>
      <c r="N50" s="18"/>
      <c r="O50" s="328"/>
      <c r="P50" s="328"/>
      <c r="Q50" s="328"/>
      <c r="R50" s="328"/>
      <c r="S50" s="328"/>
    </row>
    <row r="51" spans="2:19">
      <c r="B51" s="127"/>
      <c r="C51" s="329"/>
      <c r="D51" s="330"/>
      <c r="E51" s="331"/>
      <c r="F51" s="116"/>
      <c r="G51" s="128"/>
      <c r="H51" s="128"/>
      <c r="I51" s="129"/>
      <c r="J51" s="18"/>
      <c r="K51" s="119"/>
      <c r="L51" s="119"/>
      <c r="M51" s="119"/>
      <c r="N51" s="18"/>
      <c r="O51" s="328"/>
      <c r="P51" s="328"/>
      <c r="Q51" s="328"/>
      <c r="R51" s="328"/>
      <c r="S51" s="328"/>
    </row>
    <row r="52" spans="2:19">
      <c r="B52" s="127"/>
      <c r="C52" s="329"/>
      <c r="D52" s="330"/>
      <c r="E52" s="331"/>
      <c r="F52" s="116"/>
      <c r="G52" s="128"/>
      <c r="H52" s="128"/>
      <c r="I52" s="129"/>
      <c r="J52" s="18"/>
      <c r="K52" s="119"/>
      <c r="L52" s="119"/>
      <c r="M52" s="119"/>
      <c r="N52" s="18"/>
      <c r="O52" s="328"/>
      <c r="P52" s="328"/>
      <c r="Q52" s="328"/>
      <c r="R52" s="328"/>
      <c r="S52" s="328"/>
    </row>
    <row r="53" spans="2:19">
      <c r="B53" s="130"/>
      <c r="C53" s="329"/>
      <c r="D53" s="330"/>
      <c r="E53" s="331"/>
      <c r="F53" s="116"/>
      <c r="G53" s="128"/>
      <c r="H53" s="128"/>
      <c r="I53" s="129"/>
      <c r="J53" s="18"/>
      <c r="K53" s="119"/>
      <c r="L53" s="119"/>
      <c r="M53" s="119"/>
      <c r="N53" s="18"/>
      <c r="O53" s="328"/>
      <c r="P53" s="328"/>
      <c r="Q53" s="328"/>
      <c r="R53" s="328"/>
      <c r="S53" s="328"/>
    </row>
    <row r="54" spans="2:19">
      <c r="B54" s="299" t="s">
        <v>200</v>
      </c>
      <c r="C54" s="300"/>
      <c r="D54" s="300"/>
      <c r="E54" s="300"/>
      <c r="F54" s="300"/>
      <c r="G54" s="300"/>
      <c r="H54" s="301"/>
      <c r="I54" s="120">
        <f>SUM(I36:I53)</f>
        <v>0</v>
      </c>
      <c r="J54" s="18"/>
      <c r="K54" s="120">
        <f t="shared" ref="K54:L54" si="0">SUM(K36:K53)</f>
        <v>0</v>
      </c>
      <c r="L54" s="120">
        <f t="shared" si="0"/>
        <v>0</v>
      </c>
      <c r="M54" s="122"/>
      <c r="N54" s="18"/>
      <c r="O54" s="328"/>
      <c r="P54" s="328"/>
      <c r="Q54" s="328"/>
      <c r="R54" s="328"/>
      <c r="S54" s="328"/>
    </row>
    <row r="55" spans="2:19">
      <c r="B55" s="302" t="s">
        <v>181</v>
      </c>
      <c r="C55" s="303"/>
      <c r="D55" s="303"/>
      <c r="E55" s="303"/>
      <c r="F55" s="303"/>
      <c r="G55" s="303"/>
      <c r="H55" s="303"/>
      <c r="I55" s="303"/>
    </row>
    <row r="57" spans="2:19">
      <c r="B57" s="292"/>
      <c r="C57" s="292"/>
      <c r="D57" s="292"/>
      <c r="E57" s="292"/>
      <c r="F57" s="292"/>
      <c r="G57" s="292"/>
      <c r="H57" s="292"/>
      <c r="I57" s="121"/>
    </row>
    <row r="58" spans="2:19">
      <c r="B58" s="293" t="s">
        <v>201</v>
      </c>
      <c r="C58" s="294"/>
      <c r="D58" s="294"/>
      <c r="E58" s="294"/>
      <c r="F58" s="294"/>
      <c r="G58" s="294"/>
      <c r="H58" s="295"/>
      <c r="I58" s="268">
        <f>SUM(I29+I54)</f>
        <v>0</v>
      </c>
      <c r="J58" s="267"/>
      <c r="K58" s="267"/>
      <c r="L58" s="267"/>
      <c r="M58" s="267"/>
    </row>
  </sheetData>
  <dataConsolidate/>
  <mergeCells count="53">
    <mergeCell ref="B3:I4"/>
    <mergeCell ref="C51:E51"/>
    <mergeCell ref="C52:E52"/>
    <mergeCell ref="C53:E53"/>
    <mergeCell ref="C46:E46"/>
    <mergeCell ref="C47:E47"/>
    <mergeCell ref="C48:E48"/>
    <mergeCell ref="C49:E49"/>
    <mergeCell ref="C50:E50"/>
    <mergeCell ref="B30:I30"/>
    <mergeCell ref="B33:I33"/>
    <mergeCell ref="C28:E28"/>
    <mergeCell ref="C29:H29"/>
    <mergeCell ref="C24:E24"/>
    <mergeCell ref="B6:I6"/>
    <mergeCell ref="B10:C10"/>
    <mergeCell ref="K33:M33"/>
    <mergeCell ref="O33:S33"/>
    <mergeCell ref="C35:E35"/>
    <mergeCell ref="O35:S54"/>
    <mergeCell ref="C36:E36"/>
    <mergeCell ref="C37:E37"/>
    <mergeCell ref="C38:E38"/>
    <mergeCell ref="C39:E39"/>
    <mergeCell ref="C40:E40"/>
    <mergeCell ref="C41:E41"/>
    <mergeCell ref="C42:E42"/>
    <mergeCell ref="C43:E43"/>
    <mergeCell ref="C44:E44"/>
    <mergeCell ref="C45:E45"/>
    <mergeCell ref="B11:C11"/>
    <mergeCell ref="C19:E19"/>
    <mergeCell ref="B12:C12"/>
    <mergeCell ref="B14:I14"/>
    <mergeCell ref="C16:E16"/>
    <mergeCell ref="B17:I17"/>
    <mergeCell ref="C18:E18"/>
    <mergeCell ref="B57:H57"/>
    <mergeCell ref="B58:H58"/>
    <mergeCell ref="O8:S12"/>
    <mergeCell ref="B54:H54"/>
    <mergeCell ref="B55:I55"/>
    <mergeCell ref="K13:M13"/>
    <mergeCell ref="K14:M14"/>
    <mergeCell ref="O14:S14"/>
    <mergeCell ref="O16:S29"/>
    <mergeCell ref="C20:E20"/>
    <mergeCell ref="C25:E25"/>
    <mergeCell ref="C26:E26"/>
    <mergeCell ref="C27:E27"/>
    <mergeCell ref="C21:E21"/>
    <mergeCell ref="C22:E22"/>
    <mergeCell ref="B23:I2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'Fiche 1 - Liste_Partenaires'!$C$10:$C$30</xm:f>
          </x14:formula1>
          <xm:sqref>F24:F28 F18:F22 F36:F53</xm:sqref>
        </x14:dataValidation>
        <x14:dataValidation type="list" allowBlank="1" showInputMessage="1" showErrorMessage="1">
          <x14:formula1>
            <xm:f>Liste!$A$2:$A$6</xm:f>
          </x14:formula1>
          <xm:sqref>C36:E53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zoomScale="78" zoomScaleNormal="78" workbookViewId="0">
      <selection activeCell="B29" sqref="B29:O29"/>
    </sheetView>
  </sheetViews>
  <sheetFormatPr baseColWidth="10" defaultColWidth="11.42578125" defaultRowHeight="15"/>
  <cols>
    <col min="1" max="1" width="3.7109375" style="1" customWidth="1"/>
    <col min="2" max="2" width="38.42578125" style="1" customWidth="1"/>
    <col min="3" max="13" width="17.140625" style="1" customWidth="1"/>
    <col min="14" max="14" width="17.42578125" style="1" customWidth="1"/>
    <col min="15" max="15" width="10.140625" style="1" customWidth="1"/>
    <col min="16" max="16384" width="11.42578125" style="1"/>
  </cols>
  <sheetData>
    <row r="2" spans="2:19" ht="66" customHeight="1">
      <c r="B2" s="341" t="s">
        <v>224</v>
      </c>
      <c r="C2" s="341"/>
      <c r="D2" s="341"/>
      <c r="E2" s="341"/>
      <c r="F2" s="341"/>
      <c r="G2" s="341"/>
      <c r="H2" s="341"/>
      <c r="I2" s="341"/>
      <c r="J2" s="341"/>
      <c r="K2" s="341"/>
      <c r="L2" s="341"/>
      <c r="M2" s="341"/>
      <c r="N2" s="341"/>
      <c r="O2" s="341"/>
    </row>
    <row r="3" spans="2:19" ht="18.75" thickBot="1">
      <c r="B3" s="131"/>
      <c r="C3" s="131"/>
      <c r="D3" s="131"/>
      <c r="E3" s="131"/>
      <c r="F3" s="131"/>
      <c r="G3" s="131"/>
      <c r="H3" s="131"/>
      <c r="I3" s="131"/>
      <c r="J3" s="131"/>
      <c r="K3" s="131"/>
      <c r="L3" s="131"/>
      <c r="M3" s="131"/>
      <c r="N3" s="131"/>
      <c r="O3" s="131"/>
    </row>
    <row r="4" spans="2:19">
      <c r="B4" s="342" t="s">
        <v>218</v>
      </c>
      <c r="C4" s="343"/>
      <c r="D4" s="343"/>
      <c r="E4" s="343"/>
      <c r="F4" s="343"/>
      <c r="G4" s="343"/>
      <c r="H4" s="343"/>
      <c r="I4" s="343"/>
      <c r="J4" s="343"/>
      <c r="K4" s="343"/>
      <c r="L4" s="343"/>
      <c r="M4" s="343"/>
      <c r="N4" s="343"/>
      <c r="O4" s="344"/>
    </row>
    <row r="5" spans="2:19" ht="53.25" customHeight="1" thickBot="1">
      <c r="B5" s="345"/>
      <c r="C5" s="346"/>
      <c r="D5" s="346"/>
      <c r="E5" s="346"/>
      <c r="F5" s="346"/>
      <c r="G5" s="346"/>
      <c r="H5" s="346"/>
      <c r="I5" s="346"/>
      <c r="J5" s="346"/>
      <c r="K5" s="346"/>
      <c r="L5" s="346"/>
      <c r="M5" s="346"/>
      <c r="N5" s="346"/>
      <c r="O5" s="347"/>
      <c r="P5" s="9"/>
      <c r="Q5" s="9"/>
      <c r="R5" s="9"/>
      <c r="S5" s="9"/>
    </row>
    <row r="6" spans="2:19" ht="12.75" customHeight="1">
      <c r="B6" s="8"/>
      <c r="C6" s="8"/>
      <c r="D6" s="8"/>
      <c r="E6" s="8"/>
      <c r="F6" s="8"/>
      <c r="G6" s="8"/>
      <c r="H6" s="8"/>
      <c r="I6" s="9"/>
      <c r="J6" s="9"/>
      <c r="K6" s="9"/>
      <c r="L6" s="9"/>
      <c r="M6" s="9"/>
      <c r="N6" s="9"/>
      <c r="O6" s="9"/>
      <c r="P6" s="9"/>
      <c r="Q6" s="9"/>
      <c r="R6" s="9"/>
      <c r="S6" s="9"/>
    </row>
    <row r="7" spans="2:19" ht="18">
      <c r="B7" s="25" t="s">
        <v>23</v>
      </c>
      <c r="C7" s="246"/>
      <c r="D7" s="24"/>
      <c r="E7" s="24"/>
      <c r="F7" s="24"/>
      <c r="G7" s="24"/>
      <c r="H7" s="24"/>
      <c r="I7" s="9"/>
      <c r="J7" s="9"/>
      <c r="K7" s="9"/>
      <c r="L7" s="9"/>
      <c r="M7" s="9"/>
      <c r="N7" s="9"/>
      <c r="O7" s="9"/>
      <c r="P7" s="9"/>
      <c r="Q7" s="9"/>
      <c r="R7" s="9"/>
      <c r="S7" s="9"/>
    </row>
    <row r="8" spans="2:19" ht="18">
      <c r="B8" s="17" t="s">
        <v>24</v>
      </c>
      <c r="C8" s="348"/>
      <c r="D8" s="349"/>
      <c r="E8" s="349"/>
      <c r="F8" s="349"/>
      <c r="G8" s="349"/>
      <c r="H8" s="350"/>
      <c r="I8" s="9"/>
      <c r="J8" s="9"/>
      <c r="K8" s="9"/>
      <c r="L8" s="9"/>
      <c r="M8" s="9"/>
      <c r="N8" s="9"/>
      <c r="O8" s="9"/>
      <c r="P8" s="9"/>
      <c r="Q8" s="9"/>
      <c r="R8" s="9"/>
      <c r="S8" s="9"/>
    </row>
    <row r="9" spans="2:19" ht="18">
      <c r="B9" s="247"/>
      <c r="C9" s="248"/>
      <c r="D9" s="248"/>
      <c r="E9" s="248"/>
      <c r="F9" s="248"/>
      <c r="G9" s="248"/>
      <c r="H9" s="248"/>
      <c r="I9" s="9"/>
      <c r="J9" s="9"/>
      <c r="K9" s="9"/>
      <c r="L9" s="9"/>
      <c r="M9" s="9"/>
      <c r="N9" s="9"/>
      <c r="O9" s="9"/>
      <c r="P9" s="9"/>
      <c r="Q9" s="9"/>
      <c r="R9" s="9"/>
      <c r="S9" s="9"/>
    </row>
    <row r="10" spans="2:19" ht="18">
      <c r="B10" s="249" t="s">
        <v>215</v>
      </c>
      <c r="C10" s="248"/>
      <c r="D10" s="248"/>
      <c r="E10" s="248"/>
      <c r="F10" s="248"/>
      <c r="G10" s="248"/>
      <c r="H10" s="248"/>
      <c r="I10" s="9"/>
      <c r="J10" s="9"/>
      <c r="K10" s="9"/>
      <c r="L10" s="9"/>
      <c r="M10" s="9"/>
      <c r="N10" s="9"/>
      <c r="O10" s="9"/>
      <c r="P10" s="9"/>
      <c r="Q10" s="9"/>
      <c r="R10" s="9"/>
      <c r="S10" s="9"/>
    </row>
    <row r="11" spans="2:19" ht="18">
      <c r="B11" s="250" t="s">
        <v>216</v>
      </c>
      <c r="C11" s="248"/>
      <c r="D11" s="248"/>
      <c r="E11" s="248"/>
      <c r="F11" s="248"/>
      <c r="G11" s="248"/>
      <c r="H11" s="248"/>
      <c r="I11" s="9"/>
      <c r="J11" s="9"/>
      <c r="K11" s="9"/>
      <c r="L11" s="9"/>
      <c r="M11" s="9"/>
      <c r="N11" s="9"/>
      <c r="O11" s="9"/>
      <c r="P11" s="9"/>
      <c r="Q11" s="9"/>
      <c r="R11" s="9"/>
      <c r="S11" s="9"/>
    </row>
    <row r="12" spans="2:19" ht="22.5" customHeight="1" thickBot="1">
      <c r="B12" s="10"/>
      <c r="C12" s="11"/>
      <c r="D12" s="10"/>
      <c r="E12" s="10"/>
      <c r="F12" s="9"/>
      <c r="G12" s="9"/>
      <c r="H12" s="10"/>
      <c r="I12" s="9"/>
      <c r="J12" s="9"/>
      <c r="K12" s="9"/>
      <c r="L12" s="9"/>
      <c r="M12" s="9"/>
      <c r="N12" s="9"/>
      <c r="O12" s="9"/>
      <c r="P12" s="9"/>
      <c r="Q12" s="9"/>
      <c r="R12" s="9"/>
      <c r="S12" s="9"/>
    </row>
    <row r="13" spans="2:19">
      <c r="B13" s="353" t="s">
        <v>21</v>
      </c>
      <c r="C13" s="3" t="s">
        <v>20</v>
      </c>
      <c r="D13" s="3" t="s">
        <v>9</v>
      </c>
      <c r="E13" s="3" t="s">
        <v>10</v>
      </c>
      <c r="F13" s="3" t="s">
        <v>11</v>
      </c>
      <c r="G13" s="3" t="s">
        <v>12</v>
      </c>
      <c r="H13" s="3" t="s">
        <v>13</v>
      </c>
      <c r="I13" s="3" t="s">
        <v>14</v>
      </c>
      <c r="J13" s="3" t="s">
        <v>15</v>
      </c>
      <c r="K13" s="3" t="s">
        <v>16</v>
      </c>
      <c r="L13" s="3" t="s">
        <v>17</v>
      </c>
      <c r="M13" s="21" t="s">
        <v>18</v>
      </c>
      <c r="N13" s="355" t="s">
        <v>7</v>
      </c>
      <c r="O13" s="351" t="s">
        <v>19</v>
      </c>
      <c r="P13" s="9"/>
      <c r="Q13" s="9"/>
      <c r="R13" s="9"/>
      <c r="S13" s="9"/>
    </row>
    <row r="14" spans="2:19">
      <c r="B14" s="354"/>
      <c r="C14" s="252" t="str">
        <f>IF('Fiche 1 - Liste_Partenaires'!$C$10=0,"",'Fiche 1 - Liste_Partenaires'!$C$10)</f>
        <v/>
      </c>
      <c r="D14" s="252" t="str">
        <f>IF('Fiche 1 - Liste_Partenaires'!$C$11=0,"",'Fiche 1 - Liste_Partenaires'!$C$11)</f>
        <v/>
      </c>
      <c r="E14" s="252" t="str">
        <f>IF('Fiche 1 - Liste_Partenaires'!$C$12=0,"",'Fiche 1 - Liste_Partenaires'!$C$12)</f>
        <v/>
      </c>
      <c r="F14" s="252" t="str">
        <f>IF('Fiche 1 - Liste_Partenaires'!$C$13=0,"",'Fiche 1 - Liste_Partenaires'!$C$13)</f>
        <v/>
      </c>
      <c r="G14" s="252" t="str">
        <f>IF('Fiche 1 - Liste_Partenaires'!$C$14=0,"",'Fiche 1 - Liste_Partenaires'!$C$14)</f>
        <v/>
      </c>
      <c r="H14" s="252" t="str">
        <f>IF('Fiche 1 - Liste_Partenaires'!$C$15=0,"",'Fiche 1 - Liste_Partenaires'!$C$15)</f>
        <v/>
      </c>
      <c r="I14" s="252" t="str">
        <f>IF('Fiche 1 - Liste_Partenaires'!$C$16=0,"",'Fiche 1 - Liste_Partenaires'!$C$16)</f>
        <v/>
      </c>
      <c r="J14" s="252" t="str">
        <f>IF('Fiche 1 - Liste_Partenaires'!$C$17=0,"",'Fiche 1 - Liste_Partenaires'!$C$17)</f>
        <v/>
      </c>
      <c r="K14" s="252" t="str">
        <f>IF('Fiche 1 - Liste_Partenaires'!$C$18=0,"",'Fiche 1 - Liste_Partenaires'!$C$18)</f>
        <v/>
      </c>
      <c r="L14" s="252" t="str">
        <f>IF('Fiche 1 - Liste_Partenaires'!$C$19=0,"",'Fiche 1 - Liste_Partenaires'!$C$19)</f>
        <v/>
      </c>
      <c r="M14" s="252" t="str">
        <f>IF('Fiche 1 - Liste_Partenaires'!$C$20=0,"",'Fiche 1 - Liste_Partenaires'!$C$20)</f>
        <v/>
      </c>
      <c r="N14" s="356"/>
      <c r="O14" s="352"/>
      <c r="P14" s="9"/>
      <c r="Q14" s="9"/>
      <c r="R14" s="9"/>
      <c r="S14" s="9"/>
    </row>
    <row r="15" spans="2:19">
      <c r="B15" s="6" t="s">
        <v>202</v>
      </c>
      <c r="C15" s="22">
        <f>SUMIF('Fiche 2-Dépenses du projet'!$F$18:$F$28,'Fiche 3 Plan fi prévisionnel'!C$14,'Fiche 2-Dépenses du projet'!$I$18:$I$28)</f>
        <v>0</v>
      </c>
      <c r="D15" s="22">
        <f>SUMIF('Fiche 2-Dépenses du projet'!$F$18:$F$28,'Fiche 3 Plan fi prévisionnel'!D$14,'Fiche 2-Dépenses du projet'!$I$18:$I$28)</f>
        <v>0</v>
      </c>
      <c r="E15" s="22">
        <f>SUMIF('Fiche 2-Dépenses du projet'!$F$18:$F$28,'Fiche 3 Plan fi prévisionnel'!E$14,'Fiche 2-Dépenses du projet'!$I$18:$I$28)</f>
        <v>0</v>
      </c>
      <c r="F15" s="22">
        <f>SUMIF('Fiche 2-Dépenses du projet'!$F$18:$F$28,'Fiche 3 Plan fi prévisionnel'!F$14,'Fiche 2-Dépenses du projet'!$I$18:$I$28)</f>
        <v>0</v>
      </c>
      <c r="G15" s="22">
        <f>SUMIF('Fiche 2-Dépenses du projet'!$F$18:$F$28,'Fiche 3 Plan fi prévisionnel'!G$14,'Fiche 2-Dépenses du projet'!$I$18:$I$28)</f>
        <v>0</v>
      </c>
      <c r="H15" s="22">
        <f>SUMIF('Fiche 2-Dépenses du projet'!$F$18:$F$28,'Fiche 3 Plan fi prévisionnel'!H$14,'Fiche 2-Dépenses du projet'!$I$18:$I$28)</f>
        <v>0</v>
      </c>
      <c r="I15" s="22">
        <f>SUMIF('Fiche 2-Dépenses du projet'!$F$18:$F$28,'Fiche 3 Plan fi prévisionnel'!I$14,'Fiche 2-Dépenses du projet'!$I$18:$I$28)</f>
        <v>0</v>
      </c>
      <c r="J15" s="22">
        <f>SUMIF('Fiche 2-Dépenses du projet'!$F$18:$F$28,'Fiche 3 Plan fi prévisionnel'!J$14,'Fiche 2-Dépenses du projet'!$I$18:$I$28)</f>
        <v>0</v>
      </c>
      <c r="K15" s="22">
        <f>SUMIF('Fiche 2-Dépenses du projet'!$F$18:$F$28,'Fiche 3 Plan fi prévisionnel'!K$14,'Fiche 2-Dépenses du projet'!$I$18:$I$28)</f>
        <v>0</v>
      </c>
      <c r="L15" s="22">
        <f>SUMIF('Fiche 2-Dépenses du projet'!$F$18:$F$28,'Fiche 3 Plan fi prévisionnel'!L$14,'Fiche 2-Dépenses du projet'!$I$18:$I$28)</f>
        <v>0</v>
      </c>
      <c r="M15" s="22">
        <f>SUMIF('Fiche 2-Dépenses du projet'!$F$18:$F$28,'Fiche 3 Plan fi prévisionnel'!M$14,'Fiche 2-Dépenses du projet'!$I$18:$I$28)</f>
        <v>0</v>
      </c>
      <c r="N15" s="261">
        <f>SUM(C15:M15)</f>
        <v>0</v>
      </c>
      <c r="O15" s="266" t="str">
        <f>IF(N$17=0,"",N15/N$17)</f>
        <v/>
      </c>
      <c r="P15" s="9"/>
      <c r="Q15" s="9"/>
      <c r="R15" s="9"/>
      <c r="S15" s="9"/>
    </row>
    <row r="16" spans="2:19">
      <c r="B16" s="6" t="s">
        <v>203</v>
      </c>
      <c r="C16" s="22">
        <f>SUMIF('Fiche 2-Dépenses du projet'!$F$36:$F$53,'Fiche 3 Plan fi prévisionnel'!C$14,'Fiche 2-Dépenses du projet'!$I$36:$I$53)</f>
        <v>0</v>
      </c>
      <c r="D16" s="22">
        <f>SUMIF('Fiche 2-Dépenses du projet'!$F$36:$F$53,'Fiche 3 Plan fi prévisionnel'!D$14,'Fiche 2-Dépenses du projet'!$I$36:$I$53)</f>
        <v>0</v>
      </c>
      <c r="E16" s="22">
        <f>SUMIF('Fiche 2-Dépenses du projet'!$F$36:$F$53,'Fiche 3 Plan fi prévisionnel'!E$14,'Fiche 2-Dépenses du projet'!$I$36:$I$53)</f>
        <v>0</v>
      </c>
      <c r="F16" s="22">
        <f>SUMIF('Fiche 2-Dépenses du projet'!$F$36:$F$53,'Fiche 3 Plan fi prévisionnel'!F$14,'Fiche 2-Dépenses du projet'!$I$36:$I$53)</f>
        <v>0</v>
      </c>
      <c r="G16" s="22">
        <f>SUMIF('Fiche 2-Dépenses du projet'!$F$36:$F$53,'Fiche 3 Plan fi prévisionnel'!G$14,'Fiche 2-Dépenses du projet'!$I$36:$I$53)</f>
        <v>0</v>
      </c>
      <c r="H16" s="22">
        <f>SUMIF('Fiche 2-Dépenses du projet'!$F$36:$F$53,'Fiche 3 Plan fi prévisionnel'!H$14,'Fiche 2-Dépenses du projet'!$I$36:$I$53)</f>
        <v>0</v>
      </c>
      <c r="I16" s="22">
        <f>SUMIF('Fiche 2-Dépenses du projet'!$F$36:$F$53,'Fiche 3 Plan fi prévisionnel'!I$14,'Fiche 2-Dépenses du projet'!$I$36:$I$53)</f>
        <v>0</v>
      </c>
      <c r="J16" s="22">
        <f>SUMIF('Fiche 2-Dépenses du projet'!$F$36:$F$53,'Fiche 3 Plan fi prévisionnel'!J$14,'Fiche 2-Dépenses du projet'!$I$36:$I$53)</f>
        <v>0</v>
      </c>
      <c r="K16" s="22">
        <f>SUMIF('Fiche 2-Dépenses du projet'!$F$36:$F$53,'Fiche 3 Plan fi prévisionnel'!K$14,'Fiche 2-Dépenses du projet'!$I$36:$I$53)</f>
        <v>0</v>
      </c>
      <c r="L16" s="22">
        <f>SUMIF('Fiche 2-Dépenses du projet'!$F$36:$F$53,'Fiche 3 Plan fi prévisionnel'!L$14,'Fiche 2-Dépenses du projet'!$I$36:$I$53)</f>
        <v>0</v>
      </c>
      <c r="M16" s="22">
        <f>SUMIF('Fiche 2-Dépenses du projet'!$F$36:$F$53,'Fiche 3 Plan fi prévisionnel'!M$14,'Fiche 2-Dépenses du projet'!$I$36:$I$53)</f>
        <v>0</v>
      </c>
      <c r="N16" s="261">
        <f>SUM(C16:M16)</f>
        <v>0</v>
      </c>
      <c r="O16" s="266" t="str">
        <f t="shared" ref="O16:O17" si="0">IF(N$17=0,"",N16/N$17)</f>
        <v/>
      </c>
      <c r="P16" s="9"/>
      <c r="Q16" s="9"/>
      <c r="R16" s="9"/>
      <c r="S16" s="9"/>
    </row>
    <row r="17" spans="2:19" ht="25.5" customHeight="1" thickBot="1">
      <c r="B17" s="7" t="s">
        <v>2</v>
      </c>
      <c r="C17" s="251">
        <f>SUM(C15:C16)</f>
        <v>0</v>
      </c>
      <c r="D17" s="251">
        <f t="shared" ref="D17:M17" si="1">SUM(D15:D16)</f>
        <v>0</v>
      </c>
      <c r="E17" s="251">
        <f t="shared" si="1"/>
        <v>0</v>
      </c>
      <c r="F17" s="251">
        <f t="shared" si="1"/>
        <v>0</v>
      </c>
      <c r="G17" s="251">
        <f t="shared" si="1"/>
        <v>0</v>
      </c>
      <c r="H17" s="251">
        <f t="shared" si="1"/>
        <v>0</v>
      </c>
      <c r="I17" s="251">
        <f t="shared" si="1"/>
        <v>0</v>
      </c>
      <c r="J17" s="251">
        <f t="shared" si="1"/>
        <v>0</v>
      </c>
      <c r="K17" s="251">
        <f t="shared" si="1"/>
        <v>0</v>
      </c>
      <c r="L17" s="251">
        <f t="shared" si="1"/>
        <v>0</v>
      </c>
      <c r="M17" s="251">
        <f t="shared" si="1"/>
        <v>0</v>
      </c>
      <c r="N17" s="261">
        <f>SUM(C17:M17)</f>
        <v>0</v>
      </c>
      <c r="O17" s="266" t="str">
        <f t="shared" si="0"/>
        <v/>
      </c>
      <c r="P17" s="9"/>
      <c r="Q17" s="9"/>
      <c r="R17" s="9"/>
      <c r="S17" s="9"/>
    </row>
    <row r="18" spans="2:19" ht="38.25" customHeight="1" thickBot="1">
      <c r="B18" s="12"/>
      <c r="C18" s="13"/>
      <c r="D18" s="14"/>
      <c r="E18" s="14"/>
      <c r="F18" s="9"/>
      <c r="G18" s="9"/>
      <c r="H18" s="15"/>
      <c r="I18" s="9"/>
      <c r="J18" s="9"/>
      <c r="K18" s="9"/>
      <c r="L18" s="9"/>
      <c r="M18" s="9"/>
      <c r="N18" s="9"/>
      <c r="O18" s="9"/>
      <c r="P18" s="9"/>
      <c r="Q18" s="9"/>
      <c r="R18" s="9"/>
      <c r="S18" s="9"/>
    </row>
    <row r="19" spans="2:19">
      <c r="B19" s="357" t="s">
        <v>22</v>
      </c>
      <c r="C19" s="3" t="s">
        <v>1</v>
      </c>
      <c r="D19" s="3" t="s">
        <v>9</v>
      </c>
      <c r="E19" s="3" t="s">
        <v>10</v>
      </c>
      <c r="F19" s="3" t="s">
        <v>11</v>
      </c>
      <c r="G19" s="3" t="s">
        <v>12</v>
      </c>
      <c r="H19" s="3" t="s">
        <v>13</v>
      </c>
      <c r="I19" s="3" t="s">
        <v>14</v>
      </c>
      <c r="J19" s="3" t="s">
        <v>15</v>
      </c>
      <c r="K19" s="3" t="s">
        <v>16</v>
      </c>
      <c r="L19" s="3" t="s">
        <v>17</v>
      </c>
      <c r="M19" s="21" t="s">
        <v>18</v>
      </c>
      <c r="N19" s="359" t="s">
        <v>7</v>
      </c>
      <c r="O19" s="351" t="s">
        <v>19</v>
      </c>
      <c r="P19" s="9"/>
      <c r="Q19" s="9"/>
      <c r="R19" s="9"/>
      <c r="S19" s="9"/>
    </row>
    <row r="20" spans="2:19">
      <c r="B20" s="358"/>
      <c r="C20" s="252" t="str">
        <f>C14</f>
        <v/>
      </c>
      <c r="D20" s="252" t="str">
        <f t="shared" ref="D20:M20" si="2">D14</f>
        <v/>
      </c>
      <c r="E20" s="252" t="str">
        <f t="shared" si="2"/>
        <v/>
      </c>
      <c r="F20" s="252" t="str">
        <f t="shared" si="2"/>
        <v/>
      </c>
      <c r="G20" s="252" t="str">
        <f t="shared" si="2"/>
        <v/>
      </c>
      <c r="H20" s="252" t="str">
        <f t="shared" si="2"/>
        <v/>
      </c>
      <c r="I20" s="252" t="str">
        <f t="shared" si="2"/>
        <v/>
      </c>
      <c r="J20" s="252" t="str">
        <f t="shared" si="2"/>
        <v/>
      </c>
      <c r="K20" s="252" t="str">
        <f t="shared" si="2"/>
        <v/>
      </c>
      <c r="L20" s="252" t="str">
        <f t="shared" si="2"/>
        <v/>
      </c>
      <c r="M20" s="253" t="str">
        <f t="shared" si="2"/>
        <v/>
      </c>
      <c r="N20" s="358"/>
      <c r="O20" s="352"/>
      <c r="P20" s="9"/>
      <c r="Q20" s="9"/>
      <c r="R20" s="9"/>
      <c r="S20" s="9"/>
    </row>
    <row r="21" spans="2:19">
      <c r="B21" s="2" t="s">
        <v>0</v>
      </c>
      <c r="C21" s="254">
        <f>SUM(C22:C25)</f>
        <v>0</v>
      </c>
      <c r="D21" s="254">
        <f t="shared" ref="D21:M21" si="3">SUM(D22:D25)</f>
        <v>0</v>
      </c>
      <c r="E21" s="254">
        <f t="shared" si="3"/>
        <v>0</v>
      </c>
      <c r="F21" s="254">
        <f t="shared" si="3"/>
        <v>0</v>
      </c>
      <c r="G21" s="254">
        <f t="shared" si="3"/>
        <v>0</v>
      </c>
      <c r="H21" s="254">
        <f t="shared" si="3"/>
        <v>0</v>
      </c>
      <c r="I21" s="254">
        <f t="shared" si="3"/>
        <v>0</v>
      </c>
      <c r="J21" s="254">
        <f t="shared" si="3"/>
        <v>0</v>
      </c>
      <c r="K21" s="254">
        <f t="shared" si="3"/>
        <v>0</v>
      </c>
      <c r="L21" s="254">
        <f t="shared" si="3"/>
        <v>0</v>
      </c>
      <c r="M21" s="254">
        <f t="shared" si="3"/>
        <v>0</v>
      </c>
      <c r="N21" s="259">
        <f t="shared" ref="N21:N26" si="4">SUM(C21:G21)</f>
        <v>0</v>
      </c>
      <c r="O21" s="266" t="str">
        <f>IF(N$27=0,"",N21/N$27)</f>
        <v/>
      </c>
      <c r="P21" s="9"/>
      <c r="Q21" s="9"/>
      <c r="R21" s="9"/>
      <c r="S21" s="9"/>
    </row>
    <row r="22" spans="2:19">
      <c r="B22" s="4" t="s">
        <v>228</v>
      </c>
      <c r="C22" s="255"/>
      <c r="D22" s="255"/>
      <c r="E22" s="255"/>
      <c r="F22" s="256"/>
      <c r="G22" s="256"/>
      <c r="H22" s="256"/>
      <c r="I22" s="256"/>
      <c r="J22" s="256"/>
      <c r="K22" s="256"/>
      <c r="L22" s="256"/>
      <c r="M22" s="257"/>
      <c r="N22" s="259">
        <f t="shared" si="4"/>
        <v>0</v>
      </c>
      <c r="O22" s="266" t="str">
        <f t="shared" ref="O22:O27" si="5">IF(N$27=0,"",N22/N$27)</f>
        <v/>
      </c>
      <c r="P22" s="9"/>
      <c r="Q22" s="9"/>
      <c r="R22" s="9"/>
      <c r="S22" s="9"/>
    </row>
    <row r="23" spans="2:19">
      <c r="B23" s="4" t="s">
        <v>4</v>
      </c>
      <c r="C23" s="255"/>
      <c r="D23" s="255"/>
      <c r="E23" s="255"/>
      <c r="F23" s="256"/>
      <c r="G23" s="256"/>
      <c r="H23" s="256"/>
      <c r="I23" s="256"/>
      <c r="J23" s="256"/>
      <c r="K23" s="256"/>
      <c r="L23" s="256"/>
      <c r="M23" s="257"/>
      <c r="N23" s="259">
        <f t="shared" si="4"/>
        <v>0</v>
      </c>
      <c r="O23" s="266" t="str">
        <f t="shared" si="5"/>
        <v/>
      </c>
      <c r="P23" s="9"/>
      <c r="Q23" s="9"/>
      <c r="R23" s="9"/>
      <c r="S23" s="9"/>
    </row>
    <row r="24" spans="2:19">
      <c r="B24" s="4" t="s">
        <v>5</v>
      </c>
      <c r="C24" s="255"/>
      <c r="D24" s="255"/>
      <c r="E24" s="255"/>
      <c r="F24" s="256"/>
      <c r="G24" s="256"/>
      <c r="H24" s="256"/>
      <c r="I24" s="256"/>
      <c r="J24" s="256"/>
      <c r="K24" s="256"/>
      <c r="L24" s="256"/>
      <c r="M24" s="257"/>
      <c r="N24" s="259">
        <f t="shared" si="4"/>
        <v>0</v>
      </c>
      <c r="O24" s="266" t="str">
        <f t="shared" si="5"/>
        <v/>
      </c>
      <c r="P24" s="9"/>
      <c r="Q24" s="9"/>
      <c r="R24" s="9"/>
      <c r="S24" s="9"/>
    </row>
    <row r="25" spans="2:19">
      <c r="B25" s="4" t="s">
        <v>6</v>
      </c>
      <c r="C25" s="255"/>
      <c r="D25" s="255"/>
      <c r="E25" s="255"/>
      <c r="F25" s="256"/>
      <c r="G25" s="256"/>
      <c r="H25" s="256"/>
      <c r="I25" s="256"/>
      <c r="J25" s="256"/>
      <c r="K25" s="256"/>
      <c r="L25" s="256"/>
      <c r="M25" s="257"/>
      <c r="N25" s="259">
        <f t="shared" si="4"/>
        <v>0</v>
      </c>
      <c r="O25" s="266" t="str">
        <f t="shared" si="5"/>
        <v/>
      </c>
      <c r="P25" s="9"/>
      <c r="Q25" s="9"/>
      <c r="R25" s="9"/>
      <c r="S25" s="9"/>
    </row>
    <row r="26" spans="2:19">
      <c r="B26" s="2" t="s">
        <v>176</v>
      </c>
      <c r="C26" s="23">
        <f>C27-C21</f>
        <v>0</v>
      </c>
      <c r="D26" s="23">
        <f t="shared" ref="D26:M26" si="6">D27-D21</f>
        <v>0</v>
      </c>
      <c r="E26" s="23">
        <f t="shared" si="6"/>
        <v>0</v>
      </c>
      <c r="F26" s="23">
        <f t="shared" si="6"/>
        <v>0</v>
      </c>
      <c r="G26" s="23">
        <f t="shared" si="6"/>
        <v>0</v>
      </c>
      <c r="H26" s="23">
        <f t="shared" si="6"/>
        <v>0</v>
      </c>
      <c r="I26" s="23">
        <f t="shared" si="6"/>
        <v>0</v>
      </c>
      <c r="J26" s="23">
        <f t="shared" si="6"/>
        <v>0</v>
      </c>
      <c r="K26" s="23">
        <f t="shared" si="6"/>
        <v>0</v>
      </c>
      <c r="L26" s="23">
        <f t="shared" si="6"/>
        <v>0</v>
      </c>
      <c r="M26" s="23">
        <f t="shared" si="6"/>
        <v>0</v>
      </c>
      <c r="N26" s="259">
        <f t="shared" si="4"/>
        <v>0</v>
      </c>
      <c r="O26" s="266" t="str">
        <f t="shared" si="5"/>
        <v/>
      </c>
      <c r="P26" s="9"/>
      <c r="Q26" s="9"/>
      <c r="R26" s="9"/>
      <c r="S26" s="9"/>
    </row>
    <row r="27" spans="2:19" ht="25.5" customHeight="1" thickBot="1">
      <c r="B27" s="5" t="s">
        <v>3</v>
      </c>
      <c r="C27" s="251">
        <f>C17</f>
        <v>0</v>
      </c>
      <c r="D27" s="251">
        <f t="shared" ref="D27:M27" si="7">D17</f>
        <v>0</v>
      </c>
      <c r="E27" s="251">
        <f t="shared" si="7"/>
        <v>0</v>
      </c>
      <c r="F27" s="251">
        <f t="shared" si="7"/>
        <v>0</v>
      </c>
      <c r="G27" s="251">
        <f t="shared" si="7"/>
        <v>0</v>
      </c>
      <c r="H27" s="251">
        <f t="shared" si="7"/>
        <v>0</v>
      </c>
      <c r="I27" s="251">
        <f t="shared" si="7"/>
        <v>0</v>
      </c>
      <c r="J27" s="251">
        <f t="shared" si="7"/>
        <v>0</v>
      </c>
      <c r="K27" s="251">
        <f t="shared" si="7"/>
        <v>0</v>
      </c>
      <c r="L27" s="251">
        <f t="shared" si="7"/>
        <v>0</v>
      </c>
      <c r="M27" s="251">
        <f t="shared" si="7"/>
        <v>0</v>
      </c>
      <c r="N27" s="258">
        <f>SUM(C27:M27)</f>
        <v>0</v>
      </c>
      <c r="O27" s="260" t="str">
        <f t="shared" si="5"/>
        <v/>
      </c>
      <c r="P27" s="9"/>
      <c r="Q27" s="9"/>
      <c r="R27" s="9"/>
      <c r="S27" s="9"/>
    </row>
    <row r="28" spans="2:19">
      <c r="B28" s="12"/>
      <c r="C28" s="12"/>
      <c r="D28" s="12"/>
      <c r="E28" s="12"/>
      <c r="F28" s="16"/>
      <c r="G28" s="9"/>
      <c r="H28" s="9"/>
      <c r="I28" s="9"/>
      <c r="J28" s="9"/>
      <c r="K28" s="9"/>
      <c r="L28" s="9"/>
      <c r="M28" s="9"/>
      <c r="N28" s="9"/>
      <c r="O28" s="9"/>
      <c r="P28" s="9"/>
      <c r="Q28" s="9"/>
      <c r="R28" s="9"/>
      <c r="S28" s="9"/>
    </row>
    <row r="29" spans="2:19" ht="30" customHeight="1">
      <c r="B29" s="340"/>
      <c r="C29" s="340"/>
      <c r="D29" s="340"/>
      <c r="E29" s="340"/>
      <c r="F29" s="340"/>
      <c r="G29" s="340"/>
      <c r="H29" s="340"/>
      <c r="I29" s="340"/>
      <c r="J29" s="340"/>
      <c r="K29" s="340"/>
      <c r="L29" s="340"/>
      <c r="M29" s="340"/>
      <c r="N29" s="340"/>
      <c r="O29" s="340"/>
      <c r="P29" s="9"/>
      <c r="Q29" s="9"/>
      <c r="R29" s="9"/>
      <c r="S29" s="9"/>
    </row>
    <row r="30" spans="2:19">
      <c r="B30" s="103"/>
      <c r="C30" s="12"/>
      <c r="D30" s="12"/>
      <c r="E30" s="12"/>
      <c r="F30" s="12"/>
      <c r="G30" s="9"/>
      <c r="H30" s="9"/>
      <c r="I30" s="9"/>
      <c r="J30" s="9"/>
      <c r="K30" s="9"/>
      <c r="L30" s="9"/>
      <c r="M30" s="9"/>
      <c r="N30" s="9"/>
      <c r="O30" s="9"/>
      <c r="P30" s="9"/>
      <c r="Q30" s="9"/>
      <c r="R30" s="9"/>
      <c r="S30" s="9"/>
    </row>
    <row r="31" spans="2:19">
      <c r="B31" s="10"/>
      <c r="C31" s="10"/>
      <c r="D31" s="10"/>
      <c r="E31" s="10"/>
      <c r="F31" s="10"/>
      <c r="G31" s="9"/>
      <c r="H31" s="9"/>
      <c r="I31" s="9"/>
      <c r="J31" s="9"/>
      <c r="K31" s="9"/>
      <c r="L31" s="9"/>
      <c r="M31" s="9"/>
      <c r="N31" s="9"/>
      <c r="O31" s="9"/>
      <c r="P31" s="9"/>
      <c r="Q31" s="9"/>
      <c r="R31" s="9"/>
      <c r="S31" s="9"/>
    </row>
    <row r="32" spans="2:19">
      <c r="B32" s="10"/>
      <c r="C32" s="10"/>
      <c r="D32" s="10"/>
      <c r="E32" s="10"/>
      <c r="F32" s="10"/>
      <c r="G32" s="9"/>
      <c r="H32" s="9"/>
      <c r="I32" s="9"/>
      <c r="J32" s="9"/>
      <c r="K32" s="9"/>
      <c r="L32" s="9"/>
      <c r="M32" s="9"/>
      <c r="N32" s="9"/>
      <c r="O32" s="9"/>
      <c r="P32" s="9"/>
      <c r="Q32" s="9"/>
      <c r="R32" s="9"/>
      <c r="S32" s="9"/>
    </row>
    <row r="33" spans="2:19">
      <c r="B33" s="10"/>
      <c r="C33" s="10"/>
      <c r="D33" s="10"/>
      <c r="E33" s="10"/>
      <c r="F33" s="10"/>
      <c r="G33" s="9"/>
      <c r="H33" s="9"/>
      <c r="I33" s="9"/>
      <c r="J33" s="9"/>
      <c r="K33" s="9"/>
      <c r="L33" s="9"/>
      <c r="M33" s="9"/>
      <c r="N33" s="9"/>
      <c r="O33" s="9"/>
      <c r="P33" s="9"/>
      <c r="Q33" s="9"/>
      <c r="R33" s="9"/>
      <c r="S33" s="9"/>
    </row>
    <row r="34" spans="2:19">
      <c r="B34" s="9"/>
      <c r="C34" s="9"/>
      <c r="D34" s="9"/>
      <c r="E34" s="9"/>
      <c r="F34" s="9"/>
      <c r="G34" s="9"/>
      <c r="H34" s="9"/>
      <c r="I34" s="9"/>
      <c r="J34" s="9"/>
      <c r="K34" s="9"/>
      <c r="L34" s="9"/>
      <c r="M34" s="9"/>
      <c r="N34" s="9"/>
      <c r="O34" s="9"/>
      <c r="P34" s="9"/>
      <c r="Q34" s="9"/>
      <c r="R34" s="9"/>
      <c r="S34" s="9"/>
    </row>
    <row r="35" spans="2:19">
      <c r="B35" s="9"/>
      <c r="C35" s="9"/>
      <c r="D35" s="9"/>
      <c r="E35" s="9"/>
      <c r="F35" s="9"/>
      <c r="G35" s="9"/>
      <c r="H35" s="9"/>
      <c r="I35" s="9"/>
      <c r="J35" s="9"/>
      <c r="K35" s="9"/>
      <c r="L35" s="9"/>
      <c r="M35" s="9"/>
      <c r="N35" s="9"/>
      <c r="O35" s="9"/>
      <c r="P35" s="9"/>
      <c r="Q35" s="9"/>
      <c r="R35" s="9"/>
      <c r="S35" s="9"/>
    </row>
    <row r="36" spans="2:19">
      <c r="B36" s="9"/>
      <c r="C36" s="9"/>
      <c r="D36" s="9"/>
      <c r="E36" s="9"/>
      <c r="F36" s="9"/>
      <c r="G36" s="9"/>
      <c r="H36" s="9"/>
      <c r="I36" s="9"/>
      <c r="J36" s="9"/>
      <c r="K36" s="9"/>
      <c r="L36" s="9"/>
      <c r="M36" s="9"/>
      <c r="N36" s="9"/>
      <c r="O36" s="9"/>
      <c r="P36" s="9"/>
      <c r="Q36" s="9"/>
      <c r="R36" s="9"/>
      <c r="S36" s="9"/>
    </row>
    <row r="37" spans="2:19">
      <c r="B37" s="9"/>
      <c r="C37" s="9"/>
      <c r="D37" s="9"/>
      <c r="E37" s="9"/>
      <c r="F37" s="9"/>
      <c r="G37" s="9"/>
      <c r="H37" s="9"/>
      <c r="I37" s="9"/>
      <c r="J37" s="9"/>
      <c r="K37" s="9"/>
      <c r="L37" s="9"/>
      <c r="M37" s="9"/>
      <c r="N37" s="9"/>
      <c r="O37" s="9"/>
      <c r="P37" s="9"/>
      <c r="Q37" s="9"/>
      <c r="R37" s="9"/>
      <c r="S37" s="9"/>
    </row>
    <row r="38" spans="2:19">
      <c r="B38" s="9"/>
      <c r="C38" s="9"/>
      <c r="D38" s="9"/>
      <c r="E38" s="9"/>
      <c r="F38" s="9"/>
      <c r="G38" s="9"/>
      <c r="H38" s="9"/>
      <c r="I38" s="9"/>
      <c r="J38" s="9"/>
      <c r="K38" s="9"/>
      <c r="L38" s="9"/>
      <c r="M38" s="9"/>
      <c r="N38" s="9"/>
      <c r="O38" s="9"/>
      <c r="P38" s="9"/>
      <c r="Q38" s="9"/>
      <c r="R38" s="9"/>
      <c r="S38" s="9"/>
    </row>
    <row r="39" spans="2:19">
      <c r="B39" s="9"/>
      <c r="C39" s="9"/>
      <c r="D39" s="9"/>
      <c r="E39" s="9"/>
      <c r="F39" s="9"/>
      <c r="G39" s="9"/>
      <c r="H39" s="9"/>
      <c r="I39" s="9"/>
      <c r="J39" s="9"/>
      <c r="K39" s="9"/>
      <c r="L39" s="9"/>
      <c r="M39" s="9"/>
      <c r="N39" s="9"/>
      <c r="O39" s="9"/>
      <c r="P39" s="9"/>
      <c r="Q39" s="9"/>
      <c r="R39" s="9"/>
      <c r="S39" s="9"/>
    </row>
    <row r="40" spans="2:19">
      <c r="B40" s="9"/>
      <c r="C40" s="9"/>
      <c r="D40" s="9"/>
      <c r="E40" s="9"/>
      <c r="F40" s="9"/>
      <c r="G40" s="9"/>
      <c r="H40" s="9"/>
      <c r="I40" s="9"/>
      <c r="J40" s="9"/>
      <c r="K40" s="9"/>
      <c r="L40" s="9"/>
      <c r="M40" s="9"/>
      <c r="N40" s="9"/>
      <c r="O40" s="9"/>
      <c r="P40" s="9"/>
      <c r="Q40" s="9"/>
      <c r="R40" s="9"/>
      <c r="S40" s="9"/>
    </row>
    <row r="41" spans="2:19">
      <c r="B41" s="9"/>
      <c r="C41" s="9"/>
      <c r="D41" s="9"/>
      <c r="E41" s="9"/>
      <c r="F41" s="9"/>
      <c r="G41" s="9"/>
      <c r="H41" s="9"/>
      <c r="I41" s="9"/>
      <c r="J41" s="9"/>
      <c r="K41" s="9"/>
      <c r="L41" s="9"/>
      <c r="M41" s="9"/>
      <c r="N41" s="9"/>
      <c r="O41" s="9"/>
      <c r="P41" s="9"/>
      <c r="Q41" s="9"/>
      <c r="R41" s="9"/>
      <c r="S41" s="9"/>
    </row>
    <row r="42" spans="2:19">
      <c r="B42" s="9"/>
      <c r="C42" s="9"/>
      <c r="D42" s="9"/>
      <c r="E42" s="9"/>
      <c r="F42" s="9"/>
      <c r="G42" s="9"/>
      <c r="H42" s="9"/>
      <c r="I42" s="9"/>
      <c r="J42" s="9"/>
      <c r="K42" s="9"/>
      <c r="L42" s="9"/>
      <c r="M42" s="9"/>
      <c r="N42" s="9"/>
      <c r="O42" s="9"/>
      <c r="P42" s="9"/>
      <c r="Q42" s="9"/>
      <c r="R42" s="9"/>
      <c r="S42" s="9"/>
    </row>
    <row r="43" spans="2:19">
      <c r="B43" s="9"/>
      <c r="C43" s="9"/>
      <c r="D43" s="9"/>
      <c r="E43" s="9"/>
      <c r="F43" s="9"/>
      <c r="G43" s="9"/>
      <c r="H43" s="9"/>
      <c r="I43" s="9"/>
      <c r="J43" s="9"/>
      <c r="K43" s="9"/>
      <c r="L43" s="9"/>
      <c r="M43" s="9"/>
      <c r="N43" s="9"/>
      <c r="O43" s="9"/>
      <c r="P43" s="9"/>
      <c r="Q43" s="9"/>
      <c r="R43" s="9"/>
      <c r="S43" s="9"/>
    </row>
    <row r="44" spans="2:19">
      <c r="B44" s="9"/>
      <c r="C44" s="9"/>
      <c r="D44" s="9"/>
      <c r="E44" s="9"/>
      <c r="F44" s="9"/>
      <c r="G44" s="9"/>
      <c r="H44" s="9"/>
      <c r="I44" s="9"/>
      <c r="J44" s="9"/>
      <c r="K44" s="9"/>
      <c r="L44" s="9"/>
      <c r="M44" s="9"/>
      <c r="N44" s="9"/>
      <c r="O44" s="9"/>
      <c r="P44" s="9"/>
      <c r="Q44" s="9"/>
      <c r="R44" s="9"/>
      <c r="S44" s="9"/>
    </row>
    <row r="45" spans="2:19">
      <c r="B45" s="9"/>
      <c r="C45" s="9"/>
      <c r="D45" s="9"/>
      <c r="E45" s="9"/>
      <c r="F45" s="9"/>
      <c r="G45" s="9"/>
      <c r="H45" s="9"/>
      <c r="I45" s="9"/>
      <c r="J45" s="9"/>
      <c r="K45" s="9"/>
      <c r="L45" s="9"/>
      <c r="M45" s="9"/>
      <c r="N45" s="9"/>
      <c r="O45" s="9"/>
      <c r="P45" s="9"/>
      <c r="Q45" s="9"/>
      <c r="R45" s="9"/>
      <c r="S45" s="9"/>
    </row>
    <row r="46" spans="2:19">
      <c r="P46" s="9"/>
      <c r="Q46" s="9"/>
      <c r="R46" s="9"/>
      <c r="S46" s="9"/>
    </row>
  </sheetData>
  <mergeCells count="10">
    <mergeCell ref="B29:O29"/>
    <mergeCell ref="B2:O2"/>
    <mergeCell ref="B4:O5"/>
    <mergeCell ref="C8:H8"/>
    <mergeCell ref="O19:O20"/>
    <mergeCell ref="B13:B14"/>
    <mergeCell ref="N13:N14"/>
    <mergeCell ref="B19:B20"/>
    <mergeCell ref="N19:N20"/>
    <mergeCell ref="O13:O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1"/>
  <sheetViews>
    <sheetView showGridLines="0" tabSelected="1" zoomScaleNormal="100" workbookViewId="0">
      <selection activeCell="I68" sqref="I68"/>
    </sheetView>
  </sheetViews>
  <sheetFormatPr baseColWidth="10" defaultColWidth="0" defaultRowHeight="15" customHeight="1" zeroHeight="1"/>
  <cols>
    <col min="1" max="1" width="3.7109375" style="141" customWidth="1"/>
    <col min="2" max="2" width="18.42578125" style="141" customWidth="1"/>
    <col min="3" max="3" width="54.5703125" style="141" customWidth="1"/>
    <col min="4" max="4" width="18.85546875" style="141" bestFit="1" customWidth="1"/>
    <col min="5" max="5" width="13.140625" style="141" customWidth="1"/>
    <col min="6" max="6" width="18" style="141" customWidth="1"/>
    <col min="7" max="8" width="15.140625" style="141" customWidth="1"/>
    <col min="9" max="13" width="11.42578125" style="141" customWidth="1"/>
    <col min="14" max="14" width="70.28515625" style="141" hidden="1" customWidth="1"/>
    <col min="15" max="16" width="0" style="141" hidden="1" customWidth="1"/>
    <col min="17" max="16383" width="11.42578125" style="141" hidden="1"/>
    <col min="16384" max="16384" width="1.28515625" style="141" hidden="1" customWidth="1"/>
  </cols>
  <sheetData>
    <row r="1" spans="1:14" s="135" customFormat="1" ht="8.25" customHeight="1">
      <c r="A1" s="133"/>
      <c r="B1" s="134"/>
      <c r="D1" s="136"/>
      <c r="E1" s="136"/>
      <c r="F1" s="136"/>
      <c r="G1" s="136"/>
      <c r="H1" s="136"/>
      <c r="I1" s="137"/>
      <c r="J1" s="138"/>
      <c r="K1" s="138"/>
      <c r="L1" s="138"/>
      <c r="M1" s="138"/>
    </row>
    <row r="2" spans="1:14" s="135" customFormat="1" ht="63" customHeight="1">
      <c r="A2" s="133"/>
      <c r="B2" s="380" t="s">
        <v>53</v>
      </c>
      <c r="C2" s="380"/>
      <c r="D2" s="380"/>
      <c r="E2" s="380"/>
      <c r="F2" s="380"/>
      <c r="G2" s="380"/>
      <c r="H2" s="380"/>
      <c r="I2" s="380"/>
      <c r="J2" s="380"/>
      <c r="K2" s="380"/>
      <c r="L2" s="380"/>
      <c r="M2" s="380"/>
    </row>
    <row r="3" spans="1:14" s="135" customFormat="1" ht="12" customHeight="1">
      <c r="A3" s="133"/>
      <c r="B3" s="134"/>
      <c r="D3" s="139"/>
      <c r="E3" s="139"/>
      <c r="F3" s="139"/>
      <c r="G3" s="139"/>
      <c r="H3" s="139"/>
      <c r="I3" s="139"/>
      <c r="J3" s="139"/>
      <c r="K3" s="139"/>
      <c r="L3" s="139"/>
      <c r="M3" s="139"/>
    </row>
    <row r="4" spans="1:14" ht="15" customHeight="1">
      <c r="A4" s="133"/>
      <c r="B4" s="381" t="s">
        <v>230</v>
      </c>
      <c r="C4" s="382"/>
      <c r="D4" s="382"/>
      <c r="E4" s="382"/>
      <c r="F4" s="382"/>
      <c r="G4" s="382"/>
      <c r="H4" s="382"/>
      <c r="I4" s="382"/>
      <c r="J4" s="382"/>
      <c r="K4" s="382"/>
      <c r="L4" s="382"/>
      <c r="M4" s="383"/>
      <c r="N4" s="140"/>
    </row>
    <row r="5" spans="1:14" ht="15" customHeight="1">
      <c r="A5" s="133"/>
      <c r="B5" s="384"/>
      <c r="C5" s="385"/>
      <c r="D5" s="385"/>
      <c r="E5" s="385"/>
      <c r="F5" s="385"/>
      <c r="G5" s="385"/>
      <c r="H5" s="385"/>
      <c r="I5" s="385"/>
      <c r="J5" s="385"/>
      <c r="K5" s="385"/>
      <c r="L5" s="385"/>
      <c r="M5" s="386"/>
      <c r="N5" s="140"/>
    </row>
    <row r="6" spans="1:14">
      <c r="A6" s="133"/>
      <c r="B6" s="384"/>
      <c r="C6" s="385"/>
      <c r="D6" s="385"/>
      <c r="E6" s="385"/>
      <c r="F6" s="385"/>
      <c r="G6" s="385"/>
      <c r="H6" s="385"/>
      <c r="I6" s="385"/>
      <c r="J6" s="385"/>
      <c r="K6" s="385"/>
      <c r="L6" s="385"/>
      <c r="M6" s="386"/>
      <c r="N6" s="140"/>
    </row>
    <row r="7" spans="1:14" ht="98.25" customHeight="1">
      <c r="A7" s="133"/>
      <c r="B7" s="387"/>
      <c r="C7" s="388"/>
      <c r="D7" s="388"/>
      <c r="E7" s="388"/>
      <c r="F7" s="388"/>
      <c r="G7" s="388"/>
      <c r="H7" s="388"/>
      <c r="I7" s="388"/>
      <c r="J7" s="388"/>
      <c r="K7" s="388"/>
      <c r="L7" s="388"/>
      <c r="M7" s="389"/>
      <c r="N7" s="140"/>
    </row>
    <row r="8" spans="1:14" ht="21" customHeight="1">
      <c r="A8" s="133"/>
      <c r="B8" s="142"/>
      <c r="C8" s="142"/>
      <c r="D8" s="142"/>
      <c r="E8" s="142"/>
      <c r="F8" s="142"/>
      <c r="G8" s="142"/>
      <c r="H8" s="142"/>
      <c r="I8" s="142"/>
      <c r="J8" s="142"/>
      <c r="K8" s="142"/>
      <c r="L8" s="142"/>
      <c r="M8" s="142"/>
      <c r="N8" s="140"/>
    </row>
    <row r="9" spans="1:14" ht="9" customHeight="1">
      <c r="A9" s="133"/>
      <c r="B9" s="142"/>
      <c r="C9" s="142"/>
      <c r="D9" s="142"/>
      <c r="E9" s="142"/>
      <c r="F9" s="142"/>
      <c r="G9" s="142"/>
      <c r="H9" s="142"/>
      <c r="I9" s="142"/>
      <c r="J9" s="142"/>
      <c r="K9" s="142"/>
      <c r="L9" s="142"/>
      <c r="M9" s="142"/>
      <c r="N9" s="140"/>
    </row>
    <row r="10" spans="1:14" ht="15" customHeight="1">
      <c r="A10" s="133"/>
      <c r="B10" s="143" t="s">
        <v>54</v>
      </c>
      <c r="C10" s="144"/>
      <c r="D10" s="142"/>
      <c r="E10" s="142"/>
      <c r="F10" s="142"/>
      <c r="G10" s="142"/>
      <c r="H10" s="142"/>
      <c r="I10" s="142"/>
      <c r="J10" s="142"/>
      <c r="K10" s="142"/>
      <c r="L10" s="142"/>
      <c r="M10" s="142"/>
      <c r="N10" s="140"/>
    </row>
    <row r="11" spans="1:14" ht="15" customHeight="1">
      <c r="A11" s="133"/>
      <c r="B11" s="143" t="s">
        <v>55</v>
      </c>
      <c r="C11" s="144"/>
      <c r="D11" s="142"/>
      <c r="E11" s="142"/>
      <c r="F11" s="142"/>
      <c r="G11" s="142"/>
      <c r="H11" s="142"/>
      <c r="I11" s="142"/>
      <c r="J11" s="142"/>
      <c r="K11" s="142"/>
      <c r="L11" s="142"/>
      <c r="M11" s="142"/>
      <c r="N11" s="140"/>
    </row>
    <row r="12" spans="1:14" ht="9" customHeight="1">
      <c r="A12" s="133"/>
      <c r="B12" s="142"/>
      <c r="C12" s="142"/>
      <c r="D12" s="142"/>
      <c r="E12" s="142"/>
      <c r="F12" s="142"/>
      <c r="G12" s="142"/>
      <c r="H12" s="142"/>
      <c r="I12" s="142"/>
      <c r="J12" s="142"/>
      <c r="K12" s="142"/>
      <c r="L12" s="142"/>
      <c r="M12" s="142"/>
      <c r="N12" s="140"/>
    </row>
    <row r="13" spans="1:14">
      <c r="A13" s="133"/>
      <c r="B13" s="145" t="s">
        <v>56</v>
      </c>
      <c r="C13" s="145"/>
      <c r="D13" s="145"/>
      <c r="E13" s="145"/>
      <c r="F13" s="145"/>
      <c r="G13" s="145"/>
      <c r="H13" s="145"/>
      <c r="I13" s="145"/>
      <c r="J13" s="145"/>
      <c r="K13" s="145"/>
      <c r="L13" s="145"/>
      <c r="M13" s="146"/>
      <c r="N13" s="140"/>
    </row>
    <row r="14" spans="1:14">
      <c r="A14" s="133"/>
      <c r="B14" s="147" t="s">
        <v>57</v>
      </c>
      <c r="C14" s="148" t="s">
        <v>76</v>
      </c>
      <c r="D14" s="148"/>
      <c r="E14" s="148"/>
      <c r="F14" s="148"/>
      <c r="G14" s="148"/>
      <c r="H14" s="146"/>
      <c r="I14" s="146"/>
      <c r="J14" s="146"/>
      <c r="K14" s="146"/>
      <c r="L14" s="146"/>
      <c r="M14" s="146"/>
      <c r="N14" s="140"/>
    </row>
    <row r="15" spans="1:14" ht="21" customHeight="1">
      <c r="A15" s="133"/>
      <c r="B15" s="149" t="s">
        <v>58</v>
      </c>
      <c r="C15" s="148" t="s">
        <v>77</v>
      </c>
      <c r="D15" s="145"/>
      <c r="E15" s="145"/>
      <c r="F15" s="145"/>
      <c r="G15" s="145"/>
      <c r="H15" s="146"/>
      <c r="I15" s="146"/>
      <c r="J15" s="146"/>
      <c r="K15" s="146"/>
      <c r="L15" s="146"/>
      <c r="M15" s="146"/>
      <c r="N15" s="140"/>
    </row>
    <row r="16" spans="1:14" ht="50.25" customHeight="1">
      <c r="A16" s="133"/>
      <c r="B16" s="390" t="s">
        <v>210</v>
      </c>
      <c r="C16" s="390"/>
      <c r="D16" s="390"/>
      <c r="E16" s="390"/>
      <c r="F16" s="390"/>
      <c r="G16" s="390"/>
      <c r="H16" s="390"/>
      <c r="I16" s="390"/>
      <c r="J16" s="390"/>
      <c r="K16" s="390"/>
      <c r="L16" s="390"/>
      <c r="M16" s="390"/>
      <c r="N16" s="140"/>
    </row>
    <row r="17" spans="1:14" ht="15.75">
      <c r="A17" s="133"/>
      <c r="B17" s="50" t="s">
        <v>59</v>
      </c>
      <c r="C17" s="50"/>
      <c r="D17" s="50"/>
      <c r="E17" s="50"/>
      <c r="F17" s="50"/>
      <c r="G17" s="50"/>
      <c r="H17" s="50"/>
      <c r="I17" s="50"/>
      <c r="J17" s="50"/>
      <c r="K17" s="50"/>
      <c r="L17" s="50"/>
      <c r="M17" s="50"/>
      <c r="N17" s="140"/>
    </row>
    <row r="18" spans="1:14" ht="48" customHeight="1">
      <c r="A18" s="133"/>
      <c r="B18" s="391" t="s">
        <v>211</v>
      </c>
      <c r="C18" s="391"/>
      <c r="D18" s="391"/>
      <c r="E18" s="391"/>
      <c r="F18" s="391"/>
      <c r="G18" s="391"/>
      <c r="H18" s="391"/>
      <c r="I18" s="391"/>
      <c r="J18" s="391"/>
      <c r="K18" s="391"/>
      <c r="L18" s="391"/>
      <c r="M18" s="391"/>
      <c r="N18" s="140"/>
    </row>
    <row r="19" spans="1:14">
      <c r="A19" s="133"/>
      <c r="B19" s="150"/>
      <c r="C19" s="151" t="s">
        <v>78</v>
      </c>
      <c r="D19" s="152"/>
      <c r="E19" s="146"/>
      <c r="F19" s="153" t="s">
        <v>212</v>
      </c>
      <c r="G19" s="154"/>
      <c r="H19" s="155"/>
      <c r="I19" s="154"/>
      <c r="J19" s="154"/>
      <c r="K19" s="154"/>
      <c r="L19" s="154"/>
      <c r="M19" s="154"/>
      <c r="N19" s="140"/>
    </row>
    <row r="20" spans="1:14">
      <c r="A20" s="133"/>
      <c r="B20" s="150"/>
      <c r="C20" s="156" t="s">
        <v>79</v>
      </c>
      <c r="D20" s="152"/>
      <c r="E20" s="146"/>
      <c r="F20" s="153" t="s">
        <v>95</v>
      </c>
      <c r="G20" s="157"/>
      <c r="H20" s="157"/>
      <c r="I20" s="157"/>
      <c r="J20" s="157"/>
      <c r="K20" s="157"/>
      <c r="L20" s="157"/>
      <c r="M20" s="157"/>
      <c r="N20" s="140"/>
    </row>
    <row r="21" spans="1:14">
      <c r="A21" s="133"/>
      <c r="B21" s="150"/>
      <c r="C21" s="156" t="s">
        <v>80</v>
      </c>
      <c r="D21" s="152"/>
      <c r="E21" s="146"/>
      <c r="F21" s="365" t="s">
        <v>96</v>
      </c>
      <c r="G21" s="392"/>
      <c r="H21" s="392"/>
      <c r="I21" s="158" t="str">
        <f>IF(AND(D20&lt;250,OR(D21&lt;=50000,D22&lt;=43000)),"PME","GE")</f>
        <v>PME</v>
      </c>
      <c r="J21" s="159"/>
      <c r="K21" s="160"/>
      <c r="L21" s="161"/>
      <c r="M21" s="157"/>
      <c r="N21" s="140"/>
    </row>
    <row r="22" spans="1:14" ht="15" customHeight="1">
      <c r="A22" s="133"/>
      <c r="B22" s="150"/>
      <c r="C22" s="156" t="s">
        <v>81</v>
      </c>
      <c r="D22" s="152"/>
      <c r="E22" s="146"/>
      <c r="F22" s="393"/>
      <c r="G22" s="393"/>
      <c r="H22" s="393"/>
      <c r="I22" s="395" t="s">
        <v>105</v>
      </c>
      <c r="J22" s="395"/>
      <c r="K22" s="162"/>
      <c r="L22" s="162"/>
      <c r="M22" s="157"/>
      <c r="N22" s="140"/>
    </row>
    <row r="23" spans="1:14">
      <c r="A23" s="133"/>
      <c r="B23" s="146"/>
      <c r="C23" s="146"/>
      <c r="D23" s="146"/>
      <c r="E23" s="146"/>
      <c r="F23" s="394"/>
      <c r="G23" s="394"/>
      <c r="H23" s="394"/>
      <c r="I23" s="163"/>
      <c r="J23" s="163"/>
      <c r="K23" s="162"/>
      <c r="L23" s="162"/>
      <c r="M23" s="157"/>
      <c r="N23" s="140"/>
    </row>
    <row r="24" spans="1:14" ht="15.75">
      <c r="A24" s="133"/>
      <c r="B24" s="50" t="s">
        <v>60</v>
      </c>
      <c r="C24" s="50"/>
      <c r="D24" s="50"/>
      <c r="E24" s="50"/>
      <c r="F24" s="50"/>
      <c r="G24" s="50"/>
      <c r="H24" s="50"/>
      <c r="I24" s="50"/>
      <c r="J24" s="50"/>
      <c r="K24" s="50"/>
      <c r="L24" s="50"/>
      <c r="M24" s="50"/>
      <c r="N24" s="140"/>
    </row>
    <row r="25" spans="1:14" ht="15" customHeight="1">
      <c r="A25" s="133"/>
      <c r="B25" s="396" t="s">
        <v>213</v>
      </c>
      <c r="C25" s="396"/>
      <c r="D25" s="396"/>
      <c r="E25" s="396"/>
      <c r="F25" s="396"/>
      <c r="G25" s="396"/>
      <c r="H25" s="396"/>
      <c r="I25" s="396"/>
      <c r="J25" s="396"/>
      <c r="K25" s="396"/>
      <c r="L25" s="396"/>
      <c r="M25" s="396"/>
      <c r="N25" s="140"/>
    </row>
    <row r="26" spans="1:14">
      <c r="A26" s="133"/>
      <c r="B26" s="397" t="s">
        <v>61</v>
      </c>
      <c r="C26" s="397"/>
      <c r="D26" s="397"/>
      <c r="E26" s="397"/>
      <c r="F26" s="397"/>
      <c r="G26" s="397"/>
      <c r="H26" s="397"/>
      <c r="I26" s="397"/>
      <c r="J26" s="397"/>
      <c r="K26" s="397"/>
      <c r="L26" s="397"/>
      <c r="M26" s="397"/>
      <c r="N26" s="140"/>
    </row>
    <row r="27" spans="1:14">
      <c r="A27" s="133"/>
      <c r="B27" s="146"/>
      <c r="C27" s="146"/>
      <c r="D27" s="146"/>
      <c r="E27" s="146"/>
      <c r="F27" s="146"/>
      <c r="G27" s="146"/>
      <c r="H27" s="146"/>
      <c r="I27" s="146"/>
      <c r="J27" s="146"/>
      <c r="K27" s="146"/>
      <c r="L27" s="146"/>
      <c r="M27" s="146"/>
      <c r="N27" s="140"/>
    </row>
    <row r="28" spans="1:14">
      <c r="A28" s="133"/>
      <c r="B28" s="146"/>
      <c r="C28" s="146"/>
      <c r="D28" s="164" t="s">
        <v>88</v>
      </c>
      <c r="E28" s="165" t="s">
        <v>91</v>
      </c>
      <c r="F28" s="165" t="s">
        <v>93</v>
      </c>
      <c r="G28" s="166" t="s">
        <v>97</v>
      </c>
      <c r="H28" s="165" t="s">
        <v>102</v>
      </c>
      <c r="I28" s="167"/>
      <c r="J28" s="167"/>
      <c r="K28" s="167"/>
      <c r="L28" s="146"/>
      <c r="M28" s="146"/>
      <c r="N28" s="140"/>
    </row>
    <row r="29" spans="1:14">
      <c r="A29" s="133"/>
      <c r="B29" s="146"/>
      <c r="C29" s="146"/>
      <c r="D29" s="152" t="s">
        <v>89</v>
      </c>
      <c r="E29" s="168"/>
      <c r="F29" s="169"/>
      <c r="G29" s="169"/>
      <c r="H29" s="170"/>
      <c r="I29" s="167"/>
      <c r="J29" s="167"/>
      <c r="K29" s="167"/>
      <c r="L29" s="146"/>
      <c r="M29" s="146"/>
      <c r="N29" s="140"/>
    </row>
    <row r="30" spans="1:14">
      <c r="A30" s="133"/>
      <c r="B30" s="146"/>
      <c r="C30" s="146"/>
      <c r="D30" s="146"/>
      <c r="E30" s="146"/>
      <c r="F30" s="146"/>
      <c r="G30" s="146"/>
      <c r="H30" s="146"/>
      <c r="I30" s="146"/>
      <c r="J30" s="146"/>
      <c r="K30" s="146"/>
      <c r="L30" s="146"/>
      <c r="M30" s="146"/>
      <c r="N30" s="140"/>
    </row>
    <row r="31" spans="1:14">
      <c r="A31" s="133"/>
      <c r="B31" s="397" t="s">
        <v>62</v>
      </c>
      <c r="C31" s="397"/>
      <c r="D31" s="397"/>
      <c r="E31" s="397"/>
      <c r="F31" s="397"/>
      <c r="G31" s="397"/>
      <c r="H31" s="397"/>
      <c r="I31" s="397"/>
      <c r="J31" s="397"/>
      <c r="K31" s="397"/>
      <c r="L31" s="397"/>
      <c r="M31" s="397"/>
      <c r="N31" s="140"/>
    </row>
    <row r="32" spans="1:14" ht="29.25" customHeight="1">
      <c r="A32" s="133"/>
      <c r="B32" s="398" t="s">
        <v>63</v>
      </c>
      <c r="C32" s="398"/>
      <c r="D32" s="398"/>
      <c r="E32" s="398"/>
      <c r="F32" s="398"/>
      <c r="G32" s="398"/>
      <c r="H32" s="398"/>
      <c r="I32" s="398"/>
      <c r="J32" s="398"/>
      <c r="K32" s="398"/>
      <c r="L32" s="398"/>
      <c r="M32" s="398"/>
      <c r="N32" s="140"/>
    </row>
    <row r="33" spans="1:14">
      <c r="A33" s="133"/>
      <c r="B33" s="167"/>
      <c r="C33" s="146"/>
      <c r="D33" s="146"/>
      <c r="E33" s="146"/>
      <c r="F33" s="146"/>
      <c r="G33" s="146"/>
      <c r="H33" s="146"/>
      <c r="I33" s="146"/>
      <c r="J33" s="146"/>
      <c r="K33" s="146"/>
      <c r="L33" s="146"/>
      <c r="M33" s="146"/>
      <c r="N33" s="140"/>
    </row>
    <row r="34" spans="1:14">
      <c r="A34" s="133"/>
      <c r="B34" s="171" t="s">
        <v>64</v>
      </c>
      <c r="C34" s="172"/>
      <c r="D34" s="172"/>
      <c r="E34" s="172"/>
      <c r="F34" s="172"/>
      <c r="G34" s="172"/>
      <c r="H34" s="172"/>
      <c r="I34" s="172"/>
      <c r="J34" s="173"/>
      <c r="K34" s="399" t="s">
        <v>112</v>
      </c>
      <c r="L34" s="400"/>
      <c r="M34" s="401"/>
      <c r="N34" s="140"/>
    </row>
    <row r="35" spans="1:14" ht="24">
      <c r="A35" s="133"/>
      <c r="B35" s="164" t="s">
        <v>65</v>
      </c>
      <c r="C35" s="164" t="s">
        <v>82</v>
      </c>
      <c r="D35" s="164" t="s">
        <v>90</v>
      </c>
      <c r="E35" s="164" t="s">
        <v>93</v>
      </c>
      <c r="F35" s="164" t="s">
        <v>97</v>
      </c>
      <c r="G35" s="164" t="s">
        <v>98</v>
      </c>
      <c r="H35" s="164" t="s">
        <v>103</v>
      </c>
      <c r="I35" s="174" t="s">
        <v>106</v>
      </c>
      <c r="J35" s="175" t="s">
        <v>110</v>
      </c>
      <c r="K35" s="175" t="s">
        <v>90</v>
      </c>
      <c r="L35" s="176" t="s">
        <v>93</v>
      </c>
      <c r="M35" s="176" t="s">
        <v>97</v>
      </c>
      <c r="N35" s="140"/>
    </row>
    <row r="36" spans="1:14">
      <c r="A36" s="133"/>
      <c r="B36" s="177" t="s">
        <v>66</v>
      </c>
      <c r="C36" s="178"/>
      <c r="D36" s="179"/>
      <c r="E36" s="169"/>
      <c r="F36" s="169"/>
      <c r="G36" s="179"/>
      <c r="H36" s="179"/>
      <c r="I36" s="180" t="str">
        <f>IF(AND(OR(G36&gt;=25,H36&gt;=25),AND(H36&lt;=50)),"partenaires",IF(H36&gt;50,"liées"," "))</f>
        <v xml:space="preserve"> </v>
      </c>
      <c r="J36" s="181">
        <f t="shared" ref="J36:J42" si="0">IF(I36="partenaires",MAX(G36:H36),IF(I36="liées",100,0))</f>
        <v>0</v>
      </c>
      <c r="K36" s="182">
        <f t="shared" ref="K36:K42" si="1">D36*J36/100</f>
        <v>0</v>
      </c>
      <c r="L36" s="182">
        <f t="shared" ref="L36:L42" si="2">E36*J36/100</f>
        <v>0</v>
      </c>
      <c r="M36" s="182">
        <f>F36*J36/100</f>
        <v>0</v>
      </c>
      <c r="N36" s="140"/>
    </row>
    <row r="37" spans="1:14">
      <c r="A37" s="133"/>
      <c r="B37" s="177" t="s">
        <v>67</v>
      </c>
      <c r="C37" s="178"/>
      <c r="D37" s="179"/>
      <c r="E37" s="169"/>
      <c r="F37" s="169"/>
      <c r="G37" s="179"/>
      <c r="H37" s="179"/>
      <c r="I37" s="180" t="str">
        <f t="shared" ref="I37:I42" si="3">IF(AND(OR(G37&gt;=25,H37&gt;=25),AND(H37&lt;=50)),"partenaires",IF(H37&gt;50,"liées"," "))</f>
        <v xml:space="preserve"> </v>
      </c>
      <c r="J37" s="181">
        <f t="shared" si="0"/>
        <v>0</v>
      </c>
      <c r="K37" s="182">
        <f t="shared" si="1"/>
        <v>0</v>
      </c>
      <c r="L37" s="182">
        <f t="shared" si="2"/>
        <v>0</v>
      </c>
      <c r="M37" s="182">
        <f t="shared" ref="M37:M42" si="4">F37*J37/100</f>
        <v>0</v>
      </c>
      <c r="N37" s="140"/>
    </row>
    <row r="38" spans="1:14">
      <c r="A38" s="133"/>
      <c r="B38" s="177" t="s">
        <v>68</v>
      </c>
      <c r="C38" s="178"/>
      <c r="D38" s="179"/>
      <c r="E38" s="169"/>
      <c r="F38" s="169"/>
      <c r="G38" s="179"/>
      <c r="H38" s="179"/>
      <c r="I38" s="180" t="str">
        <f t="shared" si="3"/>
        <v xml:space="preserve"> </v>
      </c>
      <c r="J38" s="181">
        <f t="shared" si="0"/>
        <v>0</v>
      </c>
      <c r="K38" s="182">
        <f t="shared" si="1"/>
        <v>0</v>
      </c>
      <c r="L38" s="182">
        <f t="shared" si="2"/>
        <v>0</v>
      </c>
      <c r="M38" s="182">
        <f t="shared" si="4"/>
        <v>0</v>
      </c>
      <c r="N38" s="140"/>
    </row>
    <row r="39" spans="1:14">
      <c r="A39" s="133"/>
      <c r="B39" s="177" t="s">
        <v>69</v>
      </c>
      <c r="C39" s="178"/>
      <c r="D39" s="179"/>
      <c r="E39" s="169"/>
      <c r="F39" s="169"/>
      <c r="G39" s="179"/>
      <c r="H39" s="179"/>
      <c r="I39" s="180" t="str">
        <f t="shared" si="3"/>
        <v xml:space="preserve"> </v>
      </c>
      <c r="J39" s="181">
        <f t="shared" si="0"/>
        <v>0</v>
      </c>
      <c r="K39" s="182">
        <f t="shared" si="1"/>
        <v>0</v>
      </c>
      <c r="L39" s="182">
        <f t="shared" si="2"/>
        <v>0</v>
      </c>
      <c r="M39" s="182">
        <f t="shared" si="4"/>
        <v>0</v>
      </c>
      <c r="N39" s="140"/>
    </row>
    <row r="40" spans="1:14">
      <c r="A40" s="133"/>
      <c r="B40" s="177" t="s">
        <v>70</v>
      </c>
      <c r="C40" s="178"/>
      <c r="D40" s="179"/>
      <c r="E40" s="169"/>
      <c r="F40" s="169"/>
      <c r="G40" s="179"/>
      <c r="H40" s="179"/>
      <c r="I40" s="180" t="str">
        <f t="shared" si="3"/>
        <v xml:space="preserve"> </v>
      </c>
      <c r="J40" s="181">
        <f t="shared" si="0"/>
        <v>0</v>
      </c>
      <c r="K40" s="182">
        <f t="shared" si="1"/>
        <v>0</v>
      </c>
      <c r="L40" s="182">
        <f t="shared" si="2"/>
        <v>0</v>
      </c>
      <c r="M40" s="182">
        <f t="shared" si="4"/>
        <v>0</v>
      </c>
      <c r="N40" s="140"/>
    </row>
    <row r="41" spans="1:14">
      <c r="A41" s="133"/>
      <c r="B41" s="177" t="s">
        <v>71</v>
      </c>
      <c r="C41" s="178"/>
      <c r="D41" s="179"/>
      <c r="E41" s="169"/>
      <c r="F41" s="169"/>
      <c r="G41" s="179"/>
      <c r="H41" s="179"/>
      <c r="I41" s="180" t="str">
        <f t="shared" si="3"/>
        <v xml:space="preserve"> </v>
      </c>
      <c r="J41" s="181">
        <f t="shared" si="0"/>
        <v>0</v>
      </c>
      <c r="K41" s="182">
        <f t="shared" si="1"/>
        <v>0</v>
      </c>
      <c r="L41" s="182">
        <f t="shared" si="2"/>
        <v>0</v>
      </c>
      <c r="M41" s="182">
        <f t="shared" si="4"/>
        <v>0</v>
      </c>
      <c r="N41" s="140"/>
    </row>
    <row r="42" spans="1:14">
      <c r="A42" s="133"/>
      <c r="B42" s="177" t="s">
        <v>72</v>
      </c>
      <c r="C42" s="178"/>
      <c r="D42" s="179"/>
      <c r="E42" s="169"/>
      <c r="F42" s="169"/>
      <c r="G42" s="179"/>
      <c r="H42" s="179"/>
      <c r="I42" s="180" t="str">
        <f t="shared" si="3"/>
        <v xml:space="preserve"> </v>
      </c>
      <c r="J42" s="181">
        <f t="shared" si="0"/>
        <v>0</v>
      </c>
      <c r="K42" s="182">
        <f t="shared" si="1"/>
        <v>0</v>
      </c>
      <c r="L42" s="182">
        <f t="shared" si="2"/>
        <v>0</v>
      </c>
      <c r="M42" s="182">
        <f t="shared" si="4"/>
        <v>0</v>
      </c>
      <c r="N42" s="140"/>
    </row>
    <row r="43" spans="1:14">
      <c r="A43" s="133"/>
      <c r="B43" s="183" t="s">
        <v>73</v>
      </c>
      <c r="C43" s="184"/>
      <c r="D43" s="185"/>
      <c r="E43" s="186"/>
      <c r="F43" s="186"/>
      <c r="G43" s="185"/>
      <c r="H43" s="185"/>
      <c r="I43" s="379" t="s">
        <v>107</v>
      </c>
      <c r="J43" s="379"/>
      <c r="K43" s="379"/>
      <c r="L43" s="379"/>
      <c r="M43" s="379"/>
      <c r="N43" s="140"/>
    </row>
    <row r="44" spans="1:14" ht="15" customHeight="1">
      <c r="A44" s="133"/>
      <c r="B44" s="367" t="s">
        <v>214</v>
      </c>
      <c r="C44" s="367"/>
      <c r="D44" s="367"/>
      <c r="E44" s="367"/>
      <c r="F44" s="367"/>
      <c r="G44" s="367"/>
      <c r="H44" s="367"/>
      <c r="I44" s="367"/>
      <c r="J44" s="367"/>
      <c r="K44" s="367"/>
      <c r="L44" s="367"/>
      <c r="M44" s="367"/>
      <c r="N44" s="140"/>
    </row>
    <row r="45" spans="1:14" ht="15.75" thickBot="1">
      <c r="A45" s="133"/>
      <c r="B45" s="187"/>
      <c r="C45" s="188"/>
      <c r="D45" s="188"/>
      <c r="E45" s="188"/>
      <c r="F45" s="188"/>
      <c r="G45" s="188"/>
      <c r="H45" s="188"/>
      <c r="I45" s="188"/>
      <c r="J45" s="188"/>
      <c r="K45" s="188"/>
      <c r="L45" s="188"/>
      <c r="M45" s="188"/>
      <c r="N45" s="140"/>
    </row>
    <row r="46" spans="1:14" ht="16.5" thickTop="1" thickBot="1">
      <c r="A46" s="133"/>
      <c r="B46" s="167"/>
      <c r="C46" s="368" t="s">
        <v>83</v>
      </c>
      <c r="D46" s="369"/>
      <c r="E46" s="369"/>
      <c r="F46" s="369"/>
      <c r="G46" s="369"/>
      <c r="H46" s="369"/>
      <c r="I46" s="369"/>
      <c r="J46" s="369"/>
      <c r="K46" s="369"/>
      <c r="L46" s="369"/>
      <c r="M46" s="370"/>
      <c r="N46" s="140"/>
    </row>
    <row r="47" spans="1:14" ht="15.75" thickTop="1">
      <c r="A47" s="133"/>
      <c r="B47" s="167"/>
      <c r="C47" s="189"/>
      <c r="D47" s="190"/>
      <c r="E47" s="190"/>
      <c r="F47" s="190"/>
      <c r="G47" s="190"/>
      <c r="H47" s="190"/>
      <c r="I47" s="190"/>
      <c r="J47" s="190"/>
      <c r="K47" s="190"/>
      <c r="L47" s="190"/>
      <c r="M47" s="191"/>
      <c r="N47" s="140"/>
    </row>
    <row r="48" spans="1:14">
      <c r="A48" s="133"/>
      <c r="B48" s="167"/>
      <c r="C48" s="192" t="s">
        <v>84</v>
      </c>
      <c r="D48" s="193" t="s">
        <v>91</v>
      </c>
      <c r="E48" s="193" t="s">
        <v>93</v>
      </c>
      <c r="F48" s="193" t="s">
        <v>97</v>
      </c>
      <c r="G48" s="194"/>
      <c r="H48" s="195"/>
      <c r="I48" s="196"/>
      <c r="J48" s="196"/>
      <c r="K48" s="196"/>
      <c r="L48" s="196"/>
      <c r="M48" s="197"/>
      <c r="N48" s="140"/>
    </row>
    <row r="49" spans="1:14">
      <c r="A49" s="133"/>
      <c r="B49" s="167"/>
      <c r="C49" s="192"/>
      <c r="D49" s="198"/>
      <c r="E49" s="199"/>
      <c r="F49" s="199"/>
      <c r="G49" s="194"/>
      <c r="H49" s="195"/>
      <c r="I49" s="371"/>
      <c r="J49" s="371"/>
      <c r="K49" s="371"/>
      <c r="L49" s="371"/>
      <c r="M49" s="372"/>
      <c r="N49" s="140"/>
    </row>
    <row r="50" spans="1:14">
      <c r="A50" s="133"/>
      <c r="B50" s="167"/>
      <c r="C50" s="200"/>
      <c r="D50" s="201"/>
      <c r="E50" s="202"/>
      <c r="F50" s="194"/>
      <c r="G50" s="194"/>
      <c r="H50" s="195"/>
      <c r="I50" s="196"/>
      <c r="J50" s="196"/>
      <c r="K50" s="373" t="s">
        <v>112</v>
      </c>
      <c r="L50" s="373"/>
      <c r="M50" s="374"/>
      <c r="N50" s="140"/>
    </row>
    <row r="51" spans="1:14" ht="36">
      <c r="A51" s="133"/>
      <c r="B51" s="167"/>
      <c r="C51" s="203" t="s">
        <v>85</v>
      </c>
      <c r="D51" s="204" t="s">
        <v>90</v>
      </c>
      <c r="E51" s="205" t="s">
        <v>93</v>
      </c>
      <c r="F51" s="205" t="s">
        <v>97</v>
      </c>
      <c r="G51" s="204" t="s">
        <v>99</v>
      </c>
      <c r="H51" s="204" t="s">
        <v>104</v>
      </c>
      <c r="I51" s="206" t="s">
        <v>106</v>
      </c>
      <c r="J51" s="207" t="s">
        <v>111</v>
      </c>
      <c r="K51" s="207" t="s">
        <v>90</v>
      </c>
      <c r="L51" s="208" t="s">
        <v>93</v>
      </c>
      <c r="M51" s="209" t="s">
        <v>97</v>
      </c>
      <c r="N51" s="140"/>
    </row>
    <row r="52" spans="1:14">
      <c r="A52" s="133"/>
      <c r="B52" s="167"/>
      <c r="C52" s="210"/>
      <c r="D52" s="211"/>
      <c r="E52" s="199"/>
      <c r="F52" s="199"/>
      <c r="G52" s="211"/>
      <c r="H52" s="211"/>
      <c r="I52" s="212" t="str">
        <f>IF(AND(OR(G52&gt;=25,H52&gt;=25),AND(H52&lt;=50)),"partenaires",IF(H52&gt;50,"liées"," "))</f>
        <v xml:space="preserve"> </v>
      </c>
      <c r="J52" s="213">
        <f>IF(I52="partenaires",0,IF(I52="liées",100,0))</f>
        <v>0</v>
      </c>
      <c r="K52" s="214">
        <f>D52*J52/100</f>
        <v>0</v>
      </c>
      <c r="L52" s="214">
        <f>E52*J52/100</f>
        <v>0</v>
      </c>
      <c r="M52" s="215">
        <f>F52*J52/100</f>
        <v>0</v>
      </c>
      <c r="N52" s="140"/>
    </row>
    <row r="53" spans="1:14">
      <c r="A53" s="133"/>
      <c r="B53" s="167"/>
      <c r="C53" s="216"/>
      <c r="D53" s="211"/>
      <c r="E53" s="199"/>
      <c r="F53" s="199"/>
      <c r="G53" s="211"/>
      <c r="H53" s="211"/>
      <c r="I53" s="212" t="str">
        <f>IF(AND(OR(G53&gt;=25,H53&gt;=25),AND(H53&lt;=50)),"partenaires",IF(H53&gt;50,"liées"," "))</f>
        <v xml:space="preserve"> </v>
      </c>
      <c r="J53" s="213">
        <f>IF(I53="partenaires",0,IF(I53="liées",100,0))</f>
        <v>0</v>
      </c>
      <c r="K53" s="214">
        <f>D53*J53/100</f>
        <v>0</v>
      </c>
      <c r="L53" s="214">
        <f>E53*J53/100</f>
        <v>0</v>
      </c>
      <c r="M53" s="215">
        <f>F53*J53/100</f>
        <v>0</v>
      </c>
      <c r="N53" s="140"/>
    </row>
    <row r="54" spans="1:14">
      <c r="A54" s="133"/>
      <c r="B54" s="167"/>
      <c r="C54" s="210"/>
      <c r="D54" s="211"/>
      <c r="E54" s="199"/>
      <c r="F54" s="199"/>
      <c r="G54" s="211"/>
      <c r="H54" s="211"/>
      <c r="I54" s="212" t="str">
        <f>IF(AND(OR(G54&gt;=25,H54&gt;=25),AND(H54&lt;=50)),"partenaires",IF(H54&gt;50,"liées"," "))</f>
        <v xml:space="preserve"> </v>
      </c>
      <c r="J54" s="213">
        <f>IF(I54="partenaires",0,IF(I54="liées",100,0))</f>
        <v>0</v>
      </c>
      <c r="K54" s="214">
        <f>D54*J54/100</f>
        <v>0</v>
      </c>
      <c r="L54" s="214">
        <f>E54*J54/100</f>
        <v>0</v>
      </c>
      <c r="M54" s="215">
        <f>F54*J54/100</f>
        <v>0</v>
      </c>
      <c r="N54" s="140"/>
    </row>
    <row r="55" spans="1:14">
      <c r="A55" s="133"/>
      <c r="B55" s="167"/>
      <c r="C55" s="210"/>
      <c r="D55" s="211"/>
      <c r="E55" s="199"/>
      <c r="F55" s="199"/>
      <c r="G55" s="211"/>
      <c r="H55" s="211"/>
      <c r="I55" s="212" t="str">
        <f>IF(AND(OR(G55&gt;=25,H55&gt;=25),AND(H55&lt;=50)),"partenaires",IF(H55&gt;50,"liées"," "))</f>
        <v xml:space="preserve"> </v>
      </c>
      <c r="J55" s="213">
        <f>IF(I55="partenaires",0,IF(I55="liées",100,0))</f>
        <v>0</v>
      </c>
      <c r="K55" s="214">
        <f>D55*J55/100</f>
        <v>0</v>
      </c>
      <c r="L55" s="214">
        <f>E55*J55/100</f>
        <v>0</v>
      </c>
      <c r="M55" s="215">
        <f>F55*J55/100</f>
        <v>0</v>
      </c>
      <c r="N55" s="140"/>
    </row>
    <row r="56" spans="1:14">
      <c r="A56" s="133"/>
      <c r="B56" s="167"/>
      <c r="C56" s="210"/>
      <c r="D56" s="211"/>
      <c r="E56" s="199"/>
      <c r="F56" s="199"/>
      <c r="G56" s="211"/>
      <c r="H56" s="211"/>
      <c r="I56" s="212" t="str">
        <f>IF(AND(OR(G56&gt;=25,H56&gt;=25),AND(H56&lt;=50)),"partenaires",IF(H56&gt;50,"liées"," "))</f>
        <v xml:space="preserve"> </v>
      </c>
      <c r="J56" s="213">
        <f>IF(I56="partenaires",0,IF(I56="liées",100,0))</f>
        <v>0</v>
      </c>
      <c r="K56" s="214">
        <f>D56*J56/100</f>
        <v>0</v>
      </c>
      <c r="L56" s="214">
        <f>E56*J56/100</f>
        <v>0</v>
      </c>
      <c r="M56" s="215">
        <f>F56*J56/100</f>
        <v>0</v>
      </c>
      <c r="N56" s="140"/>
    </row>
    <row r="57" spans="1:14">
      <c r="A57" s="133"/>
      <c r="B57" s="167"/>
      <c r="C57" s="217"/>
      <c r="D57" s="202"/>
      <c r="E57" s="218"/>
      <c r="F57" s="218"/>
      <c r="G57" s="202"/>
      <c r="H57" s="202"/>
      <c r="I57" s="375" t="s">
        <v>108</v>
      </c>
      <c r="J57" s="375"/>
      <c r="K57" s="375"/>
      <c r="L57" s="375"/>
      <c r="M57" s="376"/>
      <c r="N57" s="140"/>
    </row>
    <row r="58" spans="1:14" ht="27.75" customHeight="1">
      <c r="A58" s="133"/>
      <c r="B58" s="167"/>
      <c r="C58" s="219" t="s">
        <v>86</v>
      </c>
      <c r="D58" s="220"/>
      <c r="E58" s="221"/>
      <c r="F58" s="222"/>
      <c r="G58" s="222"/>
      <c r="H58" s="222"/>
      <c r="I58" s="377" t="s">
        <v>109</v>
      </c>
      <c r="J58" s="377"/>
      <c r="K58" s="377"/>
      <c r="L58" s="377"/>
      <c r="M58" s="378"/>
      <c r="N58" s="140"/>
    </row>
    <row r="59" spans="1:14">
      <c r="A59" s="133"/>
      <c r="B59" s="167"/>
      <c r="C59" s="223" t="s">
        <v>87</v>
      </c>
      <c r="D59" s="224" t="s">
        <v>91</v>
      </c>
      <c r="E59" s="224" t="s">
        <v>93</v>
      </c>
      <c r="F59" s="224" t="s">
        <v>97</v>
      </c>
      <c r="G59" s="225"/>
      <c r="H59" s="225"/>
      <c r="I59" s="225"/>
      <c r="J59" s="225"/>
      <c r="K59" s="225"/>
      <c r="L59" s="225"/>
      <c r="M59" s="226"/>
      <c r="N59" s="140"/>
    </row>
    <row r="60" spans="1:14" ht="15.75" thickBot="1">
      <c r="A60" s="133"/>
      <c r="B60" s="167"/>
      <c r="C60" s="227"/>
      <c r="D60" s="228">
        <f>SUM(K52:K56)+D49</f>
        <v>0</v>
      </c>
      <c r="E60" s="228">
        <f>SUM(L52:L56)+E49</f>
        <v>0</v>
      </c>
      <c r="F60" s="228">
        <f>SUM(M52:M56)+F49</f>
        <v>0</v>
      </c>
      <c r="G60" s="360" t="s">
        <v>100</v>
      </c>
      <c r="H60" s="361"/>
      <c r="I60" s="361"/>
      <c r="J60" s="361"/>
      <c r="K60" s="361"/>
      <c r="L60" s="361"/>
      <c r="M60" s="362"/>
      <c r="N60" s="140"/>
    </row>
    <row r="61" spans="1:14" ht="15.75" thickTop="1">
      <c r="A61" s="133"/>
      <c r="B61" s="167"/>
      <c r="C61" s="167"/>
      <c r="D61" s="167"/>
      <c r="E61" s="167"/>
      <c r="F61" s="167"/>
      <c r="G61" s="167"/>
      <c r="H61" s="167"/>
      <c r="I61" s="167"/>
      <c r="J61" s="167"/>
      <c r="K61" s="167"/>
      <c r="L61" s="167"/>
      <c r="M61" s="167"/>
      <c r="N61" s="140"/>
    </row>
    <row r="62" spans="1:14">
      <c r="A62" s="133"/>
      <c r="B62" s="363" t="s">
        <v>74</v>
      </c>
      <c r="C62" s="363"/>
      <c r="D62" s="363"/>
      <c r="E62" s="363"/>
      <c r="F62" s="363"/>
      <c r="G62" s="363"/>
      <c r="H62" s="363"/>
      <c r="I62" s="363"/>
      <c r="J62" s="363"/>
      <c r="K62" s="363"/>
      <c r="L62" s="363"/>
      <c r="M62" s="363"/>
      <c r="N62" s="140"/>
    </row>
    <row r="63" spans="1:14" ht="15" customHeight="1">
      <c r="A63" s="133"/>
      <c r="B63" s="364" t="s">
        <v>75</v>
      </c>
      <c r="C63" s="364"/>
      <c r="D63" s="364"/>
      <c r="E63" s="364"/>
      <c r="F63" s="364"/>
      <c r="G63" s="364"/>
      <c r="H63" s="364"/>
      <c r="I63" s="364"/>
      <c r="J63" s="364"/>
      <c r="K63" s="364"/>
      <c r="L63" s="364"/>
      <c r="M63" s="364"/>
      <c r="N63" s="140"/>
    </row>
    <row r="64" spans="1:14" ht="15" customHeight="1">
      <c r="A64" s="133"/>
      <c r="B64" s="229"/>
      <c r="C64" s="229"/>
      <c r="D64" s="229"/>
      <c r="E64" s="229"/>
      <c r="F64" s="229"/>
      <c r="G64" s="229"/>
      <c r="H64" s="229"/>
      <c r="I64" s="229"/>
      <c r="J64" s="229"/>
      <c r="K64" s="229"/>
      <c r="L64" s="229"/>
      <c r="M64" s="229"/>
      <c r="N64" s="140"/>
    </row>
    <row r="65" spans="1:14">
      <c r="A65" s="133"/>
      <c r="B65" s="187"/>
      <c r="C65" s="230"/>
      <c r="D65" s="231" t="s">
        <v>92</v>
      </c>
      <c r="E65" s="232"/>
      <c r="F65" s="233"/>
      <c r="G65" s="234" t="s">
        <v>101</v>
      </c>
      <c r="H65" s="184"/>
      <c r="I65" s="187"/>
      <c r="J65" s="187"/>
      <c r="K65" s="187"/>
      <c r="L65" s="187"/>
      <c r="M65" s="187"/>
      <c r="N65" s="140"/>
    </row>
    <row r="66" spans="1:14">
      <c r="A66" s="133"/>
      <c r="B66" s="187"/>
      <c r="C66" s="187"/>
      <c r="D66" s="235" t="s">
        <v>79</v>
      </c>
      <c r="E66" s="236">
        <f>E29+SUM(K36:K42)</f>
        <v>0</v>
      </c>
      <c r="F66" s="237"/>
      <c r="G66" s="160"/>
      <c r="H66" s="238"/>
      <c r="I66" s="238"/>
      <c r="J66" s="139"/>
      <c r="K66" s="139"/>
      <c r="L66" s="187"/>
      <c r="M66" s="187"/>
      <c r="N66" s="140"/>
    </row>
    <row r="67" spans="1:14">
      <c r="A67" s="133"/>
      <c r="B67" s="187"/>
      <c r="C67" s="187"/>
      <c r="D67" s="235" t="s">
        <v>80</v>
      </c>
      <c r="E67" s="236">
        <f>F29+SUM(L36:L42)</f>
        <v>0</v>
      </c>
      <c r="F67" s="237"/>
      <c r="G67" s="365" t="s">
        <v>96</v>
      </c>
      <c r="H67" s="366"/>
      <c r="I67" s="158" t="str">
        <f>IF(AND(E66&lt;250,OR(E67&lt;=50000,E68&lt;=43000)),"PME","GE")</f>
        <v>PME</v>
      </c>
      <c r="J67" s="159"/>
      <c r="K67" s="139"/>
      <c r="L67" s="187"/>
      <c r="M67" s="187"/>
      <c r="N67" s="140"/>
    </row>
    <row r="68" spans="1:14">
      <c r="A68" s="133"/>
      <c r="B68" s="187"/>
      <c r="C68" s="187"/>
      <c r="D68" s="235" t="s">
        <v>81</v>
      </c>
      <c r="E68" s="236">
        <f>G29+SUM(M36:M42)</f>
        <v>0</v>
      </c>
      <c r="F68" s="237"/>
      <c r="H68" s="139"/>
      <c r="I68" s="239" t="s">
        <v>94</v>
      </c>
      <c r="J68" s="240"/>
      <c r="K68" s="241"/>
      <c r="L68" s="187"/>
      <c r="M68" s="187"/>
      <c r="N68" s="140"/>
    </row>
    <row r="69" spans="1:14">
      <c r="A69" s="133"/>
      <c r="B69" s="187"/>
      <c r="C69" s="184"/>
      <c r="E69" s="242" t="s">
        <v>94</v>
      </c>
      <c r="F69" s="237"/>
      <c r="G69" s="187"/>
      <c r="H69" s="160"/>
      <c r="I69" s="160"/>
      <c r="J69" s="160"/>
      <c r="K69" s="160"/>
      <c r="L69" s="187"/>
      <c r="M69" s="187"/>
      <c r="N69" s="140"/>
    </row>
    <row r="70" spans="1:14">
      <c r="A70" s="133"/>
      <c r="B70" s="167"/>
      <c r="C70" s="167"/>
      <c r="D70" s="157"/>
      <c r="E70" s="157"/>
      <c r="F70" s="157"/>
      <c r="G70" s="157"/>
      <c r="H70" s="157"/>
      <c r="I70" s="157"/>
      <c r="J70" s="157"/>
      <c r="K70" s="157"/>
      <c r="L70" s="167"/>
      <c r="M70" s="167"/>
      <c r="N70" s="140"/>
    </row>
    <row r="71" spans="1:14">
      <c r="A71" s="133"/>
      <c r="B71" s="167"/>
      <c r="C71" s="167"/>
      <c r="D71" s="167"/>
      <c r="E71" s="167"/>
      <c r="F71" s="167"/>
      <c r="G71" s="167"/>
      <c r="H71" s="167"/>
      <c r="I71" s="167"/>
      <c r="J71" s="167"/>
      <c r="K71" s="167"/>
      <c r="L71" s="167"/>
      <c r="M71" s="167"/>
      <c r="N71" s="140"/>
    </row>
    <row r="72" spans="1:14">
      <c r="A72" s="243"/>
      <c r="B72" s="244"/>
      <c r="C72" s="244"/>
      <c r="D72" s="244"/>
      <c r="E72" s="244"/>
      <c r="F72" s="244"/>
      <c r="G72" s="244"/>
      <c r="H72" s="244"/>
      <c r="I72" s="244"/>
      <c r="J72" s="244"/>
      <c r="K72" s="244"/>
      <c r="L72" s="244"/>
      <c r="M72" s="244"/>
      <c r="N72" s="245"/>
    </row>
    <row r="73" spans="1:14" hidden="1"/>
    <row r="74" spans="1:14" hidden="1"/>
    <row r="75" spans="1:14" hidden="1"/>
    <row r="76" spans="1:14" hidden="1"/>
    <row r="77" spans="1:14" ht="15" customHeight="1"/>
    <row r="78" spans="1:14" ht="15" customHeight="1"/>
    <row r="79" spans="1:14" ht="15" customHeight="1"/>
    <row r="80" spans="1:14" ht="15" customHeight="1"/>
    <row r="81" ht="15" customHeight="1"/>
  </sheetData>
  <mergeCells count="23">
    <mergeCell ref="I43:M43"/>
    <mergeCell ref="B2:M2"/>
    <mergeCell ref="B4:M7"/>
    <mergeCell ref="B16:M16"/>
    <mergeCell ref="B18:M18"/>
    <mergeCell ref="F21:H21"/>
    <mergeCell ref="F22:H23"/>
    <mergeCell ref="I22:J22"/>
    <mergeCell ref="B25:M25"/>
    <mergeCell ref="B26:M26"/>
    <mergeCell ref="B31:M31"/>
    <mergeCell ref="B32:M32"/>
    <mergeCell ref="K34:M34"/>
    <mergeCell ref="G60:M60"/>
    <mergeCell ref="B62:M62"/>
    <mergeCell ref="B63:M63"/>
    <mergeCell ref="G67:H67"/>
    <mergeCell ref="B44:M44"/>
    <mergeCell ref="C46:M46"/>
    <mergeCell ref="I49:M49"/>
    <mergeCell ref="K50:M50"/>
    <mergeCell ref="I57:M57"/>
    <mergeCell ref="I58:M58"/>
  </mergeCells>
  <pageMargins left="0.7" right="0.7" top="0.75" bottom="0.75" header="0.3" footer="0.3"/>
  <pageSetup paperSize="8"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13</xdr:row>
                    <xdr:rowOff>180975</xdr:rowOff>
                  </from>
                  <to>
                    <xdr:col>1</xdr:col>
                    <xdr:colOff>47625</xdr:colOff>
                    <xdr:row>15</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13</xdr:row>
                    <xdr:rowOff>0</xdr:rowOff>
                  </from>
                  <to>
                    <xdr:col>1</xdr:col>
                    <xdr:colOff>47625</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showGridLines="0" topLeftCell="A40" workbookViewId="0">
      <selection activeCell="B5" sqref="B5:I5"/>
    </sheetView>
  </sheetViews>
  <sheetFormatPr baseColWidth="10" defaultRowHeight="12.75"/>
  <cols>
    <col min="1" max="1" width="2.42578125" customWidth="1"/>
    <col min="2" max="2" width="39" customWidth="1"/>
    <col min="4" max="4" width="20.42578125" bestFit="1" customWidth="1"/>
    <col min="6" max="6" width="38.5703125" customWidth="1"/>
    <col min="9" max="9" width="67.28515625" customWidth="1"/>
  </cols>
  <sheetData>
    <row r="2" spans="2:9" ht="15">
      <c r="B2" s="51"/>
      <c r="C2" s="51"/>
      <c r="D2" s="51"/>
      <c r="E2" s="51"/>
      <c r="F2" s="51"/>
      <c r="G2" s="51"/>
      <c r="H2" s="51"/>
      <c r="I2" s="51"/>
    </row>
    <row r="3" spans="2:9" ht="76.150000000000006" customHeight="1">
      <c r="B3" s="403" t="s">
        <v>113</v>
      </c>
      <c r="C3" s="403"/>
      <c r="D3" s="403"/>
      <c r="E3" s="403"/>
      <c r="F3" s="403"/>
      <c r="G3" s="403"/>
      <c r="H3" s="403"/>
      <c r="I3" s="403"/>
    </row>
    <row r="4" spans="2:9" ht="15.75">
      <c r="B4" s="52"/>
      <c r="C4" s="52"/>
      <c r="D4" s="52"/>
      <c r="E4" s="52"/>
      <c r="F4" s="52"/>
      <c r="G4" s="52"/>
      <c r="H4" s="52"/>
      <c r="I4" s="52"/>
    </row>
    <row r="5" spans="2:9" ht="202.5" customHeight="1">
      <c r="B5" s="404" t="s">
        <v>172</v>
      </c>
      <c r="C5" s="405"/>
      <c r="D5" s="405"/>
      <c r="E5" s="405"/>
      <c r="F5" s="405"/>
      <c r="G5" s="405"/>
      <c r="H5" s="405"/>
      <c r="I5" s="406"/>
    </row>
    <row r="6" spans="2:9">
      <c r="B6" s="407" t="s">
        <v>114</v>
      </c>
      <c r="C6" s="407"/>
      <c r="D6" s="407"/>
      <c r="E6" s="407"/>
      <c r="F6" s="407"/>
      <c r="G6" s="407"/>
      <c r="H6" s="407"/>
      <c r="I6" s="407"/>
    </row>
    <row r="7" spans="2:9">
      <c r="B7" s="53"/>
      <c r="C7" s="53"/>
      <c r="D7" s="53"/>
      <c r="E7" s="53"/>
      <c r="F7" s="53"/>
      <c r="G7" s="53"/>
      <c r="H7" s="53"/>
      <c r="I7" s="53"/>
    </row>
    <row r="8" spans="2:9" ht="15">
      <c r="B8" s="54" t="s">
        <v>54</v>
      </c>
      <c r="C8" s="51"/>
      <c r="D8" s="55"/>
      <c r="E8" s="55"/>
      <c r="F8" s="55"/>
      <c r="G8" s="55"/>
      <c r="H8" s="55"/>
      <c r="I8" s="55"/>
    </row>
    <row r="9" spans="2:9" ht="15">
      <c r="B9" s="54" t="s">
        <v>55</v>
      </c>
      <c r="C9" s="51"/>
      <c r="D9" s="55"/>
      <c r="E9" s="55"/>
      <c r="F9" s="55"/>
      <c r="G9" s="55"/>
      <c r="H9" s="55"/>
      <c r="I9" s="55"/>
    </row>
    <row r="10" spans="2:9" ht="15.75">
      <c r="B10" s="56" t="s">
        <v>115</v>
      </c>
      <c r="C10" s="51"/>
      <c r="D10" s="51"/>
      <c r="E10" s="51"/>
      <c r="F10" s="51"/>
      <c r="G10" s="51"/>
      <c r="H10" s="51"/>
      <c r="I10" s="51"/>
    </row>
    <row r="11" spans="2:9" ht="15">
      <c r="B11" s="51"/>
      <c r="C11" s="51"/>
      <c r="D11" s="51"/>
      <c r="E11" s="51"/>
      <c r="F11" s="51"/>
      <c r="G11" s="51"/>
      <c r="H11" s="51"/>
      <c r="I11" s="51"/>
    </row>
    <row r="12" spans="2:9" ht="15.75">
      <c r="B12" s="56" t="s">
        <v>116</v>
      </c>
      <c r="C12" s="51"/>
      <c r="D12" s="51"/>
      <c r="E12" s="51"/>
      <c r="F12" s="51"/>
      <c r="G12" s="51"/>
      <c r="H12" s="51"/>
      <c r="I12" s="51"/>
    </row>
    <row r="13" spans="2:9" ht="15">
      <c r="B13" s="51"/>
      <c r="C13" s="51"/>
      <c r="D13" s="51"/>
      <c r="E13" s="51"/>
      <c r="F13" s="51"/>
      <c r="G13" s="51"/>
      <c r="H13" s="51"/>
      <c r="I13" s="51"/>
    </row>
    <row r="14" spans="2:9" ht="15">
      <c r="B14" s="51"/>
      <c r="C14" s="51"/>
      <c r="D14" s="51"/>
      <c r="E14" s="51"/>
      <c r="F14" s="51"/>
      <c r="G14" s="51"/>
      <c r="H14" s="51"/>
      <c r="I14" s="51"/>
    </row>
    <row r="15" spans="2:9" ht="16.5">
      <c r="B15" s="57" t="s">
        <v>117</v>
      </c>
      <c r="C15" s="51"/>
      <c r="D15" s="51"/>
      <c r="E15" s="51"/>
      <c r="F15" s="51"/>
      <c r="G15" s="51"/>
      <c r="H15" s="51"/>
      <c r="I15" s="51"/>
    </row>
    <row r="16" spans="2:9" ht="15.75" thickBot="1">
      <c r="B16" s="51"/>
      <c r="C16" s="51"/>
      <c r="D16" s="51"/>
      <c r="E16" s="51"/>
      <c r="F16" s="51"/>
      <c r="G16" s="51"/>
      <c r="H16" s="51"/>
      <c r="I16" s="51"/>
    </row>
    <row r="17" spans="2:9" ht="19.5" thickBot="1">
      <c r="B17" s="408" t="s">
        <v>118</v>
      </c>
      <c r="C17" s="409"/>
      <c r="D17" s="410"/>
      <c r="E17" s="51"/>
      <c r="F17" s="51"/>
      <c r="G17" s="51"/>
      <c r="H17" s="51"/>
      <c r="I17" s="51"/>
    </row>
    <row r="18" spans="2:9" ht="15">
      <c r="B18" s="58" t="s">
        <v>119</v>
      </c>
      <c r="C18" s="59" t="s">
        <v>120</v>
      </c>
      <c r="D18" s="60"/>
      <c r="E18" s="51"/>
      <c r="F18" s="51"/>
      <c r="G18" s="51"/>
      <c r="H18" s="51"/>
      <c r="I18" s="51"/>
    </row>
    <row r="19" spans="2:9" ht="15">
      <c r="B19" s="58" t="s">
        <v>121</v>
      </c>
      <c r="C19" s="61" t="s">
        <v>122</v>
      </c>
      <c r="D19" s="62"/>
      <c r="E19" s="51"/>
      <c r="F19" s="63" t="s">
        <v>123</v>
      </c>
      <c r="G19" s="51"/>
      <c r="H19" s="51"/>
      <c r="I19" s="51"/>
    </row>
    <row r="20" spans="2:9" ht="15.75" thickBot="1">
      <c r="B20" s="64" t="s">
        <v>124</v>
      </c>
      <c r="C20" s="65"/>
      <c r="D20" s="66">
        <f>(D18+D19)/2</f>
        <v>0</v>
      </c>
      <c r="E20" s="51"/>
      <c r="F20" s="67" t="s">
        <v>169</v>
      </c>
      <c r="G20" s="51"/>
      <c r="H20" s="51"/>
      <c r="I20" s="51"/>
    </row>
    <row r="21" spans="2:9" ht="15">
      <c r="B21" s="68" t="s">
        <v>125</v>
      </c>
      <c r="C21" s="69" t="s">
        <v>126</v>
      </c>
      <c r="D21" s="70"/>
      <c r="E21" s="51"/>
      <c r="F21" s="67" t="s">
        <v>170</v>
      </c>
      <c r="G21" s="51"/>
      <c r="H21" s="51"/>
      <c r="I21" s="51"/>
    </row>
    <row r="22" spans="2:9" ht="15">
      <c r="B22" s="58"/>
      <c r="C22" s="61" t="s">
        <v>127</v>
      </c>
      <c r="D22" s="71"/>
      <c r="E22" s="51"/>
      <c r="F22" s="67" t="s">
        <v>128</v>
      </c>
      <c r="G22" s="51"/>
      <c r="H22" s="51"/>
      <c r="I22" s="51"/>
    </row>
    <row r="23" spans="2:9" ht="15">
      <c r="B23" s="58"/>
      <c r="C23" s="61" t="s">
        <v>129</v>
      </c>
      <c r="D23" s="71"/>
      <c r="E23" s="51"/>
      <c r="F23" s="67" t="s">
        <v>171</v>
      </c>
      <c r="G23" s="51"/>
      <c r="H23" s="51"/>
      <c r="I23" s="51"/>
    </row>
    <row r="24" spans="2:9" ht="15.75" thickBot="1">
      <c r="B24" s="72"/>
      <c r="C24" s="73" t="s">
        <v>130</v>
      </c>
      <c r="D24" s="74"/>
      <c r="E24" s="51"/>
      <c r="F24" s="51"/>
      <c r="G24" s="51"/>
      <c r="H24" s="51"/>
      <c r="I24" s="51"/>
    </row>
    <row r="25" spans="2:9" ht="15">
      <c r="B25" s="75" t="s">
        <v>131</v>
      </c>
      <c r="C25" s="69" t="s">
        <v>132</v>
      </c>
      <c r="D25" s="70"/>
      <c r="E25" s="51"/>
      <c r="F25" s="51"/>
      <c r="G25" s="51"/>
      <c r="H25" s="51"/>
      <c r="I25" s="51"/>
    </row>
    <row r="26" spans="2:9" ht="15">
      <c r="B26" s="76" t="s">
        <v>133</v>
      </c>
      <c r="C26" s="77" t="s">
        <v>134</v>
      </c>
      <c r="D26" s="78"/>
      <c r="E26" s="51"/>
      <c r="F26" s="51"/>
      <c r="G26" s="51"/>
      <c r="H26" s="51"/>
      <c r="I26" s="51"/>
    </row>
    <row r="27" spans="2:9" ht="15.75" thickBot="1">
      <c r="B27" s="64" t="s">
        <v>135</v>
      </c>
      <c r="C27" s="79"/>
      <c r="D27" s="66">
        <f>D21+D22+D23+D24+D25+D26</f>
        <v>0</v>
      </c>
      <c r="E27" s="51"/>
      <c r="F27" s="51"/>
      <c r="G27" s="51"/>
      <c r="H27" s="51"/>
      <c r="I27" s="51"/>
    </row>
    <row r="28" spans="2:9" ht="15.75" thickBot="1">
      <c r="B28" s="51"/>
      <c r="C28" s="51"/>
      <c r="D28" s="51"/>
      <c r="E28" s="51"/>
      <c r="F28" s="51"/>
      <c r="G28" s="51"/>
      <c r="H28" s="51"/>
      <c r="I28" s="51"/>
    </row>
    <row r="29" spans="2:9" ht="15.75" thickBot="1">
      <c r="B29" s="80" t="s">
        <v>136</v>
      </c>
      <c r="C29" s="81"/>
      <c r="D29" s="82">
        <f>D20+D27</f>
        <v>0</v>
      </c>
      <c r="E29" s="51"/>
      <c r="F29" s="51"/>
      <c r="G29" s="51"/>
      <c r="H29" s="51"/>
      <c r="I29" s="51"/>
    </row>
    <row r="30" spans="2:9" ht="15">
      <c r="B30" s="51"/>
      <c r="C30" s="51"/>
      <c r="D30" s="51"/>
      <c r="E30" s="51"/>
      <c r="F30" s="51"/>
      <c r="G30" s="51"/>
      <c r="H30" s="51"/>
      <c r="I30" s="51"/>
    </row>
    <row r="31" spans="2:9" ht="18.75">
      <c r="B31" s="83" t="s">
        <v>137</v>
      </c>
      <c r="C31" s="83"/>
      <c r="D31" s="84" t="str">
        <f>IF(D29&lt;0,"EN DIFFICULTE","SAINE")</f>
        <v>SAINE</v>
      </c>
      <c r="E31" s="51"/>
      <c r="F31" s="51"/>
      <c r="G31" s="51"/>
      <c r="H31" s="51"/>
      <c r="I31" s="51"/>
    </row>
    <row r="32" spans="2:9" ht="15">
      <c r="B32" s="51"/>
      <c r="C32" s="51"/>
      <c r="D32" s="51"/>
      <c r="E32" s="51"/>
      <c r="F32" s="51"/>
      <c r="G32" s="51"/>
      <c r="H32" s="51"/>
      <c r="I32" s="51"/>
    </row>
    <row r="33" spans="2:9" ht="15">
      <c r="B33" s="51"/>
      <c r="C33" s="51"/>
      <c r="D33" s="51"/>
      <c r="E33" s="51"/>
      <c r="F33" s="51"/>
      <c r="G33" s="51"/>
      <c r="H33" s="51"/>
      <c r="I33" s="51"/>
    </row>
    <row r="34" spans="2:9" ht="16.5">
      <c r="B34" s="85" t="s">
        <v>138</v>
      </c>
      <c r="C34" s="51"/>
      <c r="D34" s="51"/>
      <c r="E34" s="51"/>
      <c r="F34" s="51"/>
      <c r="G34" s="51"/>
      <c r="H34" s="51"/>
      <c r="I34" s="51"/>
    </row>
    <row r="35" spans="2:9" ht="15.75" thickBot="1">
      <c r="B35" s="51"/>
      <c r="C35" s="51"/>
      <c r="D35" s="51"/>
      <c r="E35" s="51"/>
      <c r="F35" s="51"/>
      <c r="G35" s="51"/>
      <c r="H35" s="51"/>
      <c r="I35" s="51"/>
    </row>
    <row r="36" spans="2:9" ht="19.5" thickBot="1">
      <c r="B36" s="411" t="s">
        <v>118</v>
      </c>
      <c r="C36" s="412"/>
      <c r="D36" s="413"/>
      <c r="E36" s="51"/>
      <c r="F36" s="411" t="s">
        <v>139</v>
      </c>
      <c r="G36" s="412"/>
      <c r="H36" s="413"/>
      <c r="I36" s="51"/>
    </row>
    <row r="37" spans="2:9" ht="15">
      <c r="B37" s="68" t="s">
        <v>140</v>
      </c>
      <c r="C37" s="69" t="s">
        <v>141</v>
      </c>
      <c r="D37" s="70"/>
      <c r="E37" s="51"/>
      <c r="F37" s="68" t="s">
        <v>140</v>
      </c>
      <c r="G37" s="69" t="s">
        <v>141</v>
      </c>
      <c r="H37" s="70"/>
      <c r="I37" s="51"/>
    </row>
    <row r="38" spans="2:9" ht="15">
      <c r="B38" s="58"/>
      <c r="C38" s="61" t="s">
        <v>142</v>
      </c>
      <c r="D38" s="71"/>
      <c r="E38" s="51"/>
      <c r="F38" s="58"/>
      <c r="G38" s="61" t="s">
        <v>142</v>
      </c>
      <c r="H38" s="71"/>
      <c r="I38" s="51"/>
    </row>
    <row r="39" spans="2:9" ht="15">
      <c r="B39" s="58"/>
      <c r="C39" s="61" t="s">
        <v>143</v>
      </c>
      <c r="D39" s="71"/>
      <c r="E39" s="51"/>
      <c r="F39" s="58"/>
      <c r="G39" s="61" t="s">
        <v>143</v>
      </c>
      <c r="H39" s="71"/>
      <c r="I39" s="51"/>
    </row>
    <row r="40" spans="2:9" ht="15">
      <c r="B40" s="58"/>
      <c r="C40" s="61" t="s">
        <v>144</v>
      </c>
      <c r="D40" s="71"/>
      <c r="E40" s="51"/>
      <c r="F40" s="58"/>
      <c r="G40" s="61" t="s">
        <v>144</v>
      </c>
      <c r="H40" s="71"/>
      <c r="I40" s="51"/>
    </row>
    <row r="41" spans="2:9" ht="15">
      <c r="B41" s="58"/>
      <c r="C41" s="61" t="s">
        <v>145</v>
      </c>
      <c r="D41" s="71"/>
      <c r="E41" s="51"/>
      <c r="F41" s="58"/>
      <c r="G41" s="61" t="s">
        <v>145</v>
      </c>
      <c r="H41" s="71"/>
      <c r="I41" s="51"/>
    </row>
    <row r="42" spans="2:9" ht="15">
      <c r="B42" s="58"/>
      <c r="C42" s="61" t="s">
        <v>146</v>
      </c>
      <c r="D42" s="71"/>
      <c r="E42" s="51"/>
      <c r="F42" s="58"/>
      <c r="G42" s="61" t="s">
        <v>146</v>
      </c>
      <c r="H42" s="71"/>
      <c r="I42" s="51"/>
    </row>
    <row r="43" spans="2:9" ht="15">
      <c r="B43" s="58"/>
      <c r="C43" s="61" t="s">
        <v>147</v>
      </c>
      <c r="D43" s="71"/>
      <c r="E43" s="51"/>
      <c r="F43" s="58"/>
      <c r="G43" s="61" t="s">
        <v>147</v>
      </c>
      <c r="H43" s="71"/>
      <c r="I43" s="51"/>
    </row>
    <row r="44" spans="2:9" ht="15">
      <c r="B44" s="86" t="s">
        <v>148</v>
      </c>
      <c r="C44" s="87"/>
      <c r="D44" s="88">
        <f>(D37+D38+D39+D40+D41+D42)-D43</f>
        <v>0</v>
      </c>
      <c r="E44" s="51"/>
      <c r="F44" s="86" t="s">
        <v>148</v>
      </c>
      <c r="G44" s="87"/>
      <c r="H44" s="88">
        <f>(H37+H38+H39+H40+H41+H42)-H43</f>
        <v>0</v>
      </c>
      <c r="I44" s="51"/>
    </row>
    <row r="45" spans="2:9" ht="15">
      <c r="B45" s="58" t="s">
        <v>149</v>
      </c>
      <c r="C45" s="61" t="s">
        <v>150</v>
      </c>
      <c r="D45" s="71"/>
      <c r="E45" s="51"/>
      <c r="F45" s="58" t="s">
        <v>149</v>
      </c>
      <c r="G45" s="61" t="s">
        <v>150</v>
      </c>
      <c r="H45" s="71"/>
      <c r="I45" s="51"/>
    </row>
    <row r="46" spans="2:9" ht="15">
      <c r="B46" s="58"/>
      <c r="C46" s="61" t="s">
        <v>151</v>
      </c>
      <c r="D46" s="71"/>
      <c r="E46" s="51"/>
      <c r="F46" s="58"/>
      <c r="G46" s="61" t="s">
        <v>151</v>
      </c>
      <c r="H46" s="71"/>
      <c r="I46" s="51"/>
    </row>
    <row r="47" spans="2:9" ht="15.75" thickBot="1">
      <c r="B47" s="86" t="s">
        <v>152</v>
      </c>
      <c r="C47" s="89"/>
      <c r="D47" s="90">
        <f>D45+D46</f>
        <v>0</v>
      </c>
      <c r="E47" s="51"/>
      <c r="F47" s="86" t="s">
        <v>152</v>
      </c>
      <c r="G47" s="89"/>
      <c r="H47" s="90">
        <f>H45+H46</f>
        <v>0</v>
      </c>
      <c r="I47" s="51"/>
    </row>
    <row r="48" spans="2:9" ht="15.75" thickBot="1">
      <c r="B48" s="91" t="s">
        <v>153</v>
      </c>
      <c r="C48" s="92"/>
      <c r="D48" s="93" t="e">
        <f>D44/D47</f>
        <v>#DIV/0!</v>
      </c>
      <c r="E48" s="51"/>
      <c r="F48" s="91" t="s">
        <v>153</v>
      </c>
      <c r="G48" s="92"/>
      <c r="H48" s="93" t="e">
        <f>H44/H47</f>
        <v>#DIV/0!</v>
      </c>
      <c r="I48" s="51"/>
    </row>
    <row r="49" spans="2:9" ht="15">
      <c r="B49" s="68" t="s">
        <v>154</v>
      </c>
      <c r="C49" s="69" t="s">
        <v>155</v>
      </c>
      <c r="D49" s="70"/>
      <c r="E49" s="51"/>
      <c r="F49" s="68" t="s">
        <v>154</v>
      </c>
      <c r="G49" s="69" t="s">
        <v>155</v>
      </c>
      <c r="H49" s="70"/>
      <c r="I49" s="51"/>
    </row>
    <row r="50" spans="2:9" ht="15">
      <c r="B50" s="58" t="s">
        <v>156</v>
      </c>
      <c r="C50" s="61" t="s">
        <v>157</v>
      </c>
      <c r="D50" s="71"/>
      <c r="E50" s="51"/>
      <c r="F50" s="58" t="s">
        <v>156</v>
      </c>
      <c r="G50" s="61" t="s">
        <v>157</v>
      </c>
      <c r="H50" s="71"/>
      <c r="I50" s="51"/>
    </row>
    <row r="51" spans="2:9" ht="15">
      <c r="B51" s="58"/>
      <c r="C51" s="61" t="s">
        <v>158</v>
      </c>
      <c r="D51" s="71"/>
      <c r="E51" s="51"/>
      <c r="F51" s="58"/>
      <c r="G51" s="61" t="s">
        <v>158</v>
      </c>
      <c r="H51" s="71"/>
      <c r="I51" s="51"/>
    </row>
    <row r="52" spans="2:9" ht="15">
      <c r="B52" s="58"/>
      <c r="C52" s="61" t="s">
        <v>159</v>
      </c>
      <c r="D52" s="71"/>
      <c r="E52" s="51"/>
      <c r="F52" s="58"/>
      <c r="G52" s="61" t="s">
        <v>159</v>
      </c>
      <c r="H52" s="71"/>
      <c r="I52" s="51"/>
    </row>
    <row r="53" spans="2:9" ht="15">
      <c r="B53" s="86" t="s">
        <v>160</v>
      </c>
      <c r="C53" s="51"/>
      <c r="D53" s="94">
        <f>D49+D50+D51+D52</f>
        <v>0</v>
      </c>
      <c r="E53" s="51"/>
      <c r="F53" s="86" t="s">
        <v>160</v>
      </c>
      <c r="G53" s="51"/>
      <c r="H53" s="94">
        <f>H49+H50+H51+H52</f>
        <v>0</v>
      </c>
      <c r="I53" s="51"/>
    </row>
    <row r="54" spans="2:9" ht="15.75" thickBot="1">
      <c r="B54" s="95" t="s">
        <v>161</v>
      </c>
      <c r="C54" s="61" t="s">
        <v>162</v>
      </c>
      <c r="D54" s="96"/>
      <c r="E54" s="51"/>
      <c r="F54" s="95" t="s">
        <v>161</v>
      </c>
      <c r="G54" s="61" t="s">
        <v>162</v>
      </c>
      <c r="H54" s="96"/>
      <c r="I54" s="51"/>
    </row>
    <row r="55" spans="2:9" ht="15.75" thickBot="1">
      <c r="B55" s="97" t="s">
        <v>163</v>
      </c>
      <c r="C55" s="98"/>
      <c r="D55" s="99">
        <f>D53-D54</f>
        <v>0</v>
      </c>
      <c r="E55" s="51"/>
      <c r="F55" s="97" t="s">
        <v>163</v>
      </c>
      <c r="G55" s="98"/>
      <c r="H55" s="99">
        <f>H53-H54</f>
        <v>0</v>
      </c>
      <c r="I55" s="51"/>
    </row>
    <row r="56" spans="2:9" ht="15">
      <c r="B56" s="51"/>
      <c r="C56" s="51"/>
      <c r="D56" s="51"/>
      <c r="E56" s="51"/>
      <c r="F56" s="51"/>
      <c r="G56" s="51"/>
      <c r="H56" s="51"/>
      <c r="I56" s="51"/>
    </row>
    <row r="57" spans="2:9" ht="15">
      <c r="B57" s="100" t="s">
        <v>164</v>
      </c>
      <c r="C57" s="51"/>
      <c r="D57" s="101" t="str">
        <f>IFERROR(IF(D48&gt;7.5, TRUE, FALSE), "Renseigner le tableau")</f>
        <v>Renseigner le tableau</v>
      </c>
      <c r="E57" s="51"/>
      <c r="F57" s="100" t="s">
        <v>164</v>
      </c>
      <c r="G57" s="51"/>
      <c r="H57" s="101" t="str">
        <f>IFERROR(IF(H48&gt;7.5, TRUE, FALSE),"Renseignez le tableau")</f>
        <v>Renseignez le tableau</v>
      </c>
      <c r="I57" s="51"/>
    </row>
    <row r="58" spans="2:9" ht="15">
      <c r="B58" s="100" t="s">
        <v>165</v>
      </c>
      <c r="C58" s="51"/>
      <c r="D58" s="101" t="b">
        <f>IF(D55&lt;0,TRUE,FALSE)</f>
        <v>0</v>
      </c>
      <c r="E58" s="51"/>
      <c r="F58" s="100" t="s">
        <v>165</v>
      </c>
      <c r="G58" s="51"/>
      <c r="H58" s="101" t="b">
        <f>IF(H55&lt;0,TRUE,FALSE)</f>
        <v>0</v>
      </c>
      <c r="I58" s="51"/>
    </row>
    <row r="59" spans="2:9" ht="15">
      <c r="B59" s="51"/>
      <c r="C59" s="51"/>
      <c r="D59" s="51"/>
      <c r="E59" s="51"/>
      <c r="F59" s="51"/>
      <c r="G59" s="51"/>
      <c r="H59" s="51"/>
      <c r="I59" s="51"/>
    </row>
    <row r="60" spans="2:9" ht="18.75">
      <c r="B60" s="51" t="s">
        <v>166</v>
      </c>
      <c r="C60" s="51"/>
      <c r="D60" s="102" t="str">
        <f>IFERROR(IF(AND(D48&gt;7.5,D55&lt;0),"DEFAVORABLE","OK"),"")</f>
        <v/>
      </c>
      <c r="E60" s="51"/>
      <c r="F60" s="51" t="s">
        <v>167</v>
      </c>
      <c r="G60" s="51"/>
      <c r="H60" s="102" t="str">
        <f>IFERROR(IF(AND(H48&gt;7.5,H55&lt;0),"DEFAVORABLE","OK"),"")</f>
        <v/>
      </c>
      <c r="I60" s="51"/>
    </row>
    <row r="61" spans="2:9" ht="15">
      <c r="B61" s="51"/>
      <c r="C61" s="51"/>
      <c r="D61" s="51"/>
      <c r="E61" s="51"/>
      <c r="F61" s="51"/>
      <c r="G61" s="51"/>
      <c r="H61" s="51"/>
      <c r="I61" s="51"/>
    </row>
    <row r="62" spans="2:9" ht="18.75">
      <c r="B62" s="83" t="s">
        <v>168</v>
      </c>
      <c r="C62" s="83"/>
      <c r="D62" s="83"/>
      <c r="E62" s="83"/>
      <c r="F62" s="402" t="str">
        <f>IF(OR(AND(D60="DEFAVORABLE",H60="DEFAVORABLE"), D32="EN DIFFICULTE"),"EN DIFFICULTE","SAINE")</f>
        <v>SAINE</v>
      </c>
      <c r="G62" s="402"/>
      <c r="H62" s="402"/>
      <c r="I62" s="51"/>
    </row>
  </sheetData>
  <mergeCells count="7">
    <mergeCell ref="F62:H62"/>
    <mergeCell ref="B3:I3"/>
    <mergeCell ref="B5:I5"/>
    <mergeCell ref="B6:I6"/>
    <mergeCell ref="B17:D17"/>
    <mergeCell ref="B36:D36"/>
    <mergeCell ref="F36:H36"/>
  </mergeCells>
  <conditionalFormatting sqref="D31">
    <cfRule type="cellIs" dxfId="4" priority="4" operator="equal">
      <formula>"EN DIFFICULTE"</formula>
    </cfRule>
    <cfRule type="cellIs" dxfId="3" priority="5" operator="equal">
      <formula>"SAINE"</formula>
    </cfRule>
  </conditionalFormatting>
  <conditionalFormatting sqref="F62">
    <cfRule type="cellIs" dxfId="2" priority="1" operator="equal">
      <formula>"SAINE"</formula>
    </cfRule>
    <cfRule type="cellIs" dxfId="1" priority="2" operator="equal">
      <formula>"SEINE"</formula>
    </cfRule>
    <cfRule type="cellIs" dxfId="0" priority="3" operator="equal">
      <formula>"EN DIFFICULTE"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24" sqref="G24"/>
    </sheetView>
  </sheetViews>
  <sheetFormatPr baseColWidth="10" defaultRowHeight="12.75"/>
  <cols>
    <col min="1" max="1" width="25.7109375" bestFit="1" customWidth="1"/>
  </cols>
  <sheetData>
    <row r="1" spans="1:1">
      <c r="A1" t="s">
        <v>204</v>
      </c>
    </row>
    <row r="2" spans="1:1">
      <c r="A2" t="s">
        <v>209</v>
      </c>
    </row>
    <row r="3" spans="1:1">
      <c r="A3" t="s">
        <v>205</v>
      </c>
    </row>
    <row r="4" spans="1:1">
      <c r="A4" t="s">
        <v>206</v>
      </c>
    </row>
    <row r="5" spans="1:1">
      <c r="A5" t="s">
        <v>207</v>
      </c>
    </row>
    <row r="6" spans="1:1">
      <c r="A6"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check-list</vt:lpstr>
      <vt:lpstr>Fiche 1 - Liste_Partenaires</vt:lpstr>
      <vt:lpstr>Fiche 2-Dépenses du projet</vt:lpstr>
      <vt:lpstr>Fiche 3 Plan fi prévisionnel</vt:lpstr>
      <vt:lpstr>FICHE 4 - Taille entreprise</vt:lpstr>
      <vt:lpstr>Fiche 5 - Situation financière</vt:lpstr>
      <vt:lpstr>Liste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QUIROT Lisa</cp:lastModifiedBy>
  <cp:lastPrinted>2018-03-19T13:46:24Z</cp:lastPrinted>
  <dcterms:created xsi:type="dcterms:W3CDTF">2015-06-22T06:53:17Z</dcterms:created>
  <dcterms:modified xsi:type="dcterms:W3CDTF">2024-07-26T07:18:03Z</dcterms:modified>
</cp:coreProperties>
</file>