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53222"/>
  <mc:AlternateContent xmlns:mc="http://schemas.openxmlformats.org/markup-compatibility/2006">
    <mc:Choice Requires="x15">
      <x15ac:absPath xmlns:x15ac="http://schemas.microsoft.com/office/spreadsheetml/2010/11/ac" url="I:\FRANCEAGRIMER\ENTITE\INTV\SIIF\U_GCA\GECRI\2023-RESERVE DE CRISE\2023-PYRENEES ORIENTALES\décision\annexes secheresse PO 2023\"/>
    </mc:Choice>
  </mc:AlternateContent>
  <bookViews>
    <workbookView xWindow="0" yWindow="0" windowWidth="28800" windowHeight="12300"/>
  </bookViews>
  <sheets>
    <sheet name="66_attestationcomptable" sheetId="3" r:id="rId1"/>
  </sheets>
  <definedNames>
    <definedName name="_xlnm.Print_Area" localSheetId="0">'66_attestationcomptable'!$A$1:$F$53</definedName>
  </definedNames>
  <calcPr calcId="152511"/>
  <customWorkbookViews>
    <customWorkbookView name="MARCHAU Sophie - Affichage personnalisé" guid="{608FF7DE-89C1-407D-A4DD-3203A64ADB35}" mergeInterval="0" personalView="1" maximized="1" xWindow="-8" yWindow="-8" windowWidth="1696" windowHeight="1026" activeSheetId="1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5" i="3" l="1"/>
  <c r="D22" i="3" l="1"/>
  <c r="D23" i="3"/>
  <c r="D24" i="3"/>
  <c r="D25" i="3"/>
  <c r="D26" i="3"/>
  <c r="D27" i="3"/>
  <c r="D28" i="3"/>
  <c r="D29" i="3"/>
  <c r="D30" i="3"/>
  <c r="D31" i="3"/>
  <c r="D32" i="3"/>
  <c r="D21" i="3"/>
  <c r="B36" i="3" s="1"/>
  <c r="E35" i="3" l="1"/>
  <c r="B10" i="3" l="1"/>
  <c r="E36" i="3" l="1"/>
  <c r="F35" i="3" s="1"/>
  <c r="B37" i="3" s="1"/>
  <c r="C37" i="3" l="1"/>
  <c r="F37" i="3"/>
</calcChain>
</file>

<file path=xl/sharedStrings.xml><?xml version="1.0" encoding="utf-8"?>
<sst xmlns="http://schemas.openxmlformats.org/spreadsheetml/2006/main" count="52" uniqueCount="52">
  <si>
    <t>Raison sociale du demandeur :</t>
  </si>
  <si>
    <t>SIRET :</t>
  </si>
  <si>
    <t>Nom de la structure professionnelle d’exercice (ou du centre comptable) :</t>
  </si>
  <si>
    <t>Date :</t>
  </si>
  <si>
    <t>Nom  du signataire :</t>
  </si>
  <si>
    <t>Cachet et signature :</t>
  </si>
  <si>
    <t>j'atteste les éléments renseignés ci-dessus</t>
  </si>
  <si>
    <t>IL APPARTIENT AU DEMANDEUR DE L’AIDE DE VERIFIER LA BONNE COMPLETUDE DE CE DOCUMENT AVANT DEPOT DE LA DEMANDE DANS LE TELESERVICE</t>
  </si>
  <si>
    <t>renseigner les champs en jaune</t>
  </si>
  <si>
    <t>document à télécharger dans le téléservice en PDF signé et en version tableur (excel/ODS)</t>
  </si>
  <si>
    <t>CONTRÔLE ELIGIBILITÉ</t>
  </si>
  <si>
    <t>Certification par le comptable:</t>
  </si>
  <si>
    <t>AUTOMATIQUE</t>
  </si>
  <si>
    <t>Eligibilité</t>
  </si>
  <si>
    <t>Respect critères</t>
  </si>
  <si>
    <t>Date installation</t>
  </si>
  <si>
    <t>récent installé</t>
  </si>
  <si>
    <t>valeurs à renseigner en € HT</t>
  </si>
  <si>
    <t>Taux de spécialisation</t>
  </si>
  <si>
    <t>Chiffres d'Affaires CA en  € HT</t>
  </si>
  <si>
    <t>Aide admissible</t>
  </si>
  <si>
    <t>Aide Pyrénees-Orientales arbo/maraichage  2023 -Décision FranceAgriMer INTV-GECRI-2023-58</t>
  </si>
  <si>
    <t>CA</t>
  </si>
  <si>
    <t xml:space="preserve">total exploitation </t>
  </si>
  <si>
    <t xml:space="preserve">année prise en compte </t>
  </si>
  <si>
    <t>Sélectionnez la référence prise en compte</t>
  </si>
  <si>
    <t xml:space="preserve">CULTURE ELIGIBLES </t>
  </si>
  <si>
    <t>SEULES les exploitations dont le siège social est dans le département 66 sont admissibles à l'aide</t>
  </si>
  <si>
    <t>surfaces attestées</t>
  </si>
  <si>
    <t xml:space="preserve">les surfaces renseignées ci-dessous sont attestées par le comptable , sinon selectionnez "surfaces non attestées par le comptable" ci-contre : </t>
  </si>
  <si>
    <t>sélectionnez dans la liste</t>
  </si>
  <si>
    <t>forfait €/ha</t>
  </si>
  <si>
    <t>aide previsionnelle par culture €</t>
  </si>
  <si>
    <t>Aide maximum calculée (somme des aides prévisionnelles)</t>
  </si>
  <si>
    <t>Annexe 1:  ATTESTATION comptable 
A signer par le comptable (expert-comptable, Association de Gestion et de Comptabilité ou Commissaire aux comptes)</t>
  </si>
  <si>
    <t>si oui, possibilité de saisir la valeur prévisionnelle des CA de l’exercice afférent à la recolte 2022 2023 ou les données du Plan d’entreprise (PE) (ou business plan/étude économique réalisé par un comptable dans le cadre de l’installation) pour la période afférente à la recolte 2023</t>
  </si>
  <si>
    <t>abricot</t>
  </si>
  <si>
    <t>pêche</t>
  </si>
  <si>
    <t>nectarine</t>
  </si>
  <si>
    <t>pomme</t>
  </si>
  <si>
    <t>poire</t>
  </si>
  <si>
    <t>amande</t>
  </si>
  <si>
    <t>artichaut</t>
  </si>
  <si>
    <t>céleri branche</t>
  </si>
  <si>
    <t>courgette</t>
  </si>
  <si>
    <t>melon</t>
  </si>
  <si>
    <t>pastèque</t>
  </si>
  <si>
    <t>courges</t>
  </si>
  <si>
    <t>Doit être &gt;=25% sur l'année  de référence</t>
  </si>
  <si>
    <t>surface en ha (4 décimales autorisées)</t>
  </si>
  <si>
    <t>doit etre supérieure au seuil de 2000euros</t>
  </si>
  <si>
    <t xml:space="preserve">arboriculture/maraichage  de l'exploitation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</si>
</sst>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164" formatCode="#,##0.00\ &quot;€&quot;"/>
    <numFmt numFmtId="165" formatCode="0.0000"/>
  </numFmts>
  <fonts count="26" x14ac:knownFonts="1">
    <font>
      <sz val="11"/>
      <color theme="1"/>
      <name val="Calibri"/>
      <family val="2"/>
      <scheme val="minor"/>
    </font>
    <font>
      <sz val="10"/>
      <color rgb="FF00000A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70C0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color rgb="FF000000"/>
      <name val="Calibri"/>
      <family val="2"/>
      <scheme val="minor"/>
    </font>
    <font>
      <i/>
      <sz val="11"/>
      <color rgb="FF000000"/>
      <name val="Calibri"/>
      <family val="2"/>
      <scheme val="minor"/>
    </font>
    <font>
      <sz val="8"/>
      <color rgb="FF00B050"/>
      <name val="Calibri"/>
      <family val="2"/>
      <scheme val="minor"/>
    </font>
    <font>
      <b/>
      <sz val="11"/>
      <color rgb="FF7030A0"/>
      <name val="Calibri"/>
      <family val="2"/>
      <scheme val="minor"/>
    </font>
    <font>
      <b/>
      <sz val="10"/>
      <color rgb="FF00000A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i/>
      <sz val="9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sz val="11"/>
      <color rgb="FF00B050"/>
      <name val="Calibri"/>
      <family val="2"/>
      <scheme val="minor"/>
    </font>
    <font>
      <sz val="9"/>
      <name val="Calibri"/>
      <family val="2"/>
      <scheme val="minor"/>
    </font>
    <font>
      <b/>
      <sz val="12"/>
      <color rgb="FF00B050"/>
      <name val="Calibri"/>
      <family val="2"/>
      <scheme val="minor"/>
    </font>
    <font>
      <sz val="11"/>
      <color rgb="FF0070C0"/>
      <name val="Calibri"/>
      <family val="2"/>
      <scheme val="minor"/>
    </font>
    <font>
      <b/>
      <sz val="16"/>
      <color theme="4" tint="-0.499984740745262"/>
      <name val="Calibri"/>
      <family val="2"/>
      <scheme val="minor"/>
    </font>
    <font>
      <sz val="8"/>
      <color rgb="FF00000A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0"/>
      <color rgb="FF00B050"/>
      <name val="Calibri"/>
      <family val="2"/>
      <scheme val="minor"/>
    </font>
    <font>
      <sz val="10"/>
      <color rgb="FF00000A"/>
      <name val="Arial"/>
      <family val="2"/>
    </font>
    <font>
      <b/>
      <i/>
      <sz val="9"/>
      <color rgb="FFFF000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8" tint="0.79998168889431442"/>
        <bgColor rgb="FFFFFF00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59999389629810485"/>
        <bgColor rgb="FFFFE699"/>
      </patternFill>
    </fill>
    <fill>
      <patternFill patternType="solid">
        <fgColor rgb="FF92D05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0.249977111117893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9" fontId="2" fillId="0" borderId="0" applyFont="0" applyFill="0" applyBorder="0" applyAlignment="0" applyProtection="0"/>
    <xf numFmtId="44" fontId="2" fillId="0" borderId="0" applyFont="0" applyFill="0" applyBorder="0" applyAlignment="0" applyProtection="0"/>
  </cellStyleXfs>
  <cellXfs count="92">
    <xf numFmtId="0" fontId="0" fillId="0" borderId="0" xfId="0"/>
    <xf numFmtId="0" fontId="0" fillId="0" borderId="0" xfId="0"/>
    <xf numFmtId="0" fontId="0" fillId="0" borderId="0" xfId="0" applyBorder="1"/>
    <xf numFmtId="0" fontId="0" fillId="0" borderId="0" xfId="0" applyFont="1" applyFill="1" applyBorder="1" applyProtection="1">
      <protection locked="0"/>
    </xf>
    <xf numFmtId="0" fontId="0" fillId="0" borderId="0" xfId="0" applyFont="1"/>
    <xf numFmtId="0" fontId="0" fillId="0" borderId="0" xfId="0" applyFont="1" applyBorder="1"/>
    <xf numFmtId="0" fontId="8" fillId="0" borderId="0" xfId="0" applyFont="1" applyBorder="1" applyAlignment="1">
      <alignment vertical="center" wrapText="1"/>
    </xf>
    <xf numFmtId="0" fontId="0" fillId="0" borderId="0" xfId="0" applyFill="1"/>
    <xf numFmtId="0" fontId="9" fillId="0" borderId="0" xfId="0" applyFont="1" applyBorder="1" applyAlignment="1">
      <alignment vertical="top" wrapText="1"/>
    </xf>
    <xf numFmtId="0" fontId="0" fillId="0" borderId="0" xfId="0" applyFont="1" applyBorder="1" applyAlignment="1">
      <alignment horizontal="center" vertical="center"/>
    </xf>
    <xf numFmtId="0" fontId="14" fillId="4" borderId="1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 applyProtection="1">
      <alignment horizontal="center" vertical="center"/>
      <protection locked="0"/>
    </xf>
    <xf numFmtId="0" fontId="0" fillId="0" borderId="0" xfId="0" applyFont="1" applyBorder="1" applyProtection="1">
      <protection locked="0"/>
    </xf>
    <xf numFmtId="0" fontId="0" fillId="5" borderId="0" xfId="0" applyFont="1" applyFill="1" applyBorder="1" applyProtection="1">
      <protection locked="0"/>
    </xf>
    <xf numFmtId="14" fontId="15" fillId="5" borderId="1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quotePrefix="1" applyFill="1"/>
    <xf numFmtId="44" fontId="0" fillId="0" borderId="0" xfId="0" applyNumberFormat="1"/>
    <xf numFmtId="164" fontId="0" fillId="4" borderId="1" xfId="2" applyNumberFormat="1" applyFont="1" applyFill="1" applyBorder="1" applyAlignment="1">
      <alignment horizontal="right" vertical="top"/>
    </xf>
    <xf numFmtId="10" fontId="1" fillId="4" borderId="2" xfId="1" quotePrefix="1" applyNumberFormat="1" applyFont="1" applyFill="1" applyBorder="1" applyAlignment="1">
      <alignment horizontal="right" vertical="top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0" fillId="0" borderId="6" xfId="0" applyBorder="1"/>
    <xf numFmtId="0" fontId="0" fillId="0" borderId="7" xfId="0" applyBorder="1"/>
    <xf numFmtId="0" fontId="4" fillId="0" borderId="8" xfId="0" applyFont="1" applyFill="1" applyBorder="1" applyAlignment="1">
      <alignment horizontal="right" vertical="center"/>
    </xf>
    <xf numFmtId="0" fontId="4" fillId="0" borderId="6" xfId="0" applyFont="1" applyFill="1" applyBorder="1" applyAlignment="1">
      <alignment horizontal="right" vertical="center"/>
    </xf>
    <xf numFmtId="0" fontId="12" fillId="0" borderId="6" xfId="0" applyFont="1" applyFill="1" applyBorder="1" applyAlignment="1">
      <alignment horizontal="left"/>
    </xf>
    <xf numFmtId="0" fontId="13" fillId="0" borderId="11" xfId="0" applyFont="1" applyFill="1" applyBorder="1" applyAlignment="1">
      <alignment horizontal="center" vertical="center"/>
    </xf>
    <xf numFmtId="0" fontId="11" fillId="0" borderId="11" xfId="0" applyFont="1" applyFill="1" applyBorder="1" applyAlignment="1">
      <alignment horizontal="right" vertical="center" wrapText="1"/>
    </xf>
    <xf numFmtId="0" fontId="11" fillId="0" borderId="8" xfId="0" applyFont="1" applyFill="1" applyBorder="1" applyAlignment="1">
      <alignment horizontal="right" vertical="center" wrapText="1"/>
    </xf>
    <xf numFmtId="0" fontId="0" fillId="0" borderId="7" xfId="0" applyFont="1" applyBorder="1"/>
    <xf numFmtId="0" fontId="0" fillId="0" borderId="6" xfId="0" applyFont="1" applyBorder="1" applyAlignment="1">
      <alignment horizontal="right" vertical="top" wrapText="1"/>
    </xf>
    <xf numFmtId="0" fontId="0" fillId="5" borderId="0" xfId="0" applyFont="1" applyFill="1" applyBorder="1" applyAlignment="1" applyProtection="1">
      <alignment vertical="top"/>
      <protection locked="0"/>
    </xf>
    <xf numFmtId="0" fontId="0" fillId="0" borderId="6" xfId="0" applyFont="1" applyBorder="1"/>
    <xf numFmtId="0" fontId="0" fillId="0" borderId="6" xfId="0" applyFont="1" applyBorder="1" applyAlignment="1">
      <alignment horizontal="right"/>
    </xf>
    <xf numFmtId="0" fontId="8" fillId="0" borderId="6" xfId="0" applyFont="1" applyBorder="1" applyAlignment="1">
      <alignment vertical="center" wrapText="1"/>
    </xf>
    <xf numFmtId="0" fontId="3" fillId="0" borderId="13" xfId="0" applyFont="1" applyBorder="1"/>
    <xf numFmtId="0" fontId="0" fillId="0" borderId="14" xfId="0" applyFont="1" applyBorder="1"/>
    <xf numFmtId="0" fontId="0" fillId="0" borderId="15" xfId="0" applyFont="1" applyBorder="1"/>
    <xf numFmtId="0" fontId="0" fillId="7" borderId="8" xfId="0" applyFont="1" applyFill="1" applyBorder="1" applyAlignment="1">
      <alignment horizontal="right"/>
    </xf>
    <xf numFmtId="0" fontId="0" fillId="7" borderId="1" xfId="0" applyFill="1" applyBorder="1" applyAlignment="1">
      <alignment horizontal="center" vertical="center"/>
    </xf>
    <xf numFmtId="0" fontId="0" fillId="7" borderId="9" xfId="0" applyFill="1" applyBorder="1" applyAlignment="1">
      <alignment horizontal="center" vertical="center"/>
    </xf>
    <xf numFmtId="0" fontId="14" fillId="0" borderId="10" xfId="0" applyFont="1" applyFill="1" applyBorder="1" applyAlignment="1">
      <alignment vertical="center" wrapText="1"/>
    </xf>
    <xf numFmtId="0" fontId="14" fillId="4" borderId="2" xfId="0" applyFont="1" applyFill="1" applyBorder="1" applyAlignment="1">
      <alignment horizontal="center" vertical="center" wrapText="1"/>
    </xf>
    <xf numFmtId="0" fontId="9" fillId="5" borderId="0" xfId="0" applyFont="1" applyFill="1" applyBorder="1" applyAlignment="1" applyProtection="1">
      <alignment vertical="top" wrapText="1"/>
      <protection locked="0"/>
    </xf>
    <xf numFmtId="44" fontId="0" fillId="6" borderId="16" xfId="2" applyFont="1" applyFill="1" applyBorder="1" applyAlignment="1" applyProtection="1">
      <alignment vertical="center"/>
      <protection locked="0"/>
    </xf>
    <xf numFmtId="0" fontId="18" fillId="0" borderId="0" xfId="0" applyFont="1" applyBorder="1" applyAlignment="1">
      <alignment horizontal="center"/>
    </xf>
    <xf numFmtId="0" fontId="19" fillId="0" borderId="6" xfId="0" applyFont="1" applyFill="1" applyBorder="1" applyAlignment="1">
      <alignment horizontal="left"/>
    </xf>
    <xf numFmtId="0" fontId="22" fillId="0" borderId="0" xfId="0" applyFont="1" applyFill="1" applyBorder="1" applyAlignment="1">
      <alignment vertical="center"/>
    </xf>
    <xf numFmtId="0" fontId="5" fillId="10" borderId="1" xfId="0" applyFont="1" applyFill="1" applyBorder="1" applyAlignment="1">
      <alignment horizontal="center" vertical="center"/>
    </xf>
    <xf numFmtId="44" fontId="0" fillId="9" borderId="1" xfId="2" applyFont="1" applyFill="1" applyBorder="1" applyAlignment="1">
      <alignment vertical="center"/>
    </xf>
    <xf numFmtId="0" fontId="23" fillId="5" borderId="1" xfId="0" applyFont="1" applyFill="1" applyBorder="1" applyAlignment="1">
      <alignment vertical="center"/>
    </xf>
    <xf numFmtId="0" fontId="5" fillId="10" borderId="16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 applyProtection="1">
      <alignment wrapText="1"/>
      <protection locked="0"/>
    </xf>
    <xf numFmtId="0" fontId="5" fillId="0" borderId="0" xfId="0" applyFont="1" applyBorder="1" applyAlignment="1">
      <alignment horizontal="center" vertical="center" wrapText="1"/>
    </xf>
    <xf numFmtId="0" fontId="11" fillId="7" borderId="8" xfId="0" applyFont="1" applyFill="1" applyBorder="1" applyAlignment="1">
      <alignment horizontal="left" vertical="center" wrapText="1"/>
    </xf>
    <xf numFmtId="0" fontId="5" fillId="10" borderId="8" xfId="0" applyFont="1" applyFill="1" applyBorder="1" applyAlignment="1">
      <alignment horizontal="center" vertical="center"/>
    </xf>
    <xf numFmtId="0" fontId="5" fillId="10" borderId="19" xfId="0" applyFont="1" applyFill="1" applyBorder="1" applyAlignment="1">
      <alignment horizontal="center" vertical="center" wrapText="1"/>
    </xf>
    <xf numFmtId="0" fontId="4" fillId="8" borderId="6" xfId="0" applyFont="1" applyFill="1" applyBorder="1" applyAlignment="1">
      <alignment vertical="center"/>
    </xf>
    <xf numFmtId="0" fontId="24" fillId="0" borderId="20" xfId="0" applyFont="1" applyBorder="1" applyAlignment="1">
      <alignment horizontal="left" vertical="center" wrapText="1"/>
    </xf>
    <xf numFmtId="0" fontId="24" fillId="0" borderId="22" xfId="0" applyFont="1" applyBorder="1" applyAlignment="1">
      <alignment horizontal="left" vertical="center" wrapText="1"/>
    </xf>
    <xf numFmtId="10" fontId="25" fillId="0" borderId="1" xfId="1" applyNumberFormat="1" applyFont="1" applyFill="1" applyBorder="1" applyAlignment="1">
      <alignment horizontal="center" vertical="center" wrapText="1"/>
    </xf>
    <xf numFmtId="44" fontId="0" fillId="6" borderId="16" xfId="2" applyNumberFormat="1" applyFont="1" applyFill="1" applyBorder="1" applyAlignment="1" applyProtection="1">
      <alignment vertical="center"/>
      <protection locked="0"/>
    </xf>
    <xf numFmtId="165" fontId="0" fillId="5" borderId="1" xfId="0" applyNumberFormat="1" applyFill="1" applyBorder="1"/>
    <xf numFmtId="44" fontId="24" fillId="11" borderId="21" xfId="2" applyFont="1" applyFill="1" applyBorder="1" applyAlignment="1">
      <alignment horizontal="center" vertical="center" wrapText="1"/>
    </xf>
    <xf numFmtId="44" fontId="24" fillId="11" borderId="15" xfId="2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16" fillId="0" borderId="1" xfId="0" applyFont="1" applyFill="1" applyBorder="1" applyAlignment="1" applyProtection="1">
      <alignment horizontal="left" vertical="top" wrapText="1"/>
      <protection locked="0"/>
    </xf>
    <xf numFmtId="0" fontId="16" fillId="0" borderId="9" xfId="0" applyFont="1" applyFill="1" applyBorder="1" applyAlignment="1" applyProtection="1">
      <alignment horizontal="left" vertical="top" wrapText="1"/>
      <protection locked="0"/>
    </xf>
    <xf numFmtId="0" fontId="21" fillId="0" borderId="2" xfId="0" applyFont="1" applyFill="1" applyBorder="1" applyAlignment="1">
      <alignment horizontal="center" vertical="center" wrapText="1"/>
    </xf>
    <xf numFmtId="0" fontId="21" fillId="0" borderId="17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left" vertical="center"/>
    </xf>
    <xf numFmtId="0" fontId="20" fillId="0" borderId="2" xfId="0" applyFont="1" applyFill="1" applyBorder="1" applyAlignment="1">
      <alignment horizontal="center" vertical="center" wrapText="1"/>
    </xf>
    <xf numFmtId="0" fontId="20" fillId="0" borderId="17" xfId="0" applyFont="1" applyFill="1" applyBorder="1" applyAlignment="1">
      <alignment horizontal="center" vertical="center" wrapText="1"/>
    </xf>
    <xf numFmtId="0" fontId="0" fillId="9" borderId="18" xfId="0" applyFill="1" applyBorder="1" applyAlignment="1">
      <alignment horizontal="center" vertical="center"/>
    </xf>
    <xf numFmtId="0" fontId="0" fillId="9" borderId="12" xfId="0" applyFill="1" applyBorder="1" applyAlignment="1">
      <alignment horizontal="center" vertical="center"/>
    </xf>
    <xf numFmtId="0" fontId="4" fillId="0" borderId="6" xfId="0" applyFont="1" applyBorder="1" applyAlignment="1">
      <alignment horizontal="left" wrapText="1"/>
    </xf>
    <xf numFmtId="0" fontId="0" fillId="0" borderId="0" xfId="0" applyBorder="1" applyAlignment="1">
      <alignment horizontal="left" wrapText="1"/>
    </xf>
    <xf numFmtId="0" fontId="6" fillId="2" borderId="3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17" fillId="3" borderId="6" xfId="0" applyFont="1" applyFill="1" applyBorder="1" applyAlignment="1">
      <alignment horizontal="center" vertical="center" wrapText="1"/>
    </xf>
    <xf numFmtId="0" fontId="17" fillId="3" borderId="0" xfId="0" applyFont="1" applyFill="1" applyBorder="1" applyAlignment="1">
      <alignment horizontal="center" vertical="center" wrapText="1"/>
    </xf>
    <xf numFmtId="0" fontId="17" fillId="3" borderId="7" xfId="0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horizontal="center" vertical="center" wrapText="1"/>
    </xf>
    <xf numFmtId="0" fontId="10" fillId="3" borderId="0" xfId="0" applyFont="1" applyFill="1" applyBorder="1" applyAlignment="1">
      <alignment horizontal="center" vertical="center" wrapText="1"/>
    </xf>
    <xf numFmtId="0" fontId="10" fillId="3" borderId="7" xfId="0" applyFont="1" applyFill="1" applyBorder="1" applyAlignment="1">
      <alignment horizontal="center" vertical="center" wrapText="1"/>
    </xf>
    <xf numFmtId="0" fontId="0" fillId="6" borderId="1" xfId="0" applyFont="1" applyFill="1" applyBorder="1" applyProtection="1">
      <protection locked="0"/>
    </xf>
    <xf numFmtId="0" fontId="0" fillId="6" borderId="9" xfId="0" applyFont="1" applyFill="1" applyBorder="1" applyProtection="1">
      <protection locked="0"/>
    </xf>
    <xf numFmtId="1" fontId="0" fillId="6" borderId="1" xfId="0" applyNumberFormat="1" applyFont="1" applyFill="1" applyBorder="1" applyProtection="1">
      <protection locked="0"/>
    </xf>
    <xf numFmtId="1" fontId="0" fillId="6" borderId="9" xfId="0" applyNumberFormat="1" applyFont="1" applyFill="1" applyBorder="1" applyProtection="1">
      <protection locked="0"/>
    </xf>
  </cellXfs>
  <cellStyles count="3">
    <cellStyle name="Monétaire" xfId="2" builtinId="4"/>
    <cellStyle name="Normal" xfId="0" builtinId="0"/>
    <cellStyle name="Pourcentage" xfId="1" builtinId="5"/>
  </cellStyles>
  <dxfs count="0"/>
  <tableStyles count="0" defaultTableStyle="TableStyleMedium2" defaultPivotStyle="PivotStyleLight16"/>
  <colors>
    <mruColors>
      <color rgb="FF99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4"/>
  <sheetViews>
    <sheetView tabSelected="1" topLeftCell="A7" zoomScale="90" zoomScaleNormal="90" workbookViewId="0">
      <selection activeCell="A16" sqref="A16"/>
    </sheetView>
  </sheetViews>
  <sheetFormatPr baseColWidth="10" defaultRowHeight="15" x14ac:dyDescent="0.25"/>
  <cols>
    <col min="1" max="1" width="40" style="1" customWidth="1"/>
    <col min="2" max="2" width="33.5703125" style="1" customWidth="1"/>
    <col min="3" max="3" width="25.5703125" style="1" customWidth="1"/>
    <col min="4" max="4" width="27.42578125" style="1" customWidth="1"/>
    <col min="5" max="5" width="23.140625" style="1" customWidth="1"/>
    <col min="6" max="6" width="35" style="1" customWidth="1"/>
    <col min="7" max="7" width="24" style="1" customWidth="1"/>
    <col min="8" max="16384" width="11.42578125" style="1"/>
  </cols>
  <sheetData>
    <row r="1" spans="1:8" ht="18.75" x14ac:dyDescent="0.3">
      <c r="A1" s="79" t="s">
        <v>21</v>
      </c>
      <c r="B1" s="80"/>
      <c r="C1" s="80"/>
      <c r="D1" s="80"/>
      <c r="E1" s="80"/>
      <c r="F1" s="81"/>
    </row>
    <row r="2" spans="1:8" ht="35.25" customHeight="1" x14ac:dyDescent="0.25">
      <c r="A2" s="82" t="s">
        <v>34</v>
      </c>
      <c r="B2" s="83"/>
      <c r="C2" s="83"/>
      <c r="D2" s="83"/>
      <c r="E2" s="83"/>
      <c r="F2" s="84"/>
    </row>
    <row r="3" spans="1:8" ht="18" customHeight="1" x14ac:dyDescent="0.25">
      <c r="A3" s="85"/>
      <c r="B3" s="86"/>
      <c r="C3" s="86"/>
      <c r="D3" s="86"/>
      <c r="E3" s="86"/>
      <c r="F3" s="87"/>
    </row>
    <row r="4" spans="1:8" x14ac:dyDescent="0.25">
      <c r="A4" s="19"/>
      <c r="B4" s="20" t="s">
        <v>8</v>
      </c>
      <c r="C4" s="20"/>
      <c r="D4" s="20"/>
      <c r="E4" s="20"/>
      <c r="F4" s="21"/>
    </row>
    <row r="5" spans="1:8" ht="18.75" x14ac:dyDescent="0.25">
      <c r="A5" s="19"/>
      <c r="B5" s="48" t="s">
        <v>27</v>
      </c>
      <c r="C5" s="20"/>
      <c r="D5" s="20"/>
      <c r="E5" s="20"/>
      <c r="F5" s="21"/>
    </row>
    <row r="6" spans="1:8" x14ac:dyDescent="0.25">
      <c r="A6" s="39" t="s">
        <v>0</v>
      </c>
      <c r="B6" s="88"/>
      <c r="C6" s="88"/>
      <c r="D6" s="88"/>
      <c r="E6" s="88"/>
      <c r="F6" s="89"/>
    </row>
    <row r="7" spans="1:8" x14ac:dyDescent="0.25">
      <c r="A7" s="39" t="s">
        <v>1</v>
      </c>
      <c r="B7" s="90"/>
      <c r="C7" s="90"/>
      <c r="D7" s="90"/>
      <c r="E7" s="90"/>
      <c r="F7" s="91"/>
    </row>
    <row r="8" spans="1:8" x14ac:dyDescent="0.25">
      <c r="A8" s="22"/>
      <c r="B8" s="2"/>
      <c r="C8" s="2"/>
      <c r="D8" s="2"/>
      <c r="E8" s="2"/>
      <c r="F8" s="23"/>
    </row>
    <row r="9" spans="1:8" s="7" customFormat="1" ht="28.5" customHeight="1" x14ac:dyDescent="0.25">
      <c r="A9" s="24" t="s">
        <v>16</v>
      </c>
      <c r="B9" s="11" t="s">
        <v>30</v>
      </c>
      <c r="C9" s="68" t="s">
        <v>35</v>
      </c>
      <c r="D9" s="68"/>
      <c r="E9" s="68"/>
      <c r="F9" s="69"/>
    </row>
    <row r="10" spans="1:8" s="7" customFormat="1" ht="30" customHeight="1" x14ac:dyDescent="0.25">
      <c r="A10" s="24" t="s">
        <v>15</v>
      </c>
      <c r="B10" s="14" t="str">
        <f>IF(B9="NON","sans objet","")</f>
        <v/>
      </c>
      <c r="C10" s="68"/>
      <c r="D10" s="68"/>
      <c r="E10" s="68"/>
      <c r="F10" s="69"/>
    </row>
    <row r="11" spans="1:8" x14ac:dyDescent="0.25">
      <c r="A11" s="25"/>
      <c r="B11" s="2"/>
      <c r="C11" s="2"/>
      <c r="D11" s="2"/>
      <c r="E11" s="2"/>
      <c r="F11" s="23"/>
    </row>
    <row r="12" spans="1:8" ht="20.25" customHeight="1" x14ac:dyDescent="0.35">
      <c r="A12" s="47" t="s">
        <v>19</v>
      </c>
      <c r="B12" s="53"/>
      <c r="C12" s="2"/>
      <c r="D12" s="2"/>
      <c r="E12" s="2"/>
      <c r="F12" s="23"/>
    </row>
    <row r="13" spans="1:8" s="7" customFormat="1" x14ac:dyDescent="0.25">
      <c r="A13" s="27" t="s">
        <v>17</v>
      </c>
      <c r="B13" s="49" t="s">
        <v>22</v>
      </c>
      <c r="C13" s="2"/>
      <c r="D13" s="2"/>
      <c r="E13" s="2"/>
      <c r="F13" s="23"/>
    </row>
    <row r="14" spans="1:8" s="7" customFormat="1" ht="25.5" customHeight="1" x14ac:dyDescent="0.25">
      <c r="A14" s="55" t="s">
        <v>51</v>
      </c>
      <c r="B14" s="62">
        <v>10000</v>
      </c>
      <c r="C14" s="2"/>
      <c r="D14" s="2"/>
      <c r="E14" s="2"/>
      <c r="F14" s="23"/>
    </row>
    <row r="15" spans="1:8" s="7" customFormat="1" ht="30" customHeight="1" x14ac:dyDescent="0.25">
      <c r="A15" s="55" t="s">
        <v>23</v>
      </c>
      <c r="B15" s="45">
        <v>20000</v>
      </c>
      <c r="C15" s="2"/>
      <c r="D15" s="2"/>
      <c r="E15" s="2"/>
      <c r="F15" s="23"/>
      <c r="H15" s="3"/>
    </row>
    <row r="16" spans="1:8" ht="27" customHeight="1" x14ac:dyDescent="0.25">
      <c r="A16" s="58" t="s">
        <v>24</v>
      </c>
      <c r="B16" s="51" t="s">
        <v>25</v>
      </c>
      <c r="C16" s="2"/>
      <c r="D16" s="2"/>
      <c r="E16" s="2"/>
      <c r="F16" s="23"/>
      <c r="G16" s="16"/>
    </row>
    <row r="17" spans="1:7" ht="14.25" customHeight="1" x14ac:dyDescent="0.25">
      <c r="A17" s="22"/>
      <c r="B17" s="2"/>
      <c r="C17" s="2"/>
      <c r="D17" s="2"/>
      <c r="E17" s="2"/>
      <c r="F17" s="23"/>
      <c r="G17" s="16"/>
    </row>
    <row r="18" spans="1:7" ht="18" customHeight="1" x14ac:dyDescent="0.25">
      <c r="A18" s="22"/>
      <c r="B18" s="2"/>
      <c r="C18" s="2"/>
      <c r="D18" s="2"/>
      <c r="E18" s="2"/>
      <c r="F18" s="23"/>
      <c r="G18" s="16"/>
    </row>
    <row r="19" spans="1:7" ht="31.5" customHeight="1" x14ac:dyDescent="0.25">
      <c r="A19" s="77" t="s">
        <v>29</v>
      </c>
      <c r="B19" s="78"/>
      <c r="C19" s="72" t="s">
        <v>28</v>
      </c>
      <c r="D19" s="72"/>
      <c r="E19" s="2"/>
      <c r="F19" s="23"/>
      <c r="G19" s="16"/>
    </row>
    <row r="20" spans="1:7" ht="27" customHeight="1" thickBot="1" x14ac:dyDescent="0.3">
      <c r="A20" s="56" t="s">
        <v>26</v>
      </c>
      <c r="B20" s="49" t="s">
        <v>31</v>
      </c>
      <c r="C20" s="52" t="s">
        <v>49</v>
      </c>
      <c r="D20" s="57" t="s">
        <v>32</v>
      </c>
      <c r="E20" s="2"/>
      <c r="F20" s="23"/>
      <c r="G20" s="16"/>
    </row>
    <row r="21" spans="1:7" ht="27" customHeight="1" thickBot="1" x14ac:dyDescent="0.3">
      <c r="A21" s="59" t="s">
        <v>36</v>
      </c>
      <c r="B21" s="64">
        <v>1000</v>
      </c>
      <c r="C21" s="63"/>
      <c r="D21" s="50">
        <f>ROUND(B21*C21,2)</f>
        <v>0</v>
      </c>
      <c r="E21" s="2"/>
      <c r="F21" s="23"/>
      <c r="G21" s="16"/>
    </row>
    <row r="22" spans="1:7" ht="27" customHeight="1" thickBot="1" x14ac:dyDescent="0.3">
      <c r="A22" s="60" t="s">
        <v>37</v>
      </c>
      <c r="B22" s="65">
        <v>1000</v>
      </c>
      <c r="C22" s="63"/>
      <c r="D22" s="50">
        <f t="shared" ref="D22:D32" si="0">ROUND(B22*C22,2)</f>
        <v>0</v>
      </c>
      <c r="E22" s="2"/>
      <c r="F22" s="23"/>
      <c r="G22" s="16"/>
    </row>
    <row r="23" spans="1:7" ht="27" customHeight="1" thickBot="1" x14ac:dyDescent="0.3">
      <c r="A23" s="60" t="s">
        <v>38</v>
      </c>
      <c r="B23" s="65">
        <v>1000</v>
      </c>
      <c r="C23" s="63"/>
      <c r="D23" s="50">
        <f t="shared" si="0"/>
        <v>0</v>
      </c>
      <c r="E23" s="2"/>
      <c r="F23" s="23"/>
      <c r="G23" s="16"/>
    </row>
    <row r="24" spans="1:7" ht="27" customHeight="1" thickBot="1" x14ac:dyDescent="0.3">
      <c r="A24" s="60" t="s">
        <v>39</v>
      </c>
      <c r="B24" s="65">
        <v>800</v>
      </c>
      <c r="C24" s="63"/>
      <c r="D24" s="50">
        <f t="shared" si="0"/>
        <v>0</v>
      </c>
      <c r="E24" s="2"/>
      <c r="F24" s="23"/>
      <c r="G24" s="16"/>
    </row>
    <row r="25" spans="1:7" ht="27" customHeight="1" thickBot="1" x14ac:dyDescent="0.3">
      <c r="A25" s="60" t="s">
        <v>40</v>
      </c>
      <c r="B25" s="65">
        <v>800</v>
      </c>
      <c r="C25" s="63"/>
      <c r="D25" s="50">
        <f t="shared" si="0"/>
        <v>0</v>
      </c>
      <c r="E25" s="2"/>
      <c r="F25" s="23"/>
      <c r="G25" s="16"/>
    </row>
    <row r="26" spans="1:7" ht="27" customHeight="1" thickBot="1" x14ac:dyDescent="0.3">
      <c r="A26" s="60" t="s">
        <v>41</v>
      </c>
      <c r="B26" s="65">
        <v>200</v>
      </c>
      <c r="C26" s="63"/>
      <c r="D26" s="50">
        <f t="shared" si="0"/>
        <v>0</v>
      </c>
      <c r="E26" s="2"/>
      <c r="F26" s="23"/>
      <c r="G26" s="16"/>
    </row>
    <row r="27" spans="1:7" ht="27" customHeight="1" thickBot="1" x14ac:dyDescent="0.3">
      <c r="A27" s="60" t="s">
        <v>42</v>
      </c>
      <c r="B27" s="65">
        <v>800</v>
      </c>
      <c r="C27" s="63"/>
      <c r="D27" s="50">
        <f t="shared" si="0"/>
        <v>0</v>
      </c>
      <c r="E27" s="2"/>
      <c r="F27" s="23"/>
      <c r="G27" s="16"/>
    </row>
    <row r="28" spans="1:7" ht="27" customHeight="1" thickBot="1" x14ac:dyDescent="0.3">
      <c r="A28" s="60" t="s">
        <v>43</v>
      </c>
      <c r="B28" s="65">
        <v>800</v>
      </c>
      <c r="C28" s="63"/>
      <c r="D28" s="50">
        <f t="shared" si="0"/>
        <v>0</v>
      </c>
      <c r="E28" s="2"/>
      <c r="F28" s="23"/>
      <c r="G28" s="16"/>
    </row>
    <row r="29" spans="1:7" ht="27" customHeight="1" thickBot="1" x14ac:dyDescent="0.3">
      <c r="A29" s="60" t="s">
        <v>44</v>
      </c>
      <c r="B29" s="65">
        <v>800</v>
      </c>
      <c r="C29" s="63"/>
      <c r="D29" s="50">
        <f t="shared" si="0"/>
        <v>0</v>
      </c>
      <c r="E29" s="2"/>
      <c r="F29" s="23"/>
      <c r="G29" s="16"/>
    </row>
    <row r="30" spans="1:7" ht="27" customHeight="1" thickBot="1" x14ac:dyDescent="0.3">
      <c r="A30" s="60" t="s">
        <v>45</v>
      </c>
      <c r="B30" s="65">
        <v>480</v>
      </c>
      <c r="C30" s="63"/>
      <c r="D30" s="50">
        <f t="shared" si="0"/>
        <v>0</v>
      </c>
      <c r="E30" s="2"/>
      <c r="F30" s="23"/>
      <c r="G30" s="16"/>
    </row>
    <row r="31" spans="1:7" ht="27" customHeight="1" thickBot="1" x14ac:dyDescent="0.3">
      <c r="A31" s="60" t="s">
        <v>46</v>
      </c>
      <c r="B31" s="65">
        <v>480</v>
      </c>
      <c r="C31" s="63"/>
      <c r="D31" s="50">
        <f t="shared" si="0"/>
        <v>0</v>
      </c>
      <c r="E31" s="2"/>
      <c r="F31" s="23"/>
      <c r="G31" s="16"/>
    </row>
    <row r="32" spans="1:7" ht="27" customHeight="1" thickBot="1" x14ac:dyDescent="0.3">
      <c r="A32" s="60" t="s">
        <v>47</v>
      </c>
      <c r="B32" s="65">
        <v>480</v>
      </c>
      <c r="C32" s="63"/>
      <c r="D32" s="50">
        <f t="shared" si="0"/>
        <v>0</v>
      </c>
      <c r="E32" s="2"/>
      <c r="F32" s="23"/>
      <c r="G32" s="16"/>
    </row>
    <row r="33" spans="1:7" ht="30" customHeight="1" x14ac:dyDescent="0.25">
      <c r="A33" s="22"/>
      <c r="B33" s="2"/>
      <c r="C33" s="2"/>
      <c r="D33" s="2"/>
      <c r="E33" s="2"/>
      <c r="F33" s="23"/>
    </row>
    <row r="34" spans="1:7" s="7" customFormat="1" ht="21" x14ac:dyDescent="0.35">
      <c r="A34" s="26" t="s">
        <v>10</v>
      </c>
      <c r="B34" s="46" t="s">
        <v>12</v>
      </c>
      <c r="C34" s="2"/>
      <c r="D34" s="2"/>
      <c r="E34" s="40" t="s">
        <v>14</v>
      </c>
      <c r="F34" s="41" t="s">
        <v>13</v>
      </c>
      <c r="G34" s="15"/>
    </row>
    <row r="35" spans="1:7" ht="26.25" customHeight="1" x14ac:dyDescent="0.25">
      <c r="A35" s="28" t="s">
        <v>18</v>
      </c>
      <c r="B35" s="18">
        <f>IFERROR(IF(B15&gt;=B14,ROUND(B14/B15,4),"CA total doit être &gt;= CA cultures éligibles"),0)</f>
        <v>0.5</v>
      </c>
      <c r="C35" s="73" t="s">
        <v>48</v>
      </c>
      <c r="D35" s="74"/>
      <c r="E35" s="61" t="str">
        <f>IF(OR(B35="CA total doit être &gt;= CA cultures éligibles",B35&lt;E2925%),"NON","OUI")</f>
        <v>OUI</v>
      </c>
      <c r="F35" s="75" t="str">
        <f>IF(AND(E35="OUI",OR(E36="OUI",E36="non calculé")),"ELIGIBLE","INELIGIBLE")</f>
        <v>INELIGIBLE</v>
      </c>
      <c r="G35" s="7"/>
    </row>
    <row r="36" spans="1:7" ht="22.5" customHeight="1" x14ac:dyDescent="0.25">
      <c r="A36" s="29" t="s">
        <v>33</v>
      </c>
      <c r="B36" s="17">
        <f>ROUND(SUM(D21:D32),2)</f>
        <v>0</v>
      </c>
      <c r="C36" s="70" t="s">
        <v>50</v>
      </c>
      <c r="D36" s="71"/>
      <c r="E36" s="61" t="str">
        <f>IF(C19="surfaces attestées",IF(B36&lt;2000,"NON","OUI"),"non calculé")</f>
        <v>NON</v>
      </c>
      <c r="F36" s="76"/>
      <c r="G36" s="7"/>
    </row>
    <row r="37" spans="1:7" ht="28.5" customHeight="1" x14ac:dyDescent="0.25">
      <c r="A37" s="29" t="s">
        <v>20</v>
      </c>
      <c r="B37" s="17">
        <f>IF(C19="surfaces attestées",IF(OR(B36&lt;2000,F35="INELIGIBLE"),0,B36),"non calculée")</f>
        <v>0</v>
      </c>
      <c r="C37" s="10" t="str">
        <f>IF(B37&lt;1000,"INELIGIBLE",IF(B37="non calculée","éligible sous reserve des surfaces","ELIGIBLE"))</f>
        <v>INELIGIBLE</v>
      </c>
      <c r="D37" s="43"/>
      <c r="E37" s="43"/>
      <c r="F37" s="42" t="str">
        <f>IF(B37&lt;1000,"vous n'etes pas éligible et ne pouvez pas demander d'aide","")</f>
        <v>vous n'etes pas éligible et ne pouvez pas demander d'aide</v>
      </c>
    </row>
    <row r="38" spans="1:7" x14ac:dyDescent="0.25">
      <c r="A38" s="22"/>
      <c r="B38" s="5"/>
      <c r="C38" s="5"/>
      <c r="D38" s="5"/>
      <c r="E38" s="5"/>
      <c r="F38" s="30"/>
    </row>
    <row r="39" spans="1:7" ht="21" x14ac:dyDescent="0.35">
      <c r="A39" s="26" t="s">
        <v>11</v>
      </c>
      <c r="B39" s="12"/>
      <c r="C39" s="12"/>
      <c r="D39" s="12"/>
      <c r="E39" s="5"/>
      <c r="F39" s="30"/>
    </row>
    <row r="40" spans="1:7" ht="30" x14ac:dyDescent="0.25">
      <c r="A40" s="31" t="s">
        <v>2</v>
      </c>
      <c r="B40" s="32"/>
      <c r="C40" s="44"/>
      <c r="D40" s="44"/>
      <c r="E40" s="8"/>
      <c r="F40" s="30"/>
    </row>
    <row r="41" spans="1:7" x14ac:dyDescent="0.25">
      <c r="A41" s="33"/>
      <c r="B41" s="12"/>
      <c r="C41" s="12"/>
      <c r="D41" s="12"/>
      <c r="E41" s="5"/>
      <c r="F41" s="30"/>
    </row>
    <row r="42" spans="1:7" x14ac:dyDescent="0.25">
      <c r="A42" s="34" t="s">
        <v>3</v>
      </c>
      <c r="B42" s="13"/>
      <c r="C42" s="13"/>
      <c r="D42" s="13"/>
      <c r="E42" s="5"/>
      <c r="F42" s="30"/>
    </row>
    <row r="43" spans="1:7" x14ac:dyDescent="0.25">
      <c r="A43" s="34" t="s">
        <v>4</v>
      </c>
      <c r="B43" s="13"/>
      <c r="C43" s="13"/>
      <c r="D43" s="13"/>
      <c r="E43" s="5"/>
      <c r="F43" s="30"/>
    </row>
    <row r="44" spans="1:7" ht="30" x14ac:dyDescent="0.25">
      <c r="A44" s="35"/>
      <c r="B44" s="6" t="s">
        <v>6</v>
      </c>
      <c r="C44" s="9"/>
      <c r="D44" s="9"/>
      <c r="E44" s="9"/>
      <c r="F44" s="30"/>
    </row>
    <row r="45" spans="1:7" ht="27" customHeight="1" x14ac:dyDescent="0.25">
      <c r="A45" s="22"/>
      <c r="B45" s="12"/>
      <c r="C45" s="12"/>
      <c r="D45" s="12"/>
      <c r="E45" s="5"/>
      <c r="F45" s="30"/>
    </row>
    <row r="46" spans="1:7" ht="33.75" customHeight="1" x14ac:dyDescent="0.25">
      <c r="A46" s="34" t="s">
        <v>5</v>
      </c>
      <c r="B46" s="13"/>
      <c r="C46" s="13"/>
      <c r="D46" s="13"/>
      <c r="E46" s="5"/>
      <c r="F46" s="30"/>
    </row>
    <row r="47" spans="1:7" x14ac:dyDescent="0.25">
      <c r="A47" s="33"/>
      <c r="B47" s="13"/>
      <c r="C47" s="13"/>
      <c r="D47" s="13"/>
      <c r="E47" s="5"/>
      <c r="F47" s="30"/>
    </row>
    <row r="48" spans="1:7" x14ac:dyDescent="0.25">
      <c r="A48" s="33"/>
      <c r="B48" s="13"/>
      <c r="C48" s="13"/>
      <c r="D48" s="13"/>
      <c r="E48" s="5"/>
      <c r="F48" s="30"/>
    </row>
    <row r="49" spans="1:6" x14ac:dyDescent="0.25">
      <c r="A49" s="33"/>
      <c r="B49" s="13"/>
      <c r="C49" s="13"/>
      <c r="D49" s="13"/>
      <c r="E49" s="5"/>
      <c r="F49" s="30"/>
    </row>
    <row r="50" spans="1:6" x14ac:dyDescent="0.25">
      <c r="A50" s="33"/>
      <c r="B50" s="13"/>
      <c r="C50" s="13"/>
      <c r="D50" s="13"/>
      <c r="E50" s="5"/>
      <c r="F50" s="30"/>
    </row>
    <row r="51" spans="1:6" x14ac:dyDescent="0.25">
      <c r="A51" s="66" t="s">
        <v>7</v>
      </c>
      <c r="B51" s="67"/>
      <c r="C51" s="67"/>
      <c r="D51" s="54"/>
      <c r="E51" s="5"/>
      <c r="F51" s="30"/>
    </row>
    <row r="52" spans="1:6" ht="15" customHeight="1" x14ac:dyDescent="0.25">
      <c r="A52" s="66"/>
      <c r="B52" s="67"/>
      <c r="C52" s="67"/>
      <c r="D52" s="54"/>
      <c r="E52" s="54"/>
      <c r="F52" s="30"/>
    </row>
    <row r="53" spans="1:6" ht="15" customHeight="1" thickBot="1" x14ac:dyDescent="0.3">
      <c r="A53" s="36" t="s">
        <v>9</v>
      </c>
      <c r="B53" s="37"/>
      <c r="C53" s="37"/>
      <c r="D53" s="37"/>
      <c r="E53" s="37"/>
      <c r="F53" s="38"/>
    </row>
    <row r="54" spans="1:6" x14ac:dyDescent="0.25">
      <c r="B54" s="4"/>
      <c r="C54" s="4"/>
      <c r="D54" s="4"/>
      <c r="E54" s="4"/>
      <c r="F54" s="4"/>
    </row>
  </sheetData>
  <mergeCells count="13">
    <mergeCell ref="C9:F9"/>
    <mergeCell ref="A1:F1"/>
    <mergeCell ref="A2:F2"/>
    <mergeCell ref="A3:F3"/>
    <mergeCell ref="B6:F6"/>
    <mergeCell ref="B7:F7"/>
    <mergeCell ref="A51:C52"/>
    <mergeCell ref="C10:F10"/>
    <mergeCell ref="C36:D36"/>
    <mergeCell ref="C19:D19"/>
    <mergeCell ref="C35:D35"/>
    <mergeCell ref="F35:F36"/>
    <mergeCell ref="A19:B19"/>
  </mergeCells>
  <dataValidations count="3">
    <dataValidation type="list" allowBlank="1" showInputMessage="1" showErrorMessage="1" sqref="B16">
      <formula1>"Sélectionnez la référence prise en compte,récolte 2022, PE/business plan, prévisonnel 2023"</formula1>
    </dataValidation>
    <dataValidation type="list" allowBlank="1" showInputMessage="1" showErrorMessage="1" sqref="C19">
      <formula1>"surfaces attestées, surfaces non attestées par le comptable"</formula1>
    </dataValidation>
    <dataValidation type="list" allowBlank="1" showInputMessage="1" showErrorMessage="1" sqref="B9">
      <formula1>"sélectionnez dans la liste,OUI,NON"</formula1>
    </dataValidation>
  </dataValidations>
  <pageMargins left="0.25" right="0.25" top="0.75" bottom="0.75" header="0.3" footer="0.3"/>
  <pageSetup paperSize="9" scale="5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66_attestationcomptable</vt:lpstr>
      <vt:lpstr>'66_attestationcomptable'!Zone_d_impression</vt:lpstr>
    </vt:vector>
  </TitlesOfParts>
  <Company>FranceAgriMer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LAUGE Vanessa</dc:creator>
  <cp:lastModifiedBy>LAUGE Vanessa</cp:lastModifiedBy>
  <cp:lastPrinted>2023-07-24T19:09:33Z</cp:lastPrinted>
  <dcterms:created xsi:type="dcterms:W3CDTF">2022-04-28T10:40:56Z</dcterms:created>
  <dcterms:modified xsi:type="dcterms:W3CDTF">2023-11-09T16:46:34Z</dcterms:modified>
</cp:coreProperties>
</file>