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FRANCEAGRIMER\ENTITE\INTV\SPOPP\U_APO\API\INFORMATIQUE\BEE APPLI\Evolutions 2023_Nouvelle PAC\Nouveau projet_mesures collectives_PSA\PAD\"/>
    </mc:Choice>
  </mc:AlternateContent>
  <bookViews>
    <workbookView xWindow="0" yWindow="0" windowWidth="25200" windowHeight="11385"/>
  </bookViews>
  <sheets>
    <sheet name="Détail calcul fd deplacement" sheetId="1" r:id="rId1"/>
  </sheets>
  <definedNames>
    <definedName name="_xlnm._FilterDatabase" localSheetId="0" hidden="1">'Détail calcul fd deplacement'!$A$8:$T$36</definedName>
    <definedName name="_xlnm.Print_Titles" localSheetId="0">'Détail calcul fd deplacement'!$1:$8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1" i="1"/>
  <c r="T22" i="1"/>
  <c r="R11" i="1"/>
  <c r="R12" i="1"/>
  <c r="R13" i="1"/>
  <c r="R14" i="1"/>
  <c r="R15" i="1"/>
  <c r="R16" i="1"/>
  <c r="R17" i="1"/>
  <c r="R18" i="1"/>
  <c r="R19" i="1"/>
  <c r="R20" i="1"/>
  <c r="R21" i="1"/>
  <c r="R22" i="1"/>
  <c r="H11" i="1"/>
  <c r="H12" i="1"/>
  <c r="H13" i="1"/>
  <c r="H14" i="1"/>
  <c r="H15" i="1"/>
  <c r="H16" i="1"/>
  <c r="H17" i="1"/>
  <c r="H18" i="1"/>
  <c r="H19" i="1"/>
  <c r="H20" i="1"/>
  <c r="H21" i="1"/>
  <c r="H22" i="1"/>
  <c r="M11" i="1"/>
  <c r="M12" i="1"/>
  <c r="M13" i="1"/>
  <c r="M14" i="1"/>
  <c r="M15" i="1"/>
  <c r="M16" i="1"/>
  <c r="M17" i="1"/>
  <c r="M18" i="1"/>
  <c r="M19" i="1"/>
  <c r="M20" i="1"/>
  <c r="M21" i="1"/>
  <c r="M22" i="1"/>
  <c r="P9" i="1"/>
  <c r="P10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O36" i="1"/>
  <c r="H24" i="1"/>
  <c r="K24" i="1"/>
  <c r="M24" i="1"/>
  <c r="R24" i="1"/>
  <c r="H25" i="1"/>
  <c r="K25" i="1"/>
  <c r="M25" i="1"/>
  <c r="R25" i="1"/>
  <c r="T25" i="1" s="1"/>
  <c r="H26" i="1"/>
  <c r="K26" i="1"/>
  <c r="M26" i="1"/>
  <c r="R26" i="1"/>
  <c r="H27" i="1"/>
  <c r="K27" i="1"/>
  <c r="M27" i="1"/>
  <c r="R27" i="1"/>
  <c r="T27" i="1" s="1"/>
  <c r="H28" i="1"/>
  <c r="K28" i="1"/>
  <c r="M28" i="1"/>
  <c r="R28" i="1"/>
  <c r="H29" i="1"/>
  <c r="K29" i="1"/>
  <c r="M29" i="1"/>
  <c r="R29" i="1"/>
  <c r="K10" i="1"/>
  <c r="K23" i="1"/>
  <c r="K30" i="1"/>
  <c r="K31" i="1"/>
  <c r="K32" i="1"/>
  <c r="K33" i="1"/>
  <c r="K34" i="1"/>
  <c r="K35" i="1"/>
  <c r="K9" i="1"/>
  <c r="T29" i="1" l="1"/>
  <c r="T26" i="1"/>
  <c r="T28" i="1"/>
  <c r="T24" i="1"/>
  <c r="M10" i="1"/>
  <c r="M23" i="1"/>
  <c r="M30" i="1"/>
  <c r="M31" i="1"/>
  <c r="M32" i="1"/>
  <c r="M33" i="1"/>
  <c r="M34" i="1"/>
  <c r="M35" i="1"/>
  <c r="M9" i="1"/>
  <c r="F36" i="1"/>
  <c r="S36" i="1"/>
  <c r="N36" i="1"/>
  <c r="H10" i="1"/>
  <c r="H23" i="1"/>
  <c r="H30" i="1"/>
  <c r="H31" i="1"/>
  <c r="H32" i="1"/>
  <c r="H33" i="1"/>
  <c r="H34" i="1"/>
  <c r="H35" i="1"/>
  <c r="I36" i="1"/>
  <c r="G36" i="1"/>
  <c r="H9" i="1"/>
  <c r="H36" i="1" l="1"/>
  <c r="M36" i="1"/>
  <c r="R9" i="1" l="1"/>
  <c r="T9" i="1" s="1"/>
  <c r="R35" i="1"/>
  <c r="T35" i="1" s="1"/>
  <c r="R32" i="1"/>
  <c r="T32" i="1" s="1"/>
  <c r="R33" i="1"/>
  <c r="T33" i="1" s="1"/>
  <c r="R23" i="1"/>
  <c r="T23" i="1" s="1"/>
  <c r="R31" i="1"/>
  <c r="T31" i="1" s="1"/>
  <c r="R10" i="1"/>
  <c r="T10" i="1" s="1"/>
  <c r="R30" i="1"/>
  <c r="T30" i="1" s="1"/>
  <c r="R34" i="1"/>
  <c r="T34" i="1" s="1"/>
  <c r="J36" i="1"/>
  <c r="T36" i="1" l="1"/>
  <c r="R36" i="1"/>
  <c r="E36" i="1"/>
</calcChain>
</file>

<file path=xl/sharedStrings.xml><?xml version="1.0" encoding="utf-8"?>
<sst xmlns="http://schemas.openxmlformats.org/spreadsheetml/2006/main" count="35" uniqueCount="34">
  <si>
    <t>Montant total remboursé au salarié</t>
  </si>
  <si>
    <t>Hébergements</t>
  </si>
  <si>
    <t>Nombre
Nuits</t>
  </si>
  <si>
    <t>Unitaire
 Km</t>
  </si>
  <si>
    <t>Repas</t>
  </si>
  <si>
    <t>Nombre
Repas</t>
  </si>
  <si>
    <t>Nombre km</t>
  </si>
  <si>
    <t>Nom du salarié</t>
  </si>
  <si>
    <t>Frais kilométriques</t>
  </si>
  <si>
    <t>référence du justificatif</t>
  </si>
  <si>
    <t>Date du justificatif</t>
  </si>
  <si>
    <t xml:space="preserve">Date de débit de la note de frais </t>
  </si>
  <si>
    <t>Raison sociale de la structure</t>
  </si>
  <si>
    <t>tarif de base:</t>
  </si>
  <si>
    <t>Commune de Paris</t>
  </si>
  <si>
    <t>Outre-mer: Martinique, Guadeloupe, Réunion, Mayotte,…</t>
  </si>
  <si>
    <t>Montant imputable au projet</t>
  </si>
  <si>
    <t>(3) Autres dépenses en lien avec des frais de mission: location de voiture, train, avion, parking, bus, métro…</t>
  </si>
  <si>
    <t>Montant
Kms</t>
  </si>
  <si>
    <t>Divers</t>
  </si>
  <si>
    <t>RECAPITULATIF DES NOTES DE FRAIS</t>
  </si>
  <si>
    <t>Montant total
Nuits</t>
  </si>
  <si>
    <t>Montant unitaire pris en charge par la structure
Nuit
(ne pas remplir car formules)</t>
  </si>
  <si>
    <t>Montant unitaire pris en charge par la structure
Repas
(ne pas remplir car formules)</t>
  </si>
  <si>
    <t>(1) Plafonnement au Barème Fonction Publique Hébergement, à partir du 22 septembre 2023 en application de l'arrêté du 20 septembre 2023 modifiant le décret n°2006-781 du 03/07/2006</t>
  </si>
  <si>
    <t>Grandes villes (200 000 habitants et plus) et communes de la métropole du Grand Paris</t>
  </si>
  <si>
    <t>(2) Barème Fonction Publique  Repas : 20 €</t>
  </si>
  <si>
    <r>
      <t xml:space="preserve">Montant 
autres dépenses
</t>
    </r>
    <r>
      <rPr>
        <sz val="11"/>
        <color rgb="FFFF0000"/>
        <rFont val="Arial Narrow"/>
        <family val="2"/>
      </rPr>
      <t>(3)</t>
    </r>
  </si>
  <si>
    <t>Montant
présenté
au PSA</t>
  </si>
  <si>
    <r>
      <t xml:space="preserve">Plafonnement unitaire barème FP
</t>
    </r>
    <r>
      <rPr>
        <sz val="11"/>
        <color rgb="FFFF0000"/>
        <rFont val="Arial Narrow"/>
        <family val="2"/>
      </rPr>
      <t>(1)</t>
    </r>
  </si>
  <si>
    <t>TOTAUX</t>
  </si>
  <si>
    <t>Montant total
Repas</t>
  </si>
  <si>
    <r>
      <t xml:space="preserve">Plafonnement unitaire FP 
Repas
(ne pas remplir) </t>
    </r>
    <r>
      <rPr>
        <sz val="11"/>
        <color rgb="FFFF0000"/>
        <rFont val="Arial Narrow"/>
        <family val="2"/>
      </rPr>
      <t>(2)</t>
    </r>
  </si>
  <si>
    <t>Du 01/01/202X au XX/XX/202X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</si>
</sst>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21" x14ac:knownFonts="1"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Calibri"/>
      <family val="2"/>
      <charset val="1"/>
    </font>
    <font>
      <b/>
      <sz val="12"/>
      <name val="Arial"/>
      <family val="2"/>
      <charset val="1"/>
    </font>
    <font>
      <sz val="8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indexed="8"/>
      <name val="Arial"/>
      <family val="2"/>
    </font>
    <font>
      <sz val="11"/>
      <color rgb="FFFF0000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b/>
      <sz val="16"/>
      <color indexed="8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  <charset val="1"/>
    </font>
    <font>
      <b/>
      <sz val="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EDED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2">
    <xf numFmtId="0" fontId="0" fillId="0" borderId="0" xfId="0"/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quotePrefix="1" applyFont="1" applyAlignment="1">
      <alignment vertical="center"/>
    </xf>
    <xf numFmtId="44" fontId="0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44" fontId="0" fillId="0" borderId="0" xfId="1" applyFont="1" applyBorder="1" applyAlignment="1">
      <alignment vertical="center"/>
    </xf>
    <xf numFmtId="44" fontId="0" fillId="0" borderId="0" xfId="1" applyFont="1" applyAlignment="1">
      <alignment horizontal="left" vertical="center"/>
    </xf>
    <xf numFmtId="14" fontId="0" fillId="0" borderId="0" xfId="0" applyNumberFormat="1" applyAlignment="1">
      <alignment vertical="center"/>
    </xf>
    <xf numFmtId="14" fontId="12" fillId="0" borderId="0" xfId="0" applyNumberFormat="1" applyFont="1" applyAlignment="1">
      <alignment horizontal="center" vertical="center"/>
    </xf>
    <xf numFmtId="14" fontId="1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19" fillId="0" borderId="0" xfId="0" applyFont="1" applyBorder="1" applyAlignment="1">
      <alignment vertical="center"/>
    </xf>
    <xf numFmtId="14" fontId="19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14" fontId="15" fillId="3" borderId="20" xfId="0" applyNumberFormat="1" applyFont="1" applyFill="1" applyBorder="1" applyAlignment="1">
      <alignment horizontal="center" vertical="center" wrapText="1"/>
    </xf>
    <xf numFmtId="14" fontId="15" fillId="3" borderId="30" xfId="0" applyNumberFormat="1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7" fontId="5" fillId="0" borderId="15" xfId="0" applyNumberFormat="1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31" xfId="0" applyNumberFormat="1" applyFont="1" applyBorder="1" applyAlignment="1">
      <alignment horizontal="center" vertical="center" wrapText="1"/>
    </xf>
    <xf numFmtId="164" fontId="14" fillId="0" borderId="31" xfId="0" applyNumberFormat="1" applyFont="1" applyBorder="1" applyAlignment="1">
      <alignment horizontal="right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44" fontId="6" fillId="4" borderId="27" xfId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44" fontId="6" fillId="0" borderId="15" xfId="0" applyNumberFormat="1" applyFont="1" applyFill="1" applyBorder="1" applyAlignment="1">
      <alignment horizontal="center" vertical="center" wrapText="1"/>
    </xf>
    <xf numFmtId="164" fontId="6" fillId="7" borderId="15" xfId="0" applyNumberFormat="1" applyFont="1" applyFill="1" applyBorder="1" applyAlignment="1">
      <alignment horizontal="center" vertical="center" wrapText="1"/>
    </xf>
    <xf numFmtId="44" fontId="14" fillId="4" borderId="27" xfId="0" applyNumberFormat="1" applyFont="1" applyFill="1" applyBorder="1" applyAlignment="1">
      <alignment horizontal="center" vertical="center" wrapText="1"/>
    </xf>
    <xf numFmtId="44" fontId="6" fillId="2" borderId="15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44" fontId="14" fillId="5" borderId="2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2" xfId="0" applyNumberFormat="1" applyFont="1" applyBorder="1" applyAlignment="1">
      <alignment horizontal="center" vertical="center" wrapText="1"/>
    </xf>
    <xf numFmtId="164" fontId="14" fillId="0" borderId="32" xfId="0" applyNumberFormat="1" applyFont="1" applyBorder="1" applyAlignment="1">
      <alignment horizontal="right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4" fontId="6" fillId="4" borderId="6" xfId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44" fontId="14" fillId="4" borderId="6" xfId="0" applyNumberFormat="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44" fontId="14" fillId="5" borderId="2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" fontId="5" fillId="0" borderId="17" xfId="0" applyNumberFormat="1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164" fontId="14" fillId="0" borderId="33" xfId="0" applyNumberFormat="1" applyFont="1" applyBorder="1" applyAlignment="1">
      <alignment horizontal="right" vertical="center" wrapText="1"/>
    </xf>
    <xf numFmtId="0" fontId="6" fillId="0" borderId="22" xfId="2" applyNumberFormat="1" applyFont="1" applyFill="1" applyBorder="1" applyAlignment="1">
      <alignment horizontal="center" vertical="center" wrapText="1"/>
    </xf>
    <xf numFmtId="164" fontId="6" fillId="0" borderId="23" xfId="1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44" fontId="6" fillId="0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14" fillId="0" borderId="35" xfId="0" applyNumberFormat="1" applyFont="1" applyBorder="1" applyAlignment="1">
      <alignment horizontal="right" vertical="center" wrapText="1"/>
    </xf>
    <xf numFmtId="0" fontId="14" fillId="0" borderId="19" xfId="2" applyNumberFormat="1" applyFont="1" applyFill="1" applyBorder="1" applyAlignment="1">
      <alignment horizontal="center" vertical="center" wrapText="1"/>
    </xf>
    <xf numFmtId="164" fontId="14" fillId="0" borderId="20" xfId="1" applyNumberFormat="1" applyFont="1" applyFill="1" applyBorder="1" applyAlignment="1">
      <alignment horizontal="center" vertical="center" wrapText="1"/>
    </xf>
    <xf numFmtId="44" fontId="14" fillId="4" borderId="21" xfId="1" applyFont="1" applyFill="1" applyBorder="1" applyAlignment="1">
      <alignment horizontal="center" vertical="center" wrapText="1"/>
    </xf>
    <xf numFmtId="0" fontId="14" fillId="0" borderId="19" xfId="0" applyNumberFormat="1" applyFont="1" applyFill="1" applyBorder="1" applyAlignment="1">
      <alignment horizontal="center" vertical="center" wrapText="1"/>
    </xf>
    <xf numFmtId="164" fontId="14" fillId="0" borderId="20" xfId="0" applyNumberFormat="1" applyFont="1" applyFill="1" applyBorder="1" applyAlignment="1">
      <alignment horizontal="center" vertical="center" wrapText="1"/>
    </xf>
    <xf numFmtId="164" fontId="14" fillId="6" borderId="20" xfId="0" applyNumberFormat="1" applyFont="1" applyFill="1" applyBorder="1" applyAlignment="1">
      <alignment horizontal="center" vertical="center" wrapText="1"/>
    </xf>
    <xf numFmtId="164" fontId="14" fillId="7" borderId="20" xfId="0" applyNumberFormat="1" applyFont="1" applyFill="1" applyBorder="1" applyAlignment="1">
      <alignment horizontal="center" vertical="center" wrapText="1"/>
    </xf>
    <xf numFmtId="44" fontId="14" fillId="4" borderId="21" xfId="0" applyNumberFormat="1" applyFont="1" applyFill="1" applyBorder="1" applyAlignment="1">
      <alignment horizontal="center" vertical="center" wrapText="1"/>
    </xf>
    <xf numFmtId="44" fontId="14" fillId="0" borderId="20" xfId="0" applyNumberFormat="1" applyFont="1" applyFill="1" applyBorder="1" applyAlignment="1">
      <alignment horizontal="center" vertical="center" wrapText="1"/>
    </xf>
    <xf numFmtId="44" fontId="14" fillId="2" borderId="20" xfId="0" applyNumberFormat="1" applyFont="1" applyFill="1" applyBorder="1" applyAlignment="1">
      <alignment horizontal="center" vertical="center" wrapText="1"/>
    </xf>
    <xf numFmtId="164" fontId="14" fillId="0" borderId="21" xfId="0" applyNumberFormat="1" applyFont="1" applyFill="1" applyBorder="1" applyAlignment="1">
      <alignment horizontal="center" vertical="center" wrapText="1"/>
    </xf>
    <xf numFmtId="44" fontId="14" fillId="5" borderId="16" xfId="0" applyNumberFormat="1" applyFont="1" applyFill="1" applyBorder="1" applyAlignment="1">
      <alignment horizontal="right" vertical="center" wrapText="1"/>
    </xf>
    <xf numFmtId="0" fontId="16" fillId="3" borderId="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115" zoomScaleNormal="115" workbookViewId="0">
      <selection activeCell="K16" sqref="K16"/>
    </sheetView>
  </sheetViews>
  <sheetFormatPr baseColWidth="10" defaultRowHeight="15.75" x14ac:dyDescent="0.25"/>
  <cols>
    <col min="1" max="1" width="34.28515625" style="2" customWidth="1"/>
    <col min="2" max="2" width="15" style="2" bestFit="1" customWidth="1"/>
    <col min="3" max="3" width="13.140625" style="22" bestFit="1" customWidth="1"/>
    <col min="4" max="4" width="14.7109375" style="22" customWidth="1"/>
    <col min="5" max="5" width="15.85546875" style="4" bestFit="1" customWidth="1"/>
    <col min="6" max="6" width="12" style="2" bestFit="1" customWidth="1"/>
    <col min="7" max="7" width="10.7109375" style="2" bestFit="1" customWidth="1"/>
    <col min="8" max="8" width="12" style="2" customWidth="1"/>
    <col min="9" max="9" width="12" style="2" bestFit="1" customWidth="1"/>
    <col min="10" max="10" width="10.42578125" style="2" customWidth="1"/>
    <col min="11" max="11" width="15.7109375" style="2" customWidth="1"/>
    <col min="12" max="12" width="13.42578125" style="2" customWidth="1"/>
    <col min="13" max="13" width="14.28515625" style="2" bestFit="1" customWidth="1"/>
    <col min="14" max="14" width="8.5703125" style="2" customWidth="1"/>
    <col min="15" max="15" width="12" style="2" customWidth="1"/>
    <col min="16" max="16" width="16.85546875" style="2" customWidth="1"/>
    <col min="17" max="17" width="14.5703125" style="2" customWidth="1"/>
    <col min="18" max="18" width="11.5703125" style="2" customWidth="1"/>
    <col min="19" max="19" width="14.28515625" style="2" customWidth="1"/>
    <col min="20" max="20" width="14.42578125" style="4" customWidth="1"/>
    <col min="21" max="21" width="23.42578125" style="1" customWidth="1"/>
    <col min="22" max="16384" width="11.42578125" style="2"/>
  </cols>
  <sheetData>
    <row r="1" spans="1:21" ht="25.5" x14ac:dyDescent="0.25">
      <c r="A1" s="87" t="s">
        <v>20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1" ht="18" x14ac:dyDescent="0.25">
      <c r="A2" s="5"/>
      <c r="B2" s="20"/>
      <c r="C2" s="23"/>
      <c r="D2" s="23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20.25" x14ac:dyDescent="0.25">
      <c r="A3" s="88" t="s">
        <v>12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1" ht="15" x14ac:dyDescent="0.25">
      <c r="A4" s="89" t="s">
        <v>33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1" ht="15" x14ac:dyDescent="0.25">
      <c r="C5" s="2"/>
      <c r="D5" s="2"/>
      <c r="E5" s="2"/>
      <c r="T5" s="2"/>
    </row>
    <row r="6" spans="1:21" s="16" customFormat="1" ht="16.5" thickBot="1" x14ac:dyDescent="0.3">
      <c r="A6" s="15"/>
      <c r="C6" s="24"/>
      <c r="D6" s="25"/>
      <c r="E6" s="17"/>
      <c r="F6" s="15"/>
      <c r="G6" s="15"/>
      <c r="H6" s="15"/>
      <c r="T6" s="17"/>
      <c r="U6" s="18"/>
    </row>
    <row r="7" spans="1:21" s="29" customFormat="1" ht="21" customHeight="1" thickBot="1" x14ac:dyDescent="0.3">
      <c r="A7" s="10"/>
      <c r="B7" s="26"/>
      <c r="C7" s="27"/>
      <c r="D7" s="27"/>
      <c r="E7" s="28"/>
      <c r="F7" s="94" t="s">
        <v>8</v>
      </c>
      <c r="G7" s="95"/>
      <c r="H7" s="96"/>
      <c r="I7" s="97" t="s">
        <v>1</v>
      </c>
      <c r="J7" s="98"/>
      <c r="K7" s="98"/>
      <c r="L7" s="98"/>
      <c r="M7" s="99"/>
      <c r="N7" s="97" t="s">
        <v>4</v>
      </c>
      <c r="O7" s="98"/>
      <c r="P7" s="98"/>
      <c r="Q7" s="98"/>
      <c r="R7" s="99"/>
      <c r="S7" s="8" t="s">
        <v>19</v>
      </c>
      <c r="T7" s="92" t="s">
        <v>28</v>
      </c>
      <c r="U7" s="1"/>
    </row>
    <row r="8" spans="1:21" s="29" customFormat="1" ht="109.5" customHeight="1" thickBot="1" x14ac:dyDescent="0.3">
      <c r="A8" s="30" t="s">
        <v>7</v>
      </c>
      <c r="B8" s="31" t="s">
        <v>9</v>
      </c>
      <c r="C8" s="32" t="s">
        <v>10</v>
      </c>
      <c r="D8" s="33" t="s">
        <v>11</v>
      </c>
      <c r="E8" s="34" t="s">
        <v>0</v>
      </c>
      <c r="F8" s="11" t="s">
        <v>6</v>
      </c>
      <c r="G8" s="12" t="s">
        <v>3</v>
      </c>
      <c r="H8" s="13" t="s">
        <v>18</v>
      </c>
      <c r="I8" s="11" t="s">
        <v>2</v>
      </c>
      <c r="J8" s="12" t="s">
        <v>21</v>
      </c>
      <c r="K8" s="12" t="s">
        <v>22</v>
      </c>
      <c r="L8" s="12" t="s">
        <v>29</v>
      </c>
      <c r="M8" s="13" t="s">
        <v>16</v>
      </c>
      <c r="N8" s="11" t="s">
        <v>5</v>
      </c>
      <c r="O8" s="12" t="s">
        <v>31</v>
      </c>
      <c r="P8" s="12" t="s">
        <v>23</v>
      </c>
      <c r="Q8" s="12" t="s">
        <v>32</v>
      </c>
      <c r="R8" s="13" t="s">
        <v>16</v>
      </c>
      <c r="S8" s="14" t="s">
        <v>27</v>
      </c>
      <c r="T8" s="93"/>
      <c r="U8" s="1"/>
    </row>
    <row r="9" spans="1:21" s="29" customFormat="1" ht="16.5" x14ac:dyDescent="0.25">
      <c r="A9" s="35"/>
      <c r="B9" s="36"/>
      <c r="C9" s="37"/>
      <c r="D9" s="38"/>
      <c r="E9" s="39"/>
      <c r="F9" s="40"/>
      <c r="G9" s="41"/>
      <c r="H9" s="42">
        <f>F9*G9</f>
        <v>0</v>
      </c>
      <c r="I9" s="43"/>
      <c r="J9" s="44"/>
      <c r="K9" s="45" t="str">
        <f>IF(I9="","",ROUND(J9/I9,2))</f>
        <v/>
      </c>
      <c r="L9" s="44"/>
      <c r="M9" s="46">
        <f>IF(J9&gt;I9*L9,I9*L9,J9)</f>
        <v>0</v>
      </c>
      <c r="N9" s="43"/>
      <c r="O9" s="44"/>
      <c r="P9" s="45" t="str">
        <f>IF(N9="","",ROUND(O9/N9,2))</f>
        <v/>
      </c>
      <c r="Q9" s="47">
        <v>20</v>
      </c>
      <c r="R9" s="46">
        <f>IF(O9&gt;N9*Q9,N9*Q9,O9)</f>
        <v>0</v>
      </c>
      <c r="S9" s="48"/>
      <c r="T9" s="49">
        <f>S9+R9+M9+H9</f>
        <v>0</v>
      </c>
      <c r="U9" s="3"/>
    </row>
    <row r="10" spans="1:21" s="29" customFormat="1" ht="16.5" x14ac:dyDescent="0.25">
      <c r="A10" s="50"/>
      <c r="B10" s="51"/>
      <c r="C10" s="52"/>
      <c r="D10" s="53"/>
      <c r="E10" s="54"/>
      <c r="F10" s="55"/>
      <c r="G10" s="56"/>
      <c r="H10" s="57">
        <f t="shared" ref="H10:H35" si="0">F10*G10</f>
        <v>0</v>
      </c>
      <c r="I10" s="58"/>
      <c r="J10" s="59"/>
      <c r="K10" s="45" t="str">
        <f t="shared" ref="K10:K35" si="1">IF(I10="","",ROUND(J10/I10,2))</f>
        <v/>
      </c>
      <c r="L10" s="59"/>
      <c r="M10" s="46">
        <f>IF(J10&gt;I10*L10,I10*L10,J10)</f>
        <v>0</v>
      </c>
      <c r="N10" s="58"/>
      <c r="O10" s="44"/>
      <c r="P10" s="45" t="str">
        <f t="shared" ref="P10:P35" si="2">IF(N10="","",ROUND(O10/N10,2))</f>
        <v/>
      </c>
      <c r="Q10" s="47">
        <v>20</v>
      </c>
      <c r="R10" s="60">
        <f>IF(O10&gt;N10*Q10,N10*Q10,O10)</f>
        <v>0</v>
      </c>
      <c r="S10" s="61"/>
      <c r="T10" s="62">
        <f>S10+R10+M10+H10</f>
        <v>0</v>
      </c>
      <c r="U10" s="3"/>
    </row>
    <row r="11" spans="1:21" s="29" customFormat="1" ht="16.5" x14ac:dyDescent="0.25">
      <c r="A11" s="50"/>
      <c r="B11" s="51"/>
      <c r="C11" s="52"/>
      <c r="D11" s="53"/>
      <c r="E11" s="54"/>
      <c r="F11" s="55"/>
      <c r="G11" s="56"/>
      <c r="H11" s="57">
        <f t="shared" si="0"/>
        <v>0</v>
      </c>
      <c r="I11" s="58"/>
      <c r="J11" s="59"/>
      <c r="K11" s="45"/>
      <c r="L11" s="59"/>
      <c r="M11" s="46">
        <f t="shared" ref="M11:M22" si="3">IF(J11&gt;I11*L11,I11*L11,J11)</f>
        <v>0</v>
      </c>
      <c r="N11" s="58"/>
      <c r="O11" s="44"/>
      <c r="P11" s="45"/>
      <c r="Q11" s="47">
        <v>20</v>
      </c>
      <c r="R11" s="60">
        <f t="shared" ref="R11:R22" si="4">IF(O11&gt;N11*Q11,N11*Q11,O11)</f>
        <v>0</v>
      </c>
      <c r="S11" s="61"/>
      <c r="T11" s="62">
        <f t="shared" ref="T11:T22" si="5">S11+R11+M11+H11</f>
        <v>0</v>
      </c>
      <c r="U11" s="3"/>
    </row>
    <row r="12" spans="1:21" s="29" customFormat="1" ht="16.5" x14ac:dyDescent="0.25">
      <c r="A12" s="50"/>
      <c r="B12" s="51"/>
      <c r="C12" s="52"/>
      <c r="D12" s="53"/>
      <c r="E12" s="54"/>
      <c r="F12" s="55"/>
      <c r="G12" s="56"/>
      <c r="H12" s="57">
        <f t="shared" si="0"/>
        <v>0</v>
      </c>
      <c r="I12" s="58"/>
      <c r="J12" s="59"/>
      <c r="K12" s="45"/>
      <c r="L12" s="59"/>
      <c r="M12" s="46">
        <f t="shared" si="3"/>
        <v>0</v>
      </c>
      <c r="N12" s="58"/>
      <c r="O12" s="44"/>
      <c r="P12" s="45"/>
      <c r="Q12" s="47">
        <v>20</v>
      </c>
      <c r="R12" s="60">
        <f t="shared" si="4"/>
        <v>0</v>
      </c>
      <c r="S12" s="61"/>
      <c r="T12" s="62">
        <f t="shared" si="5"/>
        <v>0</v>
      </c>
      <c r="U12" s="3"/>
    </row>
    <row r="13" spans="1:21" s="29" customFormat="1" ht="16.5" x14ac:dyDescent="0.25">
      <c r="A13" s="50"/>
      <c r="B13" s="51"/>
      <c r="C13" s="52"/>
      <c r="D13" s="53"/>
      <c r="E13" s="54"/>
      <c r="F13" s="55"/>
      <c r="G13" s="56"/>
      <c r="H13" s="57">
        <f t="shared" si="0"/>
        <v>0</v>
      </c>
      <c r="I13" s="58"/>
      <c r="J13" s="59"/>
      <c r="K13" s="45"/>
      <c r="L13" s="59"/>
      <c r="M13" s="46">
        <f t="shared" si="3"/>
        <v>0</v>
      </c>
      <c r="N13" s="58"/>
      <c r="O13" s="44"/>
      <c r="P13" s="45"/>
      <c r="Q13" s="47">
        <v>20</v>
      </c>
      <c r="R13" s="60">
        <f t="shared" si="4"/>
        <v>0</v>
      </c>
      <c r="S13" s="61"/>
      <c r="T13" s="62">
        <f t="shared" si="5"/>
        <v>0</v>
      </c>
      <c r="U13" s="3"/>
    </row>
    <row r="14" spans="1:21" s="29" customFormat="1" ht="16.5" x14ac:dyDescent="0.25">
      <c r="A14" s="50"/>
      <c r="B14" s="51"/>
      <c r="C14" s="52"/>
      <c r="D14" s="53"/>
      <c r="E14" s="54"/>
      <c r="F14" s="55"/>
      <c r="G14" s="56"/>
      <c r="H14" s="57">
        <f t="shared" si="0"/>
        <v>0</v>
      </c>
      <c r="I14" s="58"/>
      <c r="J14" s="59"/>
      <c r="K14" s="45"/>
      <c r="L14" s="59"/>
      <c r="M14" s="46">
        <f t="shared" si="3"/>
        <v>0</v>
      </c>
      <c r="N14" s="58"/>
      <c r="O14" s="44"/>
      <c r="P14" s="45"/>
      <c r="Q14" s="47">
        <v>20</v>
      </c>
      <c r="R14" s="60">
        <f t="shared" si="4"/>
        <v>0</v>
      </c>
      <c r="S14" s="61"/>
      <c r="T14" s="62">
        <f t="shared" si="5"/>
        <v>0</v>
      </c>
      <c r="U14" s="3"/>
    </row>
    <row r="15" spans="1:21" s="29" customFormat="1" ht="16.5" x14ac:dyDescent="0.25">
      <c r="A15" s="50"/>
      <c r="B15" s="51"/>
      <c r="C15" s="52"/>
      <c r="D15" s="53"/>
      <c r="E15" s="54"/>
      <c r="F15" s="55"/>
      <c r="G15" s="56"/>
      <c r="H15" s="57">
        <f t="shared" si="0"/>
        <v>0</v>
      </c>
      <c r="I15" s="58"/>
      <c r="J15" s="59"/>
      <c r="K15" s="45"/>
      <c r="L15" s="59"/>
      <c r="M15" s="46">
        <f t="shared" si="3"/>
        <v>0</v>
      </c>
      <c r="N15" s="58"/>
      <c r="O15" s="44"/>
      <c r="P15" s="45"/>
      <c r="Q15" s="47">
        <v>20</v>
      </c>
      <c r="R15" s="60">
        <f t="shared" si="4"/>
        <v>0</v>
      </c>
      <c r="S15" s="61"/>
      <c r="T15" s="62">
        <f t="shared" si="5"/>
        <v>0</v>
      </c>
      <c r="U15" s="3"/>
    </row>
    <row r="16" spans="1:21" s="29" customFormat="1" ht="16.5" x14ac:dyDescent="0.25">
      <c r="A16" s="50"/>
      <c r="B16" s="51"/>
      <c r="C16" s="52"/>
      <c r="D16" s="53"/>
      <c r="E16" s="54"/>
      <c r="F16" s="55"/>
      <c r="G16" s="56"/>
      <c r="H16" s="57">
        <f t="shared" si="0"/>
        <v>0</v>
      </c>
      <c r="I16" s="58"/>
      <c r="J16" s="59"/>
      <c r="K16" s="45"/>
      <c r="L16" s="59"/>
      <c r="M16" s="46">
        <f t="shared" si="3"/>
        <v>0</v>
      </c>
      <c r="N16" s="58"/>
      <c r="O16" s="44"/>
      <c r="P16" s="45"/>
      <c r="Q16" s="47">
        <v>20</v>
      </c>
      <c r="R16" s="60">
        <f t="shared" si="4"/>
        <v>0</v>
      </c>
      <c r="S16" s="61"/>
      <c r="T16" s="62">
        <f t="shared" si="5"/>
        <v>0</v>
      </c>
      <c r="U16" s="3"/>
    </row>
    <row r="17" spans="1:21" s="29" customFormat="1" ht="16.5" x14ac:dyDescent="0.25">
      <c r="A17" s="50"/>
      <c r="B17" s="51"/>
      <c r="C17" s="52"/>
      <c r="D17" s="53"/>
      <c r="E17" s="54"/>
      <c r="F17" s="55"/>
      <c r="G17" s="56"/>
      <c r="H17" s="57">
        <f t="shared" si="0"/>
        <v>0</v>
      </c>
      <c r="I17" s="58"/>
      <c r="J17" s="59"/>
      <c r="K17" s="45"/>
      <c r="L17" s="59"/>
      <c r="M17" s="46">
        <f t="shared" si="3"/>
        <v>0</v>
      </c>
      <c r="N17" s="58"/>
      <c r="O17" s="44"/>
      <c r="P17" s="45"/>
      <c r="Q17" s="47">
        <v>20</v>
      </c>
      <c r="R17" s="60">
        <f t="shared" si="4"/>
        <v>0</v>
      </c>
      <c r="S17" s="61"/>
      <c r="T17" s="62">
        <f t="shared" si="5"/>
        <v>0</v>
      </c>
      <c r="U17" s="3"/>
    </row>
    <row r="18" spans="1:21" s="29" customFormat="1" ht="16.5" x14ac:dyDescent="0.25">
      <c r="A18" s="50"/>
      <c r="B18" s="51"/>
      <c r="C18" s="52"/>
      <c r="D18" s="53"/>
      <c r="E18" s="54"/>
      <c r="F18" s="55"/>
      <c r="G18" s="56"/>
      <c r="H18" s="57">
        <f t="shared" si="0"/>
        <v>0</v>
      </c>
      <c r="I18" s="58"/>
      <c r="J18" s="59"/>
      <c r="K18" s="45"/>
      <c r="L18" s="59"/>
      <c r="M18" s="46">
        <f t="shared" si="3"/>
        <v>0</v>
      </c>
      <c r="N18" s="58"/>
      <c r="O18" s="44"/>
      <c r="P18" s="45"/>
      <c r="Q18" s="47">
        <v>20</v>
      </c>
      <c r="R18" s="60">
        <f t="shared" si="4"/>
        <v>0</v>
      </c>
      <c r="S18" s="61"/>
      <c r="T18" s="62">
        <f t="shared" si="5"/>
        <v>0</v>
      </c>
      <c r="U18" s="3"/>
    </row>
    <row r="19" spans="1:21" s="29" customFormat="1" ht="16.5" x14ac:dyDescent="0.25">
      <c r="A19" s="50"/>
      <c r="B19" s="51"/>
      <c r="C19" s="52"/>
      <c r="D19" s="53"/>
      <c r="E19" s="54"/>
      <c r="F19" s="55"/>
      <c r="G19" s="56"/>
      <c r="H19" s="57">
        <f t="shared" si="0"/>
        <v>0</v>
      </c>
      <c r="I19" s="58"/>
      <c r="J19" s="59"/>
      <c r="K19" s="45"/>
      <c r="L19" s="59"/>
      <c r="M19" s="46">
        <f t="shared" si="3"/>
        <v>0</v>
      </c>
      <c r="N19" s="58"/>
      <c r="O19" s="44"/>
      <c r="P19" s="45"/>
      <c r="Q19" s="47">
        <v>20</v>
      </c>
      <c r="R19" s="60">
        <f t="shared" si="4"/>
        <v>0</v>
      </c>
      <c r="S19" s="61"/>
      <c r="T19" s="62">
        <f t="shared" si="5"/>
        <v>0</v>
      </c>
      <c r="U19" s="3"/>
    </row>
    <row r="20" spans="1:21" s="29" customFormat="1" ht="16.5" x14ac:dyDescent="0.25">
      <c r="A20" s="50"/>
      <c r="B20" s="51"/>
      <c r="C20" s="52"/>
      <c r="D20" s="53"/>
      <c r="E20" s="54"/>
      <c r="F20" s="55"/>
      <c r="G20" s="56"/>
      <c r="H20" s="57">
        <f t="shared" si="0"/>
        <v>0</v>
      </c>
      <c r="I20" s="58"/>
      <c r="J20" s="59"/>
      <c r="K20" s="45"/>
      <c r="L20" s="59"/>
      <c r="M20" s="46">
        <f t="shared" si="3"/>
        <v>0</v>
      </c>
      <c r="N20" s="58"/>
      <c r="O20" s="44"/>
      <c r="P20" s="45"/>
      <c r="Q20" s="47">
        <v>20</v>
      </c>
      <c r="R20" s="60">
        <f t="shared" si="4"/>
        <v>0</v>
      </c>
      <c r="S20" s="61"/>
      <c r="T20" s="62">
        <f t="shared" si="5"/>
        <v>0</v>
      </c>
      <c r="U20" s="3"/>
    </row>
    <row r="21" spans="1:21" s="29" customFormat="1" ht="16.5" x14ac:dyDescent="0.25">
      <c r="A21" s="50"/>
      <c r="B21" s="51"/>
      <c r="C21" s="52"/>
      <c r="D21" s="53"/>
      <c r="E21" s="54"/>
      <c r="F21" s="55"/>
      <c r="G21" s="56"/>
      <c r="H21" s="57">
        <f t="shared" si="0"/>
        <v>0</v>
      </c>
      <c r="I21" s="58"/>
      <c r="J21" s="59"/>
      <c r="K21" s="45"/>
      <c r="L21" s="59"/>
      <c r="M21" s="46">
        <f t="shared" si="3"/>
        <v>0</v>
      </c>
      <c r="N21" s="58"/>
      <c r="O21" s="44"/>
      <c r="P21" s="45"/>
      <c r="Q21" s="47">
        <v>20</v>
      </c>
      <c r="R21" s="60">
        <f t="shared" si="4"/>
        <v>0</v>
      </c>
      <c r="S21" s="61"/>
      <c r="T21" s="62">
        <f t="shared" si="5"/>
        <v>0</v>
      </c>
      <c r="U21" s="3"/>
    </row>
    <row r="22" spans="1:21" s="29" customFormat="1" ht="16.5" x14ac:dyDescent="0.25">
      <c r="A22" s="50"/>
      <c r="B22" s="51"/>
      <c r="C22" s="52"/>
      <c r="D22" s="53"/>
      <c r="E22" s="54"/>
      <c r="F22" s="55"/>
      <c r="G22" s="56"/>
      <c r="H22" s="57">
        <f t="shared" si="0"/>
        <v>0</v>
      </c>
      <c r="I22" s="58"/>
      <c r="J22" s="59"/>
      <c r="K22" s="45"/>
      <c r="L22" s="59"/>
      <c r="M22" s="46">
        <f t="shared" si="3"/>
        <v>0</v>
      </c>
      <c r="N22" s="58"/>
      <c r="O22" s="44"/>
      <c r="P22" s="45"/>
      <c r="Q22" s="47">
        <v>20</v>
      </c>
      <c r="R22" s="60">
        <f t="shared" si="4"/>
        <v>0</v>
      </c>
      <c r="S22" s="61"/>
      <c r="T22" s="62">
        <f t="shared" si="5"/>
        <v>0</v>
      </c>
      <c r="U22" s="3"/>
    </row>
    <row r="23" spans="1:21" s="29" customFormat="1" ht="16.5" x14ac:dyDescent="0.25">
      <c r="A23" s="50"/>
      <c r="B23" s="51"/>
      <c r="C23" s="52"/>
      <c r="D23" s="53"/>
      <c r="E23" s="54"/>
      <c r="F23" s="55"/>
      <c r="G23" s="56"/>
      <c r="H23" s="57">
        <f t="shared" si="0"/>
        <v>0</v>
      </c>
      <c r="I23" s="58"/>
      <c r="J23" s="59"/>
      <c r="K23" s="45" t="str">
        <f t="shared" si="1"/>
        <v/>
      </c>
      <c r="L23" s="59"/>
      <c r="M23" s="46">
        <f>IF(J23&gt;I23*L23,I23*L23,J23)</f>
        <v>0</v>
      </c>
      <c r="N23" s="58"/>
      <c r="O23" s="44"/>
      <c r="P23" s="45" t="str">
        <f t="shared" si="2"/>
        <v/>
      </c>
      <c r="Q23" s="47">
        <v>20</v>
      </c>
      <c r="R23" s="60">
        <f>IF(O23&gt;N23*Q23,N23*Q23,O23)</f>
        <v>0</v>
      </c>
      <c r="S23" s="63"/>
      <c r="T23" s="62">
        <f t="shared" ref="T23:T35" si="6">S23+R23+M23+H23</f>
        <v>0</v>
      </c>
      <c r="U23" s="3"/>
    </row>
    <row r="24" spans="1:21" s="29" customFormat="1" ht="16.5" x14ac:dyDescent="0.25">
      <c r="A24" s="50"/>
      <c r="B24" s="51"/>
      <c r="C24" s="52"/>
      <c r="D24" s="53"/>
      <c r="E24" s="54"/>
      <c r="F24" s="55"/>
      <c r="G24" s="56"/>
      <c r="H24" s="57">
        <f t="shared" ref="H24:H29" si="7">F24*G24</f>
        <v>0</v>
      </c>
      <c r="I24" s="58"/>
      <c r="J24" s="59"/>
      <c r="K24" s="45" t="str">
        <f t="shared" ref="K24:K29" si="8">IF(I24="","",ROUND(J24/I24,2))</f>
        <v/>
      </c>
      <c r="L24" s="59"/>
      <c r="M24" s="46">
        <f t="shared" ref="M24:M29" si="9">IF(J24&gt;I24*L24,I24*L24,J24)</f>
        <v>0</v>
      </c>
      <c r="N24" s="58"/>
      <c r="O24" s="44"/>
      <c r="P24" s="45" t="str">
        <f t="shared" si="2"/>
        <v/>
      </c>
      <c r="Q24" s="47">
        <v>20</v>
      </c>
      <c r="R24" s="60">
        <f t="shared" ref="R24:R29" si="10">IF(O24&gt;N24*Q24,N24*Q24,O24)</f>
        <v>0</v>
      </c>
      <c r="S24" s="63"/>
      <c r="T24" s="62">
        <f t="shared" si="6"/>
        <v>0</v>
      </c>
      <c r="U24" s="3"/>
    </row>
    <row r="25" spans="1:21" s="29" customFormat="1" ht="16.5" x14ac:dyDescent="0.25">
      <c r="A25" s="50"/>
      <c r="B25" s="51"/>
      <c r="C25" s="52"/>
      <c r="D25" s="53"/>
      <c r="E25" s="54"/>
      <c r="F25" s="55"/>
      <c r="G25" s="56"/>
      <c r="H25" s="57">
        <f t="shared" si="7"/>
        <v>0</v>
      </c>
      <c r="I25" s="58"/>
      <c r="J25" s="59"/>
      <c r="K25" s="45" t="str">
        <f t="shared" si="8"/>
        <v/>
      </c>
      <c r="L25" s="59"/>
      <c r="M25" s="46">
        <f t="shared" si="9"/>
        <v>0</v>
      </c>
      <c r="N25" s="58"/>
      <c r="O25" s="44"/>
      <c r="P25" s="45" t="str">
        <f t="shared" si="2"/>
        <v/>
      </c>
      <c r="Q25" s="47">
        <v>20</v>
      </c>
      <c r="R25" s="60">
        <f t="shared" si="10"/>
        <v>0</v>
      </c>
      <c r="S25" s="63"/>
      <c r="T25" s="62">
        <f t="shared" si="6"/>
        <v>0</v>
      </c>
      <c r="U25" s="3"/>
    </row>
    <row r="26" spans="1:21" s="29" customFormat="1" ht="16.5" x14ac:dyDescent="0.25">
      <c r="A26" s="50"/>
      <c r="B26" s="51"/>
      <c r="C26" s="52"/>
      <c r="D26" s="53"/>
      <c r="E26" s="54"/>
      <c r="F26" s="55"/>
      <c r="G26" s="56"/>
      <c r="H26" s="57">
        <f t="shared" si="7"/>
        <v>0</v>
      </c>
      <c r="I26" s="58"/>
      <c r="J26" s="59"/>
      <c r="K26" s="45" t="str">
        <f t="shared" si="8"/>
        <v/>
      </c>
      <c r="L26" s="59"/>
      <c r="M26" s="46">
        <f t="shared" si="9"/>
        <v>0</v>
      </c>
      <c r="N26" s="58"/>
      <c r="O26" s="44"/>
      <c r="P26" s="45" t="str">
        <f t="shared" si="2"/>
        <v/>
      </c>
      <c r="Q26" s="47">
        <v>20</v>
      </c>
      <c r="R26" s="60">
        <f t="shared" si="10"/>
        <v>0</v>
      </c>
      <c r="S26" s="63"/>
      <c r="T26" s="62">
        <f t="shared" si="6"/>
        <v>0</v>
      </c>
      <c r="U26" s="3"/>
    </row>
    <row r="27" spans="1:21" s="29" customFormat="1" ht="16.5" x14ac:dyDescent="0.25">
      <c r="A27" s="50"/>
      <c r="B27" s="51"/>
      <c r="C27" s="52"/>
      <c r="D27" s="53"/>
      <c r="E27" s="54"/>
      <c r="F27" s="55"/>
      <c r="G27" s="56"/>
      <c r="H27" s="57">
        <f t="shared" si="7"/>
        <v>0</v>
      </c>
      <c r="I27" s="58"/>
      <c r="J27" s="59"/>
      <c r="K27" s="45" t="str">
        <f t="shared" si="8"/>
        <v/>
      </c>
      <c r="L27" s="59"/>
      <c r="M27" s="46">
        <f t="shared" si="9"/>
        <v>0</v>
      </c>
      <c r="N27" s="58"/>
      <c r="O27" s="44"/>
      <c r="P27" s="45" t="str">
        <f t="shared" si="2"/>
        <v/>
      </c>
      <c r="Q27" s="47">
        <v>20</v>
      </c>
      <c r="R27" s="60">
        <f t="shared" si="10"/>
        <v>0</v>
      </c>
      <c r="S27" s="63"/>
      <c r="T27" s="62">
        <f t="shared" si="6"/>
        <v>0</v>
      </c>
      <c r="U27" s="3"/>
    </row>
    <row r="28" spans="1:21" s="29" customFormat="1" ht="16.5" x14ac:dyDescent="0.25">
      <c r="A28" s="50"/>
      <c r="B28" s="51"/>
      <c r="C28" s="52"/>
      <c r="D28" s="53"/>
      <c r="E28" s="54"/>
      <c r="F28" s="55"/>
      <c r="G28" s="56"/>
      <c r="H28" s="57">
        <f t="shared" si="7"/>
        <v>0</v>
      </c>
      <c r="I28" s="58"/>
      <c r="J28" s="59"/>
      <c r="K28" s="45" t="str">
        <f t="shared" si="8"/>
        <v/>
      </c>
      <c r="L28" s="59"/>
      <c r="M28" s="46">
        <f t="shared" si="9"/>
        <v>0</v>
      </c>
      <c r="N28" s="58"/>
      <c r="O28" s="44"/>
      <c r="P28" s="45" t="str">
        <f t="shared" si="2"/>
        <v/>
      </c>
      <c r="Q28" s="47">
        <v>20</v>
      </c>
      <c r="R28" s="60">
        <f t="shared" si="10"/>
        <v>0</v>
      </c>
      <c r="S28" s="63"/>
      <c r="T28" s="62">
        <f t="shared" si="6"/>
        <v>0</v>
      </c>
      <c r="U28" s="3"/>
    </row>
    <row r="29" spans="1:21" s="29" customFormat="1" ht="16.5" x14ac:dyDescent="0.25">
      <c r="A29" s="50"/>
      <c r="B29" s="51"/>
      <c r="C29" s="52"/>
      <c r="D29" s="53"/>
      <c r="E29" s="54"/>
      <c r="F29" s="55"/>
      <c r="G29" s="56"/>
      <c r="H29" s="57">
        <f t="shared" si="7"/>
        <v>0</v>
      </c>
      <c r="I29" s="58"/>
      <c r="J29" s="59"/>
      <c r="K29" s="45" t="str">
        <f t="shared" si="8"/>
        <v/>
      </c>
      <c r="L29" s="59"/>
      <c r="M29" s="46">
        <f t="shared" si="9"/>
        <v>0</v>
      </c>
      <c r="N29" s="58"/>
      <c r="O29" s="44"/>
      <c r="P29" s="45" t="str">
        <f t="shared" si="2"/>
        <v/>
      </c>
      <c r="Q29" s="47">
        <v>20</v>
      </c>
      <c r="R29" s="60">
        <f t="shared" si="10"/>
        <v>0</v>
      </c>
      <c r="S29" s="63"/>
      <c r="T29" s="62">
        <f t="shared" si="6"/>
        <v>0</v>
      </c>
      <c r="U29" s="3"/>
    </row>
    <row r="30" spans="1:21" s="29" customFormat="1" ht="16.5" x14ac:dyDescent="0.25">
      <c r="A30" s="50"/>
      <c r="B30" s="51"/>
      <c r="C30" s="52"/>
      <c r="D30" s="53"/>
      <c r="E30" s="54"/>
      <c r="F30" s="55"/>
      <c r="G30" s="56"/>
      <c r="H30" s="57">
        <f t="shared" si="0"/>
        <v>0</v>
      </c>
      <c r="I30" s="58"/>
      <c r="J30" s="59"/>
      <c r="K30" s="45" t="str">
        <f t="shared" si="1"/>
        <v/>
      </c>
      <c r="L30" s="59"/>
      <c r="M30" s="46">
        <f t="shared" ref="M30:M35" si="11">IF(J30&gt;I30*L30,I30*L30,J30)</f>
        <v>0</v>
      </c>
      <c r="N30" s="58"/>
      <c r="O30" s="44"/>
      <c r="P30" s="45" t="str">
        <f t="shared" si="2"/>
        <v/>
      </c>
      <c r="Q30" s="47">
        <v>20</v>
      </c>
      <c r="R30" s="60">
        <f t="shared" ref="R30:R35" si="12">IF(O30&gt;N30*Q30,N30*Q30,O30)</f>
        <v>0</v>
      </c>
      <c r="S30" s="63"/>
      <c r="T30" s="62">
        <f t="shared" si="6"/>
        <v>0</v>
      </c>
      <c r="U30" s="3"/>
    </row>
    <row r="31" spans="1:21" s="29" customFormat="1" ht="16.5" x14ac:dyDescent="0.25">
      <c r="A31" s="50"/>
      <c r="B31" s="51"/>
      <c r="C31" s="52"/>
      <c r="D31" s="53"/>
      <c r="E31" s="54"/>
      <c r="F31" s="55"/>
      <c r="G31" s="56"/>
      <c r="H31" s="57">
        <f t="shared" si="0"/>
        <v>0</v>
      </c>
      <c r="I31" s="58"/>
      <c r="J31" s="59"/>
      <c r="K31" s="45" t="str">
        <f t="shared" si="1"/>
        <v/>
      </c>
      <c r="L31" s="59"/>
      <c r="M31" s="46">
        <f t="shared" si="11"/>
        <v>0</v>
      </c>
      <c r="N31" s="58"/>
      <c r="O31" s="44"/>
      <c r="P31" s="45" t="str">
        <f t="shared" si="2"/>
        <v/>
      </c>
      <c r="Q31" s="47">
        <v>20</v>
      </c>
      <c r="R31" s="60">
        <f t="shared" si="12"/>
        <v>0</v>
      </c>
      <c r="S31" s="63"/>
      <c r="T31" s="62">
        <f t="shared" si="6"/>
        <v>0</v>
      </c>
      <c r="U31" s="1"/>
    </row>
    <row r="32" spans="1:21" s="29" customFormat="1" ht="16.5" x14ac:dyDescent="0.25">
      <c r="A32" s="50"/>
      <c r="B32" s="51"/>
      <c r="C32" s="52"/>
      <c r="D32" s="53"/>
      <c r="E32" s="54"/>
      <c r="F32" s="55"/>
      <c r="G32" s="56"/>
      <c r="H32" s="57">
        <f t="shared" si="0"/>
        <v>0</v>
      </c>
      <c r="I32" s="58"/>
      <c r="J32" s="59"/>
      <c r="K32" s="45" t="str">
        <f t="shared" si="1"/>
        <v/>
      </c>
      <c r="L32" s="59"/>
      <c r="M32" s="46">
        <f t="shared" si="11"/>
        <v>0</v>
      </c>
      <c r="N32" s="58"/>
      <c r="O32" s="44"/>
      <c r="P32" s="45" t="str">
        <f t="shared" si="2"/>
        <v/>
      </c>
      <c r="Q32" s="47">
        <v>20</v>
      </c>
      <c r="R32" s="60">
        <f t="shared" si="12"/>
        <v>0</v>
      </c>
      <c r="S32" s="63"/>
      <c r="T32" s="62">
        <f t="shared" si="6"/>
        <v>0</v>
      </c>
      <c r="U32" s="3"/>
    </row>
    <row r="33" spans="1:21" s="29" customFormat="1" ht="16.5" x14ac:dyDescent="0.25">
      <c r="A33" s="50"/>
      <c r="B33" s="51"/>
      <c r="C33" s="52"/>
      <c r="D33" s="53"/>
      <c r="E33" s="54"/>
      <c r="F33" s="55"/>
      <c r="G33" s="56"/>
      <c r="H33" s="57">
        <f t="shared" si="0"/>
        <v>0</v>
      </c>
      <c r="I33" s="58"/>
      <c r="J33" s="59"/>
      <c r="K33" s="45" t="str">
        <f t="shared" si="1"/>
        <v/>
      </c>
      <c r="L33" s="59"/>
      <c r="M33" s="46">
        <f t="shared" si="11"/>
        <v>0</v>
      </c>
      <c r="N33" s="58"/>
      <c r="O33" s="44"/>
      <c r="P33" s="45" t="str">
        <f t="shared" si="2"/>
        <v/>
      </c>
      <c r="Q33" s="47">
        <v>20</v>
      </c>
      <c r="R33" s="60">
        <f t="shared" si="12"/>
        <v>0</v>
      </c>
      <c r="S33" s="63"/>
      <c r="T33" s="62">
        <f t="shared" si="6"/>
        <v>0</v>
      </c>
      <c r="U33" s="3"/>
    </row>
    <row r="34" spans="1:21" s="29" customFormat="1" ht="16.5" x14ac:dyDescent="0.25">
      <c r="A34" s="50"/>
      <c r="B34" s="51"/>
      <c r="C34" s="52"/>
      <c r="D34" s="53"/>
      <c r="E34" s="54"/>
      <c r="F34" s="55"/>
      <c r="G34" s="56"/>
      <c r="H34" s="57">
        <f t="shared" si="0"/>
        <v>0</v>
      </c>
      <c r="I34" s="58"/>
      <c r="J34" s="59"/>
      <c r="K34" s="45" t="str">
        <f t="shared" si="1"/>
        <v/>
      </c>
      <c r="L34" s="59"/>
      <c r="M34" s="46">
        <f t="shared" si="11"/>
        <v>0</v>
      </c>
      <c r="N34" s="58"/>
      <c r="O34" s="44"/>
      <c r="P34" s="45" t="str">
        <f t="shared" si="2"/>
        <v/>
      </c>
      <c r="Q34" s="47">
        <v>20</v>
      </c>
      <c r="R34" s="60">
        <f t="shared" si="12"/>
        <v>0</v>
      </c>
      <c r="S34" s="63"/>
      <c r="T34" s="62">
        <f t="shared" si="6"/>
        <v>0</v>
      </c>
      <c r="U34" s="1"/>
    </row>
    <row r="35" spans="1:21" s="29" customFormat="1" ht="17.25" thickBot="1" x14ac:dyDescent="0.3">
      <c r="A35" s="64"/>
      <c r="B35" s="65"/>
      <c r="C35" s="66"/>
      <c r="D35" s="67"/>
      <c r="E35" s="68"/>
      <c r="F35" s="69"/>
      <c r="G35" s="70"/>
      <c r="H35" s="57">
        <f t="shared" si="0"/>
        <v>0</v>
      </c>
      <c r="I35" s="71"/>
      <c r="J35" s="59"/>
      <c r="K35" s="45" t="str">
        <f t="shared" si="1"/>
        <v/>
      </c>
      <c r="L35" s="72"/>
      <c r="M35" s="46">
        <f t="shared" si="11"/>
        <v>0</v>
      </c>
      <c r="N35" s="71"/>
      <c r="O35" s="44"/>
      <c r="P35" s="45" t="str">
        <f t="shared" si="2"/>
        <v/>
      </c>
      <c r="Q35" s="47">
        <v>20</v>
      </c>
      <c r="R35" s="60">
        <f t="shared" si="12"/>
        <v>0</v>
      </c>
      <c r="S35" s="73"/>
      <c r="T35" s="62">
        <f t="shared" si="6"/>
        <v>0</v>
      </c>
      <c r="U35" s="1"/>
    </row>
    <row r="36" spans="1:21" s="29" customFormat="1" ht="25.5" customHeight="1" thickBot="1" x14ac:dyDescent="0.3">
      <c r="A36" s="100" t="s">
        <v>30</v>
      </c>
      <c r="B36" s="100"/>
      <c r="C36" s="100"/>
      <c r="D36" s="101"/>
      <c r="E36" s="74">
        <f>SUM(E9:E35)</f>
        <v>0</v>
      </c>
      <c r="F36" s="75">
        <f>SUM(F9:F35)</f>
        <v>0</v>
      </c>
      <c r="G36" s="76">
        <f t="shared" ref="G36" si="13">SUM(G9:G35)</f>
        <v>0</v>
      </c>
      <c r="H36" s="77">
        <f>SUM(H9:H35)</f>
        <v>0</v>
      </c>
      <c r="I36" s="78">
        <f>SUM(I9:I35)</f>
        <v>0</v>
      </c>
      <c r="J36" s="79">
        <f>SUM(J9:J35)</f>
        <v>0</v>
      </c>
      <c r="K36" s="80"/>
      <c r="L36" s="81"/>
      <c r="M36" s="82">
        <f>SUM(M9:M35)</f>
        <v>0</v>
      </c>
      <c r="N36" s="78">
        <f>SUM(N9:N35)</f>
        <v>0</v>
      </c>
      <c r="O36" s="83">
        <f>SUM(O9:O35)</f>
        <v>0</v>
      </c>
      <c r="P36" s="81"/>
      <c r="Q36" s="84"/>
      <c r="R36" s="82">
        <f>SUM(R9:R35)</f>
        <v>0</v>
      </c>
      <c r="S36" s="85">
        <f>SUM(S9:S34)</f>
        <v>0</v>
      </c>
      <c r="T36" s="86">
        <f>SUM(T9:T35)</f>
        <v>0</v>
      </c>
      <c r="U36" s="1"/>
    </row>
    <row r="39" spans="1:21" ht="18" x14ac:dyDescent="0.25">
      <c r="A39" s="5" t="s">
        <v>24</v>
      </c>
      <c r="E39" s="9"/>
      <c r="F39" s="9"/>
      <c r="G39" s="9"/>
      <c r="H39" s="9"/>
      <c r="I39" s="9"/>
      <c r="J39" s="9"/>
      <c r="K39" s="9"/>
      <c r="M39" s="9"/>
      <c r="N39" s="9"/>
      <c r="O39" s="21"/>
    </row>
    <row r="40" spans="1:21" ht="18" x14ac:dyDescent="0.25">
      <c r="A40" s="91" t="s">
        <v>13</v>
      </c>
      <c r="B40" s="91"/>
      <c r="C40" s="91"/>
      <c r="D40" s="91"/>
      <c r="E40" s="6">
        <v>90</v>
      </c>
      <c r="G40" s="9"/>
      <c r="H40" s="9"/>
      <c r="I40" s="9"/>
      <c r="J40" s="9"/>
      <c r="K40" s="9"/>
      <c r="M40" s="9"/>
      <c r="N40" s="9"/>
      <c r="O40" s="9"/>
    </row>
    <row r="41" spans="1:21" ht="32.25" customHeight="1" x14ac:dyDescent="0.25">
      <c r="A41" s="90" t="s">
        <v>25</v>
      </c>
      <c r="B41" s="90"/>
      <c r="C41" s="90"/>
      <c r="D41" s="90"/>
      <c r="E41" s="6">
        <v>120</v>
      </c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21" ht="18" x14ac:dyDescent="0.25">
      <c r="A42" s="91" t="s">
        <v>14</v>
      </c>
      <c r="B42" s="91"/>
      <c r="C42" s="91"/>
      <c r="D42" s="91"/>
      <c r="E42" s="6">
        <v>140</v>
      </c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21" ht="18" x14ac:dyDescent="0.25">
      <c r="A43" s="90" t="s">
        <v>15</v>
      </c>
      <c r="B43" s="90"/>
      <c r="C43" s="90"/>
      <c r="D43" s="90"/>
      <c r="E43" s="6">
        <v>120</v>
      </c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21" ht="18" x14ac:dyDescent="0.25">
      <c r="A44" s="19"/>
      <c r="B44" s="20"/>
      <c r="C44" s="23"/>
      <c r="D44" s="2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21" ht="18" x14ac:dyDescent="0.25">
      <c r="A45" s="5" t="s">
        <v>26</v>
      </c>
      <c r="B45" s="20"/>
      <c r="C45" s="23"/>
      <c r="D45" s="2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7" spans="1:21" x14ac:dyDescent="0.25">
      <c r="A47" s="7" t="s">
        <v>17</v>
      </c>
    </row>
  </sheetData>
  <autoFilter ref="A8:T36"/>
  <mergeCells count="12">
    <mergeCell ref="A42:D42"/>
    <mergeCell ref="A43:D43"/>
    <mergeCell ref="T7:T8"/>
    <mergeCell ref="F7:H7"/>
    <mergeCell ref="I7:M7"/>
    <mergeCell ref="N7:R7"/>
    <mergeCell ref="A36:D36"/>
    <mergeCell ref="A1:T1"/>
    <mergeCell ref="A3:T3"/>
    <mergeCell ref="A4:T4"/>
    <mergeCell ref="A41:D41"/>
    <mergeCell ref="A40:D40"/>
  </mergeCells>
  <phoneticPr fontId="9" type="noConversion"/>
  <printOptions horizontalCentered="1"/>
  <pageMargins left="0.11811023622047245" right="0.11811023622047245" top="0.39370078740157483" bottom="0.19685039370078741" header="0.11811023622047245" footer="0.11811023622047245"/>
  <pageSetup paperSize="8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D338349E4B74BAADE07D3175FC2A9" ma:contentTypeVersion="13" ma:contentTypeDescription="Crée un document." ma:contentTypeScope="" ma:versionID="27ec2a93ef0cdf8369b206b95a2f9261">
  <xsd:schema xmlns:xsd="http://www.w3.org/2001/XMLSchema" xmlns:xs="http://www.w3.org/2001/XMLSchema" xmlns:p="http://schemas.microsoft.com/office/2006/metadata/properties" xmlns:ns2="ea03d3d0-8bd0-485a-9d12-7020225ebff7" xmlns:ns3="9c13aecf-670f-4e23-a8e3-47147a7ad36b" targetNamespace="http://schemas.microsoft.com/office/2006/metadata/properties" ma:root="true" ma:fieldsID="9da72894e6492230d8b8b496c692e1d0" ns2:_="" ns3:_="">
    <xsd:import namespace="ea03d3d0-8bd0-485a-9d12-7020225ebff7"/>
    <xsd:import namespace="9c13aecf-670f-4e23-a8e3-47147a7ad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3d3d0-8bd0-485a-9d12-7020225eb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89de620-2ad3-4d92-9112-dcc83757e3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3aecf-670f-4e23-a8e3-47147a7ad36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bfe0fcb-6a2a-48ee-871a-48c44cf42654}" ma:internalName="TaxCatchAll" ma:showField="CatchAllData" ma:web="9c13aecf-670f-4e23-a8e3-47147a7ad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03d3d0-8bd0-485a-9d12-7020225ebff7">
      <Terms xmlns="http://schemas.microsoft.com/office/infopath/2007/PartnerControls"/>
    </lcf76f155ced4ddcb4097134ff3c332f>
    <TaxCatchAll xmlns="9c13aecf-670f-4e23-a8e3-47147a7ad36b" xsi:nil="true"/>
  </documentManagement>
</p:properties>
</file>

<file path=customXml/itemProps1.xml><?xml version="1.0" encoding="utf-8"?>
<ds:datastoreItem xmlns:ds="http://schemas.openxmlformats.org/officeDocument/2006/customXml" ds:itemID="{0C9F2440-EE60-4899-B6C6-373BE63D3D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624B2-7B57-41D3-840A-3D1CD7F84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03d3d0-8bd0-485a-9d12-7020225ebff7"/>
    <ds:schemaRef ds:uri="9c13aecf-670f-4e23-a8e3-47147a7ad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7CD539-ECBB-492D-904D-28A5320B188E}">
  <ds:schemaRefs>
    <ds:schemaRef ds:uri="http://purl.org/dc/terms/"/>
    <ds:schemaRef ds:uri="http://schemas.openxmlformats.org/package/2006/metadata/core-properties"/>
    <ds:schemaRef ds:uri="9c13aecf-670f-4e23-a8e3-47147a7ad36b"/>
    <ds:schemaRef ds:uri="http://schemas.microsoft.com/office/2006/documentManagement/types"/>
    <ds:schemaRef ds:uri="http://schemas.microsoft.com/office/infopath/2007/PartnerControls"/>
    <ds:schemaRef ds:uri="ea03d3d0-8bd0-485a-9d12-7020225ebff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calcul fd deplacement</vt:lpstr>
      <vt:lpstr>'Détail calcul fd deplacement'!Impression_des_titres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</dc:creator>
  <cp:lastModifiedBy>PERRAUD Sandrine</cp:lastModifiedBy>
  <cp:lastPrinted>2025-07-02T13:50:15Z</cp:lastPrinted>
  <dcterms:created xsi:type="dcterms:W3CDTF">2020-08-17T09:34:50Z</dcterms:created>
  <dcterms:modified xsi:type="dcterms:W3CDTF">2026-01-06T14:51:16Z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0x0101008CAD338349E4B74BAADE07D3175FC2A9</vt:lpwstr>
  </property>
  <property fmtid="{D5CDD505-2E9C-101B-9397-08002B2CF9AE}" pid="3" name="MediaServiceImageTags">
    <vt:lpwstr/>
  </property>
</Properties>
</file>