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FRANCEAGRIMER\ENTITE\INTV\SPOPP\U_APO\API\INFORMATIQUE\3-SITE INTERNET\PSA 2023-2027\Aides collectives\2. Demande de paiement\"/>
    </mc:Choice>
  </mc:AlternateContent>
  <bookViews>
    <workbookView xWindow="0" yWindow="0" windowWidth="20490" windowHeight="7155"/>
  </bookViews>
  <sheets>
    <sheet name="analyses miel" sheetId="1" r:id="rId1"/>
  </sheets>
  <calcPr calcId="162913"/>
  <customWorkbookViews>
    <customWorkbookView name="PERRAUD Sandrine - Affichage personnalisé" guid="{BC8804BE-BE85-4D7D-8AF9-2096208CA5CF}" mergeInterval="0" personalView="1" maximized="1" xWindow="-8" yWindow="-8" windowWidth="1696" windowHeight="101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 s="1"/>
  <c r="M19" i="1"/>
  <c r="M22" i="1" s="1"/>
  <c r="N22" i="1" s="1"/>
  <c r="N19" i="1"/>
  <c r="R19" i="1"/>
  <c r="S19" i="1" s="1"/>
  <c r="W19" i="1"/>
  <c r="X19" i="1" s="1"/>
  <c r="AB19" i="1"/>
  <c r="AC19" i="1"/>
  <c r="AG19" i="1"/>
  <c r="AH19" i="1"/>
  <c r="AL19" i="1"/>
  <c r="AM19" i="1" s="1"/>
  <c r="AQ19" i="1"/>
  <c r="AR19" i="1"/>
  <c r="AV19" i="1"/>
  <c r="AW19" i="1"/>
  <c r="BA19" i="1"/>
  <c r="BB19" i="1" s="1"/>
  <c r="BF19" i="1"/>
  <c r="BG19" i="1"/>
  <c r="BK19" i="1"/>
  <c r="BL19" i="1"/>
  <c r="BP19" i="1"/>
  <c r="BQ19" i="1" s="1"/>
  <c r="BU19" i="1"/>
  <c r="BV19" i="1" s="1"/>
  <c r="BZ19" i="1"/>
  <c r="CA19" i="1"/>
  <c r="H20" i="1"/>
  <c r="I20" i="1" s="1"/>
  <c r="R20" i="1"/>
  <c r="S20" i="1" s="1"/>
  <c r="W20" i="1"/>
  <c r="X20" i="1" s="1"/>
  <c r="AB20" i="1"/>
  <c r="AC20" i="1" s="1"/>
  <c r="AG20" i="1"/>
  <c r="AH20" i="1"/>
  <c r="AL20" i="1"/>
  <c r="AM20" i="1" s="1"/>
  <c r="AQ20" i="1"/>
  <c r="AR20" i="1"/>
  <c r="AV20" i="1"/>
  <c r="AW20" i="1" s="1"/>
  <c r="BA20" i="1"/>
  <c r="BB20" i="1" s="1"/>
  <c r="BF20" i="1"/>
  <c r="BG20" i="1" s="1"/>
  <c r="BK20" i="1"/>
  <c r="BL20" i="1"/>
  <c r="BP20" i="1"/>
  <c r="BQ20" i="1" s="1"/>
  <c r="BU20" i="1"/>
  <c r="BV20" i="1"/>
  <c r="BZ20" i="1"/>
  <c r="CA20" i="1" s="1"/>
  <c r="H21" i="1"/>
  <c r="I21" i="1" s="1"/>
  <c r="R21" i="1"/>
  <c r="S21" i="1"/>
  <c r="W21" i="1"/>
  <c r="X21" i="1"/>
  <c r="AB21" i="1"/>
  <c r="AC21" i="1"/>
  <c r="AG21" i="1"/>
  <c r="AH21" i="1" s="1"/>
  <c r="AL21" i="1"/>
  <c r="AM21" i="1"/>
  <c r="AQ21" i="1"/>
  <c r="AR21" i="1"/>
  <c r="AV21" i="1"/>
  <c r="AW21" i="1"/>
  <c r="BA21" i="1"/>
  <c r="BB21" i="1"/>
  <c r="BF21" i="1"/>
  <c r="BG21" i="1"/>
  <c r="BK21" i="1"/>
  <c r="BL21" i="1" s="1"/>
  <c r="BP21" i="1"/>
  <c r="BQ21" i="1"/>
  <c r="BU21" i="1"/>
  <c r="BV21" i="1"/>
  <c r="BZ21" i="1"/>
  <c r="CA21" i="1"/>
  <c r="H22" i="1"/>
  <c r="I22" i="1"/>
  <c r="R22" i="1"/>
  <c r="S22" i="1" s="1"/>
  <c r="W22" i="1"/>
  <c r="X22" i="1" s="1"/>
  <c r="AB22" i="1"/>
  <c r="AC22" i="1" s="1"/>
  <c r="AG22" i="1"/>
  <c r="AH22" i="1" s="1"/>
  <c r="AL22" i="1"/>
  <c r="AM22" i="1"/>
  <c r="AQ22" i="1"/>
  <c r="AR22" i="1" s="1"/>
  <c r="AV22" i="1"/>
  <c r="AW22" i="1" s="1"/>
  <c r="BA22" i="1"/>
  <c r="BB22" i="1" s="1"/>
  <c r="BF22" i="1"/>
  <c r="BG22" i="1"/>
  <c r="BK22" i="1"/>
  <c r="BL22" i="1"/>
  <c r="BP22" i="1"/>
  <c r="BQ22" i="1" s="1"/>
  <c r="BU22" i="1"/>
  <c r="BV22" i="1" s="1"/>
  <c r="BZ22" i="1"/>
  <c r="CA22" i="1" s="1"/>
  <c r="H23" i="1"/>
  <c r="I23" i="1" s="1"/>
  <c r="R23" i="1"/>
  <c r="S23" i="1" s="1"/>
  <c r="W23" i="1"/>
  <c r="X23" i="1" s="1"/>
  <c r="AB23" i="1"/>
  <c r="AC23" i="1"/>
  <c r="AG23" i="1"/>
  <c r="AH23" i="1"/>
  <c r="AL23" i="1"/>
  <c r="AM23" i="1" s="1"/>
  <c r="AQ23" i="1"/>
  <c r="AR23" i="1" s="1"/>
  <c r="AV23" i="1"/>
  <c r="AW23" i="1" s="1"/>
  <c r="BA23" i="1"/>
  <c r="BB23" i="1" s="1"/>
  <c r="BF23" i="1"/>
  <c r="BG23" i="1"/>
  <c r="BK23" i="1"/>
  <c r="BL23" i="1"/>
  <c r="BP23" i="1"/>
  <c r="BQ23" i="1" s="1"/>
  <c r="BU23" i="1"/>
  <c r="BV23" i="1"/>
  <c r="BZ23" i="1"/>
  <c r="CA23" i="1" s="1"/>
  <c r="H24" i="1"/>
  <c r="I24" i="1" s="1"/>
  <c r="R24" i="1"/>
  <c r="S24" i="1" s="1"/>
  <c r="W24" i="1"/>
  <c r="X24" i="1"/>
  <c r="AB24" i="1"/>
  <c r="AC24" i="1"/>
  <c r="AG24" i="1"/>
  <c r="AH24" i="1" s="1"/>
  <c r="AL24" i="1"/>
  <c r="AM24" i="1" s="1"/>
  <c r="AQ24" i="1"/>
  <c r="AR24" i="1" s="1"/>
  <c r="AV24" i="1"/>
  <c r="AW24" i="1" s="1"/>
  <c r="BA24" i="1"/>
  <c r="BB24" i="1"/>
  <c r="BF24" i="1"/>
  <c r="BG24" i="1" s="1"/>
  <c r="BK24" i="1"/>
  <c r="BL24" i="1"/>
  <c r="BP24" i="1"/>
  <c r="BQ24" i="1" s="1"/>
  <c r="BU24" i="1"/>
  <c r="BV24" i="1" s="1"/>
  <c r="BZ24" i="1"/>
  <c r="CA24" i="1" s="1"/>
  <c r="H25" i="1"/>
  <c r="I25" i="1" s="1"/>
  <c r="R25" i="1"/>
  <c r="S25" i="1"/>
  <c r="W25" i="1"/>
  <c r="X25" i="1"/>
  <c r="AB25" i="1"/>
  <c r="AC25" i="1" s="1"/>
  <c r="AG25" i="1"/>
  <c r="AH25" i="1"/>
  <c r="AL25" i="1"/>
  <c r="AM25" i="1"/>
  <c r="AQ25" i="1"/>
  <c r="AR25" i="1"/>
  <c r="AV25" i="1"/>
  <c r="AW25" i="1"/>
  <c r="BA25" i="1"/>
  <c r="BB25" i="1"/>
  <c r="BF25" i="1"/>
  <c r="BG25" i="1" s="1"/>
  <c r="BK25" i="1"/>
  <c r="BL25" i="1"/>
  <c r="BP25" i="1"/>
  <c r="BQ25" i="1"/>
  <c r="BU25" i="1"/>
  <c r="BV25" i="1"/>
  <c r="BZ25" i="1"/>
  <c r="CA25" i="1"/>
  <c r="H26" i="1"/>
  <c r="I26" i="1" s="1"/>
  <c r="R26" i="1"/>
  <c r="S26" i="1" s="1"/>
  <c r="W26" i="1"/>
  <c r="X26" i="1" s="1"/>
  <c r="AB26" i="1"/>
  <c r="AC26" i="1"/>
  <c r="AG26" i="1"/>
  <c r="AH26" i="1" s="1"/>
  <c r="AL26" i="1"/>
  <c r="AM26" i="1" s="1"/>
  <c r="AQ26" i="1"/>
  <c r="AR26" i="1" s="1"/>
  <c r="AV26" i="1"/>
  <c r="AW26" i="1"/>
  <c r="BA26" i="1"/>
  <c r="BB26" i="1"/>
  <c r="BF26" i="1"/>
  <c r="BG26" i="1"/>
  <c r="BK26" i="1"/>
  <c r="BL26" i="1" s="1"/>
  <c r="BP26" i="1"/>
  <c r="BQ26" i="1" s="1"/>
  <c r="BU26" i="1"/>
  <c r="BV26" i="1" s="1"/>
  <c r="BZ26" i="1"/>
  <c r="CA26" i="1" s="1"/>
  <c r="H27" i="1"/>
  <c r="I27" i="1"/>
  <c r="R27" i="1"/>
  <c r="S27" i="1" s="1"/>
  <c r="W27" i="1"/>
  <c r="X27" i="1" s="1"/>
  <c r="AB27" i="1"/>
  <c r="AC27" i="1"/>
  <c r="AG27" i="1"/>
  <c r="AH27" i="1"/>
  <c r="AL27" i="1"/>
  <c r="AM27" i="1" s="1"/>
  <c r="AQ27" i="1"/>
  <c r="AR27" i="1"/>
  <c r="AV27" i="1"/>
  <c r="AW27" i="1" s="1"/>
  <c r="BA27" i="1"/>
  <c r="BB27" i="1" s="1"/>
  <c r="BF27" i="1"/>
  <c r="BG27" i="1"/>
  <c r="BK27" i="1"/>
  <c r="BL27" i="1"/>
  <c r="BP27" i="1"/>
  <c r="BQ27" i="1" s="1"/>
  <c r="BU27" i="1"/>
  <c r="BV27" i="1"/>
  <c r="BZ27" i="1"/>
  <c r="CA27" i="1" s="1"/>
  <c r="H28" i="1"/>
  <c r="I28" i="1" s="1"/>
  <c r="R28" i="1"/>
  <c r="S28" i="1"/>
  <c r="W28" i="1"/>
  <c r="X28" i="1"/>
  <c r="AB28" i="1"/>
  <c r="AC28" i="1" s="1"/>
  <c r="AG28" i="1"/>
  <c r="AH28" i="1" s="1"/>
  <c r="AL28" i="1"/>
  <c r="AM28" i="1" s="1"/>
  <c r="AQ28" i="1"/>
  <c r="AR28" i="1"/>
  <c r="AV28" i="1"/>
  <c r="AW28" i="1" s="1"/>
  <c r="BA28" i="1"/>
  <c r="BB28" i="1" s="1"/>
  <c r="BF28" i="1"/>
  <c r="BG28" i="1" s="1"/>
  <c r="BK28" i="1"/>
  <c r="BL28" i="1" s="1"/>
  <c r="BP28" i="1"/>
  <c r="BQ28" i="1" s="1"/>
  <c r="BU28" i="1"/>
  <c r="BV28" i="1"/>
  <c r="BZ28" i="1"/>
  <c r="CA28" i="1"/>
  <c r="H29" i="1"/>
  <c r="I29" i="1"/>
  <c r="R29" i="1"/>
  <c r="S29" i="1"/>
  <c r="W29" i="1"/>
  <c r="X29" i="1"/>
  <c r="AB29" i="1"/>
  <c r="AC29" i="1"/>
  <c r="AG29" i="1"/>
  <c r="AH29" i="1"/>
  <c r="AL29" i="1"/>
  <c r="AM29" i="1"/>
  <c r="AQ29" i="1"/>
  <c r="AR29" i="1"/>
  <c r="AV29" i="1"/>
  <c r="AW29" i="1"/>
  <c r="BA29" i="1"/>
  <c r="BB29" i="1"/>
  <c r="BF29" i="1"/>
  <c r="BG29" i="1"/>
  <c r="BK29" i="1"/>
  <c r="BL29" i="1"/>
  <c r="BP29" i="1"/>
  <c r="BQ29" i="1"/>
  <c r="BU29" i="1"/>
  <c r="BV29" i="1"/>
  <c r="BZ29" i="1"/>
  <c r="CA29" i="1"/>
  <c r="H30" i="1"/>
  <c r="I30" i="1"/>
  <c r="R30" i="1"/>
  <c r="S30" i="1"/>
  <c r="W30" i="1"/>
  <c r="X30" i="1" s="1"/>
  <c r="AB30" i="1"/>
  <c r="AC30" i="1" s="1"/>
  <c r="AG30" i="1"/>
  <c r="AH30" i="1" s="1"/>
  <c r="AL30" i="1"/>
  <c r="AM30" i="1"/>
  <c r="AQ30" i="1"/>
  <c r="AR30" i="1" s="1"/>
  <c r="AV30" i="1"/>
  <c r="AW30" i="1" s="1"/>
  <c r="BA30" i="1"/>
  <c r="BB30" i="1" s="1"/>
  <c r="BF30" i="1"/>
  <c r="BG30" i="1" s="1"/>
  <c r="BK30" i="1"/>
  <c r="BL30" i="1" s="1"/>
  <c r="BP30" i="1"/>
  <c r="BQ30" i="1"/>
  <c r="BU30" i="1"/>
  <c r="BV30" i="1"/>
  <c r="BZ30" i="1"/>
  <c r="CA30" i="1"/>
  <c r="H31" i="1"/>
  <c r="I31" i="1"/>
  <c r="R31" i="1"/>
  <c r="S31" i="1"/>
  <c r="W31" i="1"/>
  <c r="X31" i="1"/>
  <c r="AB31" i="1"/>
  <c r="AC31" i="1"/>
  <c r="AG31" i="1"/>
  <c r="AH31" i="1"/>
  <c r="AL31" i="1"/>
  <c r="AM31" i="1"/>
  <c r="AQ31" i="1"/>
  <c r="AR31" i="1"/>
  <c r="AV31" i="1"/>
  <c r="AW31" i="1"/>
  <c r="BA31" i="1"/>
  <c r="BB31" i="1"/>
  <c r="BF31" i="1"/>
  <c r="BG31" i="1"/>
  <c r="BK31" i="1"/>
  <c r="BL31" i="1"/>
  <c r="BP31" i="1"/>
  <c r="BQ31" i="1"/>
  <c r="BU31" i="1"/>
  <c r="BV31" i="1"/>
  <c r="BZ31" i="1"/>
  <c r="CA31" i="1"/>
  <c r="H32" i="1"/>
  <c r="I32" i="1" s="1"/>
  <c r="R32" i="1"/>
  <c r="S32" i="1" s="1"/>
  <c r="W32" i="1"/>
  <c r="X32" i="1" s="1"/>
  <c r="AB32" i="1"/>
  <c r="AC32" i="1" s="1"/>
  <c r="AG32" i="1"/>
  <c r="AH32" i="1"/>
  <c r="AL32" i="1"/>
  <c r="AM32" i="1"/>
  <c r="AQ32" i="1"/>
  <c r="AR32" i="1"/>
  <c r="AV32" i="1"/>
  <c r="AW32" i="1" s="1"/>
  <c r="BA32" i="1"/>
  <c r="BB32" i="1" s="1"/>
  <c r="BF32" i="1"/>
  <c r="BG32" i="1" s="1"/>
  <c r="BK32" i="1"/>
  <c r="BL32" i="1"/>
  <c r="BP32" i="1"/>
  <c r="BQ32" i="1" s="1"/>
  <c r="BU32" i="1"/>
  <c r="BV32" i="1"/>
  <c r="BZ32" i="1"/>
  <c r="CA32" i="1" s="1"/>
  <c r="H33" i="1"/>
  <c r="I33" i="1" s="1"/>
  <c r="R33" i="1"/>
  <c r="S33" i="1" s="1"/>
  <c r="W33" i="1"/>
  <c r="X33" i="1"/>
  <c r="AB33" i="1"/>
  <c r="AC33" i="1" s="1"/>
  <c r="AG33" i="1"/>
  <c r="AH33" i="1" s="1"/>
  <c r="AL33" i="1"/>
  <c r="AM33" i="1"/>
  <c r="AQ33" i="1"/>
  <c r="AR33" i="1" s="1"/>
  <c r="AV33" i="1"/>
  <c r="AW33" i="1" s="1"/>
  <c r="BA33" i="1"/>
  <c r="BB33" i="1"/>
  <c r="BF33" i="1"/>
  <c r="BG33" i="1"/>
  <c r="BK33" i="1"/>
  <c r="BL33" i="1" s="1"/>
  <c r="BP33" i="1"/>
  <c r="BQ33" i="1" s="1"/>
  <c r="BU33" i="1"/>
  <c r="BV33" i="1" s="1"/>
  <c r="BZ33" i="1"/>
  <c r="CA33" i="1" s="1"/>
  <c r="H34" i="1"/>
  <c r="I34" i="1"/>
  <c r="R34" i="1"/>
  <c r="S34" i="1" s="1"/>
  <c r="W34" i="1"/>
  <c r="X34" i="1" s="1"/>
  <c r="AB34" i="1"/>
  <c r="AC34" i="1" s="1"/>
  <c r="AG34" i="1"/>
  <c r="AH34" i="1"/>
  <c r="AL34" i="1"/>
  <c r="AM34" i="1" s="1"/>
  <c r="AQ34" i="1"/>
  <c r="AR34" i="1" s="1"/>
  <c r="AV34" i="1"/>
  <c r="AW34" i="1" s="1"/>
  <c r="BA34" i="1"/>
  <c r="BB34" i="1" s="1"/>
  <c r="BF34" i="1"/>
  <c r="BG34" i="1"/>
  <c r="BK34" i="1"/>
  <c r="BL34" i="1"/>
  <c r="BP34" i="1"/>
  <c r="BQ34" i="1"/>
  <c r="BU34" i="1"/>
  <c r="BV34" i="1" s="1"/>
  <c r="BZ34" i="1"/>
  <c r="CA34" i="1" s="1"/>
  <c r="H35" i="1"/>
  <c r="I35" i="1"/>
  <c r="R35" i="1"/>
  <c r="S35" i="1"/>
  <c r="W35" i="1"/>
  <c r="X35" i="1"/>
  <c r="AB35" i="1"/>
  <c r="AC35" i="1"/>
  <c r="AG35" i="1"/>
  <c r="AH35" i="1"/>
  <c r="AL35" i="1"/>
  <c r="AM35" i="1"/>
  <c r="AQ35" i="1"/>
  <c r="AR35" i="1"/>
  <c r="AV35" i="1"/>
  <c r="AW35" i="1"/>
  <c r="BA35" i="1"/>
  <c r="BB35" i="1"/>
  <c r="BF35" i="1"/>
  <c r="BG35" i="1"/>
  <c r="BK35" i="1"/>
  <c r="BL35" i="1"/>
  <c r="BP35" i="1"/>
  <c r="BQ35" i="1"/>
  <c r="BU35" i="1"/>
  <c r="BV35" i="1"/>
  <c r="BZ35" i="1"/>
  <c r="CA35" i="1"/>
  <c r="H36" i="1"/>
  <c r="I36" i="1" s="1"/>
  <c r="R36" i="1"/>
  <c r="S36" i="1" s="1"/>
  <c r="W36" i="1"/>
  <c r="X36" i="1"/>
  <c r="AB36" i="1"/>
  <c r="AC36" i="1"/>
  <c r="AG36" i="1"/>
  <c r="AH36" i="1"/>
  <c r="AL36" i="1"/>
  <c r="AM36" i="1" s="1"/>
  <c r="AQ36" i="1"/>
  <c r="AR36" i="1" s="1"/>
  <c r="AV36" i="1"/>
  <c r="AW36" i="1" s="1"/>
  <c r="BA36" i="1"/>
  <c r="BB36" i="1"/>
  <c r="BF36" i="1"/>
  <c r="BG36" i="1"/>
  <c r="BK36" i="1"/>
  <c r="BL36" i="1" s="1"/>
  <c r="BP36" i="1"/>
  <c r="BQ36" i="1" s="1"/>
  <c r="BU36" i="1"/>
  <c r="BV36" i="1" s="1"/>
  <c r="BZ36" i="1"/>
  <c r="CA36" i="1" s="1"/>
  <c r="H37" i="1"/>
  <c r="I37" i="1"/>
  <c r="R37" i="1"/>
  <c r="S37" i="1" s="1"/>
  <c r="W37" i="1"/>
  <c r="X37" i="1"/>
  <c r="AB37" i="1"/>
  <c r="AC37" i="1"/>
  <c r="AG37" i="1"/>
  <c r="AH37" i="1"/>
  <c r="AL37" i="1"/>
  <c r="AM37" i="1"/>
  <c r="AQ37" i="1"/>
  <c r="AR37" i="1"/>
  <c r="AV37" i="1"/>
  <c r="AW37" i="1" s="1"/>
  <c r="BA37" i="1"/>
  <c r="BB37" i="1"/>
  <c r="BF37" i="1"/>
  <c r="BG37" i="1"/>
  <c r="BK37" i="1"/>
  <c r="BL37" i="1"/>
  <c r="BP37" i="1"/>
  <c r="BQ37" i="1"/>
  <c r="BU37" i="1"/>
  <c r="BV37" i="1"/>
  <c r="BZ37" i="1"/>
  <c r="CA37" i="1" s="1"/>
  <c r="H38" i="1"/>
  <c r="I38" i="1" s="1"/>
  <c r="R38" i="1"/>
  <c r="S38" i="1"/>
  <c r="W38" i="1"/>
  <c r="X38" i="1" s="1"/>
  <c r="AB38" i="1"/>
  <c r="AC38" i="1"/>
  <c r="AG38" i="1"/>
  <c r="AH38" i="1" s="1"/>
  <c r="AL38" i="1"/>
  <c r="AM38" i="1" s="1"/>
  <c r="AQ38" i="1"/>
  <c r="AR38" i="1" s="1"/>
  <c r="AV38" i="1"/>
  <c r="AW38" i="1"/>
  <c r="BA38" i="1"/>
  <c r="BB38" i="1"/>
  <c r="BF38" i="1"/>
  <c r="BG38" i="1"/>
  <c r="BK38" i="1"/>
  <c r="BL38" i="1" s="1"/>
  <c r="BP38" i="1"/>
  <c r="BQ38" i="1" s="1"/>
  <c r="BU38" i="1"/>
  <c r="BV38" i="1" s="1"/>
  <c r="BZ38" i="1"/>
  <c r="CA38" i="1" s="1"/>
  <c r="H39" i="1"/>
  <c r="I39" i="1" s="1"/>
  <c r="R39" i="1"/>
  <c r="S39" i="1"/>
  <c r="W39" i="1"/>
  <c r="X39" i="1" s="1"/>
  <c r="AB39" i="1"/>
  <c r="AC39" i="1" s="1"/>
  <c r="AG39" i="1"/>
  <c r="AH39" i="1"/>
  <c r="AL39" i="1"/>
  <c r="AM39" i="1" s="1"/>
  <c r="AQ39" i="1"/>
  <c r="AR39" i="1" s="1"/>
  <c r="AV39" i="1"/>
  <c r="AW39" i="1"/>
  <c r="BA39" i="1"/>
  <c r="BB39" i="1"/>
  <c r="BF39" i="1"/>
  <c r="BG39" i="1" s="1"/>
  <c r="BK39" i="1"/>
  <c r="BL39" i="1" s="1"/>
  <c r="BP39" i="1"/>
  <c r="BQ39" i="1" s="1"/>
  <c r="BU39" i="1"/>
  <c r="BV39" i="1" s="1"/>
  <c r="BZ39" i="1"/>
  <c r="CA39" i="1"/>
  <c r="H40" i="1"/>
  <c r="I40" i="1" s="1"/>
  <c r="R40" i="1"/>
  <c r="S40" i="1"/>
  <c r="W40" i="1"/>
  <c r="X40" i="1"/>
  <c r="AB40" i="1"/>
  <c r="AC40" i="1" s="1"/>
  <c r="AG40" i="1"/>
  <c r="AH40" i="1" s="1"/>
  <c r="AL40" i="1"/>
  <c r="AM40" i="1" s="1"/>
  <c r="AQ40" i="1"/>
  <c r="AR40" i="1" s="1"/>
  <c r="AV40" i="1"/>
  <c r="AW40" i="1"/>
  <c r="BA40" i="1"/>
  <c r="BB40" i="1"/>
  <c r="BF40" i="1"/>
  <c r="BG40" i="1" s="1"/>
  <c r="BK40" i="1"/>
  <c r="BL40" i="1" s="1"/>
  <c r="BP40" i="1"/>
  <c r="BQ40" i="1" s="1"/>
  <c r="BU40" i="1"/>
  <c r="BV40" i="1"/>
  <c r="BZ40" i="1"/>
  <c r="CA40" i="1" s="1"/>
  <c r="H41" i="1"/>
  <c r="I41" i="1" s="1"/>
  <c r="R41" i="1"/>
  <c r="S41" i="1"/>
  <c r="W41" i="1"/>
  <c r="X41" i="1"/>
  <c r="AB41" i="1"/>
  <c r="AC41" i="1" s="1"/>
  <c r="AG41" i="1"/>
  <c r="AH41" i="1"/>
  <c r="AL41" i="1"/>
  <c r="AM41" i="1" s="1"/>
  <c r="AQ41" i="1"/>
  <c r="AR41" i="1" s="1"/>
  <c r="AV41" i="1"/>
  <c r="AW41" i="1" s="1"/>
  <c r="BA41" i="1"/>
  <c r="BB41" i="1"/>
  <c r="BF41" i="1"/>
  <c r="BG41" i="1" s="1"/>
  <c r="BK41" i="1"/>
  <c r="BL41" i="1"/>
  <c r="BP41" i="1"/>
  <c r="BQ41" i="1" s="1"/>
  <c r="BU41" i="1"/>
  <c r="BV41" i="1" s="1"/>
  <c r="BZ41" i="1"/>
  <c r="CA41" i="1"/>
  <c r="H42" i="1"/>
  <c r="I42" i="1" s="1"/>
  <c r="R42" i="1"/>
  <c r="S42" i="1" s="1"/>
  <c r="W42" i="1"/>
  <c r="X42" i="1" s="1"/>
  <c r="AB42" i="1"/>
  <c r="AC42" i="1" s="1"/>
  <c r="AG42" i="1"/>
  <c r="AH42" i="1" s="1"/>
  <c r="AL42" i="1"/>
  <c r="AM42" i="1" s="1"/>
  <c r="AQ42" i="1"/>
  <c r="AR42" i="1" s="1"/>
  <c r="AV42" i="1"/>
  <c r="AW42" i="1"/>
  <c r="BA42" i="1"/>
  <c r="BB42" i="1" s="1"/>
  <c r="BF42" i="1"/>
  <c r="BG42" i="1" s="1"/>
  <c r="BK42" i="1"/>
  <c r="BL42" i="1" s="1"/>
  <c r="BP42" i="1"/>
  <c r="BQ42" i="1" s="1"/>
  <c r="BU42" i="1"/>
  <c r="BV42" i="1"/>
  <c r="BZ42" i="1"/>
  <c r="CA42" i="1"/>
  <c r="H43" i="1"/>
  <c r="I43" i="1"/>
  <c r="R43" i="1"/>
  <c r="S43" i="1"/>
  <c r="W43" i="1"/>
  <c r="X43" i="1"/>
  <c r="AB43" i="1"/>
  <c r="AC43" i="1" s="1"/>
  <c r="AG43" i="1"/>
  <c r="AH43" i="1"/>
  <c r="AL43" i="1"/>
  <c r="AM43" i="1"/>
  <c r="AQ43" i="1"/>
  <c r="AR43" i="1"/>
  <c r="AV43" i="1"/>
  <c r="AW43" i="1"/>
  <c r="BA43" i="1"/>
  <c r="BB43" i="1"/>
  <c r="BF43" i="1"/>
  <c r="BG43" i="1" s="1"/>
  <c r="BK43" i="1"/>
  <c r="BL43" i="1"/>
  <c r="BP43" i="1"/>
  <c r="BQ43" i="1"/>
  <c r="BU43" i="1"/>
  <c r="BV43" i="1"/>
  <c r="BZ43" i="1"/>
  <c r="CA43" i="1"/>
  <c r="H44" i="1"/>
  <c r="I44" i="1"/>
  <c r="R44" i="1"/>
  <c r="S44" i="1" s="1"/>
  <c r="W44" i="1"/>
  <c r="X44" i="1" s="1"/>
  <c r="AB44" i="1"/>
  <c r="AC44" i="1" s="1"/>
  <c r="AG44" i="1"/>
  <c r="AH44" i="1" s="1"/>
  <c r="AL44" i="1"/>
  <c r="AM44" i="1" s="1"/>
  <c r="AQ44" i="1"/>
  <c r="AR44" i="1"/>
  <c r="AV44" i="1"/>
  <c r="AW44" i="1" s="1"/>
  <c r="BA44" i="1"/>
  <c r="BB44" i="1" s="1"/>
  <c r="BF44" i="1"/>
  <c r="BG44" i="1" s="1"/>
  <c r="BK44" i="1"/>
  <c r="BL44" i="1"/>
  <c r="BP44" i="1"/>
  <c r="BQ44" i="1" s="1"/>
  <c r="BU44" i="1"/>
  <c r="BV44" i="1"/>
  <c r="BZ44" i="1"/>
  <c r="CA44" i="1" s="1"/>
  <c r="H45" i="1"/>
  <c r="I45" i="1" s="1"/>
  <c r="R45" i="1"/>
  <c r="S45" i="1"/>
  <c r="W45" i="1"/>
  <c r="X45" i="1"/>
  <c r="AB45" i="1"/>
  <c r="AC45" i="1"/>
  <c r="AG45" i="1"/>
  <c r="AH45" i="1" s="1"/>
  <c r="AL45" i="1"/>
  <c r="AM45" i="1"/>
  <c r="AQ45" i="1"/>
  <c r="AR45" i="1"/>
  <c r="AV45" i="1"/>
  <c r="AW45" i="1"/>
  <c r="BA45" i="1"/>
  <c r="BB45" i="1"/>
  <c r="BF45" i="1"/>
  <c r="BG45" i="1"/>
  <c r="BK45" i="1"/>
  <c r="BL45" i="1" s="1"/>
  <c r="BP45" i="1"/>
  <c r="BQ45" i="1" s="1"/>
  <c r="BU45" i="1"/>
  <c r="BV45" i="1" s="1"/>
  <c r="BZ45" i="1"/>
  <c r="CA45" i="1"/>
  <c r="H46" i="1"/>
  <c r="I46" i="1"/>
  <c r="R46" i="1"/>
  <c r="S46" i="1" s="1"/>
  <c r="W46" i="1"/>
  <c r="X46" i="1" s="1"/>
  <c r="AB46" i="1"/>
  <c r="AC46" i="1"/>
  <c r="AG46" i="1"/>
  <c r="AH46" i="1" s="1"/>
  <c r="AL46" i="1"/>
  <c r="AM46" i="1" s="1"/>
  <c r="AQ46" i="1"/>
  <c r="AR46" i="1" s="1"/>
  <c r="AV46" i="1"/>
  <c r="AW46" i="1" s="1"/>
  <c r="BA46" i="1"/>
  <c r="BB46" i="1" s="1"/>
  <c r="BF46" i="1"/>
  <c r="BG46" i="1"/>
  <c r="BK46" i="1"/>
  <c r="BL46" i="1"/>
  <c r="BP46" i="1"/>
  <c r="BQ46" i="1"/>
  <c r="BU46" i="1"/>
  <c r="BV46" i="1" s="1"/>
  <c r="BZ46" i="1"/>
  <c r="CA46" i="1" s="1"/>
  <c r="H47" i="1"/>
  <c r="I47" i="1" s="1"/>
  <c r="R47" i="1"/>
  <c r="S47" i="1"/>
  <c r="W47" i="1"/>
  <c r="X47" i="1"/>
  <c r="AB47" i="1"/>
  <c r="AC47" i="1" s="1"/>
  <c r="AG47" i="1"/>
  <c r="AH47" i="1"/>
  <c r="AL47" i="1"/>
  <c r="AM47" i="1" s="1"/>
  <c r="AQ47" i="1"/>
  <c r="AR47" i="1" s="1"/>
  <c r="AV47" i="1"/>
  <c r="AW47" i="1"/>
  <c r="BA47" i="1"/>
  <c r="BB47" i="1" s="1"/>
  <c r="BF47" i="1"/>
  <c r="BG47" i="1" s="1"/>
  <c r="BK47" i="1"/>
  <c r="BL47" i="1"/>
  <c r="BP47" i="1"/>
  <c r="BQ47" i="1"/>
  <c r="BU47" i="1"/>
  <c r="BV47" i="1"/>
  <c r="BZ47" i="1"/>
  <c r="CA47" i="1"/>
  <c r="H48" i="1"/>
  <c r="I48" i="1" s="1"/>
  <c r="R48" i="1"/>
  <c r="S48" i="1" s="1"/>
  <c r="W48" i="1"/>
  <c r="X48" i="1"/>
  <c r="AB48" i="1"/>
  <c r="AC48" i="1"/>
  <c r="AG48" i="1"/>
  <c r="AH48" i="1"/>
  <c r="AL48" i="1"/>
  <c r="AM48" i="1" s="1"/>
  <c r="AQ48" i="1"/>
  <c r="AR48" i="1" s="1"/>
  <c r="AV48" i="1"/>
  <c r="AW48" i="1" s="1"/>
  <c r="BA48" i="1"/>
  <c r="BB48" i="1"/>
  <c r="BF48" i="1"/>
  <c r="BG48" i="1" s="1"/>
  <c r="BK48" i="1"/>
  <c r="BL48" i="1" s="1"/>
  <c r="BP48" i="1"/>
  <c r="BQ48" i="1" s="1"/>
  <c r="BU48" i="1"/>
  <c r="BV48" i="1" s="1"/>
  <c r="BZ48" i="1"/>
  <c r="CA48" i="1" s="1"/>
  <c r="H49" i="1"/>
  <c r="I49" i="1"/>
  <c r="R49" i="1"/>
  <c r="S49" i="1"/>
  <c r="W49" i="1"/>
  <c r="X49" i="1"/>
  <c r="AB49" i="1"/>
  <c r="AC49" i="1" s="1"/>
  <c r="AG49" i="1"/>
  <c r="AH49" i="1"/>
  <c r="AL49" i="1"/>
  <c r="AM49" i="1"/>
  <c r="AQ49" i="1"/>
  <c r="AR49" i="1"/>
  <c r="AV49" i="1"/>
  <c r="AW49" i="1"/>
  <c r="BA49" i="1"/>
  <c r="BB49" i="1"/>
  <c r="BF49" i="1"/>
  <c r="BG49" i="1" s="1"/>
  <c r="BK49" i="1"/>
  <c r="BL49" i="1"/>
  <c r="BP49" i="1"/>
  <c r="BQ49" i="1"/>
  <c r="BU49" i="1"/>
  <c r="BV49" i="1"/>
  <c r="BZ49" i="1"/>
  <c r="CA49" i="1"/>
  <c r="H50" i="1"/>
  <c r="I50" i="1" s="1"/>
  <c r="R50" i="1"/>
  <c r="S50" i="1"/>
  <c r="W50" i="1"/>
  <c r="X50" i="1" s="1"/>
  <c r="AB50" i="1"/>
  <c r="AC50" i="1"/>
  <c r="AG50" i="1"/>
  <c r="AH50" i="1" s="1"/>
  <c r="AL50" i="1"/>
  <c r="AM50" i="1" s="1"/>
  <c r="AQ50" i="1"/>
  <c r="AR50" i="1" s="1"/>
  <c r="AV50" i="1"/>
  <c r="AW50" i="1"/>
  <c r="BA50" i="1"/>
  <c r="BB50" i="1"/>
  <c r="BF50" i="1"/>
  <c r="BG50" i="1"/>
  <c r="BK50" i="1"/>
  <c r="BL50" i="1" s="1"/>
  <c r="BP50" i="1"/>
  <c r="BQ50" i="1" s="1"/>
  <c r="BU50" i="1"/>
  <c r="BV50" i="1" s="1"/>
  <c r="BZ50" i="1"/>
  <c r="CA50" i="1" s="1"/>
  <c r="W81" i="1"/>
  <c r="W82" i="1"/>
  <c r="W83" i="1"/>
  <c r="W84" i="1"/>
  <c r="W85" i="1"/>
  <c r="W86" i="1"/>
  <c r="W87" i="1"/>
  <c r="W88" i="1"/>
  <c r="W89" i="1"/>
  <c r="W90" i="1"/>
  <c r="W91" i="1"/>
  <c r="W92" i="1"/>
  <c r="W80" i="1"/>
  <c r="X80" i="1" s="1"/>
  <c r="AB80" i="1"/>
  <c r="R80" i="1"/>
  <c r="M80" i="1"/>
  <c r="H81" i="1"/>
  <c r="H82" i="1"/>
  <c r="H83" i="1"/>
  <c r="H84" i="1"/>
  <c r="H85" i="1"/>
  <c r="H86" i="1"/>
  <c r="H87" i="1"/>
  <c r="H88" i="1"/>
  <c r="H89" i="1"/>
  <c r="H90" i="1"/>
  <c r="H91" i="1"/>
  <c r="H92" i="1"/>
  <c r="H80" i="1"/>
  <c r="B124" i="1"/>
  <c r="B123" i="1"/>
  <c r="B122" i="1"/>
  <c r="B121" i="1"/>
  <c r="B120" i="1"/>
  <c r="E70" i="1"/>
  <c r="BZ18" i="1"/>
  <c r="BZ51" i="1"/>
  <c r="BZ52" i="1"/>
  <c r="BZ53" i="1"/>
  <c r="BZ54" i="1"/>
  <c r="BZ55" i="1"/>
  <c r="BZ56" i="1"/>
  <c r="BZ57" i="1"/>
  <c r="BZ58" i="1"/>
  <c r="BZ59" i="1"/>
  <c r="BZ60" i="1"/>
  <c r="BZ61" i="1"/>
  <c r="BZ62" i="1"/>
  <c r="BZ63" i="1"/>
  <c r="BZ64" i="1"/>
  <c r="BZ65" i="1"/>
  <c r="BZ66" i="1"/>
  <c r="BZ67" i="1"/>
  <c r="BZ68" i="1"/>
  <c r="BZ69" i="1"/>
  <c r="BU18" i="1"/>
  <c r="BU51" i="1"/>
  <c r="BU52" i="1"/>
  <c r="BU53" i="1"/>
  <c r="BU54" i="1"/>
  <c r="BU55" i="1"/>
  <c r="BU56" i="1"/>
  <c r="BU57" i="1"/>
  <c r="BU58" i="1"/>
  <c r="BU59" i="1"/>
  <c r="BU60" i="1"/>
  <c r="BU61" i="1"/>
  <c r="BU62" i="1"/>
  <c r="BU63" i="1"/>
  <c r="BU64" i="1"/>
  <c r="BU65" i="1"/>
  <c r="BU66" i="1"/>
  <c r="BU67" i="1"/>
  <c r="BU68" i="1"/>
  <c r="BU69" i="1"/>
  <c r="BP18" i="1"/>
  <c r="BP51" i="1"/>
  <c r="BP52" i="1"/>
  <c r="BP53" i="1"/>
  <c r="BP54" i="1"/>
  <c r="BP55" i="1"/>
  <c r="BP56" i="1"/>
  <c r="BP57" i="1"/>
  <c r="BP58" i="1"/>
  <c r="BP59" i="1"/>
  <c r="BP60" i="1"/>
  <c r="BP61" i="1"/>
  <c r="BP62" i="1"/>
  <c r="BP63" i="1"/>
  <c r="BP64" i="1"/>
  <c r="BP65" i="1"/>
  <c r="BP66" i="1"/>
  <c r="BP67" i="1"/>
  <c r="BP68" i="1"/>
  <c r="BP69" i="1"/>
  <c r="BK18" i="1"/>
  <c r="BK51" i="1"/>
  <c r="BK52" i="1"/>
  <c r="BK53" i="1"/>
  <c r="BK54" i="1"/>
  <c r="BK55" i="1"/>
  <c r="BK56" i="1"/>
  <c r="BK57" i="1"/>
  <c r="BK58" i="1"/>
  <c r="BK59" i="1"/>
  <c r="BK60" i="1"/>
  <c r="BK61" i="1"/>
  <c r="BK62" i="1"/>
  <c r="BK63" i="1"/>
  <c r="BK64" i="1"/>
  <c r="BK65" i="1"/>
  <c r="BK66" i="1"/>
  <c r="BK67" i="1"/>
  <c r="BK68" i="1"/>
  <c r="BK69" i="1"/>
  <c r="BF18" i="1"/>
  <c r="BF51" i="1"/>
  <c r="BF52" i="1"/>
  <c r="BF53" i="1"/>
  <c r="BF54" i="1"/>
  <c r="BF55" i="1"/>
  <c r="BF56" i="1"/>
  <c r="BF57" i="1"/>
  <c r="BF58" i="1"/>
  <c r="BF59" i="1"/>
  <c r="BF60" i="1"/>
  <c r="BF61" i="1"/>
  <c r="BF62" i="1"/>
  <c r="BF63" i="1"/>
  <c r="BF64" i="1"/>
  <c r="BF65" i="1"/>
  <c r="BF66" i="1"/>
  <c r="BF67" i="1"/>
  <c r="BF68" i="1"/>
  <c r="BF69" i="1"/>
  <c r="BF17" i="1"/>
  <c r="BA18" i="1"/>
  <c r="BA51" i="1"/>
  <c r="BA52" i="1"/>
  <c r="BA53" i="1"/>
  <c r="BA54" i="1"/>
  <c r="BA55" i="1"/>
  <c r="BA56" i="1"/>
  <c r="BA57" i="1"/>
  <c r="BA58" i="1"/>
  <c r="BA59" i="1"/>
  <c r="BA60" i="1"/>
  <c r="BA61" i="1"/>
  <c r="BA62" i="1"/>
  <c r="BA63" i="1"/>
  <c r="BA64" i="1"/>
  <c r="BA65" i="1"/>
  <c r="BA66" i="1"/>
  <c r="BA67" i="1"/>
  <c r="BA68" i="1"/>
  <c r="BA69" i="1"/>
  <c r="AV18" i="1"/>
  <c r="AV51" i="1"/>
  <c r="AV52" i="1"/>
  <c r="AV53" i="1"/>
  <c r="AV54" i="1"/>
  <c r="AV55" i="1"/>
  <c r="AV56" i="1"/>
  <c r="AV57" i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Q18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L18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G18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B18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W18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R18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M18" i="1"/>
  <c r="M53" i="1" s="1"/>
  <c r="M56" i="1" s="1"/>
  <c r="M59" i="1" s="1"/>
  <c r="M62" i="1" s="1"/>
  <c r="M65" i="1" s="1"/>
  <c r="M68" i="1" s="1"/>
  <c r="M51" i="1"/>
  <c r="M54" i="1" s="1"/>
  <c r="M57" i="1" s="1"/>
  <c r="M60" i="1" s="1"/>
  <c r="M63" i="1" s="1"/>
  <c r="M66" i="1" s="1"/>
  <c r="M69" i="1" s="1"/>
  <c r="H18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R17" i="1"/>
  <c r="W17" i="1"/>
  <c r="AB17" i="1"/>
  <c r="AG17" i="1"/>
  <c r="AL17" i="1"/>
  <c r="AQ17" i="1"/>
  <c r="AV17" i="1"/>
  <c r="BA17" i="1"/>
  <c r="BK17" i="1"/>
  <c r="BP17" i="1"/>
  <c r="BU17" i="1"/>
  <c r="BZ17" i="1"/>
  <c r="M17" i="1"/>
  <c r="M52" i="1" s="1"/>
  <c r="M55" i="1" s="1"/>
  <c r="M58" i="1" s="1"/>
  <c r="M61" i="1" s="1"/>
  <c r="M64" i="1" s="1"/>
  <c r="M67" i="1" s="1"/>
  <c r="H17" i="1"/>
  <c r="M20" i="1" l="1"/>
  <c r="M21" i="1"/>
  <c r="CB22" i="1"/>
  <c r="CB19" i="1"/>
  <c r="M25" i="1"/>
  <c r="Y93" i="1"/>
  <c r="C124" i="1" s="1"/>
  <c r="T93" i="1"/>
  <c r="C123" i="1" s="1"/>
  <c r="O93" i="1"/>
  <c r="C122" i="1" s="1"/>
  <c r="J93" i="1"/>
  <c r="C121" i="1" s="1"/>
  <c r="E93" i="1"/>
  <c r="C120" i="1" s="1"/>
  <c r="AB92" i="1"/>
  <c r="AC92" i="1" s="1"/>
  <c r="X92" i="1"/>
  <c r="R92" i="1"/>
  <c r="S92" i="1" s="1"/>
  <c r="M92" i="1"/>
  <c r="N92" i="1" s="1"/>
  <c r="I92" i="1"/>
  <c r="AB91" i="1"/>
  <c r="AC91" i="1" s="1"/>
  <c r="X91" i="1"/>
  <c r="R91" i="1"/>
  <c r="S91" i="1" s="1"/>
  <c r="M91" i="1"/>
  <c r="N91" i="1" s="1"/>
  <c r="I91" i="1"/>
  <c r="AB90" i="1"/>
  <c r="AC90" i="1" s="1"/>
  <c r="X90" i="1"/>
  <c r="R90" i="1"/>
  <c r="S90" i="1" s="1"/>
  <c r="M90" i="1"/>
  <c r="N90" i="1" s="1"/>
  <c r="I90" i="1"/>
  <c r="AB89" i="1"/>
  <c r="AC89" i="1" s="1"/>
  <c r="X89" i="1"/>
  <c r="R89" i="1"/>
  <c r="S89" i="1" s="1"/>
  <c r="M89" i="1"/>
  <c r="N89" i="1" s="1"/>
  <c r="I89" i="1"/>
  <c r="AB88" i="1"/>
  <c r="AC88" i="1" s="1"/>
  <c r="X88" i="1"/>
  <c r="R88" i="1"/>
  <c r="S88" i="1" s="1"/>
  <c r="M88" i="1"/>
  <c r="N88" i="1" s="1"/>
  <c r="I88" i="1"/>
  <c r="AB87" i="1"/>
  <c r="AC87" i="1" s="1"/>
  <c r="X87" i="1"/>
  <c r="R87" i="1"/>
  <c r="S87" i="1" s="1"/>
  <c r="M87" i="1"/>
  <c r="N87" i="1" s="1"/>
  <c r="I87" i="1"/>
  <c r="AB86" i="1"/>
  <c r="AC86" i="1" s="1"/>
  <c r="X86" i="1"/>
  <c r="R86" i="1"/>
  <c r="S86" i="1" s="1"/>
  <c r="M86" i="1"/>
  <c r="N86" i="1" s="1"/>
  <c r="I86" i="1"/>
  <c r="AB85" i="1"/>
  <c r="AC85" i="1" s="1"/>
  <c r="X85" i="1"/>
  <c r="R85" i="1"/>
  <c r="S85" i="1" s="1"/>
  <c r="M85" i="1"/>
  <c r="N85" i="1" s="1"/>
  <c r="I85" i="1"/>
  <c r="AB84" i="1"/>
  <c r="AC84" i="1" s="1"/>
  <c r="X84" i="1"/>
  <c r="R84" i="1"/>
  <c r="S84" i="1" s="1"/>
  <c r="M84" i="1"/>
  <c r="N84" i="1" s="1"/>
  <c r="I84" i="1"/>
  <c r="AB83" i="1"/>
  <c r="AC83" i="1" s="1"/>
  <c r="X83" i="1"/>
  <c r="R83" i="1"/>
  <c r="S83" i="1" s="1"/>
  <c r="M83" i="1"/>
  <c r="N83" i="1" s="1"/>
  <c r="I83" i="1"/>
  <c r="AB82" i="1"/>
  <c r="AC82" i="1" s="1"/>
  <c r="X82" i="1"/>
  <c r="R82" i="1"/>
  <c r="S82" i="1" s="1"/>
  <c r="M82" i="1"/>
  <c r="N82" i="1" s="1"/>
  <c r="I82" i="1"/>
  <c r="AB81" i="1"/>
  <c r="AC81" i="1" s="1"/>
  <c r="X81" i="1"/>
  <c r="R81" i="1"/>
  <c r="S81" i="1" s="1"/>
  <c r="M81" i="1"/>
  <c r="N81" i="1" s="1"/>
  <c r="I81" i="1"/>
  <c r="AC80" i="1"/>
  <c r="S80" i="1"/>
  <c r="N80" i="1"/>
  <c r="I80" i="1"/>
  <c r="I93" i="1" l="1"/>
  <c r="D120" i="1" s="1"/>
  <c r="M23" i="1"/>
  <c r="N20" i="1"/>
  <c r="CB20" i="1" s="1"/>
  <c r="M24" i="1"/>
  <c r="N21" i="1"/>
  <c r="CB21" i="1" s="1"/>
  <c r="N25" i="1"/>
  <c r="CB25" i="1" s="1"/>
  <c r="M28" i="1"/>
  <c r="AD89" i="1"/>
  <c r="AD83" i="1"/>
  <c r="AD90" i="1"/>
  <c r="AD85" i="1"/>
  <c r="N93" i="1"/>
  <c r="D121" i="1" s="1"/>
  <c r="AD92" i="1"/>
  <c r="AD88" i="1"/>
  <c r="X93" i="1"/>
  <c r="D123" i="1" s="1"/>
  <c r="AD91" i="1"/>
  <c r="AD81" i="1"/>
  <c r="AD87" i="1"/>
  <c r="S93" i="1"/>
  <c r="D122" i="1" s="1"/>
  <c r="AC93" i="1"/>
  <c r="D124" i="1" s="1"/>
  <c r="AD80" i="1"/>
  <c r="AD82" i="1"/>
  <c r="AD84" i="1"/>
  <c r="AD86" i="1"/>
  <c r="N23" i="1" l="1"/>
  <c r="CB23" i="1" s="1"/>
  <c r="M26" i="1"/>
  <c r="D126" i="1"/>
  <c r="N24" i="1"/>
  <c r="CB24" i="1" s="1"/>
  <c r="M27" i="1"/>
  <c r="M31" i="1"/>
  <c r="N28" i="1"/>
  <c r="CB28" i="1" s="1"/>
  <c r="AD93" i="1"/>
  <c r="BV18" i="1"/>
  <c r="BV51" i="1"/>
  <c r="BV52" i="1"/>
  <c r="BV53" i="1"/>
  <c r="BV54" i="1"/>
  <c r="BV55" i="1"/>
  <c r="BV56" i="1"/>
  <c r="BV57" i="1"/>
  <c r="BV58" i="1"/>
  <c r="BV59" i="1"/>
  <c r="BV60" i="1"/>
  <c r="BV61" i="1"/>
  <c r="BV62" i="1"/>
  <c r="BV63" i="1"/>
  <c r="BV64" i="1"/>
  <c r="BV65" i="1"/>
  <c r="BV66" i="1"/>
  <c r="BV67" i="1"/>
  <c r="BV68" i="1"/>
  <c r="BV69" i="1"/>
  <c r="BQ18" i="1"/>
  <c r="BQ51" i="1"/>
  <c r="BQ52" i="1"/>
  <c r="BQ53" i="1"/>
  <c r="BQ54" i="1"/>
  <c r="BQ55" i="1"/>
  <c r="BQ56" i="1"/>
  <c r="BQ57" i="1"/>
  <c r="BQ58" i="1"/>
  <c r="BQ59" i="1"/>
  <c r="BQ60" i="1"/>
  <c r="BQ61" i="1"/>
  <c r="BQ62" i="1"/>
  <c r="BQ63" i="1"/>
  <c r="BQ64" i="1"/>
  <c r="BQ65" i="1"/>
  <c r="BQ66" i="1"/>
  <c r="BQ67" i="1"/>
  <c r="BQ68" i="1"/>
  <c r="BQ69" i="1"/>
  <c r="BL18" i="1"/>
  <c r="BL51" i="1"/>
  <c r="BL52" i="1"/>
  <c r="BL53" i="1"/>
  <c r="BL54" i="1"/>
  <c r="BL55" i="1"/>
  <c r="BL56" i="1"/>
  <c r="BL57" i="1"/>
  <c r="BL58" i="1"/>
  <c r="BL59" i="1"/>
  <c r="BL60" i="1"/>
  <c r="BL61" i="1"/>
  <c r="BL62" i="1"/>
  <c r="BL63" i="1"/>
  <c r="BL64" i="1"/>
  <c r="BL65" i="1"/>
  <c r="BL66" i="1"/>
  <c r="BL67" i="1"/>
  <c r="BL68" i="1"/>
  <c r="BL69" i="1"/>
  <c r="BG51" i="1"/>
  <c r="BG52" i="1"/>
  <c r="BG53" i="1"/>
  <c r="BG54" i="1"/>
  <c r="BG55" i="1"/>
  <c r="BG56" i="1"/>
  <c r="BG57" i="1"/>
  <c r="BG58" i="1"/>
  <c r="BG59" i="1"/>
  <c r="BG60" i="1"/>
  <c r="BG61" i="1"/>
  <c r="BG62" i="1"/>
  <c r="BG63" i="1"/>
  <c r="BG64" i="1"/>
  <c r="BG65" i="1"/>
  <c r="BG66" i="1"/>
  <c r="BG67" i="1"/>
  <c r="BG68" i="1"/>
  <c r="BG69" i="1"/>
  <c r="BG18" i="1"/>
  <c r="M29" i="1" l="1"/>
  <c r="N26" i="1"/>
  <c r="CB26" i="1" s="1"/>
  <c r="M30" i="1"/>
  <c r="N27" i="1"/>
  <c r="CB27" i="1" s="1"/>
  <c r="M34" i="1"/>
  <c r="N31" i="1"/>
  <c r="CB31" i="1" s="1"/>
  <c r="I18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N18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S18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X18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AC18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H18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M18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R18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W18" i="1"/>
  <c r="AW51" i="1"/>
  <c r="AW52" i="1"/>
  <c r="AW53" i="1"/>
  <c r="AW54" i="1"/>
  <c r="AW55" i="1"/>
  <c r="AW56" i="1"/>
  <c r="AW57" i="1"/>
  <c r="AW58" i="1"/>
  <c r="AW59" i="1"/>
  <c r="AW60" i="1"/>
  <c r="AW61" i="1"/>
  <c r="AW62" i="1"/>
  <c r="AW63" i="1"/>
  <c r="AW64" i="1"/>
  <c r="AW65" i="1"/>
  <c r="AW66" i="1"/>
  <c r="AW67" i="1"/>
  <c r="AW68" i="1"/>
  <c r="AW69" i="1"/>
  <c r="BB18" i="1"/>
  <c r="BB51" i="1"/>
  <c r="BB52" i="1"/>
  <c r="BB53" i="1"/>
  <c r="BB54" i="1"/>
  <c r="BB55" i="1"/>
  <c r="BB56" i="1"/>
  <c r="BB57" i="1"/>
  <c r="BB58" i="1"/>
  <c r="BB59" i="1"/>
  <c r="BB60" i="1"/>
  <c r="BB61" i="1"/>
  <c r="BB62" i="1"/>
  <c r="BB63" i="1"/>
  <c r="BB64" i="1"/>
  <c r="BB65" i="1"/>
  <c r="BB66" i="1"/>
  <c r="BB67" i="1"/>
  <c r="BB68" i="1"/>
  <c r="BB69" i="1"/>
  <c r="CA18" i="1"/>
  <c r="CA51" i="1"/>
  <c r="CA52" i="1"/>
  <c r="CA53" i="1"/>
  <c r="CA54" i="1"/>
  <c r="CA55" i="1"/>
  <c r="CA56" i="1"/>
  <c r="CA57" i="1"/>
  <c r="CA58" i="1"/>
  <c r="CA59" i="1"/>
  <c r="CA60" i="1"/>
  <c r="CA61" i="1"/>
  <c r="CA62" i="1"/>
  <c r="CA63" i="1"/>
  <c r="CA64" i="1"/>
  <c r="CA65" i="1"/>
  <c r="CA66" i="1"/>
  <c r="CA67" i="1"/>
  <c r="CA68" i="1"/>
  <c r="CA69" i="1"/>
  <c r="I70" i="1" l="1"/>
  <c r="N29" i="1"/>
  <c r="CB29" i="1" s="1"/>
  <c r="M32" i="1"/>
  <c r="M33" i="1"/>
  <c r="N30" i="1"/>
  <c r="CB30" i="1" s="1"/>
  <c r="N34" i="1"/>
  <c r="CB34" i="1" s="1"/>
  <c r="M37" i="1"/>
  <c r="CB54" i="1"/>
  <c r="CB66" i="1"/>
  <c r="CB60" i="1"/>
  <c r="CB51" i="1"/>
  <c r="CB57" i="1"/>
  <c r="CB69" i="1"/>
  <c r="CB63" i="1"/>
  <c r="CB18" i="1"/>
  <c r="CB53" i="1"/>
  <c r="CB56" i="1"/>
  <c r="CA17" i="1"/>
  <c r="BB17" i="1"/>
  <c r="AW17" i="1"/>
  <c r="AR17" i="1"/>
  <c r="AM17" i="1"/>
  <c r="AH17" i="1"/>
  <c r="AC17" i="1"/>
  <c r="X17" i="1"/>
  <c r="S17" i="1"/>
  <c r="I17" i="1"/>
  <c r="M35" i="1" l="1"/>
  <c r="N32" i="1"/>
  <c r="CB32" i="1" s="1"/>
  <c r="M36" i="1"/>
  <c r="N33" i="1"/>
  <c r="CB33" i="1" s="1"/>
  <c r="N37" i="1"/>
  <c r="CB37" i="1" s="1"/>
  <c r="M40" i="1"/>
  <c r="BQ17" i="1"/>
  <c r="BV17" i="1"/>
  <c r="BL17" i="1"/>
  <c r="BG17" i="1"/>
  <c r="CB59" i="1"/>
  <c r="N17" i="1"/>
  <c r="CA70" i="1"/>
  <c r="D114" i="1" s="1"/>
  <c r="BW70" i="1"/>
  <c r="C114" i="1" s="1"/>
  <c r="BR70" i="1"/>
  <c r="C113" i="1" s="1"/>
  <c r="BM70" i="1"/>
  <c r="C112" i="1" s="1"/>
  <c r="BH70" i="1"/>
  <c r="C111" i="1" s="1"/>
  <c r="BC70" i="1"/>
  <c r="BB70" i="1"/>
  <c r="D109" i="1" s="1"/>
  <c r="AX70" i="1"/>
  <c r="C109" i="1" s="1"/>
  <c r="AW70" i="1"/>
  <c r="D108" i="1" s="1"/>
  <c r="AS70" i="1"/>
  <c r="C110" i="1" s="1"/>
  <c r="AR70" i="1"/>
  <c r="D107" i="1" s="1"/>
  <c r="AN70" i="1"/>
  <c r="C107" i="1" s="1"/>
  <c r="AM70" i="1"/>
  <c r="D106" i="1" s="1"/>
  <c r="AI70" i="1"/>
  <c r="C106" i="1" s="1"/>
  <c r="AH70" i="1"/>
  <c r="D105" i="1" s="1"/>
  <c r="AD70" i="1"/>
  <c r="C105" i="1" s="1"/>
  <c r="AC70" i="1"/>
  <c r="D104" i="1" s="1"/>
  <c r="Y70" i="1"/>
  <c r="C104" i="1" s="1"/>
  <c r="X70" i="1"/>
  <c r="D103" i="1" s="1"/>
  <c r="T70" i="1"/>
  <c r="C103" i="1" s="1"/>
  <c r="S70" i="1"/>
  <c r="D102" i="1" s="1"/>
  <c r="O70" i="1"/>
  <c r="C102" i="1" s="1"/>
  <c r="J70" i="1"/>
  <c r="C101" i="1" s="1"/>
  <c r="C100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N35" i="1" l="1"/>
  <c r="CB35" i="1" s="1"/>
  <c r="M38" i="1"/>
  <c r="N36" i="1"/>
  <c r="CB36" i="1" s="1"/>
  <c r="M39" i="1"/>
  <c r="M43" i="1"/>
  <c r="N40" i="1"/>
  <c r="CB40" i="1" s="1"/>
  <c r="CB52" i="1"/>
  <c r="CB17" i="1"/>
  <c r="CB55" i="1"/>
  <c r="C108" i="1"/>
  <c r="CB62" i="1"/>
  <c r="M41" i="1" l="1"/>
  <c r="N38" i="1"/>
  <c r="CB38" i="1" s="1"/>
  <c r="M42" i="1"/>
  <c r="N39" i="1"/>
  <c r="CB39" i="1" s="1"/>
  <c r="M46" i="1"/>
  <c r="N43" i="1"/>
  <c r="CB43" i="1" s="1"/>
  <c r="CB68" i="1"/>
  <c r="CB65" i="1"/>
  <c r="D100" i="1"/>
  <c r="N41" i="1" l="1"/>
  <c r="CB41" i="1" s="1"/>
  <c r="M44" i="1"/>
  <c r="M45" i="1"/>
  <c r="N42" i="1"/>
  <c r="CB42" i="1" s="1"/>
  <c r="N46" i="1"/>
  <c r="M49" i="1"/>
  <c r="N49" i="1" s="1"/>
  <c r="CB49" i="1" s="1"/>
  <c r="CB58" i="1"/>
  <c r="M47" i="1" l="1"/>
  <c r="N44" i="1"/>
  <c r="CB44" i="1" s="1"/>
  <c r="N45" i="1"/>
  <c r="CB45" i="1" s="1"/>
  <c r="M48" i="1"/>
  <c r="N48" i="1" s="1"/>
  <c r="CB48" i="1" s="1"/>
  <c r="CB46" i="1"/>
  <c r="CB61" i="1"/>
  <c r="BQ70" i="1"/>
  <c r="D112" i="1" s="1"/>
  <c r="M50" i="1" l="1"/>
  <c r="N50" i="1" s="1"/>
  <c r="CB50" i="1" s="1"/>
  <c r="N47" i="1"/>
  <c r="CB64" i="1"/>
  <c r="BL70" i="1"/>
  <c r="D111" i="1" s="1"/>
  <c r="CB67" i="1"/>
  <c r="BV70" i="1"/>
  <c r="D113" i="1" s="1"/>
  <c r="BG70" i="1"/>
  <c r="D110" i="1" s="1"/>
  <c r="CB47" i="1" l="1"/>
  <c r="N70" i="1"/>
  <c r="D101" i="1" s="1"/>
  <c r="D116" i="1" s="1"/>
  <c r="CB70" i="1"/>
  <c r="D129" i="1" l="1"/>
  <c r="D131" i="1" s="1"/>
  <c r="D132" i="1" l="1"/>
</calcChain>
</file>

<file path=xl/sharedStrings.xml><?xml version="1.0" encoding="utf-8"?>
<sst xmlns="http://schemas.openxmlformats.org/spreadsheetml/2006/main" count="161" uniqueCount="56">
  <si>
    <t xml:space="preserve">Humidité </t>
  </si>
  <si>
    <t>10 HDA</t>
  </si>
  <si>
    <t>Pack norme ISO</t>
  </si>
  <si>
    <t xml:space="preserve">Hmf </t>
  </si>
  <si>
    <t>Siret</t>
  </si>
  <si>
    <t>Date de facture</t>
  </si>
  <si>
    <t xml:space="preserve">N° de facture </t>
  </si>
  <si>
    <t>type analyses</t>
  </si>
  <si>
    <t>Nombre d'analyses</t>
  </si>
  <si>
    <t xml:space="preserve">MIEL </t>
  </si>
  <si>
    <t>SYNTHESE DES ANALYSES</t>
  </si>
  <si>
    <t>TOTAUX :</t>
  </si>
  <si>
    <t>Montant total de l'aide demandée :</t>
  </si>
  <si>
    <t>ANNEXE N° 3.3  ETAT RECAPITULATIF DES DÉPENSES</t>
  </si>
  <si>
    <t>Année du programme :</t>
  </si>
  <si>
    <t>o</t>
  </si>
  <si>
    <t xml:space="preserve">Acompte </t>
  </si>
  <si>
    <t xml:space="preserve">Solde </t>
  </si>
  <si>
    <t>Nbre analyses</t>
  </si>
  <si>
    <t xml:space="preserve">Tarif Unitaire ht </t>
  </si>
  <si>
    <t>Tarif unitaire ht facturé</t>
  </si>
  <si>
    <t>Montant aide ht</t>
  </si>
  <si>
    <t>Montant global aide</t>
  </si>
  <si>
    <t>Montant de l'aide HT demandée</t>
  </si>
  <si>
    <t>Raison sociale de l'apiculteur ou du groupement d'apiculteurs</t>
  </si>
  <si>
    <t>Coloration</t>
  </si>
  <si>
    <t>Sucres par RMN</t>
  </si>
  <si>
    <t>pH seul</t>
  </si>
  <si>
    <t>pH, acidité libre, acidité combinée, acidité totale</t>
  </si>
  <si>
    <t>Conductivité électrique</t>
  </si>
  <si>
    <t>Analyse microbiologique</t>
  </si>
  <si>
    <t>Analyse pollinique</t>
  </si>
  <si>
    <t>Humidité</t>
  </si>
  <si>
    <t>Convention n° :</t>
  </si>
  <si>
    <t>Analyses pollinique qualitative</t>
  </si>
  <si>
    <t>Analyse pollinique quantitative</t>
  </si>
  <si>
    <t>Analyse organoleptique</t>
  </si>
  <si>
    <t>Activité enzymatique (indice diastique)</t>
  </si>
  <si>
    <t>Thixotropie</t>
  </si>
  <si>
    <t>Métaux lourds</t>
  </si>
  <si>
    <t>Hydrocarbures</t>
  </si>
  <si>
    <t>Montant total aide</t>
  </si>
  <si>
    <t>Sucres (HPLC)</t>
  </si>
  <si>
    <t>plafond d'aide --&gt;</t>
  </si>
  <si>
    <t>202X</t>
  </si>
  <si>
    <t>DETAIL DES ANALYSES DE MIELS EFFECTUEES ENTRE LE XX/XX/202X ET LE  XX/XX/202X</t>
  </si>
  <si>
    <t>du  XX/XX/202X au  XX/XX/202X</t>
  </si>
  <si>
    <t>DETAIL DES ANALYSES DE GELEE ROYALE EFFECTUEES ENTRE LE XX/XX/202X ET LE XX/XX/202X</t>
  </si>
  <si>
    <t>dont National :</t>
  </si>
  <si>
    <t>Nom de la structure bénéficiaire (laboratoire) :</t>
  </si>
  <si>
    <t>dont FEAGA (européen) :</t>
  </si>
  <si>
    <t>Montant total de l'aide demandée  :</t>
  </si>
  <si>
    <t>GELEE ROYALE</t>
  </si>
  <si>
    <t>Montant total d'aide</t>
  </si>
  <si>
    <t>Montant total de l'aide demandée analyses miel + gelée :</t>
  </si>
  <si>
    <r>
      <rPr>
        <b/>
        <u/>
        <sz val="11"/>
        <color rgb="FF000000"/>
        <rFont val="Calibri"/>
        <family val="2"/>
      </rPr>
      <t xml:space="preserve">Type de demande </t>
    </r>
    <r>
      <rPr>
        <b/>
        <sz val="11"/>
        <color rgb="FF000000"/>
        <rFont val="Calibri"/>
        <family val="2"/>
        <charset val="1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</si>
</sst>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00000000000000"/>
    <numFmt numFmtId="165" formatCode="dd/mm/yy;@"/>
    <numFmt numFmtId="166" formatCode="#,##0.00\ &quot;€&quot;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9"/>
      <name val="Verdana"/>
      <family val="2"/>
    </font>
    <font>
      <b/>
      <u/>
      <sz val="16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1"/>
      <color rgb="FF000000"/>
      <name val="Calibri"/>
      <family val="2"/>
    </font>
    <font>
      <sz val="12"/>
      <color rgb="FF000000"/>
      <name val="Arial"/>
      <family val="2"/>
      <charset val="1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charset val="1"/>
    </font>
    <font>
      <b/>
      <sz val="11"/>
      <color rgb="FF000000"/>
      <name val="Wingdings"/>
      <charset val="2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rgb="FF000000"/>
      <name val="Calibri"/>
      <family val="2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2CC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4" fontId="15" fillId="0" borderId="0" applyFont="0" applyFill="0" applyBorder="0" applyAlignment="0" applyProtection="0"/>
  </cellStyleXfs>
  <cellXfs count="215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3" borderId="0" xfId="0" applyFont="1" applyFill="1" applyAlignment="1">
      <alignment vertical="center"/>
    </xf>
    <xf numFmtId="0" fontId="11" fillId="3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5" fontId="3" fillId="0" borderId="1" xfId="1" applyNumberFormat="1" applyFont="1" applyBorder="1" applyAlignment="1">
      <alignment horizontal="center" vertical="center"/>
    </xf>
    <xf numFmtId="1" fontId="3" fillId="0" borderId="1" xfId="1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6" fontId="1" fillId="0" borderId="0" xfId="0" applyNumberFormat="1" applyFont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0" fillId="4" borderId="1" xfId="0" applyFill="1" applyBorder="1" applyAlignment="1">
      <alignment vertical="center"/>
    </xf>
    <xf numFmtId="44" fontId="0" fillId="4" borderId="1" xfId="2" applyFon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44" fontId="0" fillId="5" borderId="1" xfId="2" applyFont="1" applyFill="1" applyBorder="1" applyAlignment="1">
      <alignment vertical="center"/>
    </xf>
    <xf numFmtId="0" fontId="0" fillId="4" borderId="1" xfId="0" applyNumberFormat="1" applyFill="1" applyBorder="1" applyAlignment="1">
      <alignment horizontal="center" vertical="center"/>
    </xf>
    <xf numFmtId="0" fontId="0" fillId="5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166" fontId="0" fillId="0" borderId="0" xfId="0" applyNumberFormat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2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44" fontId="0" fillId="4" borderId="1" xfId="2" applyFont="1" applyFill="1" applyBorder="1" applyAlignment="1">
      <alignment horizontal="center" vertical="center"/>
    </xf>
    <xf numFmtId="165" fontId="3" fillId="0" borderId="3" xfId="1" applyNumberFormat="1" applyFont="1" applyBorder="1" applyAlignment="1">
      <alignment horizontal="center" vertical="center"/>
    </xf>
    <xf numFmtId="1" fontId="3" fillId="0" borderId="3" xfId="1" applyNumberFormat="1" applyFont="1" applyBorder="1" applyAlignment="1">
      <alignment vertical="center"/>
    </xf>
    <xf numFmtId="0" fontId="0" fillId="4" borderId="3" xfId="0" applyNumberFormat="1" applyFill="1" applyBorder="1" applyAlignment="1">
      <alignment horizontal="center" vertical="center"/>
    </xf>
    <xf numFmtId="44" fontId="0" fillId="4" borderId="3" xfId="2" applyFont="1" applyFill="1" applyBorder="1" applyAlignment="1">
      <alignment vertical="center"/>
    </xf>
    <xf numFmtId="44" fontId="0" fillId="5" borderId="3" xfId="2" applyFont="1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5" borderId="3" xfId="0" applyFill="1" applyBorder="1" applyAlignment="1">
      <alignment vertical="center"/>
    </xf>
    <xf numFmtId="44" fontId="0" fillId="4" borderId="3" xfId="2" applyFont="1" applyFill="1" applyBorder="1" applyAlignment="1">
      <alignment horizontal="center" vertical="center"/>
    </xf>
    <xf numFmtId="0" fontId="12" fillId="4" borderId="11" xfId="0" applyNumberFormat="1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vertical="center"/>
    </xf>
    <xf numFmtId="0" fontId="12" fillId="5" borderId="11" xfId="0" applyFont="1" applyFill="1" applyBorder="1" applyAlignment="1">
      <alignment vertical="center"/>
    </xf>
    <xf numFmtId="0" fontId="12" fillId="4" borderId="11" xfId="0" applyNumberFormat="1" applyFont="1" applyFill="1" applyBorder="1" applyAlignment="1">
      <alignment vertical="center"/>
    </xf>
    <xf numFmtId="166" fontId="12" fillId="5" borderId="11" xfId="0" applyNumberFormat="1" applyFont="1" applyFill="1" applyBorder="1" applyAlignment="1">
      <alignment vertical="center"/>
    </xf>
    <xf numFmtId="166" fontId="12" fillId="4" borderId="11" xfId="0" applyNumberFormat="1" applyFont="1" applyFill="1" applyBorder="1" applyAlignment="1">
      <alignment vertical="center"/>
    </xf>
    <xf numFmtId="164" fontId="0" fillId="0" borderId="2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0" fillId="4" borderId="21" xfId="0" applyNumberFormat="1" applyFill="1" applyBorder="1" applyAlignment="1">
      <alignment horizontal="center" vertical="center"/>
    </xf>
    <xf numFmtId="44" fontId="0" fillId="4" borderId="22" xfId="2" applyFont="1" applyFill="1" applyBorder="1" applyAlignment="1">
      <alignment vertical="center"/>
    </xf>
    <xf numFmtId="0" fontId="0" fillId="4" borderId="23" xfId="0" applyNumberFormat="1" applyFill="1" applyBorder="1" applyAlignment="1">
      <alignment horizontal="center" vertical="center"/>
    </xf>
    <xf numFmtId="44" fontId="0" fillId="4" borderId="24" xfId="2" applyFont="1" applyFill="1" applyBorder="1" applyAlignment="1">
      <alignment vertical="center"/>
    </xf>
    <xf numFmtId="0" fontId="12" fillId="4" borderId="10" xfId="0" applyNumberFormat="1" applyFont="1" applyFill="1" applyBorder="1" applyAlignment="1">
      <alignment horizontal="center" vertical="center"/>
    </xf>
    <xf numFmtId="44" fontId="12" fillId="4" borderId="12" xfId="2" applyFont="1" applyFill="1" applyBorder="1" applyAlignment="1">
      <alignment vertical="center"/>
    </xf>
    <xf numFmtId="0" fontId="0" fillId="5" borderId="21" xfId="0" applyNumberFormat="1" applyFill="1" applyBorder="1" applyAlignment="1">
      <alignment horizontal="center" vertical="center"/>
    </xf>
    <xf numFmtId="44" fontId="0" fillId="5" borderId="22" xfId="2" applyFont="1" applyFill="1" applyBorder="1" applyAlignment="1">
      <alignment vertical="center"/>
    </xf>
    <xf numFmtId="0" fontId="0" fillId="5" borderId="23" xfId="0" applyNumberFormat="1" applyFill="1" applyBorder="1" applyAlignment="1">
      <alignment horizontal="center" vertical="center"/>
    </xf>
    <xf numFmtId="44" fontId="0" fillId="5" borderId="24" xfId="2" applyFont="1" applyFill="1" applyBorder="1" applyAlignment="1">
      <alignment vertical="center"/>
    </xf>
    <xf numFmtId="0" fontId="12" fillId="5" borderId="10" xfId="0" applyNumberFormat="1" applyFont="1" applyFill="1" applyBorder="1" applyAlignment="1">
      <alignment horizontal="center" vertical="center"/>
    </xf>
    <xf numFmtId="44" fontId="12" fillId="5" borderId="12" xfId="2" applyFont="1" applyFill="1" applyBorder="1" applyAlignment="1">
      <alignment vertical="center"/>
    </xf>
    <xf numFmtId="166" fontId="12" fillId="5" borderId="12" xfId="0" applyNumberFormat="1" applyFont="1" applyFill="1" applyBorder="1" applyAlignment="1">
      <alignment vertical="center"/>
    </xf>
    <xf numFmtId="166" fontId="12" fillId="4" borderId="12" xfId="0" applyNumberFormat="1" applyFont="1" applyFill="1" applyBorder="1" applyAlignment="1">
      <alignment vertical="center"/>
    </xf>
    <xf numFmtId="44" fontId="0" fillId="4" borderId="22" xfId="2" applyFont="1" applyFill="1" applyBorder="1" applyAlignment="1">
      <alignment horizontal="center" vertical="center"/>
    </xf>
    <xf numFmtId="44" fontId="0" fillId="4" borderId="24" xfId="2" applyFont="1" applyFill="1" applyBorder="1" applyAlignment="1">
      <alignment horizontal="center" vertical="center"/>
    </xf>
    <xf numFmtId="0" fontId="12" fillId="4" borderId="12" xfId="0" applyNumberFormat="1" applyFont="1" applyFill="1" applyBorder="1" applyAlignment="1">
      <alignment horizontal="center" vertical="center"/>
    </xf>
    <xf numFmtId="44" fontId="1" fillId="0" borderId="26" xfId="0" applyNumberFormat="1" applyFont="1" applyBorder="1" applyAlignment="1">
      <alignment vertical="center"/>
    </xf>
    <xf numFmtId="44" fontId="1" fillId="0" borderId="27" xfId="0" applyNumberFormat="1" applyFont="1" applyBorder="1" applyAlignment="1">
      <alignment vertical="center"/>
    </xf>
    <xf numFmtId="166" fontId="12" fillId="0" borderId="6" xfId="0" applyNumberFormat="1" applyFont="1" applyFill="1" applyBorder="1" applyAlignment="1">
      <alignment vertical="center"/>
    </xf>
    <xf numFmtId="44" fontId="1" fillId="4" borderId="1" xfId="2" applyFont="1" applyFill="1" applyBorder="1" applyAlignment="1">
      <alignment vertical="center"/>
    </xf>
    <xf numFmtId="44" fontId="1" fillId="5" borderId="1" xfId="2" applyFont="1" applyFill="1" applyBorder="1" applyAlignment="1">
      <alignment vertical="center"/>
    </xf>
    <xf numFmtId="44" fontId="1" fillId="0" borderId="0" xfId="2" applyFont="1" applyAlignment="1">
      <alignment vertical="center"/>
    </xf>
    <xf numFmtId="44" fontId="12" fillId="0" borderId="6" xfId="2" applyFont="1" applyBorder="1" applyAlignment="1">
      <alignment vertical="center"/>
    </xf>
    <xf numFmtId="44" fontId="0" fillId="2" borderId="1" xfId="2" applyFont="1" applyFill="1" applyBorder="1" applyAlignment="1">
      <alignment vertical="center"/>
    </xf>
    <xf numFmtId="44" fontId="0" fillId="6" borderId="1" xfId="2" applyFont="1" applyFill="1" applyBorder="1" applyAlignment="1">
      <alignment vertical="center"/>
    </xf>
    <xf numFmtId="1" fontId="3" fillId="0" borderId="21" xfId="1" applyNumberFormat="1" applyFont="1" applyBorder="1" applyAlignment="1">
      <alignment horizontal="center" vertical="center"/>
    </xf>
    <xf numFmtId="0" fontId="0" fillId="2" borderId="5" xfId="0" applyNumberFormat="1" applyFill="1" applyBorder="1" applyAlignment="1">
      <alignment horizontal="center" vertical="center"/>
    </xf>
    <xf numFmtId="0" fontId="0" fillId="6" borderId="21" xfId="0" applyNumberFormat="1" applyFill="1" applyBorder="1" applyAlignment="1">
      <alignment horizontal="center" vertical="center"/>
    </xf>
    <xf numFmtId="44" fontId="0" fillId="6" borderId="22" xfId="2" applyFont="1" applyFill="1" applyBorder="1" applyAlignment="1">
      <alignment vertical="center"/>
    </xf>
    <xf numFmtId="44" fontId="0" fillId="2" borderId="2" xfId="2" applyFont="1" applyFill="1" applyBorder="1" applyAlignment="1">
      <alignment vertical="center"/>
    </xf>
    <xf numFmtId="44" fontId="1" fillId="0" borderId="43" xfId="2" applyFont="1" applyBorder="1" applyAlignment="1">
      <alignment horizontal="center" vertical="center"/>
    </xf>
    <xf numFmtId="1" fontId="3" fillId="0" borderId="23" xfId="1" applyNumberFormat="1" applyFont="1" applyBorder="1" applyAlignment="1">
      <alignment horizontal="center" vertical="center"/>
    </xf>
    <xf numFmtId="0" fontId="0" fillId="6" borderId="23" xfId="0" applyNumberFormat="1" applyFill="1" applyBorder="1" applyAlignment="1">
      <alignment horizontal="center" vertical="center"/>
    </xf>
    <xf numFmtId="0" fontId="0" fillId="6" borderId="3" xfId="0" applyFill="1" applyBorder="1" applyAlignment="1">
      <alignment vertical="center"/>
    </xf>
    <xf numFmtId="44" fontId="0" fillId="6" borderId="3" xfId="2" applyFont="1" applyFill="1" applyBorder="1" applyAlignment="1">
      <alignment vertical="center"/>
    </xf>
    <xf numFmtId="44" fontId="0" fillId="6" borderId="24" xfId="2" applyFont="1" applyFill="1" applyBorder="1" applyAlignment="1">
      <alignment vertical="center"/>
    </xf>
    <xf numFmtId="0" fontId="0" fillId="2" borderId="16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44" fontId="0" fillId="2" borderId="3" xfId="2" applyFont="1" applyFill="1" applyBorder="1" applyAlignment="1">
      <alignment vertical="center"/>
    </xf>
    <xf numFmtId="44" fontId="0" fillId="2" borderId="13" xfId="2" applyFont="1" applyFill="1" applyBorder="1" applyAlignment="1">
      <alignment vertical="center"/>
    </xf>
    <xf numFmtId="44" fontId="1" fillId="0" borderId="44" xfId="2" applyFont="1" applyBorder="1" applyAlignment="1">
      <alignment horizontal="center" vertical="center"/>
    </xf>
    <xf numFmtId="0" fontId="12" fillId="6" borderId="10" xfId="0" applyNumberFormat="1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vertical="center"/>
    </xf>
    <xf numFmtId="44" fontId="12" fillId="6" borderId="12" xfId="2" applyFont="1" applyFill="1" applyBorder="1" applyAlignment="1">
      <alignment vertical="center"/>
    </xf>
    <xf numFmtId="0" fontId="12" fillId="2" borderId="17" xfId="0" applyNumberFormat="1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vertical="center"/>
    </xf>
    <xf numFmtId="44" fontId="12" fillId="2" borderId="15" xfId="2" applyFont="1" applyFill="1" applyBorder="1" applyAlignment="1">
      <alignment vertical="center"/>
    </xf>
    <xf numFmtId="166" fontId="12" fillId="2" borderId="11" xfId="0" applyNumberFormat="1" applyFont="1" applyFill="1" applyBorder="1" applyAlignment="1">
      <alignment vertical="center"/>
    </xf>
    <xf numFmtId="166" fontId="12" fillId="6" borderId="11" xfId="0" applyNumberFormat="1" applyFont="1" applyFill="1" applyBorder="1" applyAlignment="1">
      <alignment vertical="center"/>
    </xf>
    <xf numFmtId="44" fontId="12" fillId="0" borderId="9" xfId="2" applyFont="1" applyFill="1" applyBorder="1" applyAlignment="1">
      <alignment horizontal="center" vertical="center"/>
    </xf>
    <xf numFmtId="0" fontId="12" fillId="8" borderId="11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1" fillId="0" borderId="0" xfId="0" applyNumberFormat="1" applyFont="1" applyAlignment="1">
      <alignment horizontal="center" vertical="center"/>
    </xf>
    <xf numFmtId="165" fontId="3" fillId="0" borderId="4" xfId="1" applyNumberFormat="1" applyFont="1" applyBorder="1" applyAlignment="1">
      <alignment horizontal="center" vertical="center"/>
    </xf>
    <xf numFmtId="1" fontId="3" fillId="0" borderId="4" xfId="1" applyNumberFormat="1" applyFont="1" applyBorder="1" applyAlignment="1">
      <alignment vertical="center"/>
    </xf>
    <xf numFmtId="164" fontId="0" fillId="0" borderId="14" xfId="0" applyNumberFormat="1" applyBorder="1" applyAlignment="1">
      <alignment horizontal="center" vertical="center"/>
    </xf>
    <xf numFmtId="0" fontId="0" fillId="4" borderId="31" xfId="0" applyNumberFormat="1" applyFill="1" applyBorder="1" applyAlignment="1">
      <alignment horizontal="center" vertical="center"/>
    </xf>
    <xf numFmtId="44" fontId="0" fillId="4" borderId="4" xfId="2" applyFont="1" applyFill="1" applyBorder="1" applyAlignment="1">
      <alignment vertical="center"/>
    </xf>
    <xf numFmtId="44" fontId="0" fillId="4" borderId="32" xfId="2" applyFont="1" applyFill="1" applyBorder="1" applyAlignment="1">
      <alignment vertical="center"/>
    </xf>
    <xf numFmtId="0" fontId="0" fillId="5" borderId="31" xfId="0" applyNumberFormat="1" applyFill="1" applyBorder="1" applyAlignment="1">
      <alignment horizontal="center" vertical="center"/>
    </xf>
    <xf numFmtId="44" fontId="0" fillId="5" borderId="4" xfId="2" applyFont="1" applyFill="1" applyBorder="1" applyAlignment="1">
      <alignment vertical="center"/>
    </xf>
    <xf numFmtId="44" fontId="0" fillId="5" borderId="32" xfId="2" applyFont="1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5" borderId="4" xfId="0" applyFill="1" applyBorder="1" applyAlignment="1">
      <alignment vertical="center"/>
    </xf>
    <xf numFmtId="0" fontId="0" fillId="4" borderId="4" xfId="0" applyNumberFormat="1" applyFill="1" applyBorder="1" applyAlignment="1">
      <alignment horizontal="center" vertical="center"/>
    </xf>
    <xf numFmtId="44" fontId="0" fillId="4" borderId="4" xfId="2" applyFont="1" applyFill="1" applyBorder="1" applyAlignment="1">
      <alignment horizontal="center" vertical="center"/>
    </xf>
    <xf numFmtId="44" fontId="0" fillId="4" borderId="32" xfId="2" applyFont="1" applyFill="1" applyBorder="1" applyAlignment="1">
      <alignment horizontal="center" vertical="center"/>
    </xf>
    <xf numFmtId="44" fontId="1" fillId="0" borderId="46" xfId="0" applyNumberFormat="1" applyFont="1" applyBorder="1" applyAlignment="1">
      <alignment vertical="center"/>
    </xf>
    <xf numFmtId="0" fontId="0" fillId="4" borderId="33" xfId="0" applyNumberFormat="1" applyFill="1" applyBorder="1" applyAlignment="1">
      <alignment horizontal="center" vertical="center" wrapText="1"/>
    </xf>
    <xf numFmtId="0" fontId="0" fillId="4" borderId="34" xfId="0" applyFill="1" applyBorder="1" applyAlignment="1">
      <alignment horizontal="center" vertical="center" wrapText="1"/>
    </xf>
    <xf numFmtId="0" fontId="0" fillId="4" borderId="35" xfId="0" applyFont="1" applyFill="1" applyBorder="1" applyAlignment="1">
      <alignment horizontal="center" vertical="center" wrapText="1"/>
    </xf>
    <xf numFmtId="0" fontId="0" fillId="5" borderId="33" xfId="0" applyNumberFormat="1" applyFill="1" applyBorder="1" applyAlignment="1">
      <alignment horizontal="center" vertical="center" wrapText="1"/>
    </xf>
    <xf numFmtId="0" fontId="0" fillId="5" borderId="34" xfId="0" applyFill="1" applyBorder="1" applyAlignment="1">
      <alignment horizontal="center" vertical="center" wrapText="1"/>
    </xf>
    <xf numFmtId="0" fontId="0" fillId="5" borderId="35" xfId="0" applyFill="1" applyBorder="1" applyAlignment="1">
      <alignment horizontal="center" vertical="center" wrapText="1"/>
    </xf>
    <xf numFmtId="0" fontId="0" fillId="4" borderId="35" xfId="0" applyFill="1" applyBorder="1" applyAlignment="1">
      <alignment horizontal="center" vertical="center" wrapText="1"/>
    </xf>
    <xf numFmtId="0" fontId="0" fillId="4" borderId="34" xfId="0" applyNumberFormat="1" applyFill="1" applyBorder="1" applyAlignment="1">
      <alignment horizontal="center" vertical="center" wrapText="1"/>
    </xf>
    <xf numFmtId="0" fontId="0" fillId="4" borderId="35" xfId="0" applyNumberFormat="1" applyFill="1" applyBorder="1" applyAlignment="1">
      <alignment horizontal="center" vertical="center" wrapText="1"/>
    </xf>
    <xf numFmtId="1" fontId="3" fillId="0" borderId="31" xfId="1" applyNumberFormat="1" applyFont="1" applyBorder="1" applyAlignment="1">
      <alignment horizontal="center" vertical="center"/>
    </xf>
    <xf numFmtId="0" fontId="0" fillId="6" borderId="31" xfId="0" applyNumberFormat="1" applyFill="1" applyBorder="1" applyAlignment="1">
      <alignment horizontal="center" vertical="center"/>
    </xf>
    <xf numFmtId="0" fontId="0" fillId="6" borderId="4" xfId="0" applyFill="1" applyBorder="1" applyAlignment="1">
      <alignment vertical="center"/>
    </xf>
    <xf numFmtId="44" fontId="0" fillId="6" borderId="4" xfId="2" applyFont="1" applyFill="1" applyBorder="1" applyAlignment="1">
      <alignment vertical="center"/>
    </xf>
    <xf numFmtId="44" fontId="0" fillId="6" borderId="32" xfId="2" applyFont="1" applyFill="1" applyBorder="1" applyAlignment="1">
      <alignment vertical="center"/>
    </xf>
    <xf numFmtId="0" fontId="0" fillId="2" borderId="51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44" fontId="0" fillId="2" borderId="4" xfId="2" applyFont="1" applyFill="1" applyBorder="1" applyAlignment="1">
      <alignment vertical="center"/>
    </xf>
    <xf numFmtId="44" fontId="0" fillId="2" borderId="14" xfId="2" applyFont="1" applyFill="1" applyBorder="1" applyAlignment="1">
      <alignment vertical="center"/>
    </xf>
    <xf numFmtId="44" fontId="1" fillId="0" borderId="42" xfId="2" applyFont="1" applyBorder="1" applyAlignment="1">
      <alignment horizontal="center" vertical="center"/>
    </xf>
    <xf numFmtId="0" fontId="0" fillId="6" borderId="33" xfId="0" applyNumberFormat="1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5" xfId="0" applyFill="1" applyBorder="1" applyAlignment="1">
      <alignment horizontal="center" vertical="center" wrapText="1"/>
    </xf>
    <xf numFmtId="0" fontId="0" fillId="2" borderId="38" xfId="0" applyNumberFormat="1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 wrapText="1"/>
    </xf>
    <xf numFmtId="0" fontId="0" fillId="8" borderId="1" xfId="0" applyNumberFormat="1" applyFill="1" applyBorder="1" applyAlignment="1">
      <alignment horizontal="center" vertical="center"/>
    </xf>
    <xf numFmtId="0" fontId="0" fillId="7" borderId="1" xfId="0" applyNumberFormat="1" applyFill="1" applyBorder="1" applyAlignment="1">
      <alignment horizontal="center" vertical="center"/>
    </xf>
    <xf numFmtId="0" fontId="0" fillId="8" borderId="21" xfId="0" applyNumberFormat="1" applyFill="1" applyBorder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17" fillId="0" borderId="7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44" fontId="17" fillId="0" borderId="6" xfId="2" applyFont="1" applyBorder="1" applyAlignment="1">
      <alignment vertical="center"/>
    </xf>
    <xf numFmtId="0" fontId="18" fillId="0" borderId="0" xfId="0" applyFont="1" applyAlignment="1">
      <alignment vertical="center"/>
    </xf>
    <xf numFmtId="44" fontId="18" fillId="0" borderId="0" xfId="2" applyFont="1" applyAlignment="1">
      <alignment vertical="center"/>
    </xf>
    <xf numFmtId="0" fontId="1" fillId="8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44" fontId="1" fillId="8" borderId="1" xfId="2" applyFont="1" applyFill="1" applyBorder="1" applyAlignment="1">
      <alignment vertical="center"/>
    </xf>
    <xf numFmtId="44" fontId="1" fillId="7" borderId="1" xfId="2" applyFont="1" applyFill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164" fontId="1" fillId="0" borderId="36" xfId="0" applyNumberFormat="1" applyFont="1" applyFill="1" applyBorder="1" applyAlignment="1">
      <alignment horizontal="center" vertical="center"/>
    </xf>
    <xf numFmtId="164" fontId="1" fillId="0" borderId="49" xfId="0" applyNumberFormat="1" applyFont="1" applyFill="1" applyBorder="1" applyAlignment="1">
      <alignment horizontal="center" vertical="center"/>
    </xf>
    <xf numFmtId="0" fontId="1" fillId="6" borderId="39" xfId="0" applyNumberFormat="1" applyFont="1" applyFill="1" applyBorder="1" applyAlignment="1">
      <alignment horizontal="center" vertical="center"/>
    </xf>
    <xf numFmtId="0" fontId="1" fillId="6" borderId="30" xfId="0" applyNumberFormat="1" applyFont="1" applyFill="1" applyBorder="1" applyAlignment="1">
      <alignment horizontal="center" vertical="center"/>
    </xf>
    <xf numFmtId="0" fontId="1" fillId="6" borderId="40" xfId="0" applyNumberFormat="1" applyFont="1" applyFill="1" applyBorder="1" applyAlignment="1">
      <alignment horizontal="center" vertical="center"/>
    </xf>
    <xf numFmtId="0" fontId="1" fillId="2" borderId="30" xfId="0" applyNumberFormat="1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right" vertical="center"/>
    </xf>
    <xf numFmtId="0" fontId="12" fillId="0" borderId="11" xfId="0" applyFont="1" applyBorder="1" applyAlignment="1">
      <alignment horizontal="right" vertical="center"/>
    </xf>
    <xf numFmtId="0" fontId="12" fillId="0" borderId="15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4" borderId="18" xfId="0" applyNumberFormat="1" applyFont="1" applyFill="1" applyBorder="1" applyAlignment="1">
      <alignment horizontal="center" vertical="center"/>
    </xf>
    <xf numFmtId="0" fontId="1" fillId="4" borderId="19" xfId="0" applyNumberFormat="1" applyFont="1" applyFill="1" applyBorder="1" applyAlignment="1">
      <alignment horizontal="center" vertical="center"/>
    </xf>
    <xf numFmtId="0" fontId="1" fillId="4" borderId="20" xfId="0" applyNumberFormat="1" applyFont="1" applyFill="1" applyBorder="1" applyAlignment="1">
      <alignment horizontal="center" vertical="center"/>
    </xf>
  </cellXfs>
  <cellStyles count="3">
    <cellStyle name="Monétaire" xfId="2" builtinId="4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32"/>
  <sheetViews>
    <sheetView tabSelected="1" topLeftCell="A70" zoomScaleNormal="100" workbookViewId="0">
      <selection activeCell="I93" sqref="I93"/>
    </sheetView>
  </sheetViews>
  <sheetFormatPr baseColWidth="10" defaultRowHeight="15" x14ac:dyDescent="0.25"/>
  <cols>
    <col min="1" max="1" width="14.140625" style="3" customWidth="1"/>
    <col min="2" max="2" width="21.28515625" style="3" customWidth="1"/>
    <col min="3" max="3" width="25.5703125" style="3" customWidth="1"/>
    <col min="4" max="4" width="20" style="3" customWidth="1"/>
    <col min="5" max="5" width="8.5703125" style="36" customWidth="1"/>
    <col min="6" max="6" width="9.85546875" style="3" customWidth="1"/>
    <col min="7" max="7" width="9.42578125" style="3" customWidth="1"/>
    <col min="8" max="8" width="11" style="3" customWidth="1"/>
    <col min="9" max="9" width="14.42578125" style="3" customWidth="1"/>
    <col min="10" max="10" width="9.7109375" style="36" customWidth="1"/>
    <col min="11" max="13" width="11.42578125" style="3" customWidth="1"/>
    <col min="14" max="14" width="11.42578125" style="3"/>
    <col min="15" max="15" width="11.42578125" style="36"/>
    <col min="16" max="18" width="11.42578125" style="3" customWidth="1"/>
    <col min="19" max="19" width="11.42578125" style="3"/>
    <col min="20" max="20" width="11.42578125" style="36"/>
    <col min="21" max="23" width="11.42578125" style="3" customWidth="1"/>
    <col min="24" max="24" width="11.42578125" style="3"/>
    <col min="25" max="25" width="11.42578125" style="36"/>
    <col min="26" max="28" width="11.42578125" style="3" customWidth="1"/>
    <col min="29" max="29" width="11.42578125" style="3"/>
    <col min="30" max="30" width="11.42578125" style="36"/>
    <col min="31" max="33" width="11.42578125" style="3" customWidth="1"/>
    <col min="34" max="34" width="11.42578125" style="3"/>
    <col min="35" max="35" width="11.42578125" style="36"/>
    <col min="36" max="38" width="11.42578125" style="3" customWidth="1"/>
    <col min="39" max="39" width="11.42578125" style="3"/>
    <col min="40" max="40" width="11.42578125" style="36"/>
    <col min="41" max="43" width="11.42578125" style="3" customWidth="1"/>
    <col min="44" max="44" width="11.42578125" style="3"/>
    <col min="45" max="45" width="11.42578125" style="36"/>
    <col min="46" max="48" width="11.42578125" style="3" customWidth="1"/>
    <col min="49" max="49" width="11.42578125" style="3"/>
    <col min="50" max="50" width="11.42578125" style="36"/>
    <col min="51" max="53" width="11.42578125" style="3" customWidth="1"/>
    <col min="54" max="54" width="11.42578125" style="3"/>
    <col min="55" max="55" width="11.42578125" style="36"/>
    <col min="56" max="58" width="11.42578125" style="3" customWidth="1"/>
    <col min="59" max="59" width="11.42578125" style="3"/>
    <col min="60" max="60" width="11.42578125" style="36"/>
    <col min="61" max="63" width="11.42578125" style="3" customWidth="1"/>
    <col min="64" max="64" width="11.42578125" style="3"/>
    <col min="65" max="65" width="11.42578125" style="36"/>
    <col min="66" max="68" width="11.42578125" style="36" customWidth="1"/>
    <col min="69" max="70" width="11.42578125" style="36"/>
    <col min="71" max="73" width="11.42578125" style="3" customWidth="1"/>
    <col min="74" max="74" width="11.42578125" style="3"/>
    <col min="75" max="75" width="11.42578125" style="36"/>
    <col min="76" max="78" width="11.42578125" style="3" customWidth="1"/>
    <col min="79" max="79" width="11.42578125" style="3"/>
    <col min="80" max="80" width="14.42578125" style="20" customWidth="1"/>
    <col min="81" max="16384" width="11.42578125" style="3"/>
  </cols>
  <sheetData>
    <row r="1" spans="1:80" ht="20.25" x14ac:dyDescent="0.25">
      <c r="A1" s="197" t="s">
        <v>13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39"/>
      <c r="P1" s="13"/>
      <c r="Q1" s="13"/>
      <c r="R1" s="13"/>
      <c r="S1" s="13"/>
      <c r="T1" s="39"/>
      <c r="U1" s="13"/>
      <c r="V1" s="13"/>
      <c r="W1" s="13"/>
      <c r="X1" s="13"/>
      <c r="Y1" s="39"/>
      <c r="Z1" s="13"/>
      <c r="AA1" s="13"/>
      <c r="AB1" s="13"/>
      <c r="AC1" s="13"/>
      <c r="AD1" s="39"/>
      <c r="AE1" s="13"/>
      <c r="AF1" s="13"/>
      <c r="AG1" s="13"/>
      <c r="AH1" s="13"/>
      <c r="AI1" s="39"/>
      <c r="AJ1" s="13"/>
      <c r="AK1" s="13"/>
      <c r="AL1" s="13"/>
      <c r="AM1" s="13"/>
      <c r="AN1" s="39"/>
      <c r="AO1" s="13"/>
      <c r="AP1" s="13"/>
      <c r="AQ1" s="13"/>
      <c r="AR1" s="13"/>
      <c r="AS1" s="39"/>
      <c r="AT1" s="14"/>
      <c r="AU1" s="14"/>
      <c r="AV1" s="14"/>
      <c r="AW1" s="14"/>
      <c r="AX1" s="39"/>
      <c r="AY1" s="14"/>
      <c r="AZ1" s="14"/>
      <c r="BA1" s="14"/>
      <c r="BB1" s="14"/>
      <c r="BC1" s="39"/>
      <c r="BD1" s="14"/>
      <c r="BE1" s="14"/>
      <c r="BF1" s="14"/>
      <c r="BG1" s="14"/>
      <c r="BH1" s="39"/>
      <c r="BI1" s="14"/>
      <c r="BJ1" s="14"/>
      <c r="BK1" s="14"/>
      <c r="BL1" s="14"/>
      <c r="BM1" s="39"/>
      <c r="BN1" s="39"/>
      <c r="BO1" s="39"/>
      <c r="BP1" s="39"/>
      <c r="BQ1" s="39"/>
      <c r="BR1" s="39"/>
      <c r="BS1" s="14"/>
      <c r="BT1" s="14"/>
      <c r="BU1" s="14"/>
      <c r="BV1" s="14"/>
      <c r="BW1" s="39"/>
      <c r="BX1" s="14"/>
      <c r="BY1" s="14"/>
      <c r="BZ1" s="14"/>
      <c r="CA1" s="14"/>
    </row>
    <row r="2" spans="1:80" x14ac:dyDescent="0.25">
      <c r="A2" s="2"/>
      <c r="B2" s="2"/>
      <c r="C2" s="2"/>
      <c r="D2" s="2"/>
      <c r="E2" s="35"/>
      <c r="F2" s="2"/>
      <c r="G2" s="2"/>
      <c r="H2" s="2"/>
      <c r="I2" s="2"/>
      <c r="J2" s="35"/>
    </row>
    <row r="3" spans="1:80" s="110" customFormat="1" ht="26.25" customHeight="1" x14ac:dyDescent="0.25">
      <c r="A3" s="109" t="s">
        <v>49</v>
      </c>
      <c r="C3" s="111"/>
      <c r="E3" s="112"/>
      <c r="G3" s="113"/>
      <c r="I3" s="114"/>
      <c r="J3" s="198"/>
      <c r="K3" s="198"/>
      <c r="L3" s="198"/>
      <c r="M3" s="198"/>
      <c r="N3" s="198"/>
      <c r="O3" s="115"/>
      <c r="P3" s="116"/>
      <c r="Q3" s="116"/>
      <c r="R3" s="116"/>
      <c r="S3" s="116"/>
      <c r="T3" s="115"/>
      <c r="U3" s="116"/>
      <c r="V3" s="116"/>
      <c r="W3" s="116"/>
      <c r="X3" s="116"/>
      <c r="Y3" s="115"/>
      <c r="Z3" s="116"/>
      <c r="AA3" s="116"/>
      <c r="AB3" s="116"/>
      <c r="AC3" s="116"/>
      <c r="AD3" s="115"/>
      <c r="AE3" s="116"/>
      <c r="AF3" s="116"/>
      <c r="AG3" s="116"/>
      <c r="AH3" s="116"/>
      <c r="AI3" s="115"/>
      <c r="AJ3" s="116"/>
      <c r="AK3" s="116"/>
      <c r="AL3" s="116"/>
      <c r="AM3" s="116"/>
      <c r="AN3" s="115"/>
      <c r="AO3" s="116"/>
      <c r="AP3" s="116"/>
      <c r="AQ3" s="116"/>
      <c r="AR3" s="116"/>
      <c r="AS3" s="115"/>
      <c r="AT3" s="116"/>
      <c r="AU3" s="116"/>
      <c r="AV3" s="116"/>
      <c r="AW3" s="116"/>
      <c r="AX3" s="115"/>
      <c r="AY3" s="116"/>
      <c r="AZ3" s="116"/>
      <c r="BA3" s="116"/>
      <c r="BB3" s="116"/>
      <c r="BC3" s="115"/>
      <c r="BD3" s="116"/>
      <c r="BE3" s="116"/>
      <c r="BF3" s="116"/>
      <c r="BG3" s="116"/>
      <c r="BH3" s="115"/>
      <c r="BI3" s="116"/>
      <c r="BJ3" s="116"/>
      <c r="BK3" s="116"/>
      <c r="BL3" s="116"/>
      <c r="BM3" s="115"/>
      <c r="BN3" s="115"/>
      <c r="BO3" s="115"/>
      <c r="BP3" s="115"/>
      <c r="BQ3" s="115"/>
      <c r="BR3" s="115"/>
      <c r="BS3" s="116"/>
      <c r="BT3" s="116"/>
      <c r="BU3" s="116"/>
      <c r="BV3" s="116"/>
      <c r="BW3" s="115"/>
      <c r="BX3" s="116"/>
      <c r="BY3" s="116"/>
      <c r="BZ3" s="116"/>
      <c r="CA3" s="116"/>
      <c r="CB3" s="117"/>
    </row>
    <row r="4" spans="1:80" x14ac:dyDescent="0.25">
      <c r="A4" s="7" t="s">
        <v>33</v>
      </c>
      <c r="B4" s="7"/>
      <c r="G4" s="118"/>
      <c r="H4" s="110"/>
      <c r="I4" s="114"/>
      <c r="J4" s="115"/>
      <c r="K4" s="119"/>
      <c r="L4" s="119"/>
      <c r="M4" s="119"/>
      <c r="N4" s="120"/>
      <c r="O4" s="38"/>
      <c r="P4" s="6"/>
      <c r="Q4" s="6"/>
      <c r="R4" s="6"/>
      <c r="S4" s="6"/>
      <c r="T4" s="38"/>
      <c r="U4" s="6"/>
      <c r="V4" s="6"/>
      <c r="W4" s="6"/>
      <c r="X4" s="6"/>
      <c r="Y4" s="38"/>
      <c r="Z4" s="6"/>
      <c r="AA4" s="6"/>
      <c r="AB4" s="6"/>
      <c r="AC4" s="6"/>
      <c r="AD4" s="38"/>
      <c r="AE4" s="6"/>
      <c r="AF4" s="6"/>
      <c r="AG4" s="6"/>
      <c r="AH4" s="6"/>
      <c r="AI4" s="38"/>
      <c r="AJ4" s="6"/>
      <c r="AK4" s="6"/>
      <c r="AL4" s="6"/>
      <c r="AM4" s="6"/>
      <c r="AN4" s="38"/>
      <c r="AO4" s="6"/>
      <c r="AP4" s="6"/>
      <c r="AQ4" s="6"/>
      <c r="AR4" s="6"/>
      <c r="AS4" s="38"/>
      <c r="AT4" s="6"/>
      <c r="AU4" s="6"/>
      <c r="AV4" s="6"/>
      <c r="AW4" s="6"/>
      <c r="AX4" s="38"/>
      <c r="AY4" s="6"/>
      <c r="AZ4" s="6"/>
      <c r="BA4" s="6"/>
      <c r="BB4" s="6"/>
      <c r="BC4" s="38"/>
      <c r="BD4" s="6"/>
      <c r="BE4" s="6"/>
      <c r="BF4" s="6"/>
      <c r="BG4" s="6"/>
      <c r="BH4" s="38"/>
      <c r="BI4" s="6"/>
      <c r="BJ4" s="6"/>
      <c r="BK4" s="6"/>
      <c r="BL4" s="6"/>
      <c r="BM4" s="38"/>
      <c r="BN4" s="38"/>
      <c r="BO4" s="38"/>
      <c r="BP4" s="38"/>
      <c r="BQ4" s="38"/>
      <c r="BR4" s="38"/>
      <c r="BS4" s="6"/>
      <c r="BT4" s="6"/>
      <c r="BU4" s="6"/>
      <c r="BV4" s="6"/>
      <c r="BW4" s="38"/>
      <c r="BX4" s="6"/>
      <c r="BY4" s="6"/>
      <c r="BZ4" s="6"/>
      <c r="CA4" s="6"/>
    </row>
    <row r="5" spans="1:80" x14ac:dyDescent="0.25">
      <c r="A5" s="4" t="s">
        <v>14</v>
      </c>
      <c r="B5" s="6"/>
      <c r="C5" s="3" t="s">
        <v>44</v>
      </c>
      <c r="F5" s="6"/>
      <c r="H5" s="6"/>
      <c r="I5" s="6"/>
      <c r="J5" s="38"/>
    </row>
    <row r="6" spans="1:80" x14ac:dyDescent="0.25">
      <c r="B6" s="6"/>
      <c r="C6" s="9"/>
      <c r="D6" s="5"/>
      <c r="F6" s="5"/>
      <c r="G6" s="6"/>
      <c r="H6" s="6"/>
      <c r="I6" s="6"/>
      <c r="J6" s="38"/>
    </row>
    <row r="7" spans="1:80" x14ac:dyDescent="0.25">
      <c r="A7" s="165" t="s">
        <v>55</v>
      </c>
      <c r="B7" s="10"/>
      <c r="C7" s="10"/>
      <c r="D7" s="8"/>
      <c r="F7" s="5"/>
      <c r="G7" s="6"/>
      <c r="H7" s="6"/>
      <c r="I7" s="6"/>
      <c r="J7" s="38"/>
    </row>
    <row r="8" spans="1:80" x14ac:dyDescent="0.25">
      <c r="A8" s="11" t="s">
        <v>15</v>
      </c>
      <c r="B8" s="12" t="s">
        <v>16</v>
      </c>
      <c r="C8" s="10" t="s">
        <v>46</v>
      </c>
      <c r="D8" s="8"/>
      <c r="F8" s="5"/>
      <c r="G8" s="6"/>
      <c r="H8" s="6"/>
      <c r="I8" s="6"/>
      <c r="J8" s="38"/>
    </row>
    <row r="9" spans="1:80" x14ac:dyDescent="0.25">
      <c r="A9" s="11" t="s">
        <v>15</v>
      </c>
      <c r="B9" s="12" t="s">
        <v>17</v>
      </c>
      <c r="C9" s="10"/>
      <c r="D9" s="8"/>
      <c r="F9" s="5"/>
      <c r="G9" s="6"/>
      <c r="H9" s="6"/>
      <c r="I9" s="6"/>
      <c r="J9" s="38"/>
    </row>
    <row r="12" spans="1:80" ht="23.25" x14ac:dyDescent="0.25">
      <c r="A12" s="15" t="s">
        <v>45</v>
      </c>
      <c r="B12" s="16"/>
      <c r="C12" s="16"/>
      <c r="D12" s="16"/>
      <c r="E12" s="37"/>
      <c r="F12" s="16"/>
      <c r="G12" s="16"/>
      <c r="H12" s="16"/>
      <c r="I12" s="16"/>
      <c r="J12" s="37"/>
      <c r="K12" s="16"/>
      <c r="L12" s="16"/>
      <c r="M12" s="16"/>
      <c r="N12" s="16"/>
      <c r="O12" s="37"/>
      <c r="P12" s="16"/>
      <c r="Q12" s="16"/>
      <c r="R12" s="16"/>
      <c r="S12" s="16"/>
      <c r="T12" s="37"/>
      <c r="U12" s="16"/>
      <c r="V12" s="16"/>
      <c r="W12" s="16"/>
      <c r="X12" s="16"/>
      <c r="Y12" s="37"/>
      <c r="Z12" s="16"/>
      <c r="AA12" s="16"/>
      <c r="AB12" s="16"/>
      <c r="AC12" s="16"/>
      <c r="AD12" s="37"/>
      <c r="AE12" s="16"/>
      <c r="AF12" s="16"/>
      <c r="AG12" s="16"/>
      <c r="AH12" s="16"/>
      <c r="AI12" s="37"/>
      <c r="AJ12" s="16"/>
      <c r="AK12" s="16"/>
      <c r="AL12" s="16"/>
      <c r="AM12" s="16"/>
      <c r="AN12" s="37"/>
      <c r="AO12" s="16"/>
      <c r="AP12" s="16"/>
      <c r="AQ12" s="16"/>
      <c r="AR12" s="16"/>
      <c r="AS12" s="37"/>
      <c r="AT12" s="16"/>
      <c r="AU12" s="16"/>
      <c r="AV12" s="16"/>
      <c r="AW12" s="16"/>
      <c r="AX12" s="37"/>
      <c r="AY12" s="16"/>
      <c r="AZ12" s="16"/>
      <c r="BA12" s="16"/>
      <c r="BB12" s="16"/>
      <c r="BC12" s="37"/>
      <c r="BD12" s="16"/>
      <c r="BE12" s="16"/>
      <c r="BF12" s="16"/>
      <c r="BG12" s="16"/>
      <c r="BH12" s="37"/>
      <c r="BI12" s="16"/>
      <c r="BJ12" s="16"/>
      <c r="BK12" s="16"/>
      <c r="BL12" s="16"/>
      <c r="BM12" s="37"/>
      <c r="BN12" s="37"/>
      <c r="BO12" s="37"/>
      <c r="BP12" s="37"/>
      <c r="BQ12" s="37"/>
      <c r="BR12" s="37"/>
      <c r="BS12" s="16"/>
      <c r="BT12" s="16"/>
      <c r="BU12" s="16"/>
      <c r="BV12" s="16"/>
      <c r="BW12" s="37"/>
      <c r="BX12" s="16"/>
      <c r="BY12" s="16"/>
      <c r="BZ12" s="16"/>
      <c r="CA12" s="16"/>
      <c r="CB12" s="16"/>
    </row>
    <row r="13" spans="1:80" ht="23.25" x14ac:dyDescent="0.25">
      <c r="A13" s="15"/>
      <c r="B13" s="16"/>
      <c r="C13" s="16"/>
      <c r="D13" s="16"/>
      <c r="E13" s="37"/>
      <c r="F13" s="16"/>
      <c r="G13" s="16"/>
      <c r="H13" s="16"/>
      <c r="I13" s="16"/>
      <c r="J13" s="37"/>
      <c r="K13" s="16"/>
      <c r="L13" s="16"/>
      <c r="M13" s="16"/>
      <c r="N13" s="16"/>
      <c r="O13" s="37"/>
      <c r="P13" s="16"/>
      <c r="Q13" s="16"/>
      <c r="R13" s="16"/>
      <c r="S13" s="16"/>
      <c r="T13" s="37"/>
      <c r="U13" s="16"/>
      <c r="V13" s="16"/>
      <c r="W13" s="16"/>
      <c r="X13" s="16"/>
      <c r="Y13" s="37"/>
      <c r="Z13" s="16"/>
      <c r="AA13" s="16"/>
      <c r="AB13" s="16"/>
      <c r="AC13" s="16"/>
      <c r="AD13" s="37"/>
      <c r="AE13" s="16"/>
      <c r="AF13" s="16"/>
      <c r="AG13" s="16"/>
      <c r="AH13" s="16"/>
      <c r="AI13" s="37"/>
      <c r="AJ13" s="16"/>
      <c r="AK13" s="16"/>
      <c r="AL13" s="16"/>
      <c r="AM13" s="16"/>
      <c r="AN13" s="37"/>
      <c r="AO13" s="16"/>
      <c r="AP13" s="16"/>
      <c r="AQ13" s="16"/>
      <c r="AR13" s="16"/>
      <c r="AS13" s="37"/>
      <c r="AT13" s="16"/>
      <c r="AU13" s="16"/>
      <c r="AV13" s="16"/>
      <c r="AW13" s="16"/>
      <c r="AX13" s="37"/>
      <c r="AY13" s="16"/>
      <c r="AZ13" s="16"/>
      <c r="BA13" s="16"/>
      <c r="BB13" s="16"/>
      <c r="BC13" s="37"/>
      <c r="BD13" s="16"/>
      <c r="BE13" s="16"/>
      <c r="BF13" s="16"/>
      <c r="BG13" s="16"/>
      <c r="BH13" s="37"/>
      <c r="BI13" s="16"/>
      <c r="BJ13" s="16"/>
      <c r="BK13" s="16"/>
      <c r="BL13" s="16"/>
      <c r="BM13" s="37"/>
      <c r="BN13" s="37"/>
      <c r="BO13" s="37"/>
      <c r="BP13" s="37"/>
      <c r="BQ13" s="37"/>
      <c r="BR13" s="37"/>
      <c r="BS13" s="16"/>
      <c r="BT13" s="16"/>
      <c r="BU13" s="16"/>
      <c r="BV13" s="16"/>
      <c r="BW13" s="37"/>
      <c r="BX13" s="16"/>
      <c r="BY13" s="16"/>
      <c r="BZ13" s="16"/>
      <c r="CA13" s="16"/>
      <c r="CB13" s="16"/>
    </row>
    <row r="14" spans="1:80" ht="15.75" thickBot="1" x14ac:dyDescent="0.3">
      <c r="E14" s="121" t="s">
        <v>43</v>
      </c>
      <c r="H14" s="21">
        <v>2.2000000000000002</v>
      </c>
      <c r="I14" s="32"/>
      <c r="K14" s="32"/>
      <c r="L14" s="32"/>
      <c r="M14" s="21">
        <v>6.04</v>
      </c>
      <c r="N14" s="32"/>
      <c r="P14" s="32"/>
      <c r="Q14" s="32"/>
      <c r="R14" s="21">
        <v>2.38</v>
      </c>
      <c r="S14" s="32"/>
      <c r="U14" s="32"/>
      <c r="V14" s="32"/>
      <c r="W14" s="21">
        <v>21.59</v>
      </c>
      <c r="X14" s="32"/>
      <c r="Z14" s="32"/>
      <c r="AA14" s="32"/>
      <c r="AB14" s="21">
        <v>21</v>
      </c>
      <c r="AC14" s="32"/>
      <c r="AE14" s="32"/>
      <c r="AF14" s="32"/>
      <c r="AG14" s="21">
        <v>2.2000000000000002</v>
      </c>
      <c r="AH14" s="32"/>
      <c r="AJ14" s="32"/>
      <c r="AK14" s="32"/>
      <c r="AL14" s="21">
        <v>7.14</v>
      </c>
      <c r="AM14" s="32"/>
      <c r="AO14" s="32"/>
      <c r="AP14" s="32"/>
      <c r="AQ14" s="21">
        <v>4.0199999999999996</v>
      </c>
      <c r="AR14" s="32"/>
      <c r="AT14" s="32"/>
      <c r="AU14" s="32"/>
      <c r="AV14" s="21">
        <v>18.11</v>
      </c>
      <c r="AW14" s="32"/>
      <c r="AY14" s="32"/>
      <c r="AZ14" s="32"/>
      <c r="BA14" s="21">
        <v>31.28</v>
      </c>
      <c r="BB14" s="32"/>
      <c r="BD14" s="32"/>
      <c r="BE14" s="32"/>
      <c r="BF14" s="21">
        <v>5.48</v>
      </c>
      <c r="BG14" s="32"/>
      <c r="BI14" s="32"/>
      <c r="BJ14" s="32"/>
      <c r="BK14" s="21">
        <v>8.41</v>
      </c>
      <c r="BL14" s="32"/>
      <c r="BP14" s="121">
        <v>4.75</v>
      </c>
      <c r="BS14" s="32"/>
      <c r="BT14" s="32"/>
      <c r="BU14" s="21">
        <v>29.42</v>
      </c>
      <c r="BV14" s="32"/>
      <c r="BX14" s="32"/>
      <c r="BY14" s="32"/>
      <c r="BZ14" s="21">
        <v>116</v>
      </c>
      <c r="CA14" s="32"/>
      <c r="CB14" s="21"/>
    </row>
    <row r="15" spans="1:80" ht="45" customHeight="1" x14ac:dyDescent="0.25">
      <c r="A15" s="182" t="s">
        <v>6</v>
      </c>
      <c r="B15" s="184" t="s">
        <v>5</v>
      </c>
      <c r="C15" s="186" t="s">
        <v>24</v>
      </c>
      <c r="D15" s="188" t="s">
        <v>4</v>
      </c>
      <c r="E15" s="199" t="s">
        <v>0</v>
      </c>
      <c r="F15" s="200"/>
      <c r="G15" s="200"/>
      <c r="H15" s="200"/>
      <c r="I15" s="201"/>
      <c r="J15" s="194" t="s">
        <v>3</v>
      </c>
      <c r="K15" s="195"/>
      <c r="L15" s="195"/>
      <c r="M15" s="195"/>
      <c r="N15" s="196"/>
      <c r="O15" s="199" t="s">
        <v>25</v>
      </c>
      <c r="P15" s="200"/>
      <c r="Q15" s="200"/>
      <c r="R15" s="200"/>
      <c r="S15" s="201"/>
      <c r="T15" s="194" t="s">
        <v>42</v>
      </c>
      <c r="U15" s="195"/>
      <c r="V15" s="195"/>
      <c r="W15" s="195"/>
      <c r="X15" s="196"/>
      <c r="Y15" s="199" t="s">
        <v>26</v>
      </c>
      <c r="Z15" s="200"/>
      <c r="AA15" s="200"/>
      <c r="AB15" s="200"/>
      <c r="AC15" s="201"/>
      <c r="AD15" s="194" t="s">
        <v>27</v>
      </c>
      <c r="AE15" s="195"/>
      <c r="AF15" s="195"/>
      <c r="AG15" s="195"/>
      <c r="AH15" s="196"/>
      <c r="AI15" s="199" t="s">
        <v>28</v>
      </c>
      <c r="AJ15" s="200"/>
      <c r="AK15" s="200"/>
      <c r="AL15" s="200"/>
      <c r="AM15" s="201"/>
      <c r="AN15" s="194" t="s">
        <v>29</v>
      </c>
      <c r="AO15" s="195"/>
      <c r="AP15" s="195"/>
      <c r="AQ15" s="195"/>
      <c r="AR15" s="196"/>
      <c r="AS15" s="199" t="s">
        <v>34</v>
      </c>
      <c r="AT15" s="200"/>
      <c r="AU15" s="200"/>
      <c r="AV15" s="200"/>
      <c r="AW15" s="201"/>
      <c r="AX15" s="194" t="s">
        <v>35</v>
      </c>
      <c r="AY15" s="195"/>
      <c r="AZ15" s="195"/>
      <c r="BA15" s="195"/>
      <c r="BB15" s="196"/>
      <c r="BC15" s="199" t="s">
        <v>36</v>
      </c>
      <c r="BD15" s="200"/>
      <c r="BE15" s="200"/>
      <c r="BF15" s="200"/>
      <c r="BG15" s="201"/>
      <c r="BH15" s="194" t="s">
        <v>37</v>
      </c>
      <c r="BI15" s="195"/>
      <c r="BJ15" s="195"/>
      <c r="BK15" s="195"/>
      <c r="BL15" s="196"/>
      <c r="BM15" s="212" t="s">
        <v>38</v>
      </c>
      <c r="BN15" s="213"/>
      <c r="BO15" s="213"/>
      <c r="BP15" s="213"/>
      <c r="BQ15" s="214"/>
      <c r="BR15" s="194" t="s">
        <v>39</v>
      </c>
      <c r="BS15" s="195"/>
      <c r="BT15" s="195"/>
      <c r="BU15" s="195"/>
      <c r="BV15" s="196"/>
      <c r="BW15" s="199" t="s">
        <v>40</v>
      </c>
      <c r="BX15" s="200"/>
      <c r="BY15" s="200"/>
      <c r="BZ15" s="200"/>
      <c r="CA15" s="201"/>
      <c r="CB15" s="206" t="s">
        <v>41</v>
      </c>
    </row>
    <row r="16" spans="1:80" s="1" customFormat="1" ht="60.75" thickBot="1" x14ac:dyDescent="0.3">
      <c r="A16" s="183"/>
      <c r="B16" s="185"/>
      <c r="C16" s="187"/>
      <c r="D16" s="189"/>
      <c r="E16" s="137" t="s">
        <v>18</v>
      </c>
      <c r="F16" s="138" t="s">
        <v>19</v>
      </c>
      <c r="G16" s="138" t="s">
        <v>20</v>
      </c>
      <c r="H16" s="138" t="s">
        <v>21</v>
      </c>
      <c r="I16" s="139" t="s">
        <v>22</v>
      </c>
      <c r="J16" s="140" t="s">
        <v>18</v>
      </c>
      <c r="K16" s="141" t="s">
        <v>19</v>
      </c>
      <c r="L16" s="141" t="s">
        <v>20</v>
      </c>
      <c r="M16" s="141" t="s">
        <v>21</v>
      </c>
      <c r="N16" s="142" t="s">
        <v>22</v>
      </c>
      <c r="O16" s="137" t="s">
        <v>18</v>
      </c>
      <c r="P16" s="138" t="s">
        <v>19</v>
      </c>
      <c r="Q16" s="138" t="s">
        <v>20</v>
      </c>
      <c r="R16" s="138" t="s">
        <v>21</v>
      </c>
      <c r="S16" s="143" t="s">
        <v>22</v>
      </c>
      <c r="T16" s="140" t="s">
        <v>18</v>
      </c>
      <c r="U16" s="141" t="s">
        <v>19</v>
      </c>
      <c r="V16" s="141" t="s">
        <v>20</v>
      </c>
      <c r="W16" s="141" t="s">
        <v>21</v>
      </c>
      <c r="X16" s="142" t="s">
        <v>22</v>
      </c>
      <c r="Y16" s="137" t="s">
        <v>18</v>
      </c>
      <c r="Z16" s="138" t="s">
        <v>19</v>
      </c>
      <c r="AA16" s="138" t="s">
        <v>20</v>
      </c>
      <c r="AB16" s="138" t="s">
        <v>21</v>
      </c>
      <c r="AC16" s="143" t="s">
        <v>22</v>
      </c>
      <c r="AD16" s="140" t="s">
        <v>18</v>
      </c>
      <c r="AE16" s="141" t="s">
        <v>19</v>
      </c>
      <c r="AF16" s="141" t="s">
        <v>20</v>
      </c>
      <c r="AG16" s="141" t="s">
        <v>21</v>
      </c>
      <c r="AH16" s="142" t="s">
        <v>22</v>
      </c>
      <c r="AI16" s="137" t="s">
        <v>18</v>
      </c>
      <c r="AJ16" s="138" t="s">
        <v>19</v>
      </c>
      <c r="AK16" s="138" t="s">
        <v>20</v>
      </c>
      <c r="AL16" s="138" t="s">
        <v>21</v>
      </c>
      <c r="AM16" s="143" t="s">
        <v>22</v>
      </c>
      <c r="AN16" s="140" t="s">
        <v>18</v>
      </c>
      <c r="AO16" s="141" t="s">
        <v>19</v>
      </c>
      <c r="AP16" s="141" t="s">
        <v>20</v>
      </c>
      <c r="AQ16" s="141" t="s">
        <v>21</v>
      </c>
      <c r="AR16" s="142" t="s">
        <v>22</v>
      </c>
      <c r="AS16" s="137" t="s">
        <v>18</v>
      </c>
      <c r="AT16" s="138" t="s">
        <v>19</v>
      </c>
      <c r="AU16" s="138" t="s">
        <v>20</v>
      </c>
      <c r="AV16" s="138" t="s">
        <v>21</v>
      </c>
      <c r="AW16" s="143" t="s">
        <v>22</v>
      </c>
      <c r="AX16" s="140" t="s">
        <v>18</v>
      </c>
      <c r="AY16" s="141" t="s">
        <v>19</v>
      </c>
      <c r="AZ16" s="141" t="s">
        <v>20</v>
      </c>
      <c r="BA16" s="141" t="s">
        <v>21</v>
      </c>
      <c r="BB16" s="142" t="s">
        <v>22</v>
      </c>
      <c r="BC16" s="137" t="s">
        <v>18</v>
      </c>
      <c r="BD16" s="138" t="s">
        <v>19</v>
      </c>
      <c r="BE16" s="138" t="s">
        <v>20</v>
      </c>
      <c r="BF16" s="138" t="s">
        <v>21</v>
      </c>
      <c r="BG16" s="143" t="s">
        <v>22</v>
      </c>
      <c r="BH16" s="140" t="s">
        <v>18</v>
      </c>
      <c r="BI16" s="141" t="s">
        <v>19</v>
      </c>
      <c r="BJ16" s="141" t="s">
        <v>20</v>
      </c>
      <c r="BK16" s="141" t="s">
        <v>21</v>
      </c>
      <c r="BL16" s="142" t="s">
        <v>22</v>
      </c>
      <c r="BM16" s="137" t="s">
        <v>18</v>
      </c>
      <c r="BN16" s="144" t="s">
        <v>19</v>
      </c>
      <c r="BO16" s="144" t="s">
        <v>20</v>
      </c>
      <c r="BP16" s="144" t="s">
        <v>21</v>
      </c>
      <c r="BQ16" s="145" t="s">
        <v>22</v>
      </c>
      <c r="BR16" s="140" t="s">
        <v>18</v>
      </c>
      <c r="BS16" s="141" t="s">
        <v>19</v>
      </c>
      <c r="BT16" s="141" t="s">
        <v>20</v>
      </c>
      <c r="BU16" s="141" t="s">
        <v>21</v>
      </c>
      <c r="BV16" s="142" t="s">
        <v>22</v>
      </c>
      <c r="BW16" s="137" t="s">
        <v>18</v>
      </c>
      <c r="BX16" s="138" t="s">
        <v>19</v>
      </c>
      <c r="BY16" s="138" t="s">
        <v>20</v>
      </c>
      <c r="BZ16" s="138" t="s">
        <v>21</v>
      </c>
      <c r="CA16" s="143" t="s">
        <v>22</v>
      </c>
      <c r="CB16" s="207"/>
    </row>
    <row r="17" spans="1:80" x14ac:dyDescent="0.25">
      <c r="A17" s="146"/>
      <c r="B17" s="122"/>
      <c r="C17" s="123"/>
      <c r="D17" s="124"/>
      <c r="E17" s="125"/>
      <c r="F17" s="126"/>
      <c r="G17" s="126"/>
      <c r="H17" s="126">
        <f>IF((F17*0.4)&gt;=$H$14,$H$14,F17*0.4)</f>
        <v>0</v>
      </c>
      <c r="I17" s="127">
        <f>E17*H17</f>
        <v>0</v>
      </c>
      <c r="J17" s="128"/>
      <c r="K17" s="129"/>
      <c r="L17" s="129"/>
      <c r="M17" s="129">
        <f>IF((K17*0.4)&gt;=M14,M14,K17*0.4)</f>
        <v>0</v>
      </c>
      <c r="N17" s="130">
        <f>J17*M17</f>
        <v>0</v>
      </c>
      <c r="O17" s="125"/>
      <c r="P17" s="131"/>
      <c r="Q17" s="131"/>
      <c r="R17" s="126">
        <f>IF((P17*0.4)&gt;=$R$14,$R$14,P17*0.4)</f>
        <v>0</v>
      </c>
      <c r="S17" s="127">
        <f>O17*R17</f>
        <v>0</v>
      </c>
      <c r="T17" s="128"/>
      <c r="U17" s="132"/>
      <c r="V17" s="132"/>
      <c r="W17" s="129">
        <f>IF((U17*0.4)&gt;=$W$14,$W$14,U17*0.4)</f>
        <v>0</v>
      </c>
      <c r="X17" s="130">
        <f>T17*W17</f>
        <v>0</v>
      </c>
      <c r="Y17" s="125"/>
      <c r="Z17" s="131"/>
      <c r="AA17" s="131"/>
      <c r="AB17" s="126">
        <f>IF((Z17*0.4)&gt;=$AB$14,$AB$14,Z17*0.4)</f>
        <v>0</v>
      </c>
      <c r="AC17" s="127">
        <f>Y17*AB17</f>
        <v>0</v>
      </c>
      <c r="AD17" s="128"/>
      <c r="AE17" s="132"/>
      <c r="AF17" s="132"/>
      <c r="AG17" s="129">
        <f>IF((AE17*0.4)&gt;=$AG$14,$AG$14,AE17*0.4)</f>
        <v>0</v>
      </c>
      <c r="AH17" s="130">
        <f>AD17*AG17</f>
        <v>0</v>
      </c>
      <c r="AI17" s="125"/>
      <c r="AJ17" s="131"/>
      <c r="AK17" s="131"/>
      <c r="AL17" s="126">
        <f>IF((AJ17*0.4)&gt;=$AL$14,$AL$14,AJ17*0.4)</f>
        <v>0</v>
      </c>
      <c r="AM17" s="127">
        <f>AI17*AL17</f>
        <v>0</v>
      </c>
      <c r="AN17" s="128"/>
      <c r="AO17" s="132"/>
      <c r="AP17" s="132"/>
      <c r="AQ17" s="129">
        <f>IF((AO17*0.4)&gt;=$AQ$14,$AQ$14,AO17*0.4)</f>
        <v>0</v>
      </c>
      <c r="AR17" s="130">
        <f>AN17*AQ17</f>
        <v>0</v>
      </c>
      <c r="AS17" s="125"/>
      <c r="AT17" s="131"/>
      <c r="AU17" s="131"/>
      <c r="AV17" s="126">
        <f>IF((AT17*0.4)&gt;=$AV$14,$AV$14,AT17*0.4)</f>
        <v>0</v>
      </c>
      <c r="AW17" s="127">
        <f>AS17*AV17</f>
        <v>0</v>
      </c>
      <c r="AX17" s="128"/>
      <c r="AY17" s="132"/>
      <c r="AZ17" s="132"/>
      <c r="BA17" s="129">
        <f>IF((AY17*0.4)&gt;=$BA$14,$BA$14,AY17*0.4)</f>
        <v>0</v>
      </c>
      <c r="BB17" s="130">
        <f>AX17*BA17</f>
        <v>0</v>
      </c>
      <c r="BC17" s="125"/>
      <c r="BD17" s="131"/>
      <c r="BE17" s="131"/>
      <c r="BF17" s="126">
        <f>IF((BD17*0.4)&gt;=$BF$14,$BF$14,BD17*0.4)</f>
        <v>0</v>
      </c>
      <c r="BG17" s="127">
        <f>BC17*BF17</f>
        <v>0</v>
      </c>
      <c r="BH17" s="128"/>
      <c r="BI17" s="132"/>
      <c r="BJ17" s="132"/>
      <c r="BK17" s="129">
        <f>IF((BI17*0.4)&gt;=$BK$14,$BK$14,BI17*0.4)</f>
        <v>0</v>
      </c>
      <c r="BL17" s="130">
        <f>BH17*BK17</f>
        <v>0</v>
      </c>
      <c r="BM17" s="125"/>
      <c r="BN17" s="133"/>
      <c r="BO17" s="133"/>
      <c r="BP17" s="134">
        <f>IF((BN17*0.4)&gt;=$BP$14,$BP$14,BN17*0.4)</f>
        <v>0</v>
      </c>
      <c r="BQ17" s="135">
        <f>BM17*BP17</f>
        <v>0</v>
      </c>
      <c r="BR17" s="128"/>
      <c r="BS17" s="132"/>
      <c r="BT17" s="132"/>
      <c r="BU17" s="129">
        <f>IF((BS17*0.4)&gt;=$BU$14,$BU$14,BS17*0.4)</f>
        <v>0</v>
      </c>
      <c r="BV17" s="130">
        <f>BR17*BU17</f>
        <v>0</v>
      </c>
      <c r="BW17" s="125"/>
      <c r="BX17" s="131"/>
      <c r="BY17" s="131"/>
      <c r="BZ17" s="126">
        <f>IF((BX17*0.4)&gt;=$BZ$14,$BZ$14,BX17*0.4)</f>
        <v>0</v>
      </c>
      <c r="CA17" s="127">
        <f>BW17*BZ17</f>
        <v>0</v>
      </c>
      <c r="CB17" s="136">
        <f>CA17+BQ17+BL17+BG17+BB17+AW17+AR17+AM17+AH17+AC17+X17+S17+N17+I17+BV17</f>
        <v>0</v>
      </c>
    </row>
    <row r="18" spans="1:80" x14ac:dyDescent="0.25">
      <c r="A18" s="83"/>
      <c r="B18" s="17"/>
      <c r="C18" s="18"/>
      <c r="D18" s="55"/>
      <c r="E18" s="57"/>
      <c r="F18" s="25"/>
      <c r="G18" s="25"/>
      <c r="H18" s="25">
        <f t="shared" ref="H18:H69" si="0">IF((F18*0.4)&gt;=$H$14,$H$14,F18*0.4)</f>
        <v>0</v>
      </c>
      <c r="I18" s="58">
        <f t="shared" ref="I18:I69" si="1">E18*H18</f>
        <v>0</v>
      </c>
      <c r="J18" s="63"/>
      <c r="K18" s="27"/>
      <c r="L18" s="27"/>
      <c r="M18" s="27">
        <f t="shared" ref="M18:M67" si="2">IF((K18*0.4)&gt;=M15,M15,K18*0.4)</f>
        <v>0</v>
      </c>
      <c r="N18" s="64">
        <f t="shared" ref="N18:N69" si="3">J18*M18</f>
        <v>0</v>
      </c>
      <c r="O18" s="57"/>
      <c r="P18" s="24"/>
      <c r="Q18" s="24"/>
      <c r="R18" s="25">
        <f t="shared" ref="R18:R69" si="4">IF((P18*0.4)&gt;=$R$14,$R$14,P18*0.4)</f>
        <v>0</v>
      </c>
      <c r="S18" s="58">
        <f t="shared" ref="S18:S69" si="5">O18*R18</f>
        <v>0</v>
      </c>
      <c r="T18" s="63"/>
      <c r="U18" s="26"/>
      <c r="V18" s="26"/>
      <c r="W18" s="27">
        <f t="shared" ref="W18:W69" si="6">IF((U18*0.4)&gt;=$W$14,$W$14,U18*0.4)</f>
        <v>0</v>
      </c>
      <c r="X18" s="64">
        <f t="shared" ref="X18:X69" si="7">T18*W18</f>
        <v>0</v>
      </c>
      <c r="Y18" s="57"/>
      <c r="Z18" s="24"/>
      <c r="AA18" s="24"/>
      <c r="AB18" s="25">
        <f t="shared" ref="AB18:AB69" si="8">IF((Z18*0.4)&gt;=$AB$14,$AB$14,Z18*0.4)</f>
        <v>0</v>
      </c>
      <c r="AC18" s="58">
        <f t="shared" ref="AC18:AC69" si="9">Y18*AB18</f>
        <v>0</v>
      </c>
      <c r="AD18" s="63"/>
      <c r="AE18" s="26"/>
      <c r="AF18" s="26"/>
      <c r="AG18" s="27">
        <f t="shared" ref="AG18:AG69" si="10">IF((AE18*0.4)&gt;=$AG$14,$AG$14,AE18*0.4)</f>
        <v>0</v>
      </c>
      <c r="AH18" s="64">
        <f t="shared" ref="AH18:AH69" si="11">AD18*AG18</f>
        <v>0</v>
      </c>
      <c r="AI18" s="57"/>
      <c r="AJ18" s="24"/>
      <c r="AK18" s="24"/>
      <c r="AL18" s="25">
        <f t="shared" ref="AL18:AL69" si="12">IF((AJ18*0.4)&gt;=$AL$14,$AL$14,AJ18*0.4)</f>
        <v>0</v>
      </c>
      <c r="AM18" s="58">
        <f t="shared" ref="AM18:AM69" si="13">AI18*AL18</f>
        <v>0</v>
      </c>
      <c r="AN18" s="63"/>
      <c r="AO18" s="26"/>
      <c r="AP18" s="26"/>
      <c r="AQ18" s="27">
        <f t="shared" ref="AQ18:AQ69" si="14">IF((AO18*0.4)&gt;=$AQ$14,$AQ$14,AO18*0.4)</f>
        <v>0</v>
      </c>
      <c r="AR18" s="64">
        <f t="shared" ref="AR18:AR69" si="15">AN18*AQ18</f>
        <v>0</v>
      </c>
      <c r="AS18" s="57"/>
      <c r="AT18" s="24"/>
      <c r="AU18" s="24"/>
      <c r="AV18" s="25">
        <f t="shared" ref="AV18:AV69" si="16">IF((AT18*0.4)&gt;=$AV$14,$AV$14,AT18*0.4)</f>
        <v>0</v>
      </c>
      <c r="AW18" s="58">
        <f t="shared" ref="AW18:AW69" si="17">AS18*AV18</f>
        <v>0</v>
      </c>
      <c r="AX18" s="63"/>
      <c r="AY18" s="26"/>
      <c r="AZ18" s="26"/>
      <c r="BA18" s="27">
        <f t="shared" ref="BA18:BA69" si="18">IF((AY18*0.4)&gt;=$BA$14,$BA$14,AY18*0.4)</f>
        <v>0</v>
      </c>
      <c r="BB18" s="64">
        <f t="shared" ref="BB18:BB69" si="19">AX18*BA18</f>
        <v>0</v>
      </c>
      <c r="BC18" s="57"/>
      <c r="BD18" s="24"/>
      <c r="BE18" s="24"/>
      <c r="BF18" s="25">
        <f t="shared" ref="BF18:BF69" si="20">IF((BD18*0.4)&gt;=$BF$14,$BF$14,BD18*0.4)</f>
        <v>0</v>
      </c>
      <c r="BG18" s="58">
        <f>BC18*BF18</f>
        <v>0</v>
      </c>
      <c r="BH18" s="63"/>
      <c r="BI18" s="26"/>
      <c r="BJ18" s="26"/>
      <c r="BK18" s="27">
        <f t="shared" ref="BK18:BK69" si="21">IF((BI18*0.4)&gt;=$BK$14,$BK$14,BI18*0.4)</f>
        <v>0</v>
      </c>
      <c r="BL18" s="64">
        <f t="shared" ref="BL18:BL69" si="22">BH18*BK18</f>
        <v>0</v>
      </c>
      <c r="BM18" s="57"/>
      <c r="BN18" s="28"/>
      <c r="BO18" s="28"/>
      <c r="BP18" s="40">
        <f t="shared" ref="BP18:BP69" si="23">IF((BN18*0.4)&gt;=$BP$14,$BP$14,BN18*0.4)</f>
        <v>0</v>
      </c>
      <c r="BQ18" s="71">
        <f t="shared" ref="BQ18:BQ69" si="24">BM18*BP18</f>
        <v>0</v>
      </c>
      <c r="BR18" s="63"/>
      <c r="BS18" s="26"/>
      <c r="BT18" s="26"/>
      <c r="BU18" s="27">
        <f t="shared" ref="BU18:BU69" si="25">IF((BS18*0.4)&gt;=$BU$14,$BU$14,BS18*0.4)</f>
        <v>0</v>
      </c>
      <c r="BV18" s="64">
        <f t="shared" ref="BV18:BV69" si="26">BR18*BU18</f>
        <v>0</v>
      </c>
      <c r="BW18" s="57"/>
      <c r="BX18" s="24"/>
      <c r="BY18" s="24"/>
      <c r="BZ18" s="25">
        <f t="shared" ref="BZ18:BZ69" si="27">IF((BX18*0.4)&gt;=$BZ$14,$BZ$14,BX18*0.4)</f>
        <v>0</v>
      </c>
      <c r="CA18" s="58">
        <f t="shared" ref="CA18:CA69" si="28">BW18*BZ18</f>
        <v>0</v>
      </c>
      <c r="CB18" s="74">
        <f t="shared" ref="CB18:CB69" si="29">CA18+BQ18+BL18+BG18+BB18+AW18+AR18+AM18+AH18+AC18+X18+S18+N18+I18+BV18</f>
        <v>0</v>
      </c>
    </row>
    <row r="19" spans="1:80" x14ac:dyDescent="0.25">
      <c r="A19" s="83"/>
      <c r="B19" s="17"/>
      <c r="C19" s="18"/>
      <c r="D19" s="55"/>
      <c r="E19" s="57"/>
      <c r="F19" s="25"/>
      <c r="G19" s="25"/>
      <c r="H19" s="25">
        <f t="shared" ref="H19:H50" si="30">IF((F19*0.4)&gt;=$H$14,$H$14,F19*0.4)</f>
        <v>0</v>
      </c>
      <c r="I19" s="58">
        <f t="shared" ref="I19:I50" si="31">E19*H19</f>
        <v>0</v>
      </c>
      <c r="J19" s="63"/>
      <c r="K19" s="27"/>
      <c r="L19" s="27"/>
      <c r="M19" s="27">
        <f t="shared" ref="M19:M50" si="32">IF((K19*0.4)&gt;=M16,M16,K19*0.4)</f>
        <v>0</v>
      </c>
      <c r="N19" s="64">
        <f t="shared" ref="N19:N50" si="33">J19*M19</f>
        <v>0</v>
      </c>
      <c r="O19" s="57"/>
      <c r="P19" s="24"/>
      <c r="Q19" s="24"/>
      <c r="R19" s="25">
        <f t="shared" ref="R19:R50" si="34">IF((P19*0.4)&gt;=$R$14,$R$14,P19*0.4)</f>
        <v>0</v>
      </c>
      <c r="S19" s="58">
        <f t="shared" ref="S19:S50" si="35">O19*R19</f>
        <v>0</v>
      </c>
      <c r="T19" s="63"/>
      <c r="U19" s="26"/>
      <c r="V19" s="26"/>
      <c r="W19" s="27">
        <f t="shared" ref="W19:W50" si="36">IF((U19*0.4)&gt;=$W$14,$W$14,U19*0.4)</f>
        <v>0</v>
      </c>
      <c r="X19" s="64">
        <f t="shared" ref="X19:X50" si="37">T19*W19</f>
        <v>0</v>
      </c>
      <c r="Y19" s="57"/>
      <c r="Z19" s="24"/>
      <c r="AA19" s="24"/>
      <c r="AB19" s="25">
        <f t="shared" ref="AB19:AB50" si="38">IF((Z19*0.4)&gt;=$AB$14,$AB$14,Z19*0.4)</f>
        <v>0</v>
      </c>
      <c r="AC19" s="58">
        <f t="shared" ref="AC19:AC50" si="39">Y19*AB19</f>
        <v>0</v>
      </c>
      <c r="AD19" s="63"/>
      <c r="AE19" s="26"/>
      <c r="AF19" s="26"/>
      <c r="AG19" s="27">
        <f t="shared" ref="AG19:AG50" si="40">IF((AE19*0.4)&gt;=$AG$14,$AG$14,AE19*0.4)</f>
        <v>0</v>
      </c>
      <c r="AH19" s="64">
        <f t="shared" ref="AH19:AH50" si="41">AD19*AG19</f>
        <v>0</v>
      </c>
      <c r="AI19" s="57"/>
      <c r="AJ19" s="24"/>
      <c r="AK19" s="24"/>
      <c r="AL19" s="25">
        <f t="shared" ref="AL19:AL50" si="42">IF((AJ19*0.4)&gt;=$AL$14,$AL$14,AJ19*0.4)</f>
        <v>0</v>
      </c>
      <c r="AM19" s="58">
        <f t="shared" ref="AM19:AM50" si="43">AI19*AL19</f>
        <v>0</v>
      </c>
      <c r="AN19" s="63"/>
      <c r="AO19" s="26"/>
      <c r="AP19" s="26"/>
      <c r="AQ19" s="27">
        <f t="shared" ref="AQ19:AQ50" si="44">IF((AO19*0.4)&gt;=$AQ$14,$AQ$14,AO19*0.4)</f>
        <v>0</v>
      </c>
      <c r="AR19" s="64">
        <f t="shared" ref="AR19:AR50" si="45">AN19*AQ19</f>
        <v>0</v>
      </c>
      <c r="AS19" s="57"/>
      <c r="AT19" s="24"/>
      <c r="AU19" s="24"/>
      <c r="AV19" s="25">
        <f t="shared" ref="AV19:AV50" si="46">IF((AT19*0.4)&gt;=$AV$14,$AV$14,AT19*0.4)</f>
        <v>0</v>
      </c>
      <c r="AW19" s="58">
        <f t="shared" ref="AW19:AW50" si="47">AS19*AV19</f>
        <v>0</v>
      </c>
      <c r="AX19" s="63"/>
      <c r="AY19" s="26"/>
      <c r="AZ19" s="26"/>
      <c r="BA19" s="27">
        <f t="shared" ref="BA19:BA50" si="48">IF((AY19*0.4)&gt;=$BA$14,$BA$14,AY19*0.4)</f>
        <v>0</v>
      </c>
      <c r="BB19" s="64">
        <f t="shared" ref="BB19:BB50" si="49">AX19*BA19</f>
        <v>0</v>
      </c>
      <c r="BC19" s="57"/>
      <c r="BD19" s="24"/>
      <c r="BE19" s="24"/>
      <c r="BF19" s="25">
        <f t="shared" ref="BF19:BF50" si="50">IF((BD19*0.4)&gt;=$BF$14,$BF$14,BD19*0.4)</f>
        <v>0</v>
      </c>
      <c r="BG19" s="58">
        <f t="shared" ref="BG19:BG50" si="51">BC19*BF19</f>
        <v>0</v>
      </c>
      <c r="BH19" s="63"/>
      <c r="BI19" s="26"/>
      <c r="BJ19" s="26"/>
      <c r="BK19" s="27">
        <f t="shared" ref="BK19:BK50" si="52">IF((BI19*0.4)&gt;=$BK$14,$BK$14,BI19*0.4)</f>
        <v>0</v>
      </c>
      <c r="BL19" s="64">
        <f t="shared" ref="BL19:BL50" si="53">BH19*BK19</f>
        <v>0</v>
      </c>
      <c r="BM19" s="57"/>
      <c r="BN19" s="28"/>
      <c r="BO19" s="28"/>
      <c r="BP19" s="40">
        <f t="shared" ref="BP19:BP50" si="54">IF((BN19*0.4)&gt;=$BP$14,$BP$14,BN19*0.4)</f>
        <v>0</v>
      </c>
      <c r="BQ19" s="71">
        <f t="shared" ref="BQ19:BQ50" si="55">BM19*BP19</f>
        <v>0</v>
      </c>
      <c r="BR19" s="63"/>
      <c r="BS19" s="26"/>
      <c r="BT19" s="26"/>
      <c r="BU19" s="27">
        <f t="shared" ref="BU19:BU50" si="56">IF((BS19*0.4)&gt;=$BU$14,$BU$14,BS19*0.4)</f>
        <v>0</v>
      </c>
      <c r="BV19" s="64">
        <f t="shared" ref="BV19:BV50" si="57">BR19*BU19</f>
        <v>0</v>
      </c>
      <c r="BW19" s="57"/>
      <c r="BX19" s="24"/>
      <c r="BY19" s="24"/>
      <c r="BZ19" s="25">
        <f t="shared" ref="BZ19:BZ50" si="58">IF((BX19*0.4)&gt;=$BZ$14,$BZ$14,BX19*0.4)</f>
        <v>0</v>
      </c>
      <c r="CA19" s="58">
        <f t="shared" ref="CA19:CA50" si="59">BW19*BZ19</f>
        <v>0</v>
      </c>
      <c r="CB19" s="74">
        <f t="shared" ref="CB19:CB50" si="60">CA19+BQ19+BL19+BG19+BB19+AW19+AR19+AM19+AH19+AC19+X19+S19+N19+I19+BV19</f>
        <v>0</v>
      </c>
    </row>
    <row r="20" spans="1:80" x14ac:dyDescent="0.25">
      <c r="A20" s="83"/>
      <c r="B20" s="17"/>
      <c r="C20" s="18"/>
      <c r="D20" s="55"/>
      <c r="E20" s="57"/>
      <c r="F20" s="25"/>
      <c r="G20" s="25"/>
      <c r="H20" s="25">
        <f t="shared" si="30"/>
        <v>0</v>
      </c>
      <c r="I20" s="58">
        <f t="shared" si="31"/>
        <v>0</v>
      </c>
      <c r="J20" s="63"/>
      <c r="K20" s="27"/>
      <c r="L20" s="27"/>
      <c r="M20" s="27">
        <f t="shared" si="32"/>
        <v>0</v>
      </c>
      <c r="N20" s="64">
        <f t="shared" si="33"/>
        <v>0</v>
      </c>
      <c r="O20" s="57"/>
      <c r="P20" s="24"/>
      <c r="Q20" s="24"/>
      <c r="R20" s="25">
        <f t="shared" si="34"/>
        <v>0</v>
      </c>
      <c r="S20" s="58">
        <f t="shared" si="35"/>
        <v>0</v>
      </c>
      <c r="T20" s="63"/>
      <c r="U20" s="26"/>
      <c r="V20" s="26"/>
      <c r="W20" s="27">
        <f t="shared" si="36"/>
        <v>0</v>
      </c>
      <c r="X20" s="64">
        <f t="shared" si="37"/>
        <v>0</v>
      </c>
      <c r="Y20" s="57"/>
      <c r="Z20" s="24"/>
      <c r="AA20" s="24"/>
      <c r="AB20" s="25">
        <f t="shared" si="38"/>
        <v>0</v>
      </c>
      <c r="AC20" s="58">
        <f t="shared" si="39"/>
        <v>0</v>
      </c>
      <c r="AD20" s="63"/>
      <c r="AE20" s="26"/>
      <c r="AF20" s="26"/>
      <c r="AG20" s="27">
        <f t="shared" si="40"/>
        <v>0</v>
      </c>
      <c r="AH20" s="64">
        <f t="shared" si="41"/>
        <v>0</v>
      </c>
      <c r="AI20" s="57"/>
      <c r="AJ20" s="24"/>
      <c r="AK20" s="24"/>
      <c r="AL20" s="25">
        <f t="shared" si="42"/>
        <v>0</v>
      </c>
      <c r="AM20" s="58">
        <f t="shared" si="43"/>
        <v>0</v>
      </c>
      <c r="AN20" s="63"/>
      <c r="AO20" s="26"/>
      <c r="AP20" s="26"/>
      <c r="AQ20" s="27">
        <f t="shared" si="44"/>
        <v>0</v>
      </c>
      <c r="AR20" s="64">
        <f t="shared" si="45"/>
        <v>0</v>
      </c>
      <c r="AS20" s="57"/>
      <c r="AT20" s="24"/>
      <c r="AU20" s="24"/>
      <c r="AV20" s="25">
        <f t="shared" si="46"/>
        <v>0</v>
      </c>
      <c r="AW20" s="58">
        <f t="shared" si="47"/>
        <v>0</v>
      </c>
      <c r="AX20" s="63"/>
      <c r="AY20" s="26"/>
      <c r="AZ20" s="26"/>
      <c r="BA20" s="27">
        <f t="shared" si="48"/>
        <v>0</v>
      </c>
      <c r="BB20" s="64">
        <f t="shared" si="49"/>
        <v>0</v>
      </c>
      <c r="BC20" s="57"/>
      <c r="BD20" s="24"/>
      <c r="BE20" s="24"/>
      <c r="BF20" s="25">
        <f t="shared" si="50"/>
        <v>0</v>
      </c>
      <c r="BG20" s="58">
        <f t="shared" si="51"/>
        <v>0</v>
      </c>
      <c r="BH20" s="63"/>
      <c r="BI20" s="26"/>
      <c r="BJ20" s="26"/>
      <c r="BK20" s="27">
        <f t="shared" si="52"/>
        <v>0</v>
      </c>
      <c r="BL20" s="64">
        <f t="shared" si="53"/>
        <v>0</v>
      </c>
      <c r="BM20" s="57"/>
      <c r="BN20" s="28"/>
      <c r="BO20" s="28"/>
      <c r="BP20" s="40">
        <f t="shared" si="54"/>
        <v>0</v>
      </c>
      <c r="BQ20" s="71">
        <f t="shared" si="55"/>
        <v>0</v>
      </c>
      <c r="BR20" s="63"/>
      <c r="BS20" s="26"/>
      <c r="BT20" s="26"/>
      <c r="BU20" s="27">
        <f t="shared" si="56"/>
        <v>0</v>
      </c>
      <c r="BV20" s="64">
        <f t="shared" si="57"/>
        <v>0</v>
      </c>
      <c r="BW20" s="57"/>
      <c r="BX20" s="24"/>
      <c r="BY20" s="24"/>
      <c r="BZ20" s="25">
        <f t="shared" si="58"/>
        <v>0</v>
      </c>
      <c r="CA20" s="58">
        <f t="shared" si="59"/>
        <v>0</v>
      </c>
      <c r="CB20" s="74">
        <f t="shared" si="60"/>
        <v>0</v>
      </c>
    </row>
    <row r="21" spans="1:80" x14ac:dyDescent="0.25">
      <c r="A21" s="83"/>
      <c r="B21" s="17"/>
      <c r="C21" s="18"/>
      <c r="D21" s="55"/>
      <c r="E21" s="57"/>
      <c r="F21" s="25"/>
      <c r="G21" s="25"/>
      <c r="H21" s="25">
        <f t="shared" si="30"/>
        <v>0</v>
      </c>
      <c r="I21" s="58">
        <f t="shared" si="31"/>
        <v>0</v>
      </c>
      <c r="J21" s="63"/>
      <c r="K21" s="27"/>
      <c r="L21" s="27"/>
      <c r="M21" s="27">
        <f t="shared" si="32"/>
        <v>0</v>
      </c>
      <c r="N21" s="64">
        <f t="shared" si="33"/>
        <v>0</v>
      </c>
      <c r="O21" s="57"/>
      <c r="P21" s="24"/>
      <c r="Q21" s="24"/>
      <c r="R21" s="25">
        <f t="shared" si="34"/>
        <v>0</v>
      </c>
      <c r="S21" s="58">
        <f t="shared" si="35"/>
        <v>0</v>
      </c>
      <c r="T21" s="63"/>
      <c r="U21" s="26"/>
      <c r="V21" s="26"/>
      <c r="W21" s="27">
        <f t="shared" si="36"/>
        <v>0</v>
      </c>
      <c r="X21" s="64">
        <f t="shared" si="37"/>
        <v>0</v>
      </c>
      <c r="Y21" s="57"/>
      <c r="Z21" s="24"/>
      <c r="AA21" s="24"/>
      <c r="AB21" s="25">
        <f t="shared" si="38"/>
        <v>0</v>
      </c>
      <c r="AC21" s="58">
        <f t="shared" si="39"/>
        <v>0</v>
      </c>
      <c r="AD21" s="63"/>
      <c r="AE21" s="26"/>
      <c r="AF21" s="26"/>
      <c r="AG21" s="27">
        <f t="shared" si="40"/>
        <v>0</v>
      </c>
      <c r="AH21" s="64">
        <f t="shared" si="41"/>
        <v>0</v>
      </c>
      <c r="AI21" s="57"/>
      <c r="AJ21" s="24"/>
      <c r="AK21" s="24"/>
      <c r="AL21" s="25">
        <f t="shared" si="42"/>
        <v>0</v>
      </c>
      <c r="AM21" s="58">
        <f t="shared" si="43"/>
        <v>0</v>
      </c>
      <c r="AN21" s="63"/>
      <c r="AO21" s="26"/>
      <c r="AP21" s="26"/>
      <c r="AQ21" s="27">
        <f t="shared" si="44"/>
        <v>0</v>
      </c>
      <c r="AR21" s="64">
        <f t="shared" si="45"/>
        <v>0</v>
      </c>
      <c r="AS21" s="57"/>
      <c r="AT21" s="24"/>
      <c r="AU21" s="24"/>
      <c r="AV21" s="25">
        <f t="shared" si="46"/>
        <v>0</v>
      </c>
      <c r="AW21" s="58">
        <f t="shared" si="47"/>
        <v>0</v>
      </c>
      <c r="AX21" s="63"/>
      <c r="AY21" s="26"/>
      <c r="AZ21" s="26"/>
      <c r="BA21" s="27">
        <f t="shared" si="48"/>
        <v>0</v>
      </c>
      <c r="BB21" s="64">
        <f t="shared" si="49"/>
        <v>0</v>
      </c>
      <c r="BC21" s="57"/>
      <c r="BD21" s="24"/>
      <c r="BE21" s="24"/>
      <c r="BF21" s="25">
        <f t="shared" si="50"/>
        <v>0</v>
      </c>
      <c r="BG21" s="58">
        <f t="shared" si="51"/>
        <v>0</v>
      </c>
      <c r="BH21" s="63"/>
      <c r="BI21" s="26"/>
      <c r="BJ21" s="26"/>
      <c r="BK21" s="27">
        <f t="shared" si="52"/>
        <v>0</v>
      </c>
      <c r="BL21" s="64">
        <f t="shared" si="53"/>
        <v>0</v>
      </c>
      <c r="BM21" s="57"/>
      <c r="BN21" s="28"/>
      <c r="BO21" s="28"/>
      <c r="BP21" s="40">
        <f t="shared" si="54"/>
        <v>0</v>
      </c>
      <c r="BQ21" s="71">
        <f t="shared" si="55"/>
        <v>0</v>
      </c>
      <c r="BR21" s="63"/>
      <c r="BS21" s="26"/>
      <c r="BT21" s="26"/>
      <c r="BU21" s="27">
        <f t="shared" si="56"/>
        <v>0</v>
      </c>
      <c r="BV21" s="64">
        <f t="shared" si="57"/>
        <v>0</v>
      </c>
      <c r="BW21" s="57"/>
      <c r="BX21" s="24"/>
      <c r="BY21" s="24"/>
      <c r="BZ21" s="25">
        <f t="shared" si="58"/>
        <v>0</v>
      </c>
      <c r="CA21" s="58">
        <f t="shared" si="59"/>
        <v>0</v>
      </c>
      <c r="CB21" s="74">
        <f t="shared" si="60"/>
        <v>0</v>
      </c>
    </row>
    <row r="22" spans="1:80" x14ac:dyDescent="0.25">
      <c r="A22" s="83"/>
      <c r="B22" s="17"/>
      <c r="C22" s="18"/>
      <c r="D22" s="55"/>
      <c r="E22" s="57"/>
      <c r="F22" s="25"/>
      <c r="G22" s="25"/>
      <c r="H22" s="25">
        <f t="shared" si="30"/>
        <v>0</v>
      </c>
      <c r="I22" s="58">
        <f t="shared" si="31"/>
        <v>0</v>
      </c>
      <c r="J22" s="63"/>
      <c r="K22" s="27"/>
      <c r="L22" s="27"/>
      <c r="M22" s="27">
        <f t="shared" si="32"/>
        <v>0</v>
      </c>
      <c r="N22" s="64">
        <f t="shared" si="33"/>
        <v>0</v>
      </c>
      <c r="O22" s="57"/>
      <c r="P22" s="24"/>
      <c r="Q22" s="24"/>
      <c r="R22" s="25">
        <f t="shared" si="34"/>
        <v>0</v>
      </c>
      <c r="S22" s="58">
        <f t="shared" si="35"/>
        <v>0</v>
      </c>
      <c r="T22" s="63"/>
      <c r="U22" s="26"/>
      <c r="V22" s="26"/>
      <c r="W22" s="27">
        <f t="shared" si="36"/>
        <v>0</v>
      </c>
      <c r="X22" s="64">
        <f t="shared" si="37"/>
        <v>0</v>
      </c>
      <c r="Y22" s="57"/>
      <c r="Z22" s="24"/>
      <c r="AA22" s="24"/>
      <c r="AB22" s="25">
        <f t="shared" si="38"/>
        <v>0</v>
      </c>
      <c r="AC22" s="58">
        <f t="shared" si="39"/>
        <v>0</v>
      </c>
      <c r="AD22" s="63"/>
      <c r="AE22" s="26"/>
      <c r="AF22" s="26"/>
      <c r="AG22" s="27">
        <f t="shared" si="40"/>
        <v>0</v>
      </c>
      <c r="AH22" s="64">
        <f t="shared" si="41"/>
        <v>0</v>
      </c>
      <c r="AI22" s="57"/>
      <c r="AJ22" s="24"/>
      <c r="AK22" s="24"/>
      <c r="AL22" s="25">
        <f t="shared" si="42"/>
        <v>0</v>
      </c>
      <c r="AM22" s="58">
        <f t="shared" si="43"/>
        <v>0</v>
      </c>
      <c r="AN22" s="63"/>
      <c r="AO22" s="26"/>
      <c r="AP22" s="26"/>
      <c r="AQ22" s="27">
        <f t="shared" si="44"/>
        <v>0</v>
      </c>
      <c r="AR22" s="64">
        <f t="shared" si="45"/>
        <v>0</v>
      </c>
      <c r="AS22" s="57"/>
      <c r="AT22" s="24"/>
      <c r="AU22" s="24"/>
      <c r="AV22" s="25">
        <f t="shared" si="46"/>
        <v>0</v>
      </c>
      <c r="AW22" s="58">
        <f t="shared" si="47"/>
        <v>0</v>
      </c>
      <c r="AX22" s="63"/>
      <c r="AY22" s="26"/>
      <c r="AZ22" s="26"/>
      <c r="BA22" s="27">
        <f t="shared" si="48"/>
        <v>0</v>
      </c>
      <c r="BB22" s="64">
        <f t="shared" si="49"/>
        <v>0</v>
      </c>
      <c r="BC22" s="57"/>
      <c r="BD22" s="24"/>
      <c r="BE22" s="24"/>
      <c r="BF22" s="25">
        <f t="shared" si="50"/>
        <v>0</v>
      </c>
      <c r="BG22" s="58">
        <f t="shared" si="51"/>
        <v>0</v>
      </c>
      <c r="BH22" s="63"/>
      <c r="BI22" s="26"/>
      <c r="BJ22" s="26"/>
      <c r="BK22" s="27">
        <f t="shared" si="52"/>
        <v>0</v>
      </c>
      <c r="BL22" s="64">
        <f t="shared" si="53"/>
        <v>0</v>
      </c>
      <c r="BM22" s="57"/>
      <c r="BN22" s="28"/>
      <c r="BO22" s="28"/>
      <c r="BP22" s="40">
        <f t="shared" si="54"/>
        <v>0</v>
      </c>
      <c r="BQ22" s="71">
        <f t="shared" si="55"/>
        <v>0</v>
      </c>
      <c r="BR22" s="63"/>
      <c r="BS22" s="26"/>
      <c r="BT22" s="26"/>
      <c r="BU22" s="27">
        <f t="shared" si="56"/>
        <v>0</v>
      </c>
      <c r="BV22" s="64">
        <f t="shared" si="57"/>
        <v>0</v>
      </c>
      <c r="BW22" s="57"/>
      <c r="BX22" s="24"/>
      <c r="BY22" s="24"/>
      <c r="BZ22" s="25">
        <f t="shared" si="58"/>
        <v>0</v>
      </c>
      <c r="CA22" s="58">
        <f t="shared" si="59"/>
        <v>0</v>
      </c>
      <c r="CB22" s="74">
        <f t="shared" si="60"/>
        <v>0</v>
      </c>
    </row>
    <row r="23" spans="1:80" x14ac:dyDescent="0.25">
      <c r="A23" s="83"/>
      <c r="B23" s="17"/>
      <c r="C23" s="18"/>
      <c r="D23" s="55"/>
      <c r="E23" s="57"/>
      <c r="F23" s="25"/>
      <c r="G23" s="25"/>
      <c r="H23" s="25">
        <f t="shared" si="30"/>
        <v>0</v>
      </c>
      <c r="I23" s="58">
        <f t="shared" si="31"/>
        <v>0</v>
      </c>
      <c r="J23" s="63"/>
      <c r="K23" s="27"/>
      <c r="L23" s="27"/>
      <c r="M23" s="27">
        <f t="shared" si="32"/>
        <v>0</v>
      </c>
      <c r="N23" s="64">
        <f t="shared" si="33"/>
        <v>0</v>
      </c>
      <c r="O23" s="57"/>
      <c r="P23" s="24"/>
      <c r="Q23" s="24"/>
      <c r="R23" s="25">
        <f t="shared" si="34"/>
        <v>0</v>
      </c>
      <c r="S23" s="58">
        <f t="shared" si="35"/>
        <v>0</v>
      </c>
      <c r="T23" s="63"/>
      <c r="U23" s="26"/>
      <c r="V23" s="26"/>
      <c r="W23" s="27">
        <f t="shared" si="36"/>
        <v>0</v>
      </c>
      <c r="X23" s="64">
        <f t="shared" si="37"/>
        <v>0</v>
      </c>
      <c r="Y23" s="57"/>
      <c r="Z23" s="24"/>
      <c r="AA23" s="24"/>
      <c r="AB23" s="25">
        <f t="shared" si="38"/>
        <v>0</v>
      </c>
      <c r="AC23" s="58">
        <f t="shared" si="39"/>
        <v>0</v>
      </c>
      <c r="AD23" s="63"/>
      <c r="AE23" s="26"/>
      <c r="AF23" s="26"/>
      <c r="AG23" s="27">
        <f t="shared" si="40"/>
        <v>0</v>
      </c>
      <c r="AH23" s="64">
        <f t="shared" si="41"/>
        <v>0</v>
      </c>
      <c r="AI23" s="57"/>
      <c r="AJ23" s="24"/>
      <c r="AK23" s="24"/>
      <c r="AL23" s="25">
        <f t="shared" si="42"/>
        <v>0</v>
      </c>
      <c r="AM23" s="58">
        <f t="shared" si="43"/>
        <v>0</v>
      </c>
      <c r="AN23" s="63"/>
      <c r="AO23" s="26"/>
      <c r="AP23" s="26"/>
      <c r="AQ23" s="27">
        <f t="shared" si="44"/>
        <v>0</v>
      </c>
      <c r="AR23" s="64">
        <f t="shared" si="45"/>
        <v>0</v>
      </c>
      <c r="AS23" s="57"/>
      <c r="AT23" s="24"/>
      <c r="AU23" s="24"/>
      <c r="AV23" s="25">
        <f t="shared" si="46"/>
        <v>0</v>
      </c>
      <c r="AW23" s="58">
        <f t="shared" si="47"/>
        <v>0</v>
      </c>
      <c r="AX23" s="63"/>
      <c r="AY23" s="26"/>
      <c r="AZ23" s="26"/>
      <c r="BA23" s="27">
        <f t="shared" si="48"/>
        <v>0</v>
      </c>
      <c r="BB23" s="64">
        <f t="shared" si="49"/>
        <v>0</v>
      </c>
      <c r="BC23" s="57"/>
      <c r="BD23" s="24"/>
      <c r="BE23" s="24"/>
      <c r="BF23" s="25">
        <f t="shared" si="50"/>
        <v>0</v>
      </c>
      <c r="BG23" s="58">
        <f t="shared" si="51"/>
        <v>0</v>
      </c>
      <c r="BH23" s="63"/>
      <c r="BI23" s="26"/>
      <c r="BJ23" s="26"/>
      <c r="BK23" s="27">
        <f t="shared" si="52"/>
        <v>0</v>
      </c>
      <c r="BL23" s="64">
        <f t="shared" si="53"/>
        <v>0</v>
      </c>
      <c r="BM23" s="57"/>
      <c r="BN23" s="28"/>
      <c r="BO23" s="28"/>
      <c r="BP23" s="40">
        <f t="shared" si="54"/>
        <v>0</v>
      </c>
      <c r="BQ23" s="71">
        <f t="shared" si="55"/>
        <v>0</v>
      </c>
      <c r="BR23" s="63"/>
      <c r="BS23" s="26"/>
      <c r="BT23" s="26"/>
      <c r="BU23" s="27">
        <f t="shared" si="56"/>
        <v>0</v>
      </c>
      <c r="BV23" s="64">
        <f t="shared" si="57"/>
        <v>0</v>
      </c>
      <c r="BW23" s="57"/>
      <c r="BX23" s="24"/>
      <c r="BY23" s="24"/>
      <c r="BZ23" s="25">
        <f t="shared" si="58"/>
        <v>0</v>
      </c>
      <c r="CA23" s="58">
        <f t="shared" si="59"/>
        <v>0</v>
      </c>
      <c r="CB23" s="74">
        <f t="shared" si="60"/>
        <v>0</v>
      </c>
    </row>
    <row r="24" spans="1:80" x14ac:dyDescent="0.25">
      <c r="A24" s="83"/>
      <c r="B24" s="17"/>
      <c r="C24" s="18"/>
      <c r="D24" s="55"/>
      <c r="E24" s="57"/>
      <c r="F24" s="25"/>
      <c r="G24" s="25"/>
      <c r="H24" s="25">
        <f t="shared" si="30"/>
        <v>0</v>
      </c>
      <c r="I24" s="58">
        <f t="shared" si="31"/>
        <v>0</v>
      </c>
      <c r="J24" s="63"/>
      <c r="K24" s="27"/>
      <c r="L24" s="27"/>
      <c r="M24" s="27">
        <f t="shared" si="32"/>
        <v>0</v>
      </c>
      <c r="N24" s="64">
        <f t="shared" si="33"/>
        <v>0</v>
      </c>
      <c r="O24" s="57"/>
      <c r="P24" s="24"/>
      <c r="Q24" s="24"/>
      <c r="R24" s="25">
        <f t="shared" si="34"/>
        <v>0</v>
      </c>
      <c r="S24" s="58">
        <f t="shared" si="35"/>
        <v>0</v>
      </c>
      <c r="T24" s="63"/>
      <c r="U24" s="26"/>
      <c r="V24" s="26"/>
      <c r="W24" s="27">
        <f t="shared" si="36"/>
        <v>0</v>
      </c>
      <c r="X24" s="64">
        <f t="shared" si="37"/>
        <v>0</v>
      </c>
      <c r="Y24" s="57"/>
      <c r="Z24" s="24"/>
      <c r="AA24" s="24"/>
      <c r="AB24" s="25">
        <f t="shared" si="38"/>
        <v>0</v>
      </c>
      <c r="AC24" s="58">
        <f t="shared" si="39"/>
        <v>0</v>
      </c>
      <c r="AD24" s="63"/>
      <c r="AE24" s="26"/>
      <c r="AF24" s="26"/>
      <c r="AG24" s="27">
        <f t="shared" si="40"/>
        <v>0</v>
      </c>
      <c r="AH24" s="64">
        <f t="shared" si="41"/>
        <v>0</v>
      </c>
      <c r="AI24" s="57"/>
      <c r="AJ24" s="24"/>
      <c r="AK24" s="24"/>
      <c r="AL24" s="25">
        <f t="shared" si="42"/>
        <v>0</v>
      </c>
      <c r="AM24" s="58">
        <f t="shared" si="43"/>
        <v>0</v>
      </c>
      <c r="AN24" s="63"/>
      <c r="AO24" s="26"/>
      <c r="AP24" s="26"/>
      <c r="AQ24" s="27">
        <f t="shared" si="44"/>
        <v>0</v>
      </c>
      <c r="AR24" s="64">
        <f t="shared" si="45"/>
        <v>0</v>
      </c>
      <c r="AS24" s="57"/>
      <c r="AT24" s="24"/>
      <c r="AU24" s="24"/>
      <c r="AV24" s="25">
        <f t="shared" si="46"/>
        <v>0</v>
      </c>
      <c r="AW24" s="58">
        <f t="shared" si="47"/>
        <v>0</v>
      </c>
      <c r="AX24" s="63"/>
      <c r="AY24" s="26"/>
      <c r="AZ24" s="26"/>
      <c r="BA24" s="27">
        <f t="shared" si="48"/>
        <v>0</v>
      </c>
      <c r="BB24" s="64">
        <f t="shared" si="49"/>
        <v>0</v>
      </c>
      <c r="BC24" s="57"/>
      <c r="BD24" s="24"/>
      <c r="BE24" s="24"/>
      <c r="BF24" s="25">
        <f t="shared" si="50"/>
        <v>0</v>
      </c>
      <c r="BG24" s="58">
        <f t="shared" si="51"/>
        <v>0</v>
      </c>
      <c r="BH24" s="63"/>
      <c r="BI24" s="26"/>
      <c r="BJ24" s="26"/>
      <c r="BK24" s="27">
        <f t="shared" si="52"/>
        <v>0</v>
      </c>
      <c r="BL24" s="64">
        <f t="shared" si="53"/>
        <v>0</v>
      </c>
      <c r="BM24" s="57"/>
      <c r="BN24" s="28"/>
      <c r="BO24" s="28"/>
      <c r="BP24" s="40">
        <f t="shared" si="54"/>
        <v>0</v>
      </c>
      <c r="BQ24" s="71">
        <f t="shared" si="55"/>
        <v>0</v>
      </c>
      <c r="BR24" s="63"/>
      <c r="BS24" s="26"/>
      <c r="BT24" s="26"/>
      <c r="BU24" s="27">
        <f t="shared" si="56"/>
        <v>0</v>
      </c>
      <c r="BV24" s="64">
        <f t="shared" si="57"/>
        <v>0</v>
      </c>
      <c r="BW24" s="57"/>
      <c r="BX24" s="24"/>
      <c r="BY24" s="24"/>
      <c r="BZ24" s="25">
        <f t="shared" si="58"/>
        <v>0</v>
      </c>
      <c r="CA24" s="58">
        <f t="shared" si="59"/>
        <v>0</v>
      </c>
      <c r="CB24" s="74">
        <f t="shared" si="60"/>
        <v>0</v>
      </c>
    </row>
    <row r="25" spans="1:80" x14ac:dyDescent="0.25">
      <c r="A25" s="83"/>
      <c r="B25" s="17"/>
      <c r="C25" s="18"/>
      <c r="D25" s="55"/>
      <c r="E25" s="57"/>
      <c r="F25" s="25"/>
      <c r="G25" s="25"/>
      <c r="H25" s="25">
        <f t="shared" si="30"/>
        <v>0</v>
      </c>
      <c r="I25" s="58">
        <f t="shared" si="31"/>
        <v>0</v>
      </c>
      <c r="J25" s="63"/>
      <c r="K25" s="27"/>
      <c r="L25" s="27"/>
      <c r="M25" s="27">
        <f t="shared" si="32"/>
        <v>0</v>
      </c>
      <c r="N25" s="64">
        <f t="shared" si="33"/>
        <v>0</v>
      </c>
      <c r="O25" s="57"/>
      <c r="P25" s="24"/>
      <c r="Q25" s="24"/>
      <c r="R25" s="25">
        <f t="shared" si="34"/>
        <v>0</v>
      </c>
      <c r="S25" s="58">
        <f t="shared" si="35"/>
        <v>0</v>
      </c>
      <c r="T25" s="63"/>
      <c r="U25" s="26"/>
      <c r="V25" s="26"/>
      <c r="W25" s="27">
        <f t="shared" si="36"/>
        <v>0</v>
      </c>
      <c r="X25" s="64">
        <f t="shared" si="37"/>
        <v>0</v>
      </c>
      <c r="Y25" s="57"/>
      <c r="Z25" s="24"/>
      <c r="AA25" s="24"/>
      <c r="AB25" s="25">
        <f t="shared" si="38"/>
        <v>0</v>
      </c>
      <c r="AC25" s="58">
        <f t="shared" si="39"/>
        <v>0</v>
      </c>
      <c r="AD25" s="63"/>
      <c r="AE25" s="26"/>
      <c r="AF25" s="26"/>
      <c r="AG25" s="27">
        <f t="shared" si="40"/>
        <v>0</v>
      </c>
      <c r="AH25" s="64">
        <f t="shared" si="41"/>
        <v>0</v>
      </c>
      <c r="AI25" s="57"/>
      <c r="AJ25" s="24"/>
      <c r="AK25" s="24"/>
      <c r="AL25" s="25">
        <f t="shared" si="42"/>
        <v>0</v>
      </c>
      <c r="AM25" s="58">
        <f t="shared" si="43"/>
        <v>0</v>
      </c>
      <c r="AN25" s="63"/>
      <c r="AO25" s="26"/>
      <c r="AP25" s="26"/>
      <c r="AQ25" s="27">
        <f t="shared" si="44"/>
        <v>0</v>
      </c>
      <c r="AR25" s="64">
        <f t="shared" si="45"/>
        <v>0</v>
      </c>
      <c r="AS25" s="57"/>
      <c r="AT25" s="24"/>
      <c r="AU25" s="24"/>
      <c r="AV25" s="25">
        <f t="shared" si="46"/>
        <v>0</v>
      </c>
      <c r="AW25" s="58">
        <f t="shared" si="47"/>
        <v>0</v>
      </c>
      <c r="AX25" s="63"/>
      <c r="AY25" s="26"/>
      <c r="AZ25" s="26"/>
      <c r="BA25" s="27">
        <f t="shared" si="48"/>
        <v>0</v>
      </c>
      <c r="BB25" s="64">
        <f t="shared" si="49"/>
        <v>0</v>
      </c>
      <c r="BC25" s="57"/>
      <c r="BD25" s="24"/>
      <c r="BE25" s="24"/>
      <c r="BF25" s="25">
        <f t="shared" si="50"/>
        <v>0</v>
      </c>
      <c r="BG25" s="58">
        <f t="shared" si="51"/>
        <v>0</v>
      </c>
      <c r="BH25" s="63"/>
      <c r="BI25" s="26"/>
      <c r="BJ25" s="26"/>
      <c r="BK25" s="27">
        <f t="shared" si="52"/>
        <v>0</v>
      </c>
      <c r="BL25" s="64">
        <f t="shared" si="53"/>
        <v>0</v>
      </c>
      <c r="BM25" s="57"/>
      <c r="BN25" s="28"/>
      <c r="BO25" s="28"/>
      <c r="BP25" s="40">
        <f t="shared" si="54"/>
        <v>0</v>
      </c>
      <c r="BQ25" s="71">
        <f t="shared" si="55"/>
        <v>0</v>
      </c>
      <c r="BR25" s="63"/>
      <c r="BS25" s="26"/>
      <c r="BT25" s="26"/>
      <c r="BU25" s="27">
        <f t="shared" si="56"/>
        <v>0</v>
      </c>
      <c r="BV25" s="64">
        <f t="shared" si="57"/>
        <v>0</v>
      </c>
      <c r="BW25" s="57"/>
      <c r="BX25" s="24"/>
      <c r="BY25" s="24"/>
      <c r="BZ25" s="25">
        <f t="shared" si="58"/>
        <v>0</v>
      </c>
      <c r="CA25" s="58">
        <f t="shared" si="59"/>
        <v>0</v>
      </c>
      <c r="CB25" s="74">
        <f t="shared" si="60"/>
        <v>0</v>
      </c>
    </row>
    <row r="26" spans="1:80" x14ac:dyDescent="0.25">
      <c r="A26" s="83"/>
      <c r="B26" s="17"/>
      <c r="C26" s="18"/>
      <c r="D26" s="55"/>
      <c r="E26" s="57"/>
      <c r="F26" s="25"/>
      <c r="G26" s="25"/>
      <c r="H26" s="25">
        <f t="shared" si="30"/>
        <v>0</v>
      </c>
      <c r="I26" s="58">
        <f t="shared" si="31"/>
        <v>0</v>
      </c>
      <c r="J26" s="63"/>
      <c r="K26" s="27"/>
      <c r="L26" s="27"/>
      <c r="M26" s="27">
        <f t="shared" si="32"/>
        <v>0</v>
      </c>
      <c r="N26" s="64">
        <f t="shared" si="33"/>
        <v>0</v>
      </c>
      <c r="O26" s="57"/>
      <c r="P26" s="24"/>
      <c r="Q26" s="24"/>
      <c r="R26" s="25">
        <f t="shared" si="34"/>
        <v>0</v>
      </c>
      <c r="S26" s="58">
        <f t="shared" si="35"/>
        <v>0</v>
      </c>
      <c r="T26" s="63"/>
      <c r="U26" s="26"/>
      <c r="V26" s="26"/>
      <c r="W26" s="27">
        <f t="shared" si="36"/>
        <v>0</v>
      </c>
      <c r="X26" s="64">
        <f t="shared" si="37"/>
        <v>0</v>
      </c>
      <c r="Y26" s="57"/>
      <c r="Z26" s="24"/>
      <c r="AA26" s="24"/>
      <c r="AB26" s="25">
        <f t="shared" si="38"/>
        <v>0</v>
      </c>
      <c r="AC26" s="58">
        <f t="shared" si="39"/>
        <v>0</v>
      </c>
      <c r="AD26" s="63"/>
      <c r="AE26" s="26"/>
      <c r="AF26" s="26"/>
      <c r="AG26" s="27">
        <f t="shared" si="40"/>
        <v>0</v>
      </c>
      <c r="AH26" s="64">
        <f t="shared" si="41"/>
        <v>0</v>
      </c>
      <c r="AI26" s="57"/>
      <c r="AJ26" s="24"/>
      <c r="AK26" s="24"/>
      <c r="AL26" s="25">
        <f t="shared" si="42"/>
        <v>0</v>
      </c>
      <c r="AM26" s="58">
        <f t="shared" si="43"/>
        <v>0</v>
      </c>
      <c r="AN26" s="63"/>
      <c r="AO26" s="26"/>
      <c r="AP26" s="26"/>
      <c r="AQ26" s="27">
        <f t="shared" si="44"/>
        <v>0</v>
      </c>
      <c r="AR26" s="64">
        <f t="shared" si="45"/>
        <v>0</v>
      </c>
      <c r="AS26" s="57"/>
      <c r="AT26" s="24"/>
      <c r="AU26" s="24"/>
      <c r="AV26" s="25">
        <f t="shared" si="46"/>
        <v>0</v>
      </c>
      <c r="AW26" s="58">
        <f t="shared" si="47"/>
        <v>0</v>
      </c>
      <c r="AX26" s="63"/>
      <c r="AY26" s="26"/>
      <c r="AZ26" s="26"/>
      <c r="BA26" s="27">
        <f t="shared" si="48"/>
        <v>0</v>
      </c>
      <c r="BB26" s="64">
        <f t="shared" si="49"/>
        <v>0</v>
      </c>
      <c r="BC26" s="57"/>
      <c r="BD26" s="24"/>
      <c r="BE26" s="24"/>
      <c r="BF26" s="25">
        <f t="shared" si="50"/>
        <v>0</v>
      </c>
      <c r="BG26" s="58">
        <f t="shared" si="51"/>
        <v>0</v>
      </c>
      <c r="BH26" s="63"/>
      <c r="BI26" s="26"/>
      <c r="BJ26" s="26"/>
      <c r="BK26" s="27">
        <f t="shared" si="52"/>
        <v>0</v>
      </c>
      <c r="BL26" s="64">
        <f t="shared" si="53"/>
        <v>0</v>
      </c>
      <c r="BM26" s="57"/>
      <c r="BN26" s="28"/>
      <c r="BO26" s="28"/>
      <c r="BP26" s="40">
        <f t="shared" si="54"/>
        <v>0</v>
      </c>
      <c r="BQ26" s="71">
        <f t="shared" si="55"/>
        <v>0</v>
      </c>
      <c r="BR26" s="63"/>
      <c r="BS26" s="26"/>
      <c r="BT26" s="26"/>
      <c r="BU26" s="27">
        <f t="shared" si="56"/>
        <v>0</v>
      </c>
      <c r="BV26" s="64">
        <f t="shared" si="57"/>
        <v>0</v>
      </c>
      <c r="BW26" s="57"/>
      <c r="BX26" s="24"/>
      <c r="BY26" s="24"/>
      <c r="BZ26" s="25">
        <f t="shared" si="58"/>
        <v>0</v>
      </c>
      <c r="CA26" s="58">
        <f t="shared" si="59"/>
        <v>0</v>
      </c>
      <c r="CB26" s="74">
        <f t="shared" si="60"/>
        <v>0</v>
      </c>
    </row>
    <row r="27" spans="1:80" x14ac:dyDescent="0.25">
      <c r="A27" s="83"/>
      <c r="B27" s="17"/>
      <c r="C27" s="18"/>
      <c r="D27" s="55"/>
      <c r="E27" s="57"/>
      <c r="F27" s="25"/>
      <c r="G27" s="25"/>
      <c r="H27" s="25">
        <f t="shared" si="30"/>
        <v>0</v>
      </c>
      <c r="I27" s="58">
        <f t="shared" si="31"/>
        <v>0</v>
      </c>
      <c r="J27" s="63"/>
      <c r="K27" s="27"/>
      <c r="L27" s="27"/>
      <c r="M27" s="27">
        <f t="shared" si="32"/>
        <v>0</v>
      </c>
      <c r="N27" s="64">
        <f t="shared" si="33"/>
        <v>0</v>
      </c>
      <c r="O27" s="57"/>
      <c r="P27" s="24"/>
      <c r="Q27" s="24"/>
      <c r="R27" s="25">
        <f t="shared" si="34"/>
        <v>0</v>
      </c>
      <c r="S27" s="58">
        <f t="shared" si="35"/>
        <v>0</v>
      </c>
      <c r="T27" s="63"/>
      <c r="U27" s="26"/>
      <c r="V27" s="26"/>
      <c r="W27" s="27">
        <f t="shared" si="36"/>
        <v>0</v>
      </c>
      <c r="X27" s="64">
        <f t="shared" si="37"/>
        <v>0</v>
      </c>
      <c r="Y27" s="57"/>
      <c r="Z27" s="24"/>
      <c r="AA27" s="24"/>
      <c r="AB27" s="25">
        <f t="shared" si="38"/>
        <v>0</v>
      </c>
      <c r="AC27" s="58">
        <f t="shared" si="39"/>
        <v>0</v>
      </c>
      <c r="AD27" s="63"/>
      <c r="AE27" s="26"/>
      <c r="AF27" s="26"/>
      <c r="AG27" s="27">
        <f t="shared" si="40"/>
        <v>0</v>
      </c>
      <c r="AH27" s="64">
        <f t="shared" si="41"/>
        <v>0</v>
      </c>
      <c r="AI27" s="57"/>
      <c r="AJ27" s="24"/>
      <c r="AK27" s="24"/>
      <c r="AL27" s="25">
        <f t="shared" si="42"/>
        <v>0</v>
      </c>
      <c r="AM27" s="58">
        <f t="shared" si="43"/>
        <v>0</v>
      </c>
      <c r="AN27" s="63"/>
      <c r="AO27" s="26"/>
      <c r="AP27" s="26"/>
      <c r="AQ27" s="27">
        <f t="shared" si="44"/>
        <v>0</v>
      </c>
      <c r="AR27" s="64">
        <f t="shared" si="45"/>
        <v>0</v>
      </c>
      <c r="AS27" s="57"/>
      <c r="AT27" s="24"/>
      <c r="AU27" s="24"/>
      <c r="AV27" s="25">
        <f t="shared" si="46"/>
        <v>0</v>
      </c>
      <c r="AW27" s="58">
        <f t="shared" si="47"/>
        <v>0</v>
      </c>
      <c r="AX27" s="63"/>
      <c r="AY27" s="26"/>
      <c r="AZ27" s="26"/>
      <c r="BA27" s="27">
        <f t="shared" si="48"/>
        <v>0</v>
      </c>
      <c r="BB27" s="64">
        <f t="shared" si="49"/>
        <v>0</v>
      </c>
      <c r="BC27" s="57"/>
      <c r="BD27" s="24"/>
      <c r="BE27" s="24"/>
      <c r="BF27" s="25">
        <f t="shared" si="50"/>
        <v>0</v>
      </c>
      <c r="BG27" s="58">
        <f t="shared" si="51"/>
        <v>0</v>
      </c>
      <c r="BH27" s="63"/>
      <c r="BI27" s="26"/>
      <c r="BJ27" s="26"/>
      <c r="BK27" s="27">
        <f t="shared" si="52"/>
        <v>0</v>
      </c>
      <c r="BL27" s="64">
        <f t="shared" si="53"/>
        <v>0</v>
      </c>
      <c r="BM27" s="57"/>
      <c r="BN27" s="28"/>
      <c r="BO27" s="28"/>
      <c r="BP27" s="40">
        <f t="shared" si="54"/>
        <v>0</v>
      </c>
      <c r="BQ27" s="71">
        <f t="shared" si="55"/>
        <v>0</v>
      </c>
      <c r="BR27" s="63"/>
      <c r="BS27" s="26"/>
      <c r="BT27" s="26"/>
      <c r="BU27" s="27">
        <f t="shared" si="56"/>
        <v>0</v>
      </c>
      <c r="BV27" s="64">
        <f t="shared" si="57"/>
        <v>0</v>
      </c>
      <c r="BW27" s="57"/>
      <c r="BX27" s="24"/>
      <c r="BY27" s="24"/>
      <c r="BZ27" s="25">
        <f t="shared" si="58"/>
        <v>0</v>
      </c>
      <c r="CA27" s="58">
        <f t="shared" si="59"/>
        <v>0</v>
      </c>
      <c r="CB27" s="74">
        <f t="shared" si="60"/>
        <v>0</v>
      </c>
    </row>
    <row r="28" spans="1:80" x14ac:dyDescent="0.25">
      <c r="A28" s="83"/>
      <c r="B28" s="17"/>
      <c r="C28" s="18"/>
      <c r="D28" s="55"/>
      <c r="E28" s="57"/>
      <c r="F28" s="25"/>
      <c r="G28" s="25"/>
      <c r="H28" s="25">
        <f t="shared" si="30"/>
        <v>0</v>
      </c>
      <c r="I28" s="58">
        <f t="shared" si="31"/>
        <v>0</v>
      </c>
      <c r="J28" s="63"/>
      <c r="K28" s="27"/>
      <c r="L28" s="27"/>
      <c r="M28" s="27">
        <f t="shared" si="32"/>
        <v>0</v>
      </c>
      <c r="N28" s="64">
        <f t="shared" si="33"/>
        <v>0</v>
      </c>
      <c r="O28" s="57"/>
      <c r="P28" s="24"/>
      <c r="Q28" s="24"/>
      <c r="R28" s="25">
        <f t="shared" si="34"/>
        <v>0</v>
      </c>
      <c r="S28" s="58">
        <f t="shared" si="35"/>
        <v>0</v>
      </c>
      <c r="T28" s="63"/>
      <c r="U28" s="26"/>
      <c r="V28" s="26"/>
      <c r="W28" s="27">
        <f t="shared" si="36"/>
        <v>0</v>
      </c>
      <c r="X28" s="64">
        <f t="shared" si="37"/>
        <v>0</v>
      </c>
      <c r="Y28" s="57"/>
      <c r="Z28" s="24"/>
      <c r="AA28" s="24"/>
      <c r="AB28" s="25">
        <f t="shared" si="38"/>
        <v>0</v>
      </c>
      <c r="AC28" s="58">
        <f t="shared" si="39"/>
        <v>0</v>
      </c>
      <c r="AD28" s="63"/>
      <c r="AE28" s="26"/>
      <c r="AF28" s="26"/>
      <c r="AG28" s="27">
        <f t="shared" si="40"/>
        <v>0</v>
      </c>
      <c r="AH28" s="64">
        <f t="shared" si="41"/>
        <v>0</v>
      </c>
      <c r="AI28" s="57"/>
      <c r="AJ28" s="24"/>
      <c r="AK28" s="24"/>
      <c r="AL28" s="25">
        <f t="shared" si="42"/>
        <v>0</v>
      </c>
      <c r="AM28" s="58">
        <f t="shared" si="43"/>
        <v>0</v>
      </c>
      <c r="AN28" s="63"/>
      <c r="AO28" s="26"/>
      <c r="AP28" s="26"/>
      <c r="AQ28" s="27">
        <f t="shared" si="44"/>
        <v>0</v>
      </c>
      <c r="AR28" s="64">
        <f t="shared" si="45"/>
        <v>0</v>
      </c>
      <c r="AS28" s="57"/>
      <c r="AT28" s="24"/>
      <c r="AU28" s="24"/>
      <c r="AV28" s="25">
        <f t="shared" si="46"/>
        <v>0</v>
      </c>
      <c r="AW28" s="58">
        <f t="shared" si="47"/>
        <v>0</v>
      </c>
      <c r="AX28" s="63"/>
      <c r="AY28" s="26"/>
      <c r="AZ28" s="26"/>
      <c r="BA28" s="27">
        <f t="shared" si="48"/>
        <v>0</v>
      </c>
      <c r="BB28" s="64">
        <f t="shared" si="49"/>
        <v>0</v>
      </c>
      <c r="BC28" s="57"/>
      <c r="BD28" s="24"/>
      <c r="BE28" s="24"/>
      <c r="BF28" s="25">
        <f t="shared" si="50"/>
        <v>0</v>
      </c>
      <c r="BG28" s="58">
        <f t="shared" si="51"/>
        <v>0</v>
      </c>
      <c r="BH28" s="63"/>
      <c r="BI28" s="26"/>
      <c r="BJ28" s="26"/>
      <c r="BK28" s="27">
        <f t="shared" si="52"/>
        <v>0</v>
      </c>
      <c r="BL28" s="64">
        <f t="shared" si="53"/>
        <v>0</v>
      </c>
      <c r="BM28" s="57"/>
      <c r="BN28" s="28"/>
      <c r="BO28" s="28"/>
      <c r="BP28" s="40">
        <f t="shared" si="54"/>
        <v>0</v>
      </c>
      <c r="BQ28" s="71">
        <f t="shared" si="55"/>
        <v>0</v>
      </c>
      <c r="BR28" s="63"/>
      <c r="BS28" s="26"/>
      <c r="BT28" s="26"/>
      <c r="BU28" s="27">
        <f t="shared" si="56"/>
        <v>0</v>
      </c>
      <c r="BV28" s="64">
        <f t="shared" si="57"/>
        <v>0</v>
      </c>
      <c r="BW28" s="57"/>
      <c r="BX28" s="24"/>
      <c r="BY28" s="24"/>
      <c r="BZ28" s="25">
        <f t="shared" si="58"/>
        <v>0</v>
      </c>
      <c r="CA28" s="58">
        <f t="shared" si="59"/>
        <v>0</v>
      </c>
      <c r="CB28" s="74">
        <f t="shared" si="60"/>
        <v>0</v>
      </c>
    </row>
    <row r="29" spans="1:80" x14ac:dyDescent="0.25">
      <c r="A29" s="83"/>
      <c r="B29" s="17"/>
      <c r="C29" s="18"/>
      <c r="D29" s="55"/>
      <c r="E29" s="57"/>
      <c r="F29" s="25"/>
      <c r="G29" s="25"/>
      <c r="H29" s="25">
        <f t="shared" si="30"/>
        <v>0</v>
      </c>
      <c r="I29" s="58">
        <f t="shared" si="31"/>
        <v>0</v>
      </c>
      <c r="J29" s="63"/>
      <c r="K29" s="27"/>
      <c r="L29" s="27"/>
      <c r="M29" s="27">
        <f t="shared" si="32"/>
        <v>0</v>
      </c>
      <c r="N29" s="64">
        <f t="shared" si="33"/>
        <v>0</v>
      </c>
      <c r="O29" s="57"/>
      <c r="P29" s="24"/>
      <c r="Q29" s="24"/>
      <c r="R29" s="25">
        <f t="shared" si="34"/>
        <v>0</v>
      </c>
      <c r="S29" s="58">
        <f t="shared" si="35"/>
        <v>0</v>
      </c>
      <c r="T29" s="63"/>
      <c r="U29" s="26"/>
      <c r="V29" s="26"/>
      <c r="W29" s="27">
        <f t="shared" si="36"/>
        <v>0</v>
      </c>
      <c r="X29" s="64">
        <f t="shared" si="37"/>
        <v>0</v>
      </c>
      <c r="Y29" s="57"/>
      <c r="Z29" s="24"/>
      <c r="AA29" s="24"/>
      <c r="AB29" s="25">
        <f t="shared" si="38"/>
        <v>0</v>
      </c>
      <c r="AC29" s="58">
        <f t="shared" si="39"/>
        <v>0</v>
      </c>
      <c r="AD29" s="63"/>
      <c r="AE29" s="26"/>
      <c r="AF29" s="26"/>
      <c r="AG29" s="27">
        <f t="shared" si="40"/>
        <v>0</v>
      </c>
      <c r="AH29" s="64">
        <f t="shared" si="41"/>
        <v>0</v>
      </c>
      <c r="AI29" s="57"/>
      <c r="AJ29" s="24"/>
      <c r="AK29" s="24"/>
      <c r="AL29" s="25">
        <f t="shared" si="42"/>
        <v>0</v>
      </c>
      <c r="AM29" s="58">
        <f t="shared" si="43"/>
        <v>0</v>
      </c>
      <c r="AN29" s="63"/>
      <c r="AO29" s="26"/>
      <c r="AP29" s="26"/>
      <c r="AQ29" s="27">
        <f t="shared" si="44"/>
        <v>0</v>
      </c>
      <c r="AR29" s="64">
        <f t="shared" si="45"/>
        <v>0</v>
      </c>
      <c r="AS29" s="57"/>
      <c r="AT29" s="24"/>
      <c r="AU29" s="24"/>
      <c r="AV29" s="25">
        <f t="shared" si="46"/>
        <v>0</v>
      </c>
      <c r="AW29" s="58">
        <f t="shared" si="47"/>
        <v>0</v>
      </c>
      <c r="AX29" s="63"/>
      <c r="AY29" s="26"/>
      <c r="AZ29" s="26"/>
      <c r="BA29" s="27">
        <f t="shared" si="48"/>
        <v>0</v>
      </c>
      <c r="BB29" s="64">
        <f t="shared" si="49"/>
        <v>0</v>
      </c>
      <c r="BC29" s="57"/>
      <c r="BD29" s="24"/>
      <c r="BE29" s="24"/>
      <c r="BF29" s="25">
        <f t="shared" si="50"/>
        <v>0</v>
      </c>
      <c r="BG29" s="58">
        <f t="shared" si="51"/>
        <v>0</v>
      </c>
      <c r="BH29" s="63"/>
      <c r="BI29" s="26"/>
      <c r="BJ29" s="26"/>
      <c r="BK29" s="27">
        <f t="shared" si="52"/>
        <v>0</v>
      </c>
      <c r="BL29" s="64">
        <f t="shared" si="53"/>
        <v>0</v>
      </c>
      <c r="BM29" s="57"/>
      <c r="BN29" s="28"/>
      <c r="BO29" s="28"/>
      <c r="BP29" s="40">
        <f t="shared" si="54"/>
        <v>0</v>
      </c>
      <c r="BQ29" s="71">
        <f t="shared" si="55"/>
        <v>0</v>
      </c>
      <c r="BR29" s="63"/>
      <c r="BS29" s="26"/>
      <c r="BT29" s="26"/>
      <c r="BU29" s="27">
        <f t="shared" si="56"/>
        <v>0</v>
      </c>
      <c r="BV29" s="64">
        <f t="shared" si="57"/>
        <v>0</v>
      </c>
      <c r="BW29" s="57"/>
      <c r="BX29" s="24"/>
      <c r="BY29" s="24"/>
      <c r="BZ29" s="25">
        <f t="shared" si="58"/>
        <v>0</v>
      </c>
      <c r="CA29" s="58">
        <f t="shared" si="59"/>
        <v>0</v>
      </c>
      <c r="CB29" s="74">
        <f t="shared" si="60"/>
        <v>0</v>
      </c>
    </row>
    <row r="30" spans="1:80" x14ac:dyDescent="0.25">
      <c r="A30" s="83"/>
      <c r="B30" s="17"/>
      <c r="C30" s="18"/>
      <c r="D30" s="55"/>
      <c r="E30" s="57"/>
      <c r="F30" s="25"/>
      <c r="G30" s="25"/>
      <c r="H30" s="25">
        <f t="shared" si="30"/>
        <v>0</v>
      </c>
      <c r="I30" s="58">
        <f t="shared" si="31"/>
        <v>0</v>
      </c>
      <c r="J30" s="63"/>
      <c r="K30" s="27"/>
      <c r="L30" s="27"/>
      <c r="M30" s="27">
        <f t="shared" si="32"/>
        <v>0</v>
      </c>
      <c r="N30" s="64">
        <f t="shared" si="33"/>
        <v>0</v>
      </c>
      <c r="O30" s="57"/>
      <c r="P30" s="24"/>
      <c r="Q30" s="24"/>
      <c r="R30" s="25">
        <f t="shared" si="34"/>
        <v>0</v>
      </c>
      <c r="S30" s="58">
        <f t="shared" si="35"/>
        <v>0</v>
      </c>
      <c r="T30" s="63"/>
      <c r="U30" s="26"/>
      <c r="V30" s="26"/>
      <c r="W30" s="27">
        <f t="shared" si="36"/>
        <v>0</v>
      </c>
      <c r="X30" s="64">
        <f t="shared" si="37"/>
        <v>0</v>
      </c>
      <c r="Y30" s="57"/>
      <c r="Z30" s="24"/>
      <c r="AA30" s="24"/>
      <c r="AB30" s="25">
        <f t="shared" si="38"/>
        <v>0</v>
      </c>
      <c r="AC30" s="58">
        <f t="shared" si="39"/>
        <v>0</v>
      </c>
      <c r="AD30" s="63"/>
      <c r="AE30" s="26"/>
      <c r="AF30" s="26"/>
      <c r="AG30" s="27">
        <f t="shared" si="40"/>
        <v>0</v>
      </c>
      <c r="AH30" s="64">
        <f t="shared" si="41"/>
        <v>0</v>
      </c>
      <c r="AI30" s="57"/>
      <c r="AJ30" s="24"/>
      <c r="AK30" s="24"/>
      <c r="AL30" s="25">
        <f t="shared" si="42"/>
        <v>0</v>
      </c>
      <c r="AM30" s="58">
        <f t="shared" si="43"/>
        <v>0</v>
      </c>
      <c r="AN30" s="63"/>
      <c r="AO30" s="26"/>
      <c r="AP30" s="26"/>
      <c r="AQ30" s="27">
        <f t="shared" si="44"/>
        <v>0</v>
      </c>
      <c r="AR30" s="64">
        <f t="shared" si="45"/>
        <v>0</v>
      </c>
      <c r="AS30" s="57"/>
      <c r="AT30" s="24"/>
      <c r="AU30" s="24"/>
      <c r="AV30" s="25">
        <f t="shared" si="46"/>
        <v>0</v>
      </c>
      <c r="AW30" s="58">
        <f t="shared" si="47"/>
        <v>0</v>
      </c>
      <c r="AX30" s="63"/>
      <c r="AY30" s="26"/>
      <c r="AZ30" s="26"/>
      <c r="BA30" s="27">
        <f t="shared" si="48"/>
        <v>0</v>
      </c>
      <c r="BB30" s="64">
        <f t="shared" si="49"/>
        <v>0</v>
      </c>
      <c r="BC30" s="57"/>
      <c r="BD30" s="24"/>
      <c r="BE30" s="24"/>
      <c r="BF30" s="25">
        <f t="shared" si="50"/>
        <v>0</v>
      </c>
      <c r="BG30" s="58">
        <f t="shared" si="51"/>
        <v>0</v>
      </c>
      <c r="BH30" s="63"/>
      <c r="BI30" s="26"/>
      <c r="BJ30" s="26"/>
      <c r="BK30" s="27">
        <f t="shared" si="52"/>
        <v>0</v>
      </c>
      <c r="BL30" s="64">
        <f t="shared" si="53"/>
        <v>0</v>
      </c>
      <c r="BM30" s="57"/>
      <c r="BN30" s="28"/>
      <c r="BO30" s="28"/>
      <c r="BP30" s="40">
        <f t="shared" si="54"/>
        <v>0</v>
      </c>
      <c r="BQ30" s="71">
        <f t="shared" si="55"/>
        <v>0</v>
      </c>
      <c r="BR30" s="63"/>
      <c r="BS30" s="26"/>
      <c r="BT30" s="26"/>
      <c r="BU30" s="27">
        <f t="shared" si="56"/>
        <v>0</v>
      </c>
      <c r="BV30" s="64">
        <f t="shared" si="57"/>
        <v>0</v>
      </c>
      <c r="BW30" s="57"/>
      <c r="BX30" s="24"/>
      <c r="BY30" s="24"/>
      <c r="BZ30" s="25">
        <f t="shared" si="58"/>
        <v>0</v>
      </c>
      <c r="CA30" s="58">
        <f t="shared" si="59"/>
        <v>0</v>
      </c>
      <c r="CB30" s="74">
        <f t="shared" si="60"/>
        <v>0</v>
      </c>
    </row>
    <row r="31" spans="1:80" x14ac:dyDescent="0.25">
      <c r="A31" s="83"/>
      <c r="B31" s="17"/>
      <c r="C31" s="18"/>
      <c r="D31" s="55"/>
      <c r="E31" s="57"/>
      <c r="F31" s="25"/>
      <c r="G31" s="25"/>
      <c r="H31" s="25">
        <f t="shared" si="30"/>
        <v>0</v>
      </c>
      <c r="I31" s="58">
        <f t="shared" si="31"/>
        <v>0</v>
      </c>
      <c r="J31" s="63"/>
      <c r="K31" s="27"/>
      <c r="L31" s="27"/>
      <c r="M31" s="27">
        <f t="shared" si="32"/>
        <v>0</v>
      </c>
      <c r="N31" s="64">
        <f t="shared" si="33"/>
        <v>0</v>
      </c>
      <c r="O31" s="57"/>
      <c r="P31" s="24"/>
      <c r="Q31" s="24"/>
      <c r="R31" s="25">
        <f t="shared" si="34"/>
        <v>0</v>
      </c>
      <c r="S31" s="58">
        <f t="shared" si="35"/>
        <v>0</v>
      </c>
      <c r="T31" s="63"/>
      <c r="U31" s="26"/>
      <c r="V31" s="26"/>
      <c r="W31" s="27">
        <f t="shared" si="36"/>
        <v>0</v>
      </c>
      <c r="X31" s="64">
        <f t="shared" si="37"/>
        <v>0</v>
      </c>
      <c r="Y31" s="57"/>
      <c r="Z31" s="24"/>
      <c r="AA31" s="24"/>
      <c r="AB31" s="25">
        <f t="shared" si="38"/>
        <v>0</v>
      </c>
      <c r="AC31" s="58">
        <f t="shared" si="39"/>
        <v>0</v>
      </c>
      <c r="AD31" s="63"/>
      <c r="AE31" s="26"/>
      <c r="AF31" s="26"/>
      <c r="AG31" s="27">
        <f t="shared" si="40"/>
        <v>0</v>
      </c>
      <c r="AH31" s="64">
        <f t="shared" si="41"/>
        <v>0</v>
      </c>
      <c r="AI31" s="57"/>
      <c r="AJ31" s="24"/>
      <c r="AK31" s="24"/>
      <c r="AL31" s="25">
        <f t="shared" si="42"/>
        <v>0</v>
      </c>
      <c r="AM31" s="58">
        <f t="shared" si="43"/>
        <v>0</v>
      </c>
      <c r="AN31" s="63"/>
      <c r="AO31" s="26"/>
      <c r="AP31" s="26"/>
      <c r="AQ31" s="27">
        <f t="shared" si="44"/>
        <v>0</v>
      </c>
      <c r="AR31" s="64">
        <f t="shared" si="45"/>
        <v>0</v>
      </c>
      <c r="AS31" s="57"/>
      <c r="AT31" s="24"/>
      <c r="AU31" s="24"/>
      <c r="AV31" s="25">
        <f t="shared" si="46"/>
        <v>0</v>
      </c>
      <c r="AW31" s="58">
        <f t="shared" si="47"/>
        <v>0</v>
      </c>
      <c r="AX31" s="63"/>
      <c r="AY31" s="26"/>
      <c r="AZ31" s="26"/>
      <c r="BA31" s="27">
        <f t="shared" si="48"/>
        <v>0</v>
      </c>
      <c r="BB31" s="64">
        <f t="shared" si="49"/>
        <v>0</v>
      </c>
      <c r="BC31" s="57"/>
      <c r="BD31" s="24"/>
      <c r="BE31" s="24"/>
      <c r="BF31" s="25">
        <f t="shared" si="50"/>
        <v>0</v>
      </c>
      <c r="BG31" s="58">
        <f t="shared" si="51"/>
        <v>0</v>
      </c>
      <c r="BH31" s="63"/>
      <c r="BI31" s="26"/>
      <c r="BJ31" s="26"/>
      <c r="BK31" s="27">
        <f t="shared" si="52"/>
        <v>0</v>
      </c>
      <c r="BL31" s="64">
        <f t="shared" si="53"/>
        <v>0</v>
      </c>
      <c r="BM31" s="57"/>
      <c r="BN31" s="28"/>
      <c r="BO31" s="28"/>
      <c r="BP31" s="40">
        <f t="shared" si="54"/>
        <v>0</v>
      </c>
      <c r="BQ31" s="71">
        <f t="shared" si="55"/>
        <v>0</v>
      </c>
      <c r="BR31" s="63"/>
      <c r="BS31" s="26"/>
      <c r="BT31" s="26"/>
      <c r="BU31" s="27">
        <f t="shared" si="56"/>
        <v>0</v>
      </c>
      <c r="BV31" s="64">
        <f t="shared" si="57"/>
        <v>0</v>
      </c>
      <c r="BW31" s="57"/>
      <c r="BX31" s="24"/>
      <c r="BY31" s="24"/>
      <c r="BZ31" s="25">
        <f t="shared" si="58"/>
        <v>0</v>
      </c>
      <c r="CA31" s="58">
        <f t="shared" si="59"/>
        <v>0</v>
      </c>
      <c r="CB31" s="74">
        <f t="shared" si="60"/>
        <v>0</v>
      </c>
    </row>
    <row r="32" spans="1:80" x14ac:dyDescent="0.25">
      <c r="A32" s="83"/>
      <c r="B32" s="17"/>
      <c r="C32" s="18"/>
      <c r="D32" s="55"/>
      <c r="E32" s="57"/>
      <c r="F32" s="25"/>
      <c r="G32" s="25"/>
      <c r="H32" s="25">
        <f t="shared" si="30"/>
        <v>0</v>
      </c>
      <c r="I32" s="58">
        <f t="shared" si="31"/>
        <v>0</v>
      </c>
      <c r="J32" s="63"/>
      <c r="K32" s="27"/>
      <c r="L32" s="27"/>
      <c r="M32" s="27">
        <f t="shared" si="32"/>
        <v>0</v>
      </c>
      <c r="N32" s="64">
        <f t="shared" si="33"/>
        <v>0</v>
      </c>
      <c r="O32" s="57"/>
      <c r="P32" s="24"/>
      <c r="Q32" s="24"/>
      <c r="R32" s="25">
        <f t="shared" si="34"/>
        <v>0</v>
      </c>
      <c r="S32" s="58">
        <f t="shared" si="35"/>
        <v>0</v>
      </c>
      <c r="T32" s="63"/>
      <c r="U32" s="26"/>
      <c r="V32" s="26"/>
      <c r="W32" s="27">
        <f t="shared" si="36"/>
        <v>0</v>
      </c>
      <c r="X32" s="64">
        <f t="shared" si="37"/>
        <v>0</v>
      </c>
      <c r="Y32" s="57"/>
      <c r="Z32" s="24"/>
      <c r="AA32" s="24"/>
      <c r="AB32" s="25">
        <f t="shared" si="38"/>
        <v>0</v>
      </c>
      <c r="AC32" s="58">
        <f t="shared" si="39"/>
        <v>0</v>
      </c>
      <c r="AD32" s="63"/>
      <c r="AE32" s="26"/>
      <c r="AF32" s="26"/>
      <c r="AG32" s="27">
        <f t="shared" si="40"/>
        <v>0</v>
      </c>
      <c r="AH32" s="64">
        <f t="shared" si="41"/>
        <v>0</v>
      </c>
      <c r="AI32" s="57"/>
      <c r="AJ32" s="24"/>
      <c r="AK32" s="24"/>
      <c r="AL32" s="25">
        <f t="shared" si="42"/>
        <v>0</v>
      </c>
      <c r="AM32" s="58">
        <f t="shared" si="43"/>
        <v>0</v>
      </c>
      <c r="AN32" s="63"/>
      <c r="AO32" s="26"/>
      <c r="AP32" s="26"/>
      <c r="AQ32" s="27">
        <f t="shared" si="44"/>
        <v>0</v>
      </c>
      <c r="AR32" s="64">
        <f t="shared" si="45"/>
        <v>0</v>
      </c>
      <c r="AS32" s="57"/>
      <c r="AT32" s="24"/>
      <c r="AU32" s="24"/>
      <c r="AV32" s="25">
        <f t="shared" si="46"/>
        <v>0</v>
      </c>
      <c r="AW32" s="58">
        <f t="shared" si="47"/>
        <v>0</v>
      </c>
      <c r="AX32" s="63"/>
      <c r="AY32" s="26"/>
      <c r="AZ32" s="26"/>
      <c r="BA32" s="27">
        <f t="shared" si="48"/>
        <v>0</v>
      </c>
      <c r="BB32" s="64">
        <f t="shared" si="49"/>
        <v>0</v>
      </c>
      <c r="BC32" s="57"/>
      <c r="BD32" s="24"/>
      <c r="BE32" s="24"/>
      <c r="BF32" s="25">
        <f t="shared" si="50"/>
        <v>0</v>
      </c>
      <c r="BG32" s="58">
        <f t="shared" si="51"/>
        <v>0</v>
      </c>
      <c r="BH32" s="63"/>
      <c r="BI32" s="26"/>
      <c r="BJ32" s="26"/>
      <c r="BK32" s="27">
        <f t="shared" si="52"/>
        <v>0</v>
      </c>
      <c r="BL32" s="64">
        <f t="shared" si="53"/>
        <v>0</v>
      </c>
      <c r="BM32" s="57"/>
      <c r="BN32" s="28"/>
      <c r="BO32" s="28"/>
      <c r="BP32" s="40">
        <f t="shared" si="54"/>
        <v>0</v>
      </c>
      <c r="BQ32" s="71">
        <f t="shared" si="55"/>
        <v>0</v>
      </c>
      <c r="BR32" s="63"/>
      <c r="BS32" s="26"/>
      <c r="BT32" s="26"/>
      <c r="BU32" s="27">
        <f t="shared" si="56"/>
        <v>0</v>
      </c>
      <c r="BV32" s="64">
        <f t="shared" si="57"/>
        <v>0</v>
      </c>
      <c r="BW32" s="57"/>
      <c r="BX32" s="24"/>
      <c r="BY32" s="24"/>
      <c r="BZ32" s="25">
        <f t="shared" si="58"/>
        <v>0</v>
      </c>
      <c r="CA32" s="58">
        <f t="shared" si="59"/>
        <v>0</v>
      </c>
      <c r="CB32" s="74">
        <f t="shared" si="60"/>
        <v>0</v>
      </c>
    </row>
    <row r="33" spans="1:80" x14ac:dyDescent="0.25">
      <c r="A33" s="83"/>
      <c r="B33" s="17"/>
      <c r="C33" s="18"/>
      <c r="D33" s="55"/>
      <c r="E33" s="57"/>
      <c r="F33" s="25"/>
      <c r="G33" s="25"/>
      <c r="H33" s="25">
        <f t="shared" si="30"/>
        <v>0</v>
      </c>
      <c r="I33" s="58">
        <f t="shared" si="31"/>
        <v>0</v>
      </c>
      <c r="J33" s="63"/>
      <c r="K33" s="27"/>
      <c r="L33" s="27"/>
      <c r="M33" s="27">
        <f t="shared" si="32"/>
        <v>0</v>
      </c>
      <c r="N33" s="64">
        <f t="shared" si="33"/>
        <v>0</v>
      </c>
      <c r="O33" s="57"/>
      <c r="P33" s="24"/>
      <c r="Q33" s="24"/>
      <c r="R33" s="25">
        <f t="shared" si="34"/>
        <v>0</v>
      </c>
      <c r="S33" s="58">
        <f t="shared" si="35"/>
        <v>0</v>
      </c>
      <c r="T33" s="63"/>
      <c r="U33" s="26"/>
      <c r="V33" s="26"/>
      <c r="W33" s="27">
        <f t="shared" si="36"/>
        <v>0</v>
      </c>
      <c r="X33" s="64">
        <f t="shared" si="37"/>
        <v>0</v>
      </c>
      <c r="Y33" s="57"/>
      <c r="Z33" s="24"/>
      <c r="AA33" s="24"/>
      <c r="AB33" s="25">
        <f t="shared" si="38"/>
        <v>0</v>
      </c>
      <c r="AC33" s="58">
        <f t="shared" si="39"/>
        <v>0</v>
      </c>
      <c r="AD33" s="63"/>
      <c r="AE33" s="26"/>
      <c r="AF33" s="26"/>
      <c r="AG33" s="27">
        <f t="shared" si="40"/>
        <v>0</v>
      </c>
      <c r="AH33" s="64">
        <f t="shared" si="41"/>
        <v>0</v>
      </c>
      <c r="AI33" s="57"/>
      <c r="AJ33" s="24"/>
      <c r="AK33" s="24"/>
      <c r="AL33" s="25">
        <f t="shared" si="42"/>
        <v>0</v>
      </c>
      <c r="AM33" s="58">
        <f t="shared" si="43"/>
        <v>0</v>
      </c>
      <c r="AN33" s="63"/>
      <c r="AO33" s="26"/>
      <c r="AP33" s="26"/>
      <c r="AQ33" s="27">
        <f t="shared" si="44"/>
        <v>0</v>
      </c>
      <c r="AR33" s="64">
        <f t="shared" si="45"/>
        <v>0</v>
      </c>
      <c r="AS33" s="57"/>
      <c r="AT33" s="24"/>
      <c r="AU33" s="24"/>
      <c r="AV33" s="25">
        <f t="shared" si="46"/>
        <v>0</v>
      </c>
      <c r="AW33" s="58">
        <f t="shared" si="47"/>
        <v>0</v>
      </c>
      <c r="AX33" s="63"/>
      <c r="AY33" s="26"/>
      <c r="AZ33" s="26"/>
      <c r="BA33" s="27">
        <f t="shared" si="48"/>
        <v>0</v>
      </c>
      <c r="BB33" s="64">
        <f t="shared" si="49"/>
        <v>0</v>
      </c>
      <c r="BC33" s="57"/>
      <c r="BD33" s="24"/>
      <c r="BE33" s="24"/>
      <c r="BF33" s="25">
        <f t="shared" si="50"/>
        <v>0</v>
      </c>
      <c r="BG33" s="58">
        <f t="shared" si="51"/>
        <v>0</v>
      </c>
      <c r="BH33" s="63"/>
      <c r="BI33" s="26"/>
      <c r="BJ33" s="26"/>
      <c r="BK33" s="27">
        <f t="shared" si="52"/>
        <v>0</v>
      </c>
      <c r="BL33" s="64">
        <f t="shared" si="53"/>
        <v>0</v>
      </c>
      <c r="BM33" s="57"/>
      <c r="BN33" s="28"/>
      <c r="BO33" s="28"/>
      <c r="BP33" s="40">
        <f t="shared" si="54"/>
        <v>0</v>
      </c>
      <c r="BQ33" s="71">
        <f t="shared" si="55"/>
        <v>0</v>
      </c>
      <c r="BR33" s="63"/>
      <c r="BS33" s="26"/>
      <c r="BT33" s="26"/>
      <c r="BU33" s="27">
        <f t="shared" si="56"/>
        <v>0</v>
      </c>
      <c r="BV33" s="64">
        <f t="shared" si="57"/>
        <v>0</v>
      </c>
      <c r="BW33" s="57"/>
      <c r="BX33" s="24"/>
      <c r="BY33" s="24"/>
      <c r="BZ33" s="25">
        <f t="shared" si="58"/>
        <v>0</v>
      </c>
      <c r="CA33" s="58">
        <f t="shared" si="59"/>
        <v>0</v>
      </c>
      <c r="CB33" s="74">
        <f t="shared" si="60"/>
        <v>0</v>
      </c>
    </row>
    <row r="34" spans="1:80" x14ac:dyDescent="0.25">
      <c r="A34" s="83"/>
      <c r="B34" s="17"/>
      <c r="C34" s="18"/>
      <c r="D34" s="55"/>
      <c r="E34" s="57"/>
      <c r="F34" s="25"/>
      <c r="G34" s="25"/>
      <c r="H34" s="25">
        <f t="shared" si="30"/>
        <v>0</v>
      </c>
      <c r="I34" s="58">
        <f t="shared" si="31"/>
        <v>0</v>
      </c>
      <c r="J34" s="63"/>
      <c r="K34" s="27"/>
      <c r="L34" s="27"/>
      <c r="M34" s="27">
        <f t="shared" si="32"/>
        <v>0</v>
      </c>
      <c r="N34" s="64">
        <f t="shared" si="33"/>
        <v>0</v>
      </c>
      <c r="O34" s="57"/>
      <c r="P34" s="24"/>
      <c r="Q34" s="24"/>
      <c r="R34" s="25">
        <f t="shared" si="34"/>
        <v>0</v>
      </c>
      <c r="S34" s="58">
        <f t="shared" si="35"/>
        <v>0</v>
      </c>
      <c r="T34" s="63"/>
      <c r="U34" s="26"/>
      <c r="V34" s="26"/>
      <c r="W34" s="27">
        <f t="shared" si="36"/>
        <v>0</v>
      </c>
      <c r="X34" s="64">
        <f t="shared" si="37"/>
        <v>0</v>
      </c>
      <c r="Y34" s="57"/>
      <c r="Z34" s="24"/>
      <c r="AA34" s="24"/>
      <c r="AB34" s="25">
        <f t="shared" si="38"/>
        <v>0</v>
      </c>
      <c r="AC34" s="58">
        <f t="shared" si="39"/>
        <v>0</v>
      </c>
      <c r="AD34" s="63"/>
      <c r="AE34" s="26"/>
      <c r="AF34" s="26"/>
      <c r="AG34" s="27">
        <f t="shared" si="40"/>
        <v>0</v>
      </c>
      <c r="AH34" s="64">
        <f t="shared" si="41"/>
        <v>0</v>
      </c>
      <c r="AI34" s="57"/>
      <c r="AJ34" s="24"/>
      <c r="AK34" s="24"/>
      <c r="AL34" s="25">
        <f t="shared" si="42"/>
        <v>0</v>
      </c>
      <c r="AM34" s="58">
        <f t="shared" si="43"/>
        <v>0</v>
      </c>
      <c r="AN34" s="63"/>
      <c r="AO34" s="26"/>
      <c r="AP34" s="26"/>
      <c r="AQ34" s="27">
        <f t="shared" si="44"/>
        <v>0</v>
      </c>
      <c r="AR34" s="64">
        <f t="shared" si="45"/>
        <v>0</v>
      </c>
      <c r="AS34" s="57"/>
      <c r="AT34" s="24"/>
      <c r="AU34" s="24"/>
      <c r="AV34" s="25">
        <f t="shared" si="46"/>
        <v>0</v>
      </c>
      <c r="AW34" s="58">
        <f t="shared" si="47"/>
        <v>0</v>
      </c>
      <c r="AX34" s="63"/>
      <c r="AY34" s="26"/>
      <c r="AZ34" s="26"/>
      <c r="BA34" s="27">
        <f t="shared" si="48"/>
        <v>0</v>
      </c>
      <c r="BB34" s="64">
        <f t="shared" si="49"/>
        <v>0</v>
      </c>
      <c r="BC34" s="57"/>
      <c r="BD34" s="24"/>
      <c r="BE34" s="24"/>
      <c r="BF34" s="25">
        <f t="shared" si="50"/>
        <v>0</v>
      </c>
      <c r="BG34" s="58">
        <f t="shared" si="51"/>
        <v>0</v>
      </c>
      <c r="BH34" s="63"/>
      <c r="BI34" s="26"/>
      <c r="BJ34" s="26"/>
      <c r="BK34" s="27">
        <f t="shared" si="52"/>
        <v>0</v>
      </c>
      <c r="BL34" s="64">
        <f t="shared" si="53"/>
        <v>0</v>
      </c>
      <c r="BM34" s="57"/>
      <c r="BN34" s="28"/>
      <c r="BO34" s="28"/>
      <c r="BP34" s="40">
        <f t="shared" si="54"/>
        <v>0</v>
      </c>
      <c r="BQ34" s="71">
        <f t="shared" si="55"/>
        <v>0</v>
      </c>
      <c r="BR34" s="63"/>
      <c r="BS34" s="26"/>
      <c r="BT34" s="26"/>
      <c r="BU34" s="27">
        <f t="shared" si="56"/>
        <v>0</v>
      </c>
      <c r="BV34" s="64">
        <f t="shared" si="57"/>
        <v>0</v>
      </c>
      <c r="BW34" s="57"/>
      <c r="BX34" s="24"/>
      <c r="BY34" s="24"/>
      <c r="BZ34" s="25">
        <f t="shared" si="58"/>
        <v>0</v>
      </c>
      <c r="CA34" s="58">
        <f t="shared" si="59"/>
        <v>0</v>
      </c>
      <c r="CB34" s="74">
        <f t="shared" si="60"/>
        <v>0</v>
      </c>
    </row>
    <row r="35" spans="1:80" x14ac:dyDescent="0.25">
      <c r="A35" s="83"/>
      <c r="B35" s="17"/>
      <c r="C35" s="18"/>
      <c r="D35" s="55"/>
      <c r="E35" s="57"/>
      <c r="F35" s="25"/>
      <c r="G35" s="25"/>
      <c r="H35" s="25">
        <f t="shared" si="30"/>
        <v>0</v>
      </c>
      <c r="I35" s="58">
        <f t="shared" si="31"/>
        <v>0</v>
      </c>
      <c r="J35" s="63"/>
      <c r="K35" s="27"/>
      <c r="L35" s="27"/>
      <c r="M35" s="27">
        <f t="shared" si="32"/>
        <v>0</v>
      </c>
      <c r="N35" s="64">
        <f t="shared" si="33"/>
        <v>0</v>
      </c>
      <c r="O35" s="57"/>
      <c r="P35" s="24"/>
      <c r="Q35" s="24"/>
      <c r="R35" s="25">
        <f t="shared" si="34"/>
        <v>0</v>
      </c>
      <c r="S35" s="58">
        <f t="shared" si="35"/>
        <v>0</v>
      </c>
      <c r="T35" s="63"/>
      <c r="U35" s="26"/>
      <c r="V35" s="26"/>
      <c r="W35" s="27">
        <f t="shared" si="36"/>
        <v>0</v>
      </c>
      <c r="X35" s="64">
        <f t="shared" si="37"/>
        <v>0</v>
      </c>
      <c r="Y35" s="57"/>
      <c r="Z35" s="24"/>
      <c r="AA35" s="24"/>
      <c r="AB35" s="25">
        <f t="shared" si="38"/>
        <v>0</v>
      </c>
      <c r="AC35" s="58">
        <f t="shared" si="39"/>
        <v>0</v>
      </c>
      <c r="AD35" s="63"/>
      <c r="AE35" s="26"/>
      <c r="AF35" s="26"/>
      <c r="AG35" s="27">
        <f t="shared" si="40"/>
        <v>0</v>
      </c>
      <c r="AH35" s="64">
        <f t="shared" si="41"/>
        <v>0</v>
      </c>
      <c r="AI35" s="57"/>
      <c r="AJ35" s="24"/>
      <c r="AK35" s="24"/>
      <c r="AL35" s="25">
        <f t="shared" si="42"/>
        <v>0</v>
      </c>
      <c r="AM35" s="58">
        <f t="shared" si="43"/>
        <v>0</v>
      </c>
      <c r="AN35" s="63"/>
      <c r="AO35" s="26"/>
      <c r="AP35" s="26"/>
      <c r="AQ35" s="27">
        <f t="shared" si="44"/>
        <v>0</v>
      </c>
      <c r="AR35" s="64">
        <f t="shared" si="45"/>
        <v>0</v>
      </c>
      <c r="AS35" s="57"/>
      <c r="AT35" s="24"/>
      <c r="AU35" s="24"/>
      <c r="AV35" s="25">
        <f t="shared" si="46"/>
        <v>0</v>
      </c>
      <c r="AW35" s="58">
        <f t="shared" si="47"/>
        <v>0</v>
      </c>
      <c r="AX35" s="63"/>
      <c r="AY35" s="26"/>
      <c r="AZ35" s="26"/>
      <c r="BA35" s="27">
        <f t="shared" si="48"/>
        <v>0</v>
      </c>
      <c r="BB35" s="64">
        <f t="shared" si="49"/>
        <v>0</v>
      </c>
      <c r="BC35" s="57"/>
      <c r="BD35" s="24"/>
      <c r="BE35" s="24"/>
      <c r="BF35" s="25">
        <f t="shared" si="50"/>
        <v>0</v>
      </c>
      <c r="BG35" s="58">
        <f t="shared" si="51"/>
        <v>0</v>
      </c>
      <c r="BH35" s="63"/>
      <c r="BI35" s="26"/>
      <c r="BJ35" s="26"/>
      <c r="BK35" s="27">
        <f t="shared" si="52"/>
        <v>0</v>
      </c>
      <c r="BL35" s="64">
        <f t="shared" si="53"/>
        <v>0</v>
      </c>
      <c r="BM35" s="57"/>
      <c r="BN35" s="28"/>
      <c r="BO35" s="28"/>
      <c r="BP35" s="40">
        <f t="shared" si="54"/>
        <v>0</v>
      </c>
      <c r="BQ35" s="71">
        <f t="shared" si="55"/>
        <v>0</v>
      </c>
      <c r="BR35" s="63"/>
      <c r="BS35" s="26"/>
      <c r="BT35" s="26"/>
      <c r="BU35" s="27">
        <f t="shared" si="56"/>
        <v>0</v>
      </c>
      <c r="BV35" s="64">
        <f t="shared" si="57"/>
        <v>0</v>
      </c>
      <c r="BW35" s="57"/>
      <c r="BX35" s="24"/>
      <c r="BY35" s="24"/>
      <c r="BZ35" s="25">
        <f t="shared" si="58"/>
        <v>0</v>
      </c>
      <c r="CA35" s="58">
        <f t="shared" si="59"/>
        <v>0</v>
      </c>
      <c r="CB35" s="74">
        <f t="shared" si="60"/>
        <v>0</v>
      </c>
    </row>
    <row r="36" spans="1:80" x14ac:dyDescent="0.25">
      <c r="A36" s="83"/>
      <c r="B36" s="17"/>
      <c r="C36" s="18"/>
      <c r="D36" s="55"/>
      <c r="E36" s="57"/>
      <c r="F36" s="25"/>
      <c r="G36" s="25"/>
      <c r="H36" s="25">
        <f t="shared" si="30"/>
        <v>0</v>
      </c>
      <c r="I36" s="58">
        <f t="shared" si="31"/>
        <v>0</v>
      </c>
      <c r="J36" s="63"/>
      <c r="K36" s="27"/>
      <c r="L36" s="27"/>
      <c r="M36" s="27">
        <f t="shared" si="32"/>
        <v>0</v>
      </c>
      <c r="N36" s="64">
        <f t="shared" si="33"/>
        <v>0</v>
      </c>
      <c r="O36" s="57"/>
      <c r="P36" s="24"/>
      <c r="Q36" s="24"/>
      <c r="R36" s="25">
        <f t="shared" si="34"/>
        <v>0</v>
      </c>
      <c r="S36" s="58">
        <f t="shared" si="35"/>
        <v>0</v>
      </c>
      <c r="T36" s="63"/>
      <c r="U36" s="26"/>
      <c r="V36" s="26"/>
      <c r="W36" s="27">
        <f t="shared" si="36"/>
        <v>0</v>
      </c>
      <c r="X36" s="64">
        <f t="shared" si="37"/>
        <v>0</v>
      </c>
      <c r="Y36" s="57"/>
      <c r="Z36" s="24"/>
      <c r="AA36" s="24"/>
      <c r="AB36" s="25">
        <f t="shared" si="38"/>
        <v>0</v>
      </c>
      <c r="AC36" s="58">
        <f t="shared" si="39"/>
        <v>0</v>
      </c>
      <c r="AD36" s="63"/>
      <c r="AE36" s="26"/>
      <c r="AF36" s="26"/>
      <c r="AG36" s="27">
        <f t="shared" si="40"/>
        <v>0</v>
      </c>
      <c r="AH36" s="64">
        <f t="shared" si="41"/>
        <v>0</v>
      </c>
      <c r="AI36" s="57"/>
      <c r="AJ36" s="24"/>
      <c r="AK36" s="24"/>
      <c r="AL36" s="25">
        <f t="shared" si="42"/>
        <v>0</v>
      </c>
      <c r="AM36" s="58">
        <f t="shared" si="43"/>
        <v>0</v>
      </c>
      <c r="AN36" s="63"/>
      <c r="AO36" s="26"/>
      <c r="AP36" s="26"/>
      <c r="AQ36" s="27">
        <f t="shared" si="44"/>
        <v>0</v>
      </c>
      <c r="AR36" s="64">
        <f t="shared" si="45"/>
        <v>0</v>
      </c>
      <c r="AS36" s="57"/>
      <c r="AT36" s="24"/>
      <c r="AU36" s="24"/>
      <c r="AV36" s="25">
        <f t="shared" si="46"/>
        <v>0</v>
      </c>
      <c r="AW36" s="58">
        <f t="shared" si="47"/>
        <v>0</v>
      </c>
      <c r="AX36" s="63"/>
      <c r="AY36" s="26"/>
      <c r="AZ36" s="26"/>
      <c r="BA36" s="27">
        <f t="shared" si="48"/>
        <v>0</v>
      </c>
      <c r="BB36" s="64">
        <f t="shared" si="49"/>
        <v>0</v>
      </c>
      <c r="BC36" s="57"/>
      <c r="BD36" s="24"/>
      <c r="BE36" s="24"/>
      <c r="BF36" s="25">
        <f t="shared" si="50"/>
        <v>0</v>
      </c>
      <c r="BG36" s="58">
        <f t="shared" si="51"/>
        <v>0</v>
      </c>
      <c r="BH36" s="63"/>
      <c r="BI36" s="26"/>
      <c r="BJ36" s="26"/>
      <c r="BK36" s="27">
        <f t="shared" si="52"/>
        <v>0</v>
      </c>
      <c r="BL36" s="64">
        <f t="shared" si="53"/>
        <v>0</v>
      </c>
      <c r="BM36" s="57"/>
      <c r="BN36" s="28"/>
      <c r="BO36" s="28"/>
      <c r="BP36" s="40">
        <f t="shared" si="54"/>
        <v>0</v>
      </c>
      <c r="BQ36" s="71">
        <f t="shared" si="55"/>
        <v>0</v>
      </c>
      <c r="BR36" s="63"/>
      <c r="BS36" s="26"/>
      <c r="BT36" s="26"/>
      <c r="BU36" s="27">
        <f t="shared" si="56"/>
        <v>0</v>
      </c>
      <c r="BV36" s="64">
        <f t="shared" si="57"/>
        <v>0</v>
      </c>
      <c r="BW36" s="57"/>
      <c r="BX36" s="24"/>
      <c r="BY36" s="24"/>
      <c r="BZ36" s="25">
        <f t="shared" si="58"/>
        <v>0</v>
      </c>
      <c r="CA36" s="58">
        <f t="shared" si="59"/>
        <v>0</v>
      </c>
      <c r="CB36" s="74">
        <f t="shared" si="60"/>
        <v>0</v>
      </c>
    </row>
    <row r="37" spans="1:80" x14ac:dyDescent="0.25">
      <c r="A37" s="83"/>
      <c r="B37" s="17"/>
      <c r="C37" s="18"/>
      <c r="D37" s="55"/>
      <c r="E37" s="57"/>
      <c r="F37" s="25"/>
      <c r="G37" s="25"/>
      <c r="H37" s="25">
        <f t="shared" si="30"/>
        <v>0</v>
      </c>
      <c r="I37" s="58">
        <f t="shared" si="31"/>
        <v>0</v>
      </c>
      <c r="J37" s="63"/>
      <c r="K37" s="27"/>
      <c r="L37" s="27"/>
      <c r="M37" s="27">
        <f t="shared" si="32"/>
        <v>0</v>
      </c>
      <c r="N37" s="64">
        <f t="shared" si="33"/>
        <v>0</v>
      </c>
      <c r="O37" s="57"/>
      <c r="P37" s="24"/>
      <c r="Q37" s="24"/>
      <c r="R37" s="25">
        <f t="shared" si="34"/>
        <v>0</v>
      </c>
      <c r="S37" s="58">
        <f t="shared" si="35"/>
        <v>0</v>
      </c>
      <c r="T37" s="63"/>
      <c r="U37" s="26"/>
      <c r="V37" s="26"/>
      <c r="W37" s="27">
        <f t="shared" si="36"/>
        <v>0</v>
      </c>
      <c r="X37" s="64">
        <f t="shared" si="37"/>
        <v>0</v>
      </c>
      <c r="Y37" s="57"/>
      <c r="Z37" s="24"/>
      <c r="AA37" s="24"/>
      <c r="AB37" s="25">
        <f t="shared" si="38"/>
        <v>0</v>
      </c>
      <c r="AC37" s="58">
        <f t="shared" si="39"/>
        <v>0</v>
      </c>
      <c r="AD37" s="63"/>
      <c r="AE37" s="26"/>
      <c r="AF37" s="26"/>
      <c r="AG37" s="27">
        <f t="shared" si="40"/>
        <v>0</v>
      </c>
      <c r="AH37" s="64">
        <f t="shared" si="41"/>
        <v>0</v>
      </c>
      <c r="AI37" s="57"/>
      <c r="AJ37" s="24"/>
      <c r="AK37" s="24"/>
      <c r="AL37" s="25">
        <f t="shared" si="42"/>
        <v>0</v>
      </c>
      <c r="AM37" s="58">
        <f t="shared" si="43"/>
        <v>0</v>
      </c>
      <c r="AN37" s="63"/>
      <c r="AO37" s="26"/>
      <c r="AP37" s="26"/>
      <c r="AQ37" s="27">
        <f t="shared" si="44"/>
        <v>0</v>
      </c>
      <c r="AR37" s="64">
        <f t="shared" si="45"/>
        <v>0</v>
      </c>
      <c r="AS37" s="57"/>
      <c r="AT37" s="24"/>
      <c r="AU37" s="24"/>
      <c r="AV37" s="25">
        <f t="shared" si="46"/>
        <v>0</v>
      </c>
      <c r="AW37" s="58">
        <f t="shared" si="47"/>
        <v>0</v>
      </c>
      <c r="AX37" s="63"/>
      <c r="AY37" s="26"/>
      <c r="AZ37" s="26"/>
      <c r="BA37" s="27">
        <f t="shared" si="48"/>
        <v>0</v>
      </c>
      <c r="BB37" s="64">
        <f t="shared" si="49"/>
        <v>0</v>
      </c>
      <c r="BC37" s="57"/>
      <c r="BD37" s="24"/>
      <c r="BE37" s="24"/>
      <c r="BF37" s="25">
        <f t="shared" si="50"/>
        <v>0</v>
      </c>
      <c r="BG37" s="58">
        <f t="shared" si="51"/>
        <v>0</v>
      </c>
      <c r="BH37" s="63"/>
      <c r="BI37" s="26"/>
      <c r="BJ37" s="26"/>
      <c r="BK37" s="27">
        <f t="shared" si="52"/>
        <v>0</v>
      </c>
      <c r="BL37" s="64">
        <f t="shared" si="53"/>
        <v>0</v>
      </c>
      <c r="BM37" s="57"/>
      <c r="BN37" s="28"/>
      <c r="BO37" s="28"/>
      <c r="BP37" s="40">
        <f t="shared" si="54"/>
        <v>0</v>
      </c>
      <c r="BQ37" s="71">
        <f t="shared" si="55"/>
        <v>0</v>
      </c>
      <c r="BR37" s="63"/>
      <c r="BS37" s="26"/>
      <c r="BT37" s="26"/>
      <c r="BU37" s="27">
        <f t="shared" si="56"/>
        <v>0</v>
      </c>
      <c r="BV37" s="64">
        <f t="shared" si="57"/>
        <v>0</v>
      </c>
      <c r="BW37" s="57"/>
      <c r="BX37" s="24"/>
      <c r="BY37" s="24"/>
      <c r="BZ37" s="25">
        <f t="shared" si="58"/>
        <v>0</v>
      </c>
      <c r="CA37" s="58">
        <f t="shared" si="59"/>
        <v>0</v>
      </c>
      <c r="CB37" s="74">
        <f t="shared" si="60"/>
        <v>0</v>
      </c>
    </row>
    <row r="38" spans="1:80" x14ac:dyDescent="0.25">
      <c r="A38" s="83"/>
      <c r="B38" s="17"/>
      <c r="C38" s="18"/>
      <c r="D38" s="55"/>
      <c r="E38" s="57"/>
      <c r="F38" s="25"/>
      <c r="G38" s="25"/>
      <c r="H38" s="25">
        <f t="shared" si="30"/>
        <v>0</v>
      </c>
      <c r="I38" s="58">
        <f t="shared" si="31"/>
        <v>0</v>
      </c>
      <c r="J38" s="63"/>
      <c r="K38" s="27"/>
      <c r="L38" s="27"/>
      <c r="M38" s="27">
        <f t="shared" si="32"/>
        <v>0</v>
      </c>
      <c r="N38" s="64">
        <f t="shared" si="33"/>
        <v>0</v>
      </c>
      <c r="O38" s="57"/>
      <c r="P38" s="24"/>
      <c r="Q38" s="24"/>
      <c r="R38" s="25">
        <f t="shared" si="34"/>
        <v>0</v>
      </c>
      <c r="S38" s="58">
        <f t="shared" si="35"/>
        <v>0</v>
      </c>
      <c r="T38" s="63"/>
      <c r="U38" s="26"/>
      <c r="V38" s="26"/>
      <c r="W38" s="27">
        <f t="shared" si="36"/>
        <v>0</v>
      </c>
      <c r="X38" s="64">
        <f t="shared" si="37"/>
        <v>0</v>
      </c>
      <c r="Y38" s="57"/>
      <c r="Z38" s="24"/>
      <c r="AA38" s="24"/>
      <c r="AB38" s="25">
        <f t="shared" si="38"/>
        <v>0</v>
      </c>
      <c r="AC38" s="58">
        <f t="shared" si="39"/>
        <v>0</v>
      </c>
      <c r="AD38" s="63"/>
      <c r="AE38" s="26"/>
      <c r="AF38" s="26"/>
      <c r="AG38" s="27">
        <f t="shared" si="40"/>
        <v>0</v>
      </c>
      <c r="AH38" s="64">
        <f t="shared" si="41"/>
        <v>0</v>
      </c>
      <c r="AI38" s="57"/>
      <c r="AJ38" s="24"/>
      <c r="AK38" s="24"/>
      <c r="AL38" s="25">
        <f t="shared" si="42"/>
        <v>0</v>
      </c>
      <c r="AM38" s="58">
        <f t="shared" si="43"/>
        <v>0</v>
      </c>
      <c r="AN38" s="63"/>
      <c r="AO38" s="26"/>
      <c r="AP38" s="26"/>
      <c r="AQ38" s="27">
        <f t="shared" si="44"/>
        <v>0</v>
      </c>
      <c r="AR38" s="64">
        <f t="shared" si="45"/>
        <v>0</v>
      </c>
      <c r="AS38" s="57"/>
      <c r="AT38" s="24"/>
      <c r="AU38" s="24"/>
      <c r="AV38" s="25">
        <f t="shared" si="46"/>
        <v>0</v>
      </c>
      <c r="AW38" s="58">
        <f t="shared" si="47"/>
        <v>0</v>
      </c>
      <c r="AX38" s="63"/>
      <c r="AY38" s="26"/>
      <c r="AZ38" s="26"/>
      <c r="BA38" s="27">
        <f t="shared" si="48"/>
        <v>0</v>
      </c>
      <c r="BB38" s="64">
        <f t="shared" si="49"/>
        <v>0</v>
      </c>
      <c r="BC38" s="57"/>
      <c r="BD38" s="24"/>
      <c r="BE38" s="24"/>
      <c r="BF38" s="25">
        <f t="shared" si="50"/>
        <v>0</v>
      </c>
      <c r="BG38" s="58">
        <f t="shared" si="51"/>
        <v>0</v>
      </c>
      <c r="BH38" s="63"/>
      <c r="BI38" s="26"/>
      <c r="BJ38" s="26"/>
      <c r="BK38" s="27">
        <f t="shared" si="52"/>
        <v>0</v>
      </c>
      <c r="BL38" s="64">
        <f t="shared" si="53"/>
        <v>0</v>
      </c>
      <c r="BM38" s="57"/>
      <c r="BN38" s="28"/>
      <c r="BO38" s="28"/>
      <c r="BP38" s="40">
        <f t="shared" si="54"/>
        <v>0</v>
      </c>
      <c r="BQ38" s="71">
        <f t="shared" si="55"/>
        <v>0</v>
      </c>
      <c r="BR38" s="63"/>
      <c r="BS38" s="26"/>
      <c r="BT38" s="26"/>
      <c r="BU38" s="27">
        <f t="shared" si="56"/>
        <v>0</v>
      </c>
      <c r="BV38" s="64">
        <f t="shared" si="57"/>
        <v>0</v>
      </c>
      <c r="BW38" s="57"/>
      <c r="BX38" s="24"/>
      <c r="BY38" s="24"/>
      <c r="BZ38" s="25">
        <f t="shared" si="58"/>
        <v>0</v>
      </c>
      <c r="CA38" s="58">
        <f t="shared" si="59"/>
        <v>0</v>
      </c>
      <c r="CB38" s="74">
        <f t="shared" si="60"/>
        <v>0</v>
      </c>
    </row>
    <row r="39" spans="1:80" x14ac:dyDescent="0.25">
      <c r="A39" s="83"/>
      <c r="B39" s="17"/>
      <c r="C39" s="18"/>
      <c r="D39" s="55"/>
      <c r="E39" s="57"/>
      <c r="F39" s="25"/>
      <c r="G39" s="25"/>
      <c r="H39" s="25">
        <f t="shared" si="30"/>
        <v>0</v>
      </c>
      <c r="I39" s="58">
        <f t="shared" si="31"/>
        <v>0</v>
      </c>
      <c r="J39" s="63"/>
      <c r="K39" s="27"/>
      <c r="L39" s="27"/>
      <c r="M39" s="27">
        <f t="shared" si="32"/>
        <v>0</v>
      </c>
      <c r="N39" s="64">
        <f t="shared" si="33"/>
        <v>0</v>
      </c>
      <c r="O39" s="57"/>
      <c r="P39" s="24"/>
      <c r="Q39" s="24"/>
      <c r="R39" s="25">
        <f t="shared" si="34"/>
        <v>0</v>
      </c>
      <c r="S39" s="58">
        <f t="shared" si="35"/>
        <v>0</v>
      </c>
      <c r="T39" s="63"/>
      <c r="U39" s="26"/>
      <c r="V39" s="26"/>
      <c r="W39" s="27">
        <f t="shared" si="36"/>
        <v>0</v>
      </c>
      <c r="X39" s="64">
        <f t="shared" si="37"/>
        <v>0</v>
      </c>
      <c r="Y39" s="57"/>
      <c r="Z39" s="24"/>
      <c r="AA39" s="24"/>
      <c r="AB39" s="25">
        <f t="shared" si="38"/>
        <v>0</v>
      </c>
      <c r="AC39" s="58">
        <f t="shared" si="39"/>
        <v>0</v>
      </c>
      <c r="AD39" s="63"/>
      <c r="AE39" s="26"/>
      <c r="AF39" s="26"/>
      <c r="AG39" s="27">
        <f t="shared" si="40"/>
        <v>0</v>
      </c>
      <c r="AH39" s="64">
        <f t="shared" si="41"/>
        <v>0</v>
      </c>
      <c r="AI39" s="57"/>
      <c r="AJ39" s="24"/>
      <c r="AK39" s="24"/>
      <c r="AL39" s="25">
        <f t="shared" si="42"/>
        <v>0</v>
      </c>
      <c r="AM39" s="58">
        <f t="shared" si="43"/>
        <v>0</v>
      </c>
      <c r="AN39" s="63"/>
      <c r="AO39" s="26"/>
      <c r="AP39" s="26"/>
      <c r="AQ39" s="27">
        <f t="shared" si="44"/>
        <v>0</v>
      </c>
      <c r="AR39" s="64">
        <f t="shared" si="45"/>
        <v>0</v>
      </c>
      <c r="AS39" s="57"/>
      <c r="AT39" s="24"/>
      <c r="AU39" s="24"/>
      <c r="AV39" s="25">
        <f t="shared" si="46"/>
        <v>0</v>
      </c>
      <c r="AW39" s="58">
        <f t="shared" si="47"/>
        <v>0</v>
      </c>
      <c r="AX39" s="63"/>
      <c r="AY39" s="26"/>
      <c r="AZ39" s="26"/>
      <c r="BA39" s="27">
        <f t="shared" si="48"/>
        <v>0</v>
      </c>
      <c r="BB39" s="64">
        <f t="shared" si="49"/>
        <v>0</v>
      </c>
      <c r="BC39" s="57"/>
      <c r="BD39" s="24"/>
      <c r="BE39" s="24"/>
      <c r="BF39" s="25">
        <f t="shared" si="50"/>
        <v>0</v>
      </c>
      <c r="BG39" s="58">
        <f t="shared" si="51"/>
        <v>0</v>
      </c>
      <c r="BH39" s="63"/>
      <c r="BI39" s="26"/>
      <c r="BJ39" s="26"/>
      <c r="BK39" s="27">
        <f t="shared" si="52"/>
        <v>0</v>
      </c>
      <c r="BL39" s="64">
        <f t="shared" si="53"/>
        <v>0</v>
      </c>
      <c r="BM39" s="57"/>
      <c r="BN39" s="28"/>
      <c r="BO39" s="28"/>
      <c r="BP39" s="40">
        <f t="shared" si="54"/>
        <v>0</v>
      </c>
      <c r="BQ39" s="71">
        <f t="shared" si="55"/>
        <v>0</v>
      </c>
      <c r="BR39" s="63"/>
      <c r="BS39" s="26"/>
      <c r="BT39" s="26"/>
      <c r="BU39" s="27">
        <f t="shared" si="56"/>
        <v>0</v>
      </c>
      <c r="BV39" s="64">
        <f t="shared" si="57"/>
        <v>0</v>
      </c>
      <c r="BW39" s="57"/>
      <c r="BX39" s="24"/>
      <c r="BY39" s="24"/>
      <c r="BZ39" s="25">
        <f t="shared" si="58"/>
        <v>0</v>
      </c>
      <c r="CA39" s="58">
        <f t="shared" si="59"/>
        <v>0</v>
      </c>
      <c r="CB39" s="74">
        <f t="shared" si="60"/>
        <v>0</v>
      </c>
    </row>
    <row r="40" spans="1:80" x14ac:dyDescent="0.25">
      <c r="A40" s="83"/>
      <c r="B40" s="17"/>
      <c r="C40" s="18"/>
      <c r="D40" s="55"/>
      <c r="E40" s="57"/>
      <c r="F40" s="25"/>
      <c r="G40" s="25"/>
      <c r="H40" s="25">
        <f t="shared" si="30"/>
        <v>0</v>
      </c>
      <c r="I40" s="58">
        <f t="shared" si="31"/>
        <v>0</v>
      </c>
      <c r="J40" s="63"/>
      <c r="K40" s="27"/>
      <c r="L40" s="27"/>
      <c r="M40" s="27">
        <f t="shared" si="32"/>
        <v>0</v>
      </c>
      <c r="N40" s="64">
        <f t="shared" si="33"/>
        <v>0</v>
      </c>
      <c r="O40" s="57"/>
      <c r="P40" s="24"/>
      <c r="Q40" s="24"/>
      <c r="R40" s="25">
        <f t="shared" si="34"/>
        <v>0</v>
      </c>
      <c r="S40" s="58">
        <f t="shared" si="35"/>
        <v>0</v>
      </c>
      <c r="T40" s="63"/>
      <c r="U40" s="26"/>
      <c r="V40" s="26"/>
      <c r="W40" s="27">
        <f t="shared" si="36"/>
        <v>0</v>
      </c>
      <c r="X40" s="64">
        <f t="shared" si="37"/>
        <v>0</v>
      </c>
      <c r="Y40" s="57"/>
      <c r="Z40" s="24"/>
      <c r="AA40" s="24"/>
      <c r="AB40" s="25">
        <f t="shared" si="38"/>
        <v>0</v>
      </c>
      <c r="AC40" s="58">
        <f t="shared" si="39"/>
        <v>0</v>
      </c>
      <c r="AD40" s="63"/>
      <c r="AE40" s="26"/>
      <c r="AF40" s="26"/>
      <c r="AG40" s="27">
        <f t="shared" si="40"/>
        <v>0</v>
      </c>
      <c r="AH40" s="64">
        <f t="shared" si="41"/>
        <v>0</v>
      </c>
      <c r="AI40" s="57"/>
      <c r="AJ40" s="24"/>
      <c r="AK40" s="24"/>
      <c r="AL40" s="25">
        <f t="shared" si="42"/>
        <v>0</v>
      </c>
      <c r="AM40" s="58">
        <f t="shared" si="43"/>
        <v>0</v>
      </c>
      <c r="AN40" s="63"/>
      <c r="AO40" s="26"/>
      <c r="AP40" s="26"/>
      <c r="AQ40" s="27">
        <f t="shared" si="44"/>
        <v>0</v>
      </c>
      <c r="AR40" s="64">
        <f t="shared" si="45"/>
        <v>0</v>
      </c>
      <c r="AS40" s="57"/>
      <c r="AT40" s="24"/>
      <c r="AU40" s="24"/>
      <c r="AV40" s="25">
        <f t="shared" si="46"/>
        <v>0</v>
      </c>
      <c r="AW40" s="58">
        <f t="shared" si="47"/>
        <v>0</v>
      </c>
      <c r="AX40" s="63"/>
      <c r="AY40" s="26"/>
      <c r="AZ40" s="26"/>
      <c r="BA40" s="27">
        <f t="shared" si="48"/>
        <v>0</v>
      </c>
      <c r="BB40" s="64">
        <f t="shared" si="49"/>
        <v>0</v>
      </c>
      <c r="BC40" s="57"/>
      <c r="BD40" s="24"/>
      <c r="BE40" s="24"/>
      <c r="BF40" s="25">
        <f t="shared" si="50"/>
        <v>0</v>
      </c>
      <c r="BG40" s="58">
        <f t="shared" si="51"/>
        <v>0</v>
      </c>
      <c r="BH40" s="63"/>
      <c r="BI40" s="26"/>
      <c r="BJ40" s="26"/>
      <c r="BK40" s="27">
        <f t="shared" si="52"/>
        <v>0</v>
      </c>
      <c r="BL40" s="64">
        <f t="shared" si="53"/>
        <v>0</v>
      </c>
      <c r="BM40" s="57"/>
      <c r="BN40" s="28"/>
      <c r="BO40" s="28"/>
      <c r="BP40" s="40">
        <f t="shared" si="54"/>
        <v>0</v>
      </c>
      <c r="BQ40" s="71">
        <f t="shared" si="55"/>
        <v>0</v>
      </c>
      <c r="BR40" s="63"/>
      <c r="BS40" s="26"/>
      <c r="BT40" s="26"/>
      <c r="BU40" s="27">
        <f t="shared" si="56"/>
        <v>0</v>
      </c>
      <c r="BV40" s="64">
        <f t="shared" si="57"/>
        <v>0</v>
      </c>
      <c r="BW40" s="57"/>
      <c r="BX40" s="24"/>
      <c r="BY40" s="24"/>
      <c r="BZ40" s="25">
        <f t="shared" si="58"/>
        <v>0</v>
      </c>
      <c r="CA40" s="58">
        <f t="shared" si="59"/>
        <v>0</v>
      </c>
      <c r="CB40" s="74">
        <f t="shared" si="60"/>
        <v>0</v>
      </c>
    </row>
    <row r="41" spans="1:80" x14ac:dyDescent="0.25">
      <c r="A41" s="83"/>
      <c r="B41" s="17"/>
      <c r="C41" s="18"/>
      <c r="D41" s="55"/>
      <c r="E41" s="57"/>
      <c r="F41" s="25"/>
      <c r="G41" s="25"/>
      <c r="H41" s="25">
        <f t="shared" si="30"/>
        <v>0</v>
      </c>
      <c r="I41" s="58">
        <f t="shared" si="31"/>
        <v>0</v>
      </c>
      <c r="J41" s="63"/>
      <c r="K41" s="27"/>
      <c r="L41" s="27"/>
      <c r="M41" s="27">
        <f t="shared" si="32"/>
        <v>0</v>
      </c>
      <c r="N41" s="64">
        <f t="shared" si="33"/>
        <v>0</v>
      </c>
      <c r="O41" s="57"/>
      <c r="P41" s="24"/>
      <c r="Q41" s="24"/>
      <c r="R41" s="25">
        <f t="shared" si="34"/>
        <v>0</v>
      </c>
      <c r="S41" s="58">
        <f t="shared" si="35"/>
        <v>0</v>
      </c>
      <c r="T41" s="63"/>
      <c r="U41" s="26"/>
      <c r="V41" s="26"/>
      <c r="W41" s="27">
        <f t="shared" si="36"/>
        <v>0</v>
      </c>
      <c r="X41" s="64">
        <f t="shared" si="37"/>
        <v>0</v>
      </c>
      <c r="Y41" s="57"/>
      <c r="Z41" s="24"/>
      <c r="AA41" s="24"/>
      <c r="AB41" s="25">
        <f t="shared" si="38"/>
        <v>0</v>
      </c>
      <c r="AC41" s="58">
        <f t="shared" si="39"/>
        <v>0</v>
      </c>
      <c r="AD41" s="63"/>
      <c r="AE41" s="26"/>
      <c r="AF41" s="26"/>
      <c r="AG41" s="27">
        <f t="shared" si="40"/>
        <v>0</v>
      </c>
      <c r="AH41" s="64">
        <f t="shared" si="41"/>
        <v>0</v>
      </c>
      <c r="AI41" s="57"/>
      <c r="AJ41" s="24"/>
      <c r="AK41" s="24"/>
      <c r="AL41" s="25">
        <f t="shared" si="42"/>
        <v>0</v>
      </c>
      <c r="AM41" s="58">
        <f t="shared" si="43"/>
        <v>0</v>
      </c>
      <c r="AN41" s="63"/>
      <c r="AO41" s="26"/>
      <c r="AP41" s="26"/>
      <c r="AQ41" s="27">
        <f t="shared" si="44"/>
        <v>0</v>
      </c>
      <c r="AR41" s="64">
        <f t="shared" si="45"/>
        <v>0</v>
      </c>
      <c r="AS41" s="57"/>
      <c r="AT41" s="24"/>
      <c r="AU41" s="24"/>
      <c r="AV41" s="25">
        <f t="shared" si="46"/>
        <v>0</v>
      </c>
      <c r="AW41" s="58">
        <f t="shared" si="47"/>
        <v>0</v>
      </c>
      <c r="AX41" s="63"/>
      <c r="AY41" s="26"/>
      <c r="AZ41" s="26"/>
      <c r="BA41" s="27">
        <f t="shared" si="48"/>
        <v>0</v>
      </c>
      <c r="BB41" s="64">
        <f t="shared" si="49"/>
        <v>0</v>
      </c>
      <c r="BC41" s="57"/>
      <c r="BD41" s="24"/>
      <c r="BE41" s="24"/>
      <c r="BF41" s="25">
        <f t="shared" si="50"/>
        <v>0</v>
      </c>
      <c r="BG41" s="58">
        <f t="shared" si="51"/>
        <v>0</v>
      </c>
      <c r="BH41" s="63"/>
      <c r="BI41" s="26"/>
      <c r="BJ41" s="26"/>
      <c r="BK41" s="27">
        <f t="shared" si="52"/>
        <v>0</v>
      </c>
      <c r="BL41" s="64">
        <f t="shared" si="53"/>
        <v>0</v>
      </c>
      <c r="BM41" s="57"/>
      <c r="BN41" s="28"/>
      <c r="BO41" s="28"/>
      <c r="BP41" s="40">
        <f t="shared" si="54"/>
        <v>0</v>
      </c>
      <c r="BQ41" s="71">
        <f t="shared" si="55"/>
        <v>0</v>
      </c>
      <c r="BR41" s="63"/>
      <c r="BS41" s="26"/>
      <c r="BT41" s="26"/>
      <c r="BU41" s="27">
        <f t="shared" si="56"/>
        <v>0</v>
      </c>
      <c r="BV41" s="64">
        <f t="shared" si="57"/>
        <v>0</v>
      </c>
      <c r="BW41" s="57"/>
      <c r="BX41" s="24"/>
      <c r="BY41" s="24"/>
      <c r="BZ41" s="25">
        <f t="shared" si="58"/>
        <v>0</v>
      </c>
      <c r="CA41" s="58">
        <f t="shared" si="59"/>
        <v>0</v>
      </c>
      <c r="CB41" s="74">
        <f t="shared" si="60"/>
        <v>0</v>
      </c>
    </row>
    <row r="42" spans="1:80" x14ac:dyDescent="0.25">
      <c r="A42" s="83"/>
      <c r="B42" s="17"/>
      <c r="C42" s="18"/>
      <c r="D42" s="55"/>
      <c r="E42" s="57"/>
      <c r="F42" s="25"/>
      <c r="G42" s="25"/>
      <c r="H42" s="25">
        <f t="shared" si="30"/>
        <v>0</v>
      </c>
      <c r="I42" s="58">
        <f t="shared" si="31"/>
        <v>0</v>
      </c>
      <c r="J42" s="63"/>
      <c r="K42" s="27"/>
      <c r="L42" s="27"/>
      <c r="M42" s="27">
        <f t="shared" si="32"/>
        <v>0</v>
      </c>
      <c r="N42" s="64">
        <f t="shared" si="33"/>
        <v>0</v>
      </c>
      <c r="O42" s="57"/>
      <c r="P42" s="24"/>
      <c r="Q42" s="24"/>
      <c r="R42" s="25">
        <f t="shared" si="34"/>
        <v>0</v>
      </c>
      <c r="S42" s="58">
        <f t="shared" si="35"/>
        <v>0</v>
      </c>
      <c r="T42" s="63"/>
      <c r="U42" s="26"/>
      <c r="V42" s="26"/>
      <c r="W42" s="27">
        <f t="shared" si="36"/>
        <v>0</v>
      </c>
      <c r="X42" s="64">
        <f t="shared" si="37"/>
        <v>0</v>
      </c>
      <c r="Y42" s="57"/>
      <c r="Z42" s="24"/>
      <c r="AA42" s="24"/>
      <c r="AB42" s="25">
        <f t="shared" si="38"/>
        <v>0</v>
      </c>
      <c r="AC42" s="58">
        <f t="shared" si="39"/>
        <v>0</v>
      </c>
      <c r="AD42" s="63"/>
      <c r="AE42" s="26"/>
      <c r="AF42" s="26"/>
      <c r="AG42" s="27">
        <f t="shared" si="40"/>
        <v>0</v>
      </c>
      <c r="AH42" s="64">
        <f t="shared" si="41"/>
        <v>0</v>
      </c>
      <c r="AI42" s="57"/>
      <c r="AJ42" s="24"/>
      <c r="AK42" s="24"/>
      <c r="AL42" s="25">
        <f t="shared" si="42"/>
        <v>0</v>
      </c>
      <c r="AM42" s="58">
        <f t="shared" si="43"/>
        <v>0</v>
      </c>
      <c r="AN42" s="63"/>
      <c r="AO42" s="26"/>
      <c r="AP42" s="26"/>
      <c r="AQ42" s="27">
        <f t="shared" si="44"/>
        <v>0</v>
      </c>
      <c r="AR42" s="64">
        <f t="shared" si="45"/>
        <v>0</v>
      </c>
      <c r="AS42" s="57"/>
      <c r="AT42" s="24"/>
      <c r="AU42" s="24"/>
      <c r="AV42" s="25">
        <f t="shared" si="46"/>
        <v>0</v>
      </c>
      <c r="AW42" s="58">
        <f t="shared" si="47"/>
        <v>0</v>
      </c>
      <c r="AX42" s="63"/>
      <c r="AY42" s="26"/>
      <c r="AZ42" s="26"/>
      <c r="BA42" s="27">
        <f t="shared" si="48"/>
        <v>0</v>
      </c>
      <c r="BB42" s="64">
        <f t="shared" si="49"/>
        <v>0</v>
      </c>
      <c r="BC42" s="57"/>
      <c r="BD42" s="24"/>
      <c r="BE42" s="24"/>
      <c r="BF42" s="25">
        <f t="shared" si="50"/>
        <v>0</v>
      </c>
      <c r="BG42" s="58">
        <f t="shared" si="51"/>
        <v>0</v>
      </c>
      <c r="BH42" s="63"/>
      <c r="BI42" s="26"/>
      <c r="BJ42" s="26"/>
      <c r="BK42" s="27">
        <f t="shared" si="52"/>
        <v>0</v>
      </c>
      <c r="BL42" s="64">
        <f t="shared" si="53"/>
        <v>0</v>
      </c>
      <c r="BM42" s="57"/>
      <c r="BN42" s="28"/>
      <c r="BO42" s="28"/>
      <c r="BP42" s="40">
        <f t="shared" si="54"/>
        <v>0</v>
      </c>
      <c r="BQ42" s="71">
        <f t="shared" si="55"/>
        <v>0</v>
      </c>
      <c r="BR42" s="63"/>
      <c r="BS42" s="26"/>
      <c r="BT42" s="26"/>
      <c r="BU42" s="27">
        <f t="shared" si="56"/>
        <v>0</v>
      </c>
      <c r="BV42" s="64">
        <f t="shared" si="57"/>
        <v>0</v>
      </c>
      <c r="BW42" s="57"/>
      <c r="BX42" s="24"/>
      <c r="BY42" s="24"/>
      <c r="BZ42" s="25">
        <f t="shared" si="58"/>
        <v>0</v>
      </c>
      <c r="CA42" s="58">
        <f t="shared" si="59"/>
        <v>0</v>
      </c>
      <c r="CB42" s="74">
        <f t="shared" si="60"/>
        <v>0</v>
      </c>
    </row>
    <row r="43" spans="1:80" x14ac:dyDescent="0.25">
      <c r="A43" s="83"/>
      <c r="B43" s="17"/>
      <c r="C43" s="18"/>
      <c r="D43" s="55"/>
      <c r="E43" s="57"/>
      <c r="F43" s="25"/>
      <c r="G43" s="25"/>
      <c r="H43" s="25">
        <f t="shared" si="30"/>
        <v>0</v>
      </c>
      <c r="I43" s="58">
        <f t="shared" si="31"/>
        <v>0</v>
      </c>
      <c r="J43" s="63"/>
      <c r="K43" s="27"/>
      <c r="L43" s="27"/>
      <c r="M43" s="27">
        <f t="shared" si="32"/>
        <v>0</v>
      </c>
      <c r="N43" s="64">
        <f t="shared" si="33"/>
        <v>0</v>
      </c>
      <c r="O43" s="57"/>
      <c r="P43" s="24"/>
      <c r="Q43" s="24"/>
      <c r="R43" s="25">
        <f t="shared" si="34"/>
        <v>0</v>
      </c>
      <c r="S43" s="58">
        <f t="shared" si="35"/>
        <v>0</v>
      </c>
      <c r="T43" s="63"/>
      <c r="U43" s="26"/>
      <c r="V43" s="26"/>
      <c r="W43" s="27">
        <f t="shared" si="36"/>
        <v>0</v>
      </c>
      <c r="X43" s="64">
        <f t="shared" si="37"/>
        <v>0</v>
      </c>
      <c r="Y43" s="57"/>
      <c r="Z43" s="24"/>
      <c r="AA43" s="24"/>
      <c r="AB43" s="25">
        <f t="shared" si="38"/>
        <v>0</v>
      </c>
      <c r="AC43" s="58">
        <f t="shared" si="39"/>
        <v>0</v>
      </c>
      <c r="AD43" s="63"/>
      <c r="AE43" s="26"/>
      <c r="AF43" s="26"/>
      <c r="AG43" s="27">
        <f t="shared" si="40"/>
        <v>0</v>
      </c>
      <c r="AH43" s="64">
        <f t="shared" si="41"/>
        <v>0</v>
      </c>
      <c r="AI43" s="57"/>
      <c r="AJ43" s="24"/>
      <c r="AK43" s="24"/>
      <c r="AL43" s="25">
        <f t="shared" si="42"/>
        <v>0</v>
      </c>
      <c r="AM43" s="58">
        <f t="shared" si="43"/>
        <v>0</v>
      </c>
      <c r="AN43" s="63"/>
      <c r="AO43" s="26"/>
      <c r="AP43" s="26"/>
      <c r="AQ43" s="27">
        <f t="shared" si="44"/>
        <v>0</v>
      </c>
      <c r="AR43" s="64">
        <f t="shared" si="45"/>
        <v>0</v>
      </c>
      <c r="AS43" s="57"/>
      <c r="AT43" s="24"/>
      <c r="AU43" s="24"/>
      <c r="AV43" s="25">
        <f t="shared" si="46"/>
        <v>0</v>
      </c>
      <c r="AW43" s="58">
        <f t="shared" si="47"/>
        <v>0</v>
      </c>
      <c r="AX43" s="63"/>
      <c r="AY43" s="26"/>
      <c r="AZ43" s="26"/>
      <c r="BA43" s="27">
        <f t="shared" si="48"/>
        <v>0</v>
      </c>
      <c r="BB43" s="64">
        <f t="shared" si="49"/>
        <v>0</v>
      </c>
      <c r="BC43" s="57"/>
      <c r="BD43" s="24"/>
      <c r="BE43" s="24"/>
      <c r="BF43" s="25">
        <f t="shared" si="50"/>
        <v>0</v>
      </c>
      <c r="BG43" s="58">
        <f t="shared" si="51"/>
        <v>0</v>
      </c>
      <c r="BH43" s="63"/>
      <c r="BI43" s="26"/>
      <c r="BJ43" s="26"/>
      <c r="BK43" s="27">
        <f t="shared" si="52"/>
        <v>0</v>
      </c>
      <c r="BL43" s="64">
        <f t="shared" si="53"/>
        <v>0</v>
      </c>
      <c r="BM43" s="57"/>
      <c r="BN43" s="28"/>
      <c r="BO43" s="28"/>
      <c r="BP43" s="40">
        <f t="shared" si="54"/>
        <v>0</v>
      </c>
      <c r="BQ43" s="71">
        <f t="shared" si="55"/>
        <v>0</v>
      </c>
      <c r="BR43" s="63"/>
      <c r="BS43" s="26"/>
      <c r="BT43" s="26"/>
      <c r="BU43" s="27">
        <f t="shared" si="56"/>
        <v>0</v>
      </c>
      <c r="BV43" s="64">
        <f t="shared" si="57"/>
        <v>0</v>
      </c>
      <c r="BW43" s="57"/>
      <c r="BX43" s="24"/>
      <c r="BY43" s="24"/>
      <c r="BZ43" s="25">
        <f t="shared" si="58"/>
        <v>0</v>
      </c>
      <c r="CA43" s="58">
        <f t="shared" si="59"/>
        <v>0</v>
      </c>
      <c r="CB43" s="74">
        <f t="shared" si="60"/>
        <v>0</v>
      </c>
    </row>
    <row r="44" spans="1:80" x14ac:dyDescent="0.25">
      <c r="A44" s="83"/>
      <c r="B44" s="17"/>
      <c r="C44" s="18"/>
      <c r="D44" s="55"/>
      <c r="E44" s="57"/>
      <c r="F44" s="25"/>
      <c r="G44" s="25"/>
      <c r="H44" s="25">
        <f t="shared" si="30"/>
        <v>0</v>
      </c>
      <c r="I44" s="58">
        <f t="shared" si="31"/>
        <v>0</v>
      </c>
      <c r="J44" s="63"/>
      <c r="K44" s="27"/>
      <c r="L44" s="27"/>
      <c r="M44" s="27">
        <f t="shared" si="32"/>
        <v>0</v>
      </c>
      <c r="N44" s="64">
        <f t="shared" si="33"/>
        <v>0</v>
      </c>
      <c r="O44" s="57"/>
      <c r="P44" s="24"/>
      <c r="Q44" s="24"/>
      <c r="R44" s="25">
        <f t="shared" si="34"/>
        <v>0</v>
      </c>
      <c r="S44" s="58">
        <f t="shared" si="35"/>
        <v>0</v>
      </c>
      <c r="T44" s="63"/>
      <c r="U44" s="26"/>
      <c r="V44" s="26"/>
      <c r="W44" s="27">
        <f t="shared" si="36"/>
        <v>0</v>
      </c>
      <c r="X44" s="64">
        <f t="shared" si="37"/>
        <v>0</v>
      </c>
      <c r="Y44" s="57"/>
      <c r="Z44" s="24"/>
      <c r="AA44" s="24"/>
      <c r="AB44" s="25">
        <f t="shared" si="38"/>
        <v>0</v>
      </c>
      <c r="AC44" s="58">
        <f t="shared" si="39"/>
        <v>0</v>
      </c>
      <c r="AD44" s="63"/>
      <c r="AE44" s="26"/>
      <c r="AF44" s="26"/>
      <c r="AG44" s="27">
        <f t="shared" si="40"/>
        <v>0</v>
      </c>
      <c r="AH44" s="64">
        <f t="shared" si="41"/>
        <v>0</v>
      </c>
      <c r="AI44" s="57"/>
      <c r="AJ44" s="24"/>
      <c r="AK44" s="24"/>
      <c r="AL44" s="25">
        <f t="shared" si="42"/>
        <v>0</v>
      </c>
      <c r="AM44" s="58">
        <f t="shared" si="43"/>
        <v>0</v>
      </c>
      <c r="AN44" s="63"/>
      <c r="AO44" s="26"/>
      <c r="AP44" s="26"/>
      <c r="AQ44" s="27">
        <f t="shared" si="44"/>
        <v>0</v>
      </c>
      <c r="AR44" s="64">
        <f t="shared" si="45"/>
        <v>0</v>
      </c>
      <c r="AS44" s="57"/>
      <c r="AT44" s="24"/>
      <c r="AU44" s="24"/>
      <c r="AV44" s="25">
        <f t="shared" si="46"/>
        <v>0</v>
      </c>
      <c r="AW44" s="58">
        <f t="shared" si="47"/>
        <v>0</v>
      </c>
      <c r="AX44" s="63"/>
      <c r="AY44" s="26"/>
      <c r="AZ44" s="26"/>
      <c r="BA44" s="27">
        <f t="shared" si="48"/>
        <v>0</v>
      </c>
      <c r="BB44" s="64">
        <f t="shared" si="49"/>
        <v>0</v>
      </c>
      <c r="BC44" s="57"/>
      <c r="BD44" s="24"/>
      <c r="BE44" s="24"/>
      <c r="BF44" s="25">
        <f t="shared" si="50"/>
        <v>0</v>
      </c>
      <c r="BG44" s="58">
        <f t="shared" si="51"/>
        <v>0</v>
      </c>
      <c r="BH44" s="63"/>
      <c r="BI44" s="26"/>
      <c r="BJ44" s="26"/>
      <c r="BK44" s="27">
        <f t="shared" si="52"/>
        <v>0</v>
      </c>
      <c r="BL44" s="64">
        <f t="shared" si="53"/>
        <v>0</v>
      </c>
      <c r="BM44" s="57"/>
      <c r="BN44" s="28"/>
      <c r="BO44" s="28"/>
      <c r="BP44" s="40">
        <f t="shared" si="54"/>
        <v>0</v>
      </c>
      <c r="BQ44" s="71">
        <f t="shared" si="55"/>
        <v>0</v>
      </c>
      <c r="BR44" s="63"/>
      <c r="BS44" s="26"/>
      <c r="BT44" s="26"/>
      <c r="BU44" s="27">
        <f t="shared" si="56"/>
        <v>0</v>
      </c>
      <c r="BV44" s="64">
        <f t="shared" si="57"/>
        <v>0</v>
      </c>
      <c r="BW44" s="57"/>
      <c r="BX44" s="24"/>
      <c r="BY44" s="24"/>
      <c r="BZ44" s="25">
        <f t="shared" si="58"/>
        <v>0</v>
      </c>
      <c r="CA44" s="58">
        <f t="shared" si="59"/>
        <v>0</v>
      </c>
      <c r="CB44" s="74">
        <f t="shared" si="60"/>
        <v>0</v>
      </c>
    </row>
    <row r="45" spans="1:80" x14ac:dyDescent="0.25">
      <c r="A45" s="83"/>
      <c r="B45" s="17"/>
      <c r="C45" s="18"/>
      <c r="D45" s="55"/>
      <c r="E45" s="57"/>
      <c r="F45" s="25"/>
      <c r="G45" s="25"/>
      <c r="H45" s="25">
        <f t="shared" si="30"/>
        <v>0</v>
      </c>
      <c r="I45" s="58">
        <f t="shared" si="31"/>
        <v>0</v>
      </c>
      <c r="J45" s="63"/>
      <c r="K45" s="27"/>
      <c r="L45" s="27"/>
      <c r="M45" s="27">
        <f t="shared" si="32"/>
        <v>0</v>
      </c>
      <c r="N45" s="64">
        <f t="shared" si="33"/>
        <v>0</v>
      </c>
      <c r="O45" s="57"/>
      <c r="P45" s="24"/>
      <c r="Q45" s="24"/>
      <c r="R45" s="25">
        <f t="shared" si="34"/>
        <v>0</v>
      </c>
      <c r="S45" s="58">
        <f t="shared" si="35"/>
        <v>0</v>
      </c>
      <c r="T45" s="63"/>
      <c r="U45" s="26"/>
      <c r="V45" s="26"/>
      <c r="W45" s="27">
        <f t="shared" si="36"/>
        <v>0</v>
      </c>
      <c r="X45" s="64">
        <f t="shared" si="37"/>
        <v>0</v>
      </c>
      <c r="Y45" s="57"/>
      <c r="Z45" s="24"/>
      <c r="AA45" s="24"/>
      <c r="AB45" s="25">
        <f t="shared" si="38"/>
        <v>0</v>
      </c>
      <c r="AC45" s="58">
        <f t="shared" si="39"/>
        <v>0</v>
      </c>
      <c r="AD45" s="63"/>
      <c r="AE45" s="26"/>
      <c r="AF45" s="26"/>
      <c r="AG45" s="27">
        <f t="shared" si="40"/>
        <v>0</v>
      </c>
      <c r="AH45" s="64">
        <f t="shared" si="41"/>
        <v>0</v>
      </c>
      <c r="AI45" s="57"/>
      <c r="AJ45" s="24"/>
      <c r="AK45" s="24"/>
      <c r="AL45" s="25">
        <f t="shared" si="42"/>
        <v>0</v>
      </c>
      <c r="AM45" s="58">
        <f t="shared" si="43"/>
        <v>0</v>
      </c>
      <c r="AN45" s="63"/>
      <c r="AO45" s="26"/>
      <c r="AP45" s="26"/>
      <c r="AQ45" s="27">
        <f t="shared" si="44"/>
        <v>0</v>
      </c>
      <c r="AR45" s="64">
        <f t="shared" si="45"/>
        <v>0</v>
      </c>
      <c r="AS45" s="57"/>
      <c r="AT45" s="24"/>
      <c r="AU45" s="24"/>
      <c r="AV45" s="25">
        <f t="shared" si="46"/>
        <v>0</v>
      </c>
      <c r="AW45" s="58">
        <f t="shared" si="47"/>
        <v>0</v>
      </c>
      <c r="AX45" s="63"/>
      <c r="AY45" s="26"/>
      <c r="AZ45" s="26"/>
      <c r="BA45" s="27">
        <f t="shared" si="48"/>
        <v>0</v>
      </c>
      <c r="BB45" s="64">
        <f t="shared" si="49"/>
        <v>0</v>
      </c>
      <c r="BC45" s="57"/>
      <c r="BD45" s="24"/>
      <c r="BE45" s="24"/>
      <c r="BF45" s="25">
        <f t="shared" si="50"/>
        <v>0</v>
      </c>
      <c r="BG45" s="58">
        <f t="shared" si="51"/>
        <v>0</v>
      </c>
      <c r="BH45" s="63"/>
      <c r="BI45" s="26"/>
      <c r="BJ45" s="26"/>
      <c r="BK45" s="27">
        <f t="shared" si="52"/>
        <v>0</v>
      </c>
      <c r="BL45" s="64">
        <f t="shared" si="53"/>
        <v>0</v>
      </c>
      <c r="BM45" s="57"/>
      <c r="BN45" s="28"/>
      <c r="BO45" s="28"/>
      <c r="BP45" s="40">
        <f t="shared" si="54"/>
        <v>0</v>
      </c>
      <c r="BQ45" s="71">
        <f t="shared" si="55"/>
        <v>0</v>
      </c>
      <c r="BR45" s="63"/>
      <c r="BS45" s="26"/>
      <c r="BT45" s="26"/>
      <c r="BU45" s="27">
        <f t="shared" si="56"/>
        <v>0</v>
      </c>
      <c r="BV45" s="64">
        <f t="shared" si="57"/>
        <v>0</v>
      </c>
      <c r="BW45" s="57"/>
      <c r="BX45" s="24"/>
      <c r="BY45" s="24"/>
      <c r="BZ45" s="25">
        <f t="shared" si="58"/>
        <v>0</v>
      </c>
      <c r="CA45" s="58">
        <f t="shared" si="59"/>
        <v>0</v>
      </c>
      <c r="CB45" s="74">
        <f t="shared" si="60"/>
        <v>0</v>
      </c>
    </row>
    <row r="46" spans="1:80" x14ac:dyDescent="0.25">
      <c r="A46" s="83"/>
      <c r="B46" s="17"/>
      <c r="C46" s="18"/>
      <c r="D46" s="55"/>
      <c r="E46" s="57"/>
      <c r="F46" s="25"/>
      <c r="G46" s="25"/>
      <c r="H46" s="25">
        <f t="shared" si="30"/>
        <v>0</v>
      </c>
      <c r="I46" s="58">
        <f t="shared" si="31"/>
        <v>0</v>
      </c>
      <c r="J46" s="63"/>
      <c r="K46" s="27"/>
      <c r="L46" s="27"/>
      <c r="M46" s="27">
        <f t="shared" si="32"/>
        <v>0</v>
      </c>
      <c r="N46" s="64">
        <f t="shared" si="33"/>
        <v>0</v>
      </c>
      <c r="O46" s="57"/>
      <c r="P46" s="24"/>
      <c r="Q46" s="24"/>
      <c r="R46" s="25">
        <f t="shared" si="34"/>
        <v>0</v>
      </c>
      <c r="S46" s="58">
        <f t="shared" si="35"/>
        <v>0</v>
      </c>
      <c r="T46" s="63"/>
      <c r="U46" s="26"/>
      <c r="V46" s="26"/>
      <c r="W46" s="27">
        <f t="shared" si="36"/>
        <v>0</v>
      </c>
      <c r="X46" s="64">
        <f t="shared" si="37"/>
        <v>0</v>
      </c>
      <c r="Y46" s="57"/>
      <c r="Z46" s="24"/>
      <c r="AA46" s="24"/>
      <c r="AB46" s="25">
        <f t="shared" si="38"/>
        <v>0</v>
      </c>
      <c r="AC46" s="58">
        <f t="shared" si="39"/>
        <v>0</v>
      </c>
      <c r="AD46" s="63"/>
      <c r="AE46" s="26"/>
      <c r="AF46" s="26"/>
      <c r="AG46" s="27">
        <f t="shared" si="40"/>
        <v>0</v>
      </c>
      <c r="AH46" s="64">
        <f t="shared" si="41"/>
        <v>0</v>
      </c>
      <c r="AI46" s="57"/>
      <c r="AJ46" s="24"/>
      <c r="AK46" s="24"/>
      <c r="AL46" s="25">
        <f t="shared" si="42"/>
        <v>0</v>
      </c>
      <c r="AM46" s="58">
        <f t="shared" si="43"/>
        <v>0</v>
      </c>
      <c r="AN46" s="63"/>
      <c r="AO46" s="26"/>
      <c r="AP46" s="26"/>
      <c r="AQ46" s="27">
        <f t="shared" si="44"/>
        <v>0</v>
      </c>
      <c r="AR46" s="64">
        <f t="shared" si="45"/>
        <v>0</v>
      </c>
      <c r="AS46" s="57"/>
      <c r="AT46" s="24"/>
      <c r="AU46" s="24"/>
      <c r="AV46" s="25">
        <f t="shared" si="46"/>
        <v>0</v>
      </c>
      <c r="AW46" s="58">
        <f t="shared" si="47"/>
        <v>0</v>
      </c>
      <c r="AX46" s="63"/>
      <c r="AY46" s="26"/>
      <c r="AZ46" s="26"/>
      <c r="BA46" s="27">
        <f t="shared" si="48"/>
        <v>0</v>
      </c>
      <c r="BB46" s="64">
        <f t="shared" si="49"/>
        <v>0</v>
      </c>
      <c r="BC46" s="57"/>
      <c r="BD46" s="24"/>
      <c r="BE46" s="24"/>
      <c r="BF46" s="25">
        <f t="shared" si="50"/>
        <v>0</v>
      </c>
      <c r="BG46" s="58">
        <f t="shared" si="51"/>
        <v>0</v>
      </c>
      <c r="BH46" s="63"/>
      <c r="BI46" s="26"/>
      <c r="BJ46" s="26"/>
      <c r="BK46" s="27">
        <f t="shared" si="52"/>
        <v>0</v>
      </c>
      <c r="BL46" s="64">
        <f t="shared" si="53"/>
        <v>0</v>
      </c>
      <c r="BM46" s="57"/>
      <c r="BN46" s="28"/>
      <c r="BO46" s="28"/>
      <c r="BP46" s="40">
        <f t="shared" si="54"/>
        <v>0</v>
      </c>
      <c r="BQ46" s="71">
        <f t="shared" si="55"/>
        <v>0</v>
      </c>
      <c r="BR46" s="63"/>
      <c r="BS46" s="26"/>
      <c r="BT46" s="26"/>
      <c r="BU46" s="27">
        <f t="shared" si="56"/>
        <v>0</v>
      </c>
      <c r="BV46" s="64">
        <f t="shared" si="57"/>
        <v>0</v>
      </c>
      <c r="BW46" s="57"/>
      <c r="BX46" s="24"/>
      <c r="BY46" s="24"/>
      <c r="BZ46" s="25">
        <f t="shared" si="58"/>
        <v>0</v>
      </c>
      <c r="CA46" s="58">
        <f t="shared" si="59"/>
        <v>0</v>
      </c>
      <c r="CB46" s="74">
        <f t="shared" si="60"/>
        <v>0</v>
      </c>
    </row>
    <row r="47" spans="1:80" x14ac:dyDescent="0.25">
      <c r="A47" s="83"/>
      <c r="B47" s="17"/>
      <c r="C47" s="18"/>
      <c r="D47" s="55"/>
      <c r="E47" s="57"/>
      <c r="F47" s="25"/>
      <c r="G47" s="25"/>
      <c r="H47" s="25">
        <f t="shared" si="30"/>
        <v>0</v>
      </c>
      <c r="I47" s="58">
        <f t="shared" si="31"/>
        <v>0</v>
      </c>
      <c r="J47" s="63"/>
      <c r="K47" s="27"/>
      <c r="L47" s="27"/>
      <c r="M47" s="27">
        <f t="shared" si="32"/>
        <v>0</v>
      </c>
      <c r="N47" s="64">
        <f t="shared" si="33"/>
        <v>0</v>
      </c>
      <c r="O47" s="57"/>
      <c r="P47" s="24"/>
      <c r="Q47" s="24"/>
      <c r="R47" s="25">
        <f t="shared" si="34"/>
        <v>0</v>
      </c>
      <c r="S47" s="58">
        <f t="shared" si="35"/>
        <v>0</v>
      </c>
      <c r="T47" s="63"/>
      <c r="U47" s="26"/>
      <c r="V47" s="26"/>
      <c r="W47" s="27">
        <f t="shared" si="36"/>
        <v>0</v>
      </c>
      <c r="X47" s="64">
        <f t="shared" si="37"/>
        <v>0</v>
      </c>
      <c r="Y47" s="57"/>
      <c r="Z47" s="24"/>
      <c r="AA47" s="24"/>
      <c r="AB47" s="25">
        <f t="shared" si="38"/>
        <v>0</v>
      </c>
      <c r="AC47" s="58">
        <f t="shared" si="39"/>
        <v>0</v>
      </c>
      <c r="AD47" s="63"/>
      <c r="AE47" s="26"/>
      <c r="AF47" s="26"/>
      <c r="AG47" s="27">
        <f t="shared" si="40"/>
        <v>0</v>
      </c>
      <c r="AH47" s="64">
        <f t="shared" si="41"/>
        <v>0</v>
      </c>
      <c r="AI47" s="57"/>
      <c r="AJ47" s="24"/>
      <c r="AK47" s="24"/>
      <c r="AL47" s="25">
        <f t="shared" si="42"/>
        <v>0</v>
      </c>
      <c r="AM47" s="58">
        <f t="shared" si="43"/>
        <v>0</v>
      </c>
      <c r="AN47" s="63"/>
      <c r="AO47" s="26"/>
      <c r="AP47" s="26"/>
      <c r="AQ47" s="27">
        <f t="shared" si="44"/>
        <v>0</v>
      </c>
      <c r="AR47" s="64">
        <f t="shared" si="45"/>
        <v>0</v>
      </c>
      <c r="AS47" s="57"/>
      <c r="AT47" s="24"/>
      <c r="AU47" s="24"/>
      <c r="AV47" s="25">
        <f t="shared" si="46"/>
        <v>0</v>
      </c>
      <c r="AW47" s="58">
        <f t="shared" si="47"/>
        <v>0</v>
      </c>
      <c r="AX47" s="63"/>
      <c r="AY47" s="26"/>
      <c r="AZ47" s="26"/>
      <c r="BA47" s="27">
        <f t="shared" si="48"/>
        <v>0</v>
      </c>
      <c r="BB47" s="64">
        <f t="shared" si="49"/>
        <v>0</v>
      </c>
      <c r="BC47" s="57"/>
      <c r="BD47" s="24"/>
      <c r="BE47" s="24"/>
      <c r="BF47" s="25">
        <f t="shared" si="50"/>
        <v>0</v>
      </c>
      <c r="BG47" s="58">
        <f t="shared" si="51"/>
        <v>0</v>
      </c>
      <c r="BH47" s="63"/>
      <c r="BI47" s="26"/>
      <c r="BJ47" s="26"/>
      <c r="BK47" s="27">
        <f t="shared" si="52"/>
        <v>0</v>
      </c>
      <c r="BL47" s="64">
        <f t="shared" si="53"/>
        <v>0</v>
      </c>
      <c r="BM47" s="57"/>
      <c r="BN47" s="28"/>
      <c r="BO47" s="28"/>
      <c r="BP47" s="40">
        <f t="shared" si="54"/>
        <v>0</v>
      </c>
      <c r="BQ47" s="71">
        <f t="shared" si="55"/>
        <v>0</v>
      </c>
      <c r="BR47" s="63"/>
      <c r="BS47" s="26"/>
      <c r="BT47" s="26"/>
      <c r="BU47" s="27">
        <f t="shared" si="56"/>
        <v>0</v>
      </c>
      <c r="BV47" s="64">
        <f t="shared" si="57"/>
        <v>0</v>
      </c>
      <c r="BW47" s="57"/>
      <c r="BX47" s="24"/>
      <c r="BY47" s="24"/>
      <c r="BZ47" s="25">
        <f t="shared" si="58"/>
        <v>0</v>
      </c>
      <c r="CA47" s="58">
        <f t="shared" si="59"/>
        <v>0</v>
      </c>
      <c r="CB47" s="74">
        <f t="shared" si="60"/>
        <v>0</v>
      </c>
    </row>
    <row r="48" spans="1:80" x14ac:dyDescent="0.25">
      <c r="A48" s="83"/>
      <c r="B48" s="17"/>
      <c r="C48" s="18"/>
      <c r="D48" s="55"/>
      <c r="E48" s="57"/>
      <c r="F48" s="25"/>
      <c r="G48" s="25"/>
      <c r="H48" s="25">
        <f t="shared" si="30"/>
        <v>0</v>
      </c>
      <c r="I48" s="58">
        <f t="shared" si="31"/>
        <v>0</v>
      </c>
      <c r="J48" s="63"/>
      <c r="K48" s="27"/>
      <c r="L48" s="27"/>
      <c r="M48" s="27">
        <f t="shared" si="32"/>
        <v>0</v>
      </c>
      <c r="N48" s="64">
        <f t="shared" si="33"/>
        <v>0</v>
      </c>
      <c r="O48" s="57"/>
      <c r="P48" s="24"/>
      <c r="Q48" s="24"/>
      <c r="R48" s="25">
        <f t="shared" si="34"/>
        <v>0</v>
      </c>
      <c r="S48" s="58">
        <f t="shared" si="35"/>
        <v>0</v>
      </c>
      <c r="T48" s="63"/>
      <c r="U48" s="26"/>
      <c r="V48" s="26"/>
      <c r="W48" s="27">
        <f t="shared" si="36"/>
        <v>0</v>
      </c>
      <c r="X48" s="64">
        <f t="shared" si="37"/>
        <v>0</v>
      </c>
      <c r="Y48" s="57"/>
      <c r="Z48" s="24"/>
      <c r="AA48" s="24"/>
      <c r="AB48" s="25">
        <f t="shared" si="38"/>
        <v>0</v>
      </c>
      <c r="AC48" s="58">
        <f t="shared" si="39"/>
        <v>0</v>
      </c>
      <c r="AD48" s="63"/>
      <c r="AE48" s="26"/>
      <c r="AF48" s="26"/>
      <c r="AG48" s="27">
        <f t="shared" si="40"/>
        <v>0</v>
      </c>
      <c r="AH48" s="64">
        <f t="shared" si="41"/>
        <v>0</v>
      </c>
      <c r="AI48" s="57"/>
      <c r="AJ48" s="24"/>
      <c r="AK48" s="24"/>
      <c r="AL48" s="25">
        <f t="shared" si="42"/>
        <v>0</v>
      </c>
      <c r="AM48" s="58">
        <f t="shared" si="43"/>
        <v>0</v>
      </c>
      <c r="AN48" s="63"/>
      <c r="AO48" s="26"/>
      <c r="AP48" s="26"/>
      <c r="AQ48" s="27">
        <f t="shared" si="44"/>
        <v>0</v>
      </c>
      <c r="AR48" s="64">
        <f t="shared" si="45"/>
        <v>0</v>
      </c>
      <c r="AS48" s="57"/>
      <c r="AT48" s="24"/>
      <c r="AU48" s="24"/>
      <c r="AV48" s="25">
        <f t="shared" si="46"/>
        <v>0</v>
      </c>
      <c r="AW48" s="58">
        <f t="shared" si="47"/>
        <v>0</v>
      </c>
      <c r="AX48" s="63"/>
      <c r="AY48" s="26"/>
      <c r="AZ48" s="26"/>
      <c r="BA48" s="27">
        <f t="shared" si="48"/>
        <v>0</v>
      </c>
      <c r="BB48" s="64">
        <f t="shared" si="49"/>
        <v>0</v>
      </c>
      <c r="BC48" s="57"/>
      <c r="BD48" s="24"/>
      <c r="BE48" s="24"/>
      <c r="BF48" s="25">
        <f t="shared" si="50"/>
        <v>0</v>
      </c>
      <c r="BG48" s="58">
        <f t="shared" si="51"/>
        <v>0</v>
      </c>
      <c r="BH48" s="63"/>
      <c r="BI48" s="26"/>
      <c r="BJ48" s="26"/>
      <c r="BK48" s="27">
        <f t="shared" si="52"/>
        <v>0</v>
      </c>
      <c r="BL48" s="64">
        <f t="shared" si="53"/>
        <v>0</v>
      </c>
      <c r="BM48" s="57"/>
      <c r="BN48" s="28"/>
      <c r="BO48" s="28"/>
      <c r="BP48" s="40">
        <f t="shared" si="54"/>
        <v>0</v>
      </c>
      <c r="BQ48" s="71">
        <f t="shared" si="55"/>
        <v>0</v>
      </c>
      <c r="BR48" s="63"/>
      <c r="BS48" s="26"/>
      <c r="BT48" s="26"/>
      <c r="BU48" s="27">
        <f t="shared" si="56"/>
        <v>0</v>
      </c>
      <c r="BV48" s="64">
        <f t="shared" si="57"/>
        <v>0</v>
      </c>
      <c r="BW48" s="57"/>
      <c r="BX48" s="24"/>
      <c r="BY48" s="24"/>
      <c r="BZ48" s="25">
        <f t="shared" si="58"/>
        <v>0</v>
      </c>
      <c r="CA48" s="58">
        <f t="shared" si="59"/>
        <v>0</v>
      </c>
      <c r="CB48" s="74">
        <f t="shared" si="60"/>
        <v>0</v>
      </c>
    </row>
    <row r="49" spans="1:80" x14ac:dyDescent="0.25">
      <c r="A49" s="83"/>
      <c r="B49" s="17"/>
      <c r="C49" s="18"/>
      <c r="D49" s="55"/>
      <c r="E49" s="57"/>
      <c r="F49" s="25"/>
      <c r="G49" s="25"/>
      <c r="H49" s="25">
        <f t="shared" si="30"/>
        <v>0</v>
      </c>
      <c r="I49" s="58">
        <f t="shared" si="31"/>
        <v>0</v>
      </c>
      <c r="J49" s="63"/>
      <c r="K49" s="27"/>
      <c r="L49" s="27"/>
      <c r="M49" s="27">
        <f t="shared" si="32"/>
        <v>0</v>
      </c>
      <c r="N49" s="64">
        <f t="shared" si="33"/>
        <v>0</v>
      </c>
      <c r="O49" s="57"/>
      <c r="P49" s="24"/>
      <c r="Q49" s="24"/>
      <c r="R49" s="25">
        <f t="shared" si="34"/>
        <v>0</v>
      </c>
      <c r="S49" s="58">
        <f t="shared" si="35"/>
        <v>0</v>
      </c>
      <c r="T49" s="63"/>
      <c r="U49" s="26"/>
      <c r="V49" s="26"/>
      <c r="W49" s="27">
        <f t="shared" si="36"/>
        <v>0</v>
      </c>
      <c r="X49" s="64">
        <f t="shared" si="37"/>
        <v>0</v>
      </c>
      <c r="Y49" s="57"/>
      <c r="Z49" s="24"/>
      <c r="AA49" s="24"/>
      <c r="AB49" s="25">
        <f t="shared" si="38"/>
        <v>0</v>
      </c>
      <c r="AC49" s="58">
        <f t="shared" si="39"/>
        <v>0</v>
      </c>
      <c r="AD49" s="63"/>
      <c r="AE49" s="26"/>
      <c r="AF49" s="26"/>
      <c r="AG49" s="27">
        <f t="shared" si="40"/>
        <v>0</v>
      </c>
      <c r="AH49" s="64">
        <f t="shared" si="41"/>
        <v>0</v>
      </c>
      <c r="AI49" s="57"/>
      <c r="AJ49" s="24"/>
      <c r="AK49" s="24"/>
      <c r="AL49" s="25">
        <f t="shared" si="42"/>
        <v>0</v>
      </c>
      <c r="AM49" s="58">
        <f t="shared" si="43"/>
        <v>0</v>
      </c>
      <c r="AN49" s="63"/>
      <c r="AO49" s="26"/>
      <c r="AP49" s="26"/>
      <c r="AQ49" s="27">
        <f t="shared" si="44"/>
        <v>0</v>
      </c>
      <c r="AR49" s="64">
        <f t="shared" si="45"/>
        <v>0</v>
      </c>
      <c r="AS49" s="57"/>
      <c r="AT49" s="24"/>
      <c r="AU49" s="24"/>
      <c r="AV49" s="25">
        <f t="shared" si="46"/>
        <v>0</v>
      </c>
      <c r="AW49" s="58">
        <f t="shared" si="47"/>
        <v>0</v>
      </c>
      <c r="AX49" s="63"/>
      <c r="AY49" s="26"/>
      <c r="AZ49" s="26"/>
      <c r="BA49" s="27">
        <f t="shared" si="48"/>
        <v>0</v>
      </c>
      <c r="BB49" s="64">
        <f t="shared" si="49"/>
        <v>0</v>
      </c>
      <c r="BC49" s="57"/>
      <c r="BD49" s="24"/>
      <c r="BE49" s="24"/>
      <c r="BF49" s="25">
        <f t="shared" si="50"/>
        <v>0</v>
      </c>
      <c r="BG49" s="58">
        <f t="shared" si="51"/>
        <v>0</v>
      </c>
      <c r="BH49" s="63"/>
      <c r="BI49" s="26"/>
      <c r="BJ49" s="26"/>
      <c r="BK49" s="27">
        <f t="shared" si="52"/>
        <v>0</v>
      </c>
      <c r="BL49" s="64">
        <f t="shared" si="53"/>
        <v>0</v>
      </c>
      <c r="BM49" s="57"/>
      <c r="BN49" s="28"/>
      <c r="BO49" s="28"/>
      <c r="BP49" s="40">
        <f t="shared" si="54"/>
        <v>0</v>
      </c>
      <c r="BQ49" s="71">
        <f t="shared" si="55"/>
        <v>0</v>
      </c>
      <c r="BR49" s="63"/>
      <c r="BS49" s="26"/>
      <c r="BT49" s="26"/>
      <c r="BU49" s="27">
        <f t="shared" si="56"/>
        <v>0</v>
      </c>
      <c r="BV49" s="64">
        <f t="shared" si="57"/>
        <v>0</v>
      </c>
      <c r="BW49" s="57"/>
      <c r="BX49" s="24"/>
      <c r="BY49" s="24"/>
      <c r="BZ49" s="25">
        <f t="shared" si="58"/>
        <v>0</v>
      </c>
      <c r="CA49" s="58">
        <f t="shared" si="59"/>
        <v>0</v>
      </c>
      <c r="CB49" s="74">
        <f t="shared" si="60"/>
        <v>0</v>
      </c>
    </row>
    <row r="50" spans="1:80" x14ac:dyDescent="0.25">
      <c r="A50" s="83"/>
      <c r="B50" s="17"/>
      <c r="C50" s="18"/>
      <c r="D50" s="55"/>
      <c r="E50" s="57"/>
      <c r="F50" s="25"/>
      <c r="G50" s="25"/>
      <c r="H50" s="25">
        <f t="shared" si="30"/>
        <v>0</v>
      </c>
      <c r="I50" s="58">
        <f t="shared" si="31"/>
        <v>0</v>
      </c>
      <c r="J50" s="63"/>
      <c r="K50" s="27"/>
      <c r="L50" s="27"/>
      <c r="M50" s="27">
        <f t="shared" si="32"/>
        <v>0</v>
      </c>
      <c r="N50" s="64">
        <f t="shared" si="33"/>
        <v>0</v>
      </c>
      <c r="O50" s="57"/>
      <c r="P50" s="24"/>
      <c r="Q50" s="24"/>
      <c r="R50" s="25">
        <f t="shared" si="34"/>
        <v>0</v>
      </c>
      <c r="S50" s="58">
        <f t="shared" si="35"/>
        <v>0</v>
      </c>
      <c r="T50" s="63"/>
      <c r="U50" s="26"/>
      <c r="V50" s="26"/>
      <c r="W50" s="27">
        <f t="shared" si="36"/>
        <v>0</v>
      </c>
      <c r="X50" s="64">
        <f t="shared" si="37"/>
        <v>0</v>
      </c>
      <c r="Y50" s="57"/>
      <c r="Z50" s="24"/>
      <c r="AA50" s="24"/>
      <c r="AB50" s="25">
        <f t="shared" si="38"/>
        <v>0</v>
      </c>
      <c r="AC50" s="58">
        <f t="shared" si="39"/>
        <v>0</v>
      </c>
      <c r="AD50" s="63"/>
      <c r="AE50" s="26"/>
      <c r="AF50" s="26"/>
      <c r="AG50" s="27">
        <f t="shared" si="40"/>
        <v>0</v>
      </c>
      <c r="AH50" s="64">
        <f t="shared" si="41"/>
        <v>0</v>
      </c>
      <c r="AI50" s="57"/>
      <c r="AJ50" s="24"/>
      <c r="AK50" s="24"/>
      <c r="AL50" s="25">
        <f t="shared" si="42"/>
        <v>0</v>
      </c>
      <c r="AM50" s="58">
        <f t="shared" si="43"/>
        <v>0</v>
      </c>
      <c r="AN50" s="63"/>
      <c r="AO50" s="26"/>
      <c r="AP50" s="26"/>
      <c r="AQ50" s="27">
        <f t="shared" si="44"/>
        <v>0</v>
      </c>
      <c r="AR50" s="64">
        <f t="shared" si="45"/>
        <v>0</v>
      </c>
      <c r="AS50" s="57"/>
      <c r="AT50" s="24"/>
      <c r="AU50" s="24"/>
      <c r="AV50" s="25">
        <f t="shared" si="46"/>
        <v>0</v>
      </c>
      <c r="AW50" s="58">
        <f t="shared" si="47"/>
        <v>0</v>
      </c>
      <c r="AX50" s="63"/>
      <c r="AY50" s="26"/>
      <c r="AZ50" s="26"/>
      <c r="BA50" s="27">
        <f t="shared" si="48"/>
        <v>0</v>
      </c>
      <c r="BB50" s="64">
        <f t="shared" si="49"/>
        <v>0</v>
      </c>
      <c r="BC50" s="57"/>
      <c r="BD50" s="24"/>
      <c r="BE50" s="24"/>
      <c r="BF50" s="25">
        <f t="shared" si="50"/>
        <v>0</v>
      </c>
      <c r="BG50" s="58">
        <f t="shared" si="51"/>
        <v>0</v>
      </c>
      <c r="BH50" s="63"/>
      <c r="BI50" s="26"/>
      <c r="BJ50" s="26"/>
      <c r="BK50" s="27">
        <f t="shared" si="52"/>
        <v>0</v>
      </c>
      <c r="BL50" s="64">
        <f t="shared" si="53"/>
        <v>0</v>
      </c>
      <c r="BM50" s="57"/>
      <c r="BN50" s="28"/>
      <c r="BO50" s="28"/>
      <c r="BP50" s="40">
        <f t="shared" si="54"/>
        <v>0</v>
      </c>
      <c r="BQ50" s="71">
        <f t="shared" si="55"/>
        <v>0</v>
      </c>
      <c r="BR50" s="63"/>
      <c r="BS50" s="26"/>
      <c r="BT50" s="26"/>
      <c r="BU50" s="27">
        <f t="shared" si="56"/>
        <v>0</v>
      </c>
      <c r="BV50" s="64">
        <f t="shared" si="57"/>
        <v>0</v>
      </c>
      <c r="BW50" s="57"/>
      <c r="BX50" s="24"/>
      <c r="BY50" s="24"/>
      <c r="BZ50" s="25">
        <f t="shared" si="58"/>
        <v>0</v>
      </c>
      <c r="CA50" s="58">
        <f t="shared" si="59"/>
        <v>0</v>
      </c>
      <c r="CB50" s="74">
        <f t="shared" si="60"/>
        <v>0</v>
      </c>
    </row>
    <row r="51" spans="1:80" x14ac:dyDescent="0.25">
      <c r="A51" s="83"/>
      <c r="B51" s="17"/>
      <c r="C51" s="18"/>
      <c r="D51" s="55"/>
      <c r="E51" s="57"/>
      <c r="F51" s="25"/>
      <c r="G51" s="25"/>
      <c r="H51" s="25">
        <f t="shared" si="0"/>
        <v>0</v>
      </c>
      <c r="I51" s="58">
        <f t="shared" si="1"/>
        <v>0</v>
      </c>
      <c r="J51" s="63"/>
      <c r="K51" s="27"/>
      <c r="L51" s="27"/>
      <c r="M51" s="27">
        <f>IF((K51*0.4)&gt;=M16,M16,K51*0.4)</f>
        <v>0</v>
      </c>
      <c r="N51" s="64">
        <f t="shared" si="3"/>
        <v>0</v>
      </c>
      <c r="O51" s="57"/>
      <c r="P51" s="24"/>
      <c r="Q51" s="24"/>
      <c r="R51" s="25">
        <f t="shared" si="4"/>
        <v>0</v>
      </c>
      <c r="S51" s="58">
        <f t="shared" si="5"/>
        <v>0</v>
      </c>
      <c r="T51" s="63"/>
      <c r="U51" s="26"/>
      <c r="V51" s="26"/>
      <c r="W51" s="27">
        <f t="shared" si="6"/>
        <v>0</v>
      </c>
      <c r="X51" s="64">
        <f t="shared" si="7"/>
        <v>0</v>
      </c>
      <c r="Y51" s="57"/>
      <c r="Z51" s="24"/>
      <c r="AA51" s="24"/>
      <c r="AB51" s="25">
        <f t="shared" si="8"/>
        <v>0</v>
      </c>
      <c r="AC51" s="58">
        <f t="shared" si="9"/>
        <v>0</v>
      </c>
      <c r="AD51" s="63"/>
      <c r="AE51" s="26"/>
      <c r="AF51" s="26"/>
      <c r="AG51" s="27">
        <f t="shared" si="10"/>
        <v>0</v>
      </c>
      <c r="AH51" s="64">
        <f t="shared" si="11"/>
        <v>0</v>
      </c>
      <c r="AI51" s="57"/>
      <c r="AJ51" s="24"/>
      <c r="AK51" s="24"/>
      <c r="AL51" s="25">
        <f t="shared" si="12"/>
        <v>0</v>
      </c>
      <c r="AM51" s="58">
        <f t="shared" si="13"/>
        <v>0</v>
      </c>
      <c r="AN51" s="63"/>
      <c r="AO51" s="26"/>
      <c r="AP51" s="26"/>
      <c r="AQ51" s="27">
        <f t="shared" si="14"/>
        <v>0</v>
      </c>
      <c r="AR51" s="64">
        <f t="shared" si="15"/>
        <v>0</v>
      </c>
      <c r="AS51" s="57"/>
      <c r="AT51" s="24"/>
      <c r="AU51" s="24"/>
      <c r="AV51" s="25">
        <f t="shared" si="16"/>
        <v>0</v>
      </c>
      <c r="AW51" s="58">
        <f t="shared" si="17"/>
        <v>0</v>
      </c>
      <c r="AX51" s="63"/>
      <c r="AY51" s="26"/>
      <c r="AZ51" s="26"/>
      <c r="BA51" s="27">
        <f t="shared" si="18"/>
        <v>0</v>
      </c>
      <c r="BB51" s="64">
        <f t="shared" si="19"/>
        <v>0</v>
      </c>
      <c r="BC51" s="57"/>
      <c r="BD51" s="24"/>
      <c r="BE51" s="24"/>
      <c r="BF51" s="25">
        <f t="shared" si="20"/>
        <v>0</v>
      </c>
      <c r="BG51" s="58">
        <f t="shared" ref="BG51:BG69" si="61">BC51*BF51</f>
        <v>0</v>
      </c>
      <c r="BH51" s="63"/>
      <c r="BI51" s="26"/>
      <c r="BJ51" s="26"/>
      <c r="BK51" s="27">
        <f t="shared" si="21"/>
        <v>0</v>
      </c>
      <c r="BL51" s="64">
        <f t="shared" si="22"/>
        <v>0</v>
      </c>
      <c r="BM51" s="57"/>
      <c r="BN51" s="28"/>
      <c r="BO51" s="28"/>
      <c r="BP51" s="40">
        <f t="shared" si="23"/>
        <v>0</v>
      </c>
      <c r="BQ51" s="71">
        <f t="shared" si="24"/>
        <v>0</v>
      </c>
      <c r="BR51" s="63"/>
      <c r="BS51" s="26"/>
      <c r="BT51" s="26"/>
      <c r="BU51" s="27">
        <f t="shared" si="25"/>
        <v>0</v>
      </c>
      <c r="BV51" s="64">
        <f t="shared" si="26"/>
        <v>0</v>
      </c>
      <c r="BW51" s="57"/>
      <c r="BX51" s="24"/>
      <c r="BY51" s="24"/>
      <c r="BZ51" s="25">
        <f t="shared" si="27"/>
        <v>0</v>
      </c>
      <c r="CA51" s="58">
        <f t="shared" si="28"/>
        <v>0</v>
      </c>
      <c r="CB51" s="74">
        <f t="shared" si="29"/>
        <v>0</v>
      </c>
    </row>
    <row r="52" spans="1:80" x14ac:dyDescent="0.25">
      <c r="A52" s="83"/>
      <c r="B52" s="17"/>
      <c r="C52" s="18"/>
      <c r="D52" s="55"/>
      <c r="E52" s="57"/>
      <c r="F52" s="25"/>
      <c r="G52" s="25"/>
      <c r="H52" s="25">
        <f t="shared" si="0"/>
        <v>0</v>
      </c>
      <c r="I52" s="58">
        <f t="shared" si="1"/>
        <v>0</v>
      </c>
      <c r="J52" s="63"/>
      <c r="K52" s="27"/>
      <c r="L52" s="27"/>
      <c r="M52" s="27">
        <f>IF((K52*0.4)&gt;=M17,M17,K52*0.4)</f>
        <v>0</v>
      </c>
      <c r="N52" s="64">
        <f t="shared" si="3"/>
        <v>0</v>
      </c>
      <c r="O52" s="57"/>
      <c r="P52" s="24"/>
      <c r="Q52" s="24"/>
      <c r="R52" s="25">
        <f t="shared" si="4"/>
        <v>0</v>
      </c>
      <c r="S52" s="58">
        <f t="shared" si="5"/>
        <v>0</v>
      </c>
      <c r="T52" s="63"/>
      <c r="U52" s="26"/>
      <c r="V52" s="26"/>
      <c r="W52" s="27">
        <f t="shared" si="6"/>
        <v>0</v>
      </c>
      <c r="X52" s="64">
        <f t="shared" si="7"/>
        <v>0</v>
      </c>
      <c r="Y52" s="57"/>
      <c r="Z52" s="24"/>
      <c r="AA52" s="24"/>
      <c r="AB52" s="25">
        <f t="shared" si="8"/>
        <v>0</v>
      </c>
      <c r="AC52" s="58">
        <f t="shared" si="9"/>
        <v>0</v>
      </c>
      <c r="AD52" s="63"/>
      <c r="AE52" s="26"/>
      <c r="AF52" s="26"/>
      <c r="AG52" s="27">
        <f t="shared" si="10"/>
        <v>0</v>
      </c>
      <c r="AH52" s="64">
        <f t="shared" si="11"/>
        <v>0</v>
      </c>
      <c r="AI52" s="57"/>
      <c r="AJ52" s="24"/>
      <c r="AK52" s="24"/>
      <c r="AL52" s="25">
        <f t="shared" si="12"/>
        <v>0</v>
      </c>
      <c r="AM52" s="58">
        <f t="shared" si="13"/>
        <v>0</v>
      </c>
      <c r="AN52" s="63"/>
      <c r="AO52" s="26"/>
      <c r="AP52" s="26"/>
      <c r="AQ52" s="27">
        <f t="shared" si="14"/>
        <v>0</v>
      </c>
      <c r="AR52" s="64">
        <f t="shared" si="15"/>
        <v>0</v>
      </c>
      <c r="AS52" s="57"/>
      <c r="AT52" s="24"/>
      <c r="AU52" s="24"/>
      <c r="AV52" s="25">
        <f t="shared" si="16"/>
        <v>0</v>
      </c>
      <c r="AW52" s="58">
        <f t="shared" si="17"/>
        <v>0</v>
      </c>
      <c r="AX52" s="63"/>
      <c r="AY52" s="26"/>
      <c r="AZ52" s="26"/>
      <c r="BA52" s="27">
        <f t="shared" si="18"/>
        <v>0</v>
      </c>
      <c r="BB52" s="64">
        <f t="shared" si="19"/>
        <v>0</v>
      </c>
      <c r="BC52" s="57"/>
      <c r="BD52" s="24"/>
      <c r="BE52" s="24"/>
      <c r="BF52" s="25">
        <f t="shared" si="20"/>
        <v>0</v>
      </c>
      <c r="BG52" s="58">
        <f t="shared" si="61"/>
        <v>0</v>
      </c>
      <c r="BH52" s="63"/>
      <c r="BI52" s="26"/>
      <c r="BJ52" s="26"/>
      <c r="BK52" s="27">
        <f t="shared" si="21"/>
        <v>0</v>
      </c>
      <c r="BL52" s="64">
        <f t="shared" si="22"/>
        <v>0</v>
      </c>
      <c r="BM52" s="57"/>
      <c r="BN52" s="28"/>
      <c r="BO52" s="28"/>
      <c r="BP52" s="40">
        <f t="shared" si="23"/>
        <v>0</v>
      </c>
      <c r="BQ52" s="71">
        <f t="shared" si="24"/>
        <v>0</v>
      </c>
      <c r="BR52" s="63"/>
      <c r="BS52" s="26"/>
      <c r="BT52" s="26"/>
      <c r="BU52" s="27">
        <f t="shared" si="25"/>
        <v>0</v>
      </c>
      <c r="BV52" s="64">
        <f t="shared" si="26"/>
        <v>0</v>
      </c>
      <c r="BW52" s="57"/>
      <c r="BX52" s="24"/>
      <c r="BY52" s="24"/>
      <c r="BZ52" s="25">
        <f t="shared" si="27"/>
        <v>0</v>
      </c>
      <c r="CA52" s="58">
        <f t="shared" si="28"/>
        <v>0</v>
      </c>
      <c r="CB52" s="74">
        <f t="shared" si="29"/>
        <v>0</v>
      </c>
    </row>
    <row r="53" spans="1:80" x14ac:dyDescent="0.25">
      <c r="A53" s="83"/>
      <c r="B53" s="17"/>
      <c r="C53" s="18"/>
      <c r="D53" s="55"/>
      <c r="E53" s="57"/>
      <c r="F53" s="25"/>
      <c r="G53" s="25"/>
      <c r="H53" s="25">
        <f t="shared" si="0"/>
        <v>0</v>
      </c>
      <c r="I53" s="58">
        <f t="shared" si="1"/>
        <v>0</v>
      </c>
      <c r="J53" s="63"/>
      <c r="K53" s="27"/>
      <c r="L53" s="27"/>
      <c r="M53" s="27">
        <f>IF((K53*0.4)&gt;=M18,M18,K53*0.4)</f>
        <v>0</v>
      </c>
      <c r="N53" s="64">
        <f t="shared" si="3"/>
        <v>0</v>
      </c>
      <c r="O53" s="57"/>
      <c r="P53" s="24"/>
      <c r="Q53" s="24"/>
      <c r="R53" s="25">
        <f t="shared" si="4"/>
        <v>0</v>
      </c>
      <c r="S53" s="58">
        <f t="shared" si="5"/>
        <v>0</v>
      </c>
      <c r="T53" s="63"/>
      <c r="U53" s="26"/>
      <c r="V53" s="26"/>
      <c r="W53" s="27">
        <f t="shared" si="6"/>
        <v>0</v>
      </c>
      <c r="X53" s="64">
        <f t="shared" si="7"/>
        <v>0</v>
      </c>
      <c r="Y53" s="57"/>
      <c r="Z53" s="24"/>
      <c r="AA53" s="24"/>
      <c r="AB53" s="25">
        <f t="shared" si="8"/>
        <v>0</v>
      </c>
      <c r="AC53" s="58">
        <f t="shared" si="9"/>
        <v>0</v>
      </c>
      <c r="AD53" s="63"/>
      <c r="AE53" s="26"/>
      <c r="AF53" s="26"/>
      <c r="AG53" s="27">
        <f t="shared" si="10"/>
        <v>0</v>
      </c>
      <c r="AH53" s="64">
        <f t="shared" si="11"/>
        <v>0</v>
      </c>
      <c r="AI53" s="57"/>
      <c r="AJ53" s="24"/>
      <c r="AK53" s="24"/>
      <c r="AL53" s="25">
        <f t="shared" si="12"/>
        <v>0</v>
      </c>
      <c r="AM53" s="58">
        <f t="shared" si="13"/>
        <v>0</v>
      </c>
      <c r="AN53" s="63"/>
      <c r="AO53" s="26"/>
      <c r="AP53" s="26"/>
      <c r="AQ53" s="27">
        <f t="shared" si="14"/>
        <v>0</v>
      </c>
      <c r="AR53" s="64">
        <f t="shared" si="15"/>
        <v>0</v>
      </c>
      <c r="AS53" s="57"/>
      <c r="AT53" s="24"/>
      <c r="AU53" s="24"/>
      <c r="AV53" s="25">
        <f t="shared" si="16"/>
        <v>0</v>
      </c>
      <c r="AW53" s="58">
        <f t="shared" si="17"/>
        <v>0</v>
      </c>
      <c r="AX53" s="63"/>
      <c r="AY53" s="26"/>
      <c r="AZ53" s="26"/>
      <c r="BA53" s="27">
        <f t="shared" si="18"/>
        <v>0</v>
      </c>
      <c r="BB53" s="64">
        <f t="shared" si="19"/>
        <v>0</v>
      </c>
      <c r="BC53" s="57"/>
      <c r="BD53" s="24"/>
      <c r="BE53" s="24"/>
      <c r="BF53" s="25">
        <f t="shared" si="20"/>
        <v>0</v>
      </c>
      <c r="BG53" s="58">
        <f t="shared" si="61"/>
        <v>0</v>
      </c>
      <c r="BH53" s="63"/>
      <c r="BI53" s="26"/>
      <c r="BJ53" s="26"/>
      <c r="BK53" s="27">
        <f t="shared" si="21"/>
        <v>0</v>
      </c>
      <c r="BL53" s="64">
        <f t="shared" si="22"/>
        <v>0</v>
      </c>
      <c r="BM53" s="57"/>
      <c r="BN53" s="28"/>
      <c r="BO53" s="28"/>
      <c r="BP53" s="40">
        <f t="shared" si="23"/>
        <v>0</v>
      </c>
      <c r="BQ53" s="71">
        <f t="shared" si="24"/>
        <v>0</v>
      </c>
      <c r="BR53" s="63"/>
      <c r="BS53" s="26"/>
      <c r="BT53" s="26"/>
      <c r="BU53" s="27">
        <f t="shared" si="25"/>
        <v>0</v>
      </c>
      <c r="BV53" s="64">
        <f t="shared" si="26"/>
        <v>0</v>
      </c>
      <c r="BW53" s="57"/>
      <c r="BX53" s="24"/>
      <c r="BY53" s="24"/>
      <c r="BZ53" s="25">
        <f t="shared" si="27"/>
        <v>0</v>
      </c>
      <c r="CA53" s="58">
        <f t="shared" si="28"/>
        <v>0</v>
      </c>
      <c r="CB53" s="74">
        <f t="shared" si="29"/>
        <v>0</v>
      </c>
    </row>
    <row r="54" spans="1:80" x14ac:dyDescent="0.25">
      <c r="A54" s="83"/>
      <c r="B54" s="17"/>
      <c r="C54" s="18"/>
      <c r="D54" s="55"/>
      <c r="E54" s="57"/>
      <c r="F54" s="25"/>
      <c r="G54" s="25"/>
      <c r="H54" s="25">
        <f t="shared" si="0"/>
        <v>0</v>
      </c>
      <c r="I54" s="58">
        <f t="shared" si="1"/>
        <v>0</v>
      </c>
      <c r="J54" s="63"/>
      <c r="K54" s="27"/>
      <c r="L54" s="27"/>
      <c r="M54" s="27">
        <f t="shared" si="2"/>
        <v>0</v>
      </c>
      <c r="N54" s="64">
        <f t="shared" si="3"/>
        <v>0</v>
      </c>
      <c r="O54" s="57"/>
      <c r="P54" s="24"/>
      <c r="Q54" s="24"/>
      <c r="R54" s="25">
        <f t="shared" si="4"/>
        <v>0</v>
      </c>
      <c r="S54" s="58">
        <f t="shared" si="5"/>
        <v>0</v>
      </c>
      <c r="T54" s="63"/>
      <c r="U54" s="26"/>
      <c r="V54" s="26"/>
      <c r="W54" s="27">
        <f t="shared" si="6"/>
        <v>0</v>
      </c>
      <c r="X54" s="64">
        <f t="shared" si="7"/>
        <v>0</v>
      </c>
      <c r="Y54" s="57"/>
      <c r="Z54" s="24"/>
      <c r="AA54" s="24"/>
      <c r="AB54" s="25">
        <f t="shared" si="8"/>
        <v>0</v>
      </c>
      <c r="AC54" s="58">
        <f t="shared" si="9"/>
        <v>0</v>
      </c>
      <c r="AD54" s="63"/>
      <c r="AE54" s="26"/>
      <c r="AF54" s="26"/>
      <c r="AG54" s="27">
        <f t="shared" si="10"/>
        <v>0</v>
      </c>
      <c r="AH54" s="64">
        <f t="shared" si="11"/>
        <v>0</v>
      </c>
      <c r="AI54" s="57"/>
      <c r="AJ54" s="24"/>
      <c r="AK54" s="24"/>
      <c r="AL54" s="25">
        <f t="shared" si="12"/>
        <v>0</v>
      </c>
      <c r="AM54" s="58">
        <f t="shared" si="13"/>
        <v>0</v>
      </c>
      <c r="AN54" s="63"/>
      <c r="AO54" s="26"/>
      <c r="AP54" s="26"/>
      <c r="AQ54" s="27">
        <f t="shared" si="14"/>
        <v>0</v>
      </c>
      <c r="AR54" s="64">
        <f t="shared" si="15"/>
        <v>0</v>
      </c>
      <c r="AS54" s="57"/>
      <c r="AT54" s="24"/>
      <c r="AU54" s="24"/>
      <c r="AV54" s="25">
        <f t="shared" si="16"/>
        <v>0</v>
      </c>
      <c r="AW54" s="58">
        <f t="shared" si="17"/>
        <v>0</v>
      </c>
      <c r="AX54" s="63"/>
      <c r="AY54" s="26"/>
      <c r="AZ54" s="26"/>
      <c r="BA54" s="27">
        <f t="shared" si="18"/>
        <v>0</v>
      </c>
      <c r="BB54" s="64">
        <f t="shared" si="19"/>
        <v>0</v>
      </c>
      <c r="BC54" s="57"/>
      <c r="BD54" s="24"/>
      <c r="BE54" s="24"/>
      <c r="BF54" s="25">
        <f t="shared" si="20"/>
        <v>0</v>
      </c>
      <c r="BG54" s="58">
        <f t="shared" si="61"/>
        <v>0</v>
      </c>
      <c r="BH54" s="63"/>
      <c r="BI54" s="26"/>
      <c r="BJ54" s="26"/>
      <c r="BK54" s="27">
        <f t="shared" si="21"/>
        <v>0</v>
      </c>
      <c r="BL54" s="64">
        <f t="shared" si="22"/>
        <v>0</v>
      </c>
      <c r="BM54" s="57"/>
      <c r="BN54" s="28"/>
      <c r="BO54" s="28"/>
      <c r="BP54" s="40">
        <f t="shared" si="23"/>
        <v>0</v>
      </c>
      <c r="BQ54" s="71">
        <f t="shared" si="24"/>
        <v>0</v>
      </c>
      <c r="BR54" s="63"/>
      <c r="BS54" s="26"/>
      <c r="BT54" s="26"/>
      <c r="BU54" s="27">
        <f t="shared" si="25"/>
        <v>0</v>
      </c>
      <c r="BV54" s="64">
        <f t="shared" si="26"/>
        <v>0</v>
      </c>
      <c r="BW54" s="57"/>
      <c r="BX54" s="24"/>
      <c r="BY54" s="24"/>
      <c r="BZ54" s="25">
        <f t="shared" si="27"/>
        <v>0</v>
      </c>
      <c r="CA54" s="58">
        <f t="shared" si="28"/>
        <v>0</v>
      </c>
      <c r="CB54" s="74">
        <f t="shared" si="29"/>
        <v>0</v>
      </c>
    </row>
    <row r="55" spans="1:80" x14ac:dyDescent="0.25">
      <c r="A55" s="83"/>
      <c r="B55" s="17"/>
      <c r="C55" s="18"/>
      <c r="D55" s="55"/>
      <c r="E55" s="57"/>
      <c r="F55" s="25"/>
      <c r="G55" s="25"/>
      <c r="H55" s="25">
        <f t="shared" si="0"/>
        <v>0</v>
      </c>
      <c r="I55" s="58">
        <f t="shared" si="1"/>
        <v>0</v>
      </c>
      <c r="J55" s="63"/>
      <c r="K55" s="27"/>
      <c r="L55" s="27"/>
      <c r="M55" s="27">
        <f t="shared" si="2"/>
        <v>0</v>
      </c>
      <c r="N55" s="64">
        <f t="shared" si="3"/>
        <v>0</v>
      </c>
      <c r="O55" s="57"/>
      <c r="P55" s="24"/>
      <c r="Q55" s="24"/>
      <c r="R55" s="25">
        <f t="shared" si="4"/>
        <v>0</v>
      </c>
      <c r="S55" s="58">
        <f t="shared" si="5"/>
        <v>0</v>
      </c>
      <c r="T55" s="63"/>
      <c r="U55" s="26"/>
      <c r="V55" s="26"/>
      <c r="W55" s="27">
        <f t="shared" si="6"/>
        <v>0</v>
      </c>
      <c r="X55" s="64">
        <f t="shared" si="7"/>
        <v>0</v>
      </c>
      <c r="Y55" s="57"/>
      <c r="Z55" s="24"/>
      <c r="AA55" s="24"/>
      <c r="AB55" s="25">
        <f t="shared" si="8"/>
        <v>0</v>
      </c>
      <c r="AC55" s="58">
        <f t="shared" si="9"/>
        <v>0</v>
      </c>
      <c r="AD55" s="63"/>
      <c r="AE55" s="26"/>
      <c r="AF55" s="26"/>
      <c r="AG55" s="27">
        <f t="shared" si="10"/>
        <v>0</v>
      </c>
      <c r="AH55" s="64">
        <f t="shared" si="11"/>
        <v>0</v>
      </c>
      <c r="AI55" s="57"/>
      <c r="AJ55" s="24"/>
      <c r="AK55" s="24"/>
      <c r="AL55" s="25">
        <f t="shared" si="12"/>
        <v>0</v>
      </c>
      <c r="AM55" s="58">
        <f t="shared" si="13"/>
        <v>0</v>
      </c>
      <c r="AN55" s="63"/>
      <c r="AO55" s="26"/>
      <c r="AP55" s="26"/>
      <c r="AQ55" s="27">
        <f t="shared" si="14"/>
        <v>0</v>
      </c>
      <c r="AR55" s="64">
        <f t="shared" si="15"/>
        <v>0</v>
      </c>
      <c r="AS55" s="57"/>
      <c r="AT55" s="24"/>
      <c r="AU55" s="24"/>
      <c r="AV55" s="25">
        <f t="shared" si="16"/>
        <v>0</v>
      </c>
      <c r="AW55" s="58">
        <f t="shared" si="17"/>
        <v>0</v>
      </c>
      <c r="AX55" s="63"/>
      <c r="AY55" s="26"/>
      <c r="AZ55" s="26"/>
      <c r="BA55" s="27">
        <f t="shared" si="18"/>
        <v>0</v>
      </c>
      <c r="BB55" s="64">
        <f t="shared" si="19"/>
        <v>0</v>
      </c>
      <c r="BC55" s="57"/>
      <c r="BD55" s="24"/>
      <c r="BE55" s="24"/>
      <c r="BF55" s="25">
        <f t="shared" si="20"/>
        <v>0</v>
      </c>
      <c r="BG55" s="58">
        <f t="shared" si="61"/>
        <v>0</v>
      </c>
      <c r="BH55" s="63"/>
      <c r="BI55" s="26"/>
      <c r="BJ55" s="26"/>
      <c r="BK55" s="27">
        <f t="shared" si="21"/>
        <v>0</v>
      </c>
      <c r="BL55" s="64">
        <f t="shared" si="22"/>
        <v>0</v>
      </c>
      <c r="BM55" s="57"/>
      <c r="BN55" s="28"/>
      <c r="BO55" s="28"/>
      <c r="BP55" s="40">
        <f t="shared" si="23"/>
        <v>0</v>
      </c>
      <c r="BQ55" s="71">
        <f t="shared" si="24"/>
        <v>0</v>
      </c>
      <c r="BR55" s="63"/>
      <c r="BS55" s="26"/>
      <c r="BT55" s="26"/>
      <c r="BU55" s="27">
        <f t="shared" si="25"/>
        <v>0</v>
      </c>
      <c r="BV55" s="64">
        <f t="shared" si="26"/>
        <v>0</v>
      </c>
      <c r="BW55" s="57"/>
      <c r="BX55" s="24"/>
      <c r="BY55" s="24"/>
      <c r="BZ55" s="25">
        <f t="shared" si="27"/>
        <v>0</v>
      </c>
      <c r="CA55" s="58">
        <f t="shared" si="28"/>
        <v>0</v>
      </c>
      <c r="CB55" s="74">
        <f t="shared" si="29"/>
        <v>0</v>
      </c>
    </row>
    <row r="56" spans="1:80" x14ac:dyDescent="0.25">
      <c r="A56" s="83"/>
      <c r="B56" s="17"/>
      <c r="C56" s="18"/>
      <c r="D56" s="55"/>
      <c r="E56" s="57"/>
      <c r="F56" s="25"/>
      <c r="G56" s="25"/>
      <c r="H56" s="25">
        <f t="shared" si="0"/>
        <v>0</v>
      </c>
      <c r="I56" s="58">
        <f t="shared" si="1"/>
        <v>0</v>
      </c>
      <c r="J56" s="63"/>
      <c r="K56" s="27"/>
      <c r="L56" s="27"/>
      <c r="M56" s="27">
        <f t="shared" si="2"/>
        <v>0</v>
      </c>
      <c r="N56" s="64">
        <f t="shared" si="3"/>
        <v>0</v>
      </c>
      <c r="O56" s="57"/>
      <c r="P56" s="24"/>
      <c r="Q56" s="24"/>
      <c r="R56" s="25">
        <f t="shared" si="4"/>
        <v>0</v>
      </c>
      <c r="S56" s="58">
        <f t="shared" si="5"/>
        <v>0</v>
      </c>
      <c r="T56" s="63"/>
      <c r="U56" s="26"/>
      <c r="V56" s="26"/>
      <c r="W56" s="27">
        <f t="shared" si="6"/>
        <v>0</v>
      </c>
      <c r="X56" s="64">
        <f t="shared" si="7"/>
        <v>0</v>
      </c>
      <c r="Y56" s="57"/>
      <c r="Z56" s="24"/>
      <c r="AA56" s="24"/>
      <c r="AB56" s="25">
        <f t="shared" si="8"/>
        <v>0</v>
      </c>
      <c r="AC56" s="58">
        <f t="shared" si="9"/>
        <v>0</v>
      </c>
      <c r="AD56" s="63"/>
      <c r="AE56" s="26"/>
      <c r="AF56" s="26"/>
      <c r="AG56" s="27">
        <f t="shared" si="10"/>
        <v>0</v>
      </c>
      <c r="AH56" s="64">
        <f t="shared" si="11"/>
        <v>0</v>
      </c>
      <c r="AI56" s="57"/>
      <c r="AJ56" s="24"/>
      <c r="AK56" s="24"/>
      <c r="AL56" s="25">
        <f t="shared" si="12"/>
        <v>0</v>
      </c>
      <c r="AM56" s="58">
        <f t="shared" si="13"/>
        <v>0</v>
      </c>
      <c r="AN56" s="63"/>
      <c r="AO56" s="26"/>
      <c r="AP56" s="26"/>
      <c r="AQ56" s="27">
        <f t="shared" si="14"/>
        <v>0</v>
      </c>
      <c r="AR56" s="64">
        <f t="shared" si="15"/>
        <v>0</v>
      </c>
      <c r="AS56" s="57"/>
      <c r="AT56" s="24"/>
      <c r="AU56" s="24"/>
      <c r="AV56" s="25">
        <f t="shared" si="16"/>
        <v>0</v>
      </c>
      <c r="AW56" s="58">
        <f t="shared" si="17"/>
        <v>0</v>
      </c>
      <c r="AX56" s="63"/>
      <c r="AY56" s="26"/>
      <c r="AZ56" s="26"/>
      <c r="BA56" s="27">
        <f t="shared" si="18"/>
        <v>0</v>
      </c>
      <c r="BB56" s="64">
        <f t="shared" si="19"/>
        <v>0</v>
      </c>
      <c r="BC56" s="57"/>
      <c r="BD56" s="24"/>
      <c r="BE56" s="24"/>
      <c r="BF56" s="25">
        <f t="shared" si="20"/>
        <v>0</v>
      </c>
      <c r="BG56" s="58">
        <f t="shared" si="61"/>
        <v>0</v>
      </c>
      <c r="BH56" s="63"/>
      <c r="BI56" s="26"/>
      <c r="BJ56" s="26"/>
      <c r="BK56" s="27">
        <f t="shared" si="21"/>
        <v>0</v>
      </c>
      <c r="BL56" s="64">
        <f t="shared" si="22"/>
        <v>0</v>
      </c>
      <c r="BM56" s="57"/>
      <c r="BN56" s="28"/>
      <c r="BO56" s="28"/>
      <c r="BP56" s="40">
        <f t="shared" si="23"/>
        <v>0</v>
      </c>
      <c r="BQ56" s="71">
        <f t="shared" si="24"/>
        <v>0</v>
      </c>
      <c r="BR56" s="63"/>
      <c r="BS56" s="26"/>
      <c r="BT56" s="26"/>
      <c r="BU56" s="27">
        <f t="shared" si="25"/>
        <v>0</v>
      </c>
      <c r="BV56" s="64">
        <f t="shared" si="26"/>
        <v>0</v>
      </c>
      <c r="BW56" s="57"/>
      <c r="BX56" s="24"/>
      <c r="BY56" s="24"/>
      <c r="BZ56" s="25">
        <f t="shared" si="27"/>
        <v>0</v>
      </c>
      <c r="CA56" s="58">
        <f t="shared" si="28"/>
        <v>0</v>
      </c>
      <c r="CB56" s="74">
        <f t="shared" si="29"/>
        <v>0</v>
      </c>
    </row>
    <row r="57" spans="1:80" x14ac:dyDescent="0.25">
      <c r="A57" s="83"/>
      <c r="B57" s="17"/>
      <c r="C57" s="18"/>
      <c r="D57" s="55"/>
      <c r="E57" s="57"/>
      <c r="F57" s="25"/>
      <c r="G57" s="25"/>
      <c r="H57" s="25">
        <f t="shared" si="0"/>
        <v>0</v>
      </c>
      <c r="I57" s="58">
        <f t="shared" si="1"/>
        <v>0</v>
      </c>
      <c r="J57" s="63"/>
      <c r="K57" s="27"/>
      <c r="L57" s="27"/>
      <c r="M57" s="27">
        <f t="shared" si="2"/>
        <v>0</v>
      </c>
      <c r="N57" s="64">
        <f t="shared" si="3"/>
        <v>0</v>
      </c>
      <c r="O57" s="57"/>
      <c r="P57" s="24"/>
      <c r="Q57" s="24"/>
      <c r="R57" s="25">
        <f t="shared" si="4"/>
        <v>0</v>
      </c>
      <c r="S57" s="58">
        <f t="shared" si="5"/>
        <v>0</v>
      </c>
      <c r="T57" s="63"/>
      <c r="U57" s="26"/>
      <c r="V57" s="26"/>
      <c r="W57" s="27">
        <f t="shared" si="6"/>
        <v>0</v>
      </c>
      <c r="X57" s="64">
        <f t="shared" si="7"/>
        <v>0</v>
      </c>
      <c r="Y57" s="57"/>
      <c r="Z57" s="24"/>
      <c r="AA57" s="24"/>
      <c r="AB57" s="25">
        <f t="shared" si="8"/>
        <v>0</v>
      </c>
      <c r="AC57" s="58">
        <f t="shared" si="9"/>
        <v>0</v>
      </c>
      <c r="AD57" s="63"/>
      <c r="AE57" s="26"/>
      <c r="AF57" s="26"/>
      <c r="AG57" s="27">
        <f t="shared" si="10"/>
        <v>0</v>
      </c>
      <c r="AH57" s="64">
        <f t="shared" si="11"/>
        <v>0</v>
      </c>
      <c r="AI57" s="57"/>
      <c r="AJ57" s="24"/>
      <c r="AK57" s="24"/>
      <c r="AL57" s="25">
        <f t="shared" si="12"/>
        <v>0</v>
      </c>
      <c r="AM57" s="58">
        <f t="shared" si="13"/>
        <v>0</v>
      </c>
      <c r="AN57" s="63"/>
      <c r="AO57" s="26"/>
      <c r="AP57" s="26"/>
      <c r="AQ57" s="27">
        <f t="shared" si="14"/>
        <v>0</v>
      </c>
      <c r="AR57" s="64">
        <f t="shared" si="15"/>
        <v>0</v>
      </c>
      <c r="AS57" s="57"/>
      <c r="AT57" s="24"/>
      <c r="AU57" s="24"/>
      <c r="AV57" s="25">
        <f t="shared" si="16"/>
        <v>0</v>
      </c>
      <c r="AW57" s="58">
        <f t="shared" si="17"/>
        <v>0</v>
      </c>
      <c r="AX57" s="63"/>
      <c r="AY57" s="26"/>
      <c r="AZ57" s="26"/>
      <c r="BA57" s="27">
        <f t="shared" si="18"/>
        <v>0</v>
      </c>
      <c r="BB57" s="64">
        <f t="shared" si="19"/>
        <v>0</v>
      </c>
      <c r="BC57" s="57"/>
      <c r="BD57" s="24"/>
      <c r="BE57" s="24"/>
      <c r="BF57" s="25">
        <f t="shared" si="20"/>
        <v>0</v>
      </c>
      <c r="BG57" s="58">
        <f t="shared" si="61"/>
        <v>0</v>
      </c>
      <c r="BH57" s="63"/>
      <c r="BI57" s="26"/>
      <c r="BJ57" s="26"/>
      <c r="BK57" s="27">
        <f t="shared" si="21"/>
        <v>0</v>
      </c>
      <c r="BL57" s="64">
        <f t="shared" si="22"/>
        <v>0</v>
      </c>
      <c r="BM57" s="57"/>
      <c r="BN57" s="28"/>
      <c r="BO57" s="28"/>
      <c r="BP57" s="40">
        <f t="shared" si="23"/>
        <v>0</v>
      </c>
      <c r="BQ57" s="71">
        <f t="shared" si="24"/>
        <v>0</v>
      </c>
      <c r="BR57" s="63"/>
      <c r="BS57" s="26"/>
      <c r="BT57" s="26"/>
      <c r="BU57" s="27">
        <f t="shared" si="25"/>
        <v>0</v>
      </c>
      <c r="BV57" s="64">
        <f t="shared" si="26"/>
        <v>0</v>
      </c>
      <c r="BW57" s="57"/>
      <c r="BX57" s="24"/>
      <c r="BY57" s="24"/>
      <c r="BZ57" s="25">
        <f t="shared" si="27"/>
        <v>0</v>
      </c>
      <c r="CA57" s="58">
        <f t="shared" si="28"/>
        <v>0</v>
      </c>
      <c r="CB57" s="74">
        <f t="shared" si="29"/>
        <v>0</v>
      </c>
    </row>
    <row r="58" spans="1:80" x14ac:dyDescent="0.25">
      <c r="A58" s="83"/>
      <c r="B58" s="17"/>
      <c r="C58" s="18"/>
      <c r="D58" s="55"/>
      <c r="E58" s="57"/>
      <c r="F58" s="25"/>
      <c r="G58" s="25"/>
      <c r="H58" s="25">
        <f t="shared" si="0"/>
        <v>0</v>
      </c>
      <c r="I58" s="58">
        <f t="shared" si="1"/>
        <v>0</v>
      </c>
      <c r="J58" s="63"/>
      <c r="K58" s="27"/>
      <c r="L58" s="27"/>
      <c r="M58" s="27">
        <f t="shared" si="2"/>
        <v>0</v>
      </c>
      <c r="N58" s="64">
        <f t="shared" si="3"/>
        <v>0</v>
      </c>
      <c r="O58" s="57"/>
      <c r="P58" s="24"/>
      <c r="Q58" s="24"/>
      <c r="R58" s="25">
        <f t="shared" si="4"/>
        <v>0</v>
      </c>
      <c r="S58" s="58">
        <f t="shared" si="5"/>
        <v>0</v>
      </c>
      <c r="T58" s="63"/>
      <c r="U58" s="26"/>
      <c r="V58" s="26"/>
      <c r="W58" s="27">
        <f t="shared" si="6"/>
        <v>0</v>
      </c>
      <c r="X58" s="64">
        <f t="shared" si="7"/>
        <v>0</v>
      </c>
      <c r="Y58" s="57"/>
      <c r="Z58" s="24"/>
      <c r="AA58" s="24"/>
      <c r="AB58" s="25">
        <f t="shared" si="8"/>
        <v>0</v>
      </c>
      <c r="AC58" s="58">
        <f t="shared" si="9"/>
        <v>0</v>
      </c>
      <c r="AD58" s="63"/>
      <c r="AE58" s="26"/>
      <c r="AF58" s="26"/>
      <c r="AG58" s="27">
        <f t="shared" si="10"/>
        <v>0</v>
      </c>
      <c r="AH58" s="64">
        <f t="shared" si="11"/>
        <v>0</v>
      </c>
      <c r="AI58" s="57"/>
      <c r="AJ58" s="24"/>
      <c r="AK58" s="24"/>
      <c r="AL58" s="25">
        <f t="shared" si="12"/>
        <v>0</v>
      </c>
      <c r="AM58" s="58">
        <f t="shared" si="13"/>
        <v>0</v>
      </c>
      <c r="AN58" s="63"/>
      <c r="AO58" s="26"/>
      <c r="AP58" s="26"/>
      <c r="AQ58" s="27">
        <f t="shared" si="14"/>
        <v>0</v>
      </c>
      <c r="AR58" s="64">
        <f t="shared" si="15"/>
        <v>0</v>
      </c>
      <c r="AS58" s="57"/>
      <c r="AT58" s="24"/>
      <c r="AU58" s="24"/>
      <c r="AV58" s="25">
        <f t="shared" si="16"/>
        <v>0</v>
      </c>
      <c r="AW58" s="58">
        <f t="shared" si="17"/>
        <v>0</v>
      </c>
      <c r="AX58" s="63"/>
      <c r="AY58" s="26"/>
      <c r="AZ58" s="26"/>
      <c r="BA58" s="27">
        <f t="shared" si="18"/>
        <v>0</v>
      </c>
      <c r="BB58" s="64">
        <f t="shared" si="19"/>
        <v>0</v>
      </c>
      <c r="BC58" s="57"/>
      <c r="BD58" s="24"/>
      <c r="BE58" s="24"/>
      <c r="BF58" s="25">
        <f t="shared" si="20"/>
        <v>0</v>
      </c>
      <c r="BG58" s="58">
        <f t="shared" si="61"/>
        <v>0</v>
      </c>
      <c r="BH58" s="63"/>
      <c r="BI58" s="26"/>
      <c r="BJ58" s="26"/>
      <c r="BK58" s="27">
        <f t="shared" si="21"/>
        <v>0</v>
      </c>
      <c r="BL58" s="64">
        <f t="shared" si="22"/>
        <v>0</v>
      </c>
      <c r="BM58" s="57"/>
      <c r="BN58" s="28"/>
      <c r="BO58" s="28"/>
      <c r="BP58" s="40">
        <f t="shared" si="23"/>
        <v>0</v>
      </c>
      <c r="BQ58" s="71">
        <f t="shared" si="24"/>
        <v>0</v>
      </c>
      <c r="BR58" s="63"/>
      <c r="BS58" s="26"/>
      <c r="BT58" s="26"/>
      <c r="BU58" s="27">
        <f t="shared" si="25"/>
        <v>0</v>
      </c>
      <c r="BV58" s="64">
        <f t="shared" si="26"/>
        <v>0</v>
      </c>
      <c r="BW58" s="57"/>
      <c r="BX58" s="24"/>
      <c r="BY58" s="24"/>
      <c r="BZ58" s="25">
        <f t="shared" si="27"/>
        <v>0</v>
      </c>
      <c r="CA58" s="58">
        <f t="shared" si="28"/>
        <v>0</v>
      </c>
      <c r="CB58" s="74">
        <f t="shared" si="29"/>
        <v>0</v>
      </c>
    </row>
    <row r="59" spans="1:80" x14ac:dyDescent="0.25">
      <c r="A59" s="83"/>
      <c r="B59" s="17"/>
      <c r="C59" s="18"/>
      <c r="D59" s="55"/>
      <c r="E59" s="57"/>
      <c r="F59" s="25"/>
      <c r="G59" s="25"/>
      <c r="H59" s="25">
        <f t="shared" si="0"/>
        <v>0</v>
      </c>
      <c r="I59" s="58">
        <f t="shared" si="1"/>
        <v>0</v>
      </c>
      <c r="J59" s="63"/>
      <c r="K59" s="27"/>
      <c r="L59" s="27"/>
      <c r="M59" s="27">
        <f t="shared" si="2"/>
        <v>0</v>
      </c>
      <c r="N59" s="64">
        <f t="shared" si="3"/>
        <v>0</v>
      </c>
      <c r="O59" s="57"/>
      <c r="P59" s="24"/>
      <c r="Q59" s="24"/>
      <c r="R59" s="25">
        <f t="shared" si="4"/>
        <v>0</v>
      </c>
      <c r="S59" s="58">
        <f t="shared" si="5"/>
        <v>0</v>
      </c>
      <c r="T59" s="63"/>
      <c r="U59" s="26"/>
      <c r="V59" s="26"/>
      <c r="W59" s="27">
        <f t="shared" si="6"/>
        <v>0</v>
      </c>
      <c r="X59" s="64">
        <f t="shared" si="7"/>
        <v>0</v>
      </c>
      <c r="Y59" s="57"/>
      <c r="Z59" s="24"/>
      <c r="AA59" s="24"/>
      <c r="AB59" s="25">
        <f t="shared" si="8"/>
        <v>0</v>
      </c>
      <c r="AC59" s="58">
        <f t="shared" si="9"/>
        <v>0</v>
      </c>
      <c r="AD59" s="63"/>
      <c r="AE59" s="26"/>
      <c r="AF59" s="26"/>
      <c r="AG59" s="27">
        <f t="shared" si="10"/>
        <v>0</v>
      </c>
      <c r="AH59" s="64">
        <f t="shared" si="11"/>
        <v>0</v>
      </c>
      <c r="AI59" s="57"/>
      <c r="AJ59" s="24"/>
      <c r="AK59" s="24"/>
      <c r="AL59" s="25">
        <f t="shared" si="12"/>
        <v>0</v>
      </c>
      <c r="AM59" s="58">
        <f t="shared" si="13"/>
        <v>0</v>
      </c>
      <c r="AN59" s="63"/>
      <c r="AO59" s="26"/>
      <c r="AP59" s="26"/>
      <c r="AQ59" s="27">
        <f t="shared" si="14"/>
        <v>0</v>
      </c>
      <c r="AR59" s="64">
        <f t="shared" si="15"/>
        <v>0</v>
      </c>
      <c r="AS59" s="57"/>
      <c r="AT59" s="24"/>
      <c r="AU59" s="24"/>
      <c r="AV59" s="25">
        <f t="shared" si="16"/>
        <v>0</v>
      </c>
      <c r="AW59" s="58">
        <f t="shared" si="17"/>
        <v>0</v>
      </c>
      <c r="AX59" s="63"/>
      <c r="AY59" s="26"/>
      <c r="AZ59" s="26"/>
      <c r="BA59" s="27">
        <f t="shared" si="18"/>
        <v>0</v>
      </c>
      <c r="BB59" s="64">
        <f t="shared" si="19"/>
        <v>0</v>
      </c>
      <c r="BC59" s="57"/>
      <c r="BD59" s="24"/>
      <c r="BE59" s="24"/>
      <c r="BF59" s="25">
        <f t="shared" si="20"/>
        <v>0</v>
      </c>
      <c r="BG59" s="58">
        <f t="shared" si="61"/>
        <v>0</v>
      </c>
      <c r="BH59" s="63"/>
      <c r="BI59" s="26"/>
      <c r="BJ59" s="26"/>
      <c r="BK59" s="27">
        <f t="shared" si="21"/>
        <v>0</v>
      </c>
      <c r="BL59" s="64">
        <f t="shared" si="22"/>
        <v>0</v>
      </c>
      <c r="BM59" s="57"/>
      <c r="BN59" s="28"/>
      <c r="BO59" s="28"/>
      <c r="BP59" s="40">
        <f t="shared" si="23"/>
        <v>0</v>
      </c>
      <c r="BQ59" s="71">
        <f t="shared" si="24"/>
        <v>0</v>
      </c>
      <c r="BR59" s="63"/>
      <c r="BS59" s="26"/>
      <c r="BT59" s="26"/>
      <c r="BU59" s="27">
        <f t="shared" si="25"/>
        <v>0</v>
      </c>
      <c r="BV59" s="64">
        <f t="shared" si="26"/>
        <v>0</v>
      </c>
      <c r="BW59" s="57"/>
      <c r="BX59" s="24"/>
      <c r="BY59" s="24"/>
      <c r="BZ59" s="25">
        <f t="shared" si="27"/>
        <v>0</v>
      </c>
      <c r="CA59" s="58">
        <f t="shared" si="28"/>
        <v>0</v>
      </c>
      <c r="CB59" s="74">
        <f t="shared" si="29"/>
        <v>0</v>
      </c>
    </row>
    <row r="60" spans="1:80" x14ac:dyDescent="0.25">
      <c r="A60" s="83"/>
      <c r="B60" s="17"/>
      <c r="C60" s="18"/>
      <c r="D60" s="55"/>
      <c r="E60" s="57"/>
      <c r="F60" s="25"/>
      <c r="G60" s="25"/>
      <c r="H60" s="25">
        <f t="shared" si="0"/>
        <v>0</v>
      </c>
      <c r="I60" s="58">
        <f t="shared" si="1"/>
        <v>0</v>
      </c>
      <c r="J60" s="63"/>
      <c r="K60" s="27"/>
      <c r="L60" s="27"/>
      <c r="M60" s="27">
        <f t="shared" si="2"/>
        <v>0</v>
      </c>
      <c r="N60" s="64">
        <f t="shared" si="3"/>
        <v>0</v>
      </c>
      <c r="O60" s="57"/>
      <c r="P60" s="24"/>
      <c r="Q60" s="24"/>
      <c r="R60" s="25">
        <f t="shared" si="4"/>
        <v>0</v>
      </c>
      <c r="S60" s="58">
        <f t="shared" si="5"/>
        <v>0</v>
      </c>
      <c r="T60" s="63"/>
      <c r="U60" s="26"/>
      <c r="V60" s="26"/>
      <c r="W60" s="27">
        <f t="shared" si="6"/>
        <v>0</v>
      </c>
      <c r="X60" s="64">
        <f t="shared" si="7"/>
        <v>0</v>
      </c>
      <c r="Y60" s="57"/>
      <c r="Z60" s="24"/>
      <c r="AA60" s="24"/>
      <c r="AB60" s="25">
        <f t="shared" si="8"/>
        <v>0</v>
      </c>
      <c r="AC60" s="58">
        <f t="shared" si="9"/>
        <v>0</v>
      </c>
      <c r="AD60" s="63"/>
      <c r="AE60" s="26"/>
      <c r="AF60" s="26"/>
      <c r="AG60" s="27">
        <f t="shared" si="10"/>
        <v>0</v>
      </c>
      <c r="AH60" s="64">
        <f t="shared" si="11"/>
        <v>0</v>
      </c>
      <c r="AI60" s="57"/>
      <c r="AJ60" s="24"/>
      <c r="AK60" s="24"/>
      <c r="AL60" s="25">
        <f t="shared" si="12"/>
        <v>0</v>
      </c>
      <c r="AM60" s="58">
        <f t="shared" si="13"/>
        <v>0</v>
      </c>
      <c r="AN60" s="63"/>
      <c r="AO60" s="26"/>
      <c r="AP60" s="26"/>
      <c r="AQ60" s="27">
        <f t="shared" si="14"/>
        <v>0</v>
      </c>
      <c r="AR60" s="64">
        <f t="shared" si="15"/>
        <v>0</v>
      </c>
      <c r="AS60" s="57"/>
      <c r="AT60" s="24"/>
      <c r="AU60" s="24"/>
      <c r="AV60" s="25">
        <f t="shared" si="16"/>
        <v>0</v>
      </c>
      <c r="AW60" s="58">
        <f t="shared" si="17"/>
        <v>0</v>
      </c>
      <c r="AX60" s="63"/>
      <c r="AY60" s="26"/>
      <c r="AZ60" s="26"/>
      <c r="BA60" s="27">
        <f t="shared" si="18"/>
        <v>0</v>
      </c>
      <c r="BB60" s="64">
        <f t="shared" si="19"/>
        <v>0</v>
      </c>
      <c r="BC60" s="57"/>
      <c r="BD60" s="24"/>
      <c r="BE60" s="24"/>
      <c r="BF60" s="25">
        <f t="shared" si="20"/>
        <v>0</v>
      </c>
      <c r="BG60" s="58">
        <f t="shared" si="61"/>
        <v>0</v>
      </c>
      <c r="BH60" s="63"/>
      <c r="BI60" s="26"/>
      <c r="BJ60" s="26"/>
      <c r="BK60" s="27">
        <f t="shared" si="21"/>
        <v>0</v>
      </c>
      <c r="BL60" s="64">
        <f t="shared" si="22"/>
        <v>0</v>
      </c>
      <c r="BM60" s="57"/>
      <c r="BN60" s="28"/>
      <c r="BO60" s="28"/>
      <c r="BP60" s="40">
        <f t="shared" si="23"/>
        <v>0</v>
      </c>
      <c r="BQ60" s="71">
        <f t="shared" si="24"/>
        <v>0</v>
      </c>
      <c r="BR60" s="63"/>
      <c r="BS60" s="26"/>
      <c r="BT60" s="26"/>
      <c r="BU60" s="27">
        <f t="shared" si="25"/>
        <v>0</v>
      </c>
      <c r="BV60" s="64">
        <f t="shared" si="26"/>
        <v>0</v>
      </c>
      <c r="BW60" s="57"/>
      <c r="BX60" s="24"/>
      <c r="BY60" s="24"/>
      <c r="BZ60" s="25">
        <f t="shared" si="27"/>
        <v>0</v>
      </c>
      <c r="CA60" s="58">
        <f t="shared" si="28"/>
        <v>0</v>
      </c>
      <c r="CB60" s="74">
        <f t="shared" si="29"/>
        <v>0</v>
      </c>
    </row>
    <row r="61" spans="1:80" x14ac:dyDescent="0.25">
      <c r="A61" s="83"/>
      <c r="B61" s="17"/>
      <c r="C61" s="18"/>
      <c r="D61" s="55"/>
      <c r="E61" s="57"/>
      <c r="F61" s="25"/>
      <c r="G61" s="25"/>
      <c r="H61" s="25">
        <f t="shared" si="0"/>
        <v>0</v>
      </c>
      <c r="I61" s="58">
        <f t="shared" si="1"/>
        <v>0</v>
      </c>
      <c r="J61" s="63"/>
      <c r="K61" s="27"/>
      <c r="L61" s="27"/>
      <c r="M61" s="27">
        <f t="shared" si="2"/>
        <v>0</v>
      </c>
      <c r="N61" s="64">
        <f t="shared" si="3"/>
        <v>0</v>
      </c>
      <c r="O61" s="57"/>
      <c r="P61" s="24"/>
      <c r="Q61" s="24"/>
      <c r="R61" s="25">
        <f t="shared" si="4"/>
        <v>0</v>
      </c>
      <c r="S61" s="58">
        <f t="shared" si="5"/>
        <v>0</v>
      </c>
      <c r="T61" s="63"/>
      <c r="U61" s="26"/>
      <c r="V61" s="26"/>
      <c r="W61" s="27">
        <f t="shared" si="6"/>
        <v>0</v>
      </c>
      <c r="X61" s="64">
        <f t="shared" si="7"/>
        <v>0</v>
      </c>
      <c r="Y61" s="57"/>
      <c r="Z61" s="24"/>
      <c r="AA61" s="24"/>
      <c r="AB61" s="25">
        <f t="shared" si="8"/>
        <v>0</v>
      </c>
      <c r="AC61" s="58">
        <f t="shared" si="9"/>
        <v>0</v>
      </c>
      <c r="AD61" s="63"/>
      <c r="AE61" s="26"/>
      <c r="AF61" s="26"/>
      <c r="AG61" s="27">
        <f t="shared" si="10"/>
        <v>0</v>
      </c>
      <c r="AH61" s="64">
        <f t="shared" si="11"/>
        <v>0</v>
      </c>
      <c r="AI61" s="57"/>
      <c r="AJ61" s="24"/>
      <c r="AK61" s="24"/>
      <c r="AL61" s="25">
        <f t="shared" si="12"/>
        <v>0</v>
      </c>
      <c r="AM61" s="58">
        <f t="shared" si="13"/>
        <v>0</v>
      </c>
      <c r="AN61" s="63"/>
      <c r="AO61" s="26"/>
      <c r="AP61" s="26"/>
      <c r="AQ61" s="27">
        <f t="shared" si="14"/>
        <v>0</v>
      </c>
      <c r="AR61" s="64">
        <f t="shared" si="15"/>
        <v>0</v>
      </c>
      <c r="AS61" s="57"/>
      <c r="AT61" s="24"/>
      <c r="AU61" s="24"/>
      <c r="AV61" s="25">
        <f t="shared" si="16"/>
        <v>0</v>
      </c>
      <c r="AW61" s="58">
        <f t="shared" si="17"/>
        <v>0</v>
      </c>
      <c r="AX61" s="63"/>
      <c r="AY61" s="26"/>
      <c r="AZ61" s="26"/>
      <c r="BA61" s="27">
        <f t="shared" si="18"/>
        <v>0</v>
      </c>
      <c r="BB61" s="64">
        <f t="shared" si="19"/>
        <v>0</v>
      </c>
      <c r="BC61" s="57"/>
      <c r="BD61" s="24"/>
      <c r="BE61" s="24"/>
      <c r="BF61" s="25">
        <f t="shared" si="20"/>
        <v>0</v>
      </c>
      <c r="BG61" s="58">
        <f t="shared" si="61"/>
        <v>0</v>
      </c>
      <c r="BH61" s="63"/>
      <c r="BI61" s="26"/>
      <c r="BJ61" s="26"/>
      <c r="BK61" s="27">
        <f t="shared" si="21"/>
        <v>0</v>
      </c>
      <c r="BL61" s="64">
        <f t="shared" si="22"/>
        <v>0</v>
      </c>
      <c r="BM61" s="57"/>
      <c r="BN61" s="28"/>
      <c r="BO61" s="28"/>
      <c r="BP61" s="40">
        <f t="shared" si="23"/>
        <v>0</v>
      </c>
      <c r="BQ61" s="71">
        <f t="shared" si="24"/>
        <v>0</v>
      </c>
      <c r="BR61" s="63"/>
      <c r="BS61" s="26"/>
      <c r="BT61" s="26"/>
      <c r="BU61" s="27">
        <f t="shared" si="25"/>
        <v>0</v>
      </c>
      <c r="BV61" s="64">
        <f t="shared" si="26"/>
        <v>0</v>
      </c>
      <c r="BW61" s="57"/>
      <c r="BX61" s="24"/>
      <c r="BY61" s="24"/>
      <c r="BZ61" s="25">
        <f t="shared" si="27"/>
        <v>0</v>
      </c>
      <c r="CA61" s="58">
        <f t="shared" si="28"/>
        <v>0</v>
      </c>
      <c r="CB61" s="74">
        <f t="shared" si="29"/>
        <v>0</v>
      </c>
    </row>
    <row r="62" spans="1:80" x14ac:dyDescent="0.25">
      <c r="A62" s="83"/>
      <c r="B62" s="17"/>
      <c r="C62" s="18"/>
      <c r="D62" s="55"/>
      <c r="E62" s="57"/>
      <c r="F62" s="25"/>
      <c r="G62" s="25"/>
      <c r="H62" s="25">
        <f t="shared" si="0"/>
        <v>0</v>
      </c>
      <c r="I62" s="58">
        <f t="shared" si="1"/>
        <v>0</v>
      </c>
      <c r="J62" s="63"/>
      <c r="K62" s="27"/>
      <c r="L62" s="27"/>
      <c r="M62" s="27">
        <f t="shared" si="2"/>
        <v>0</v>
      </c>
      <c r="N62" s="64">
        <f t="shared" si="3"/>
        <v>0</v>
      </c>
      <c r="O62" s="57"/>
      <c r="P62" s="24"/>
      <c r="Q62" s="24"/>
      <c r="R62" s="25">
        <f t="shared" si="4"/>
        <v>0</v>
      </c>
      <c r="S62" s="58">
        <f t="shared" si="5"/>
        <v>0</v>
      </c>
      <c r="T62" s="63"/>
      <c r="U62" s="26"/>
      <c r="V62" s="26"/>
      <c r="W62" s="27">
        <f t="shared" si="6"/>
        <v>0</v>
      </c>
      <c r="X62" s="64">
        <f t="shared" si="7"/>
        <v>0</v>
      </c>
      <c r="Y62" s="57"/>
      <c r="Z62" s="24"/>
      <c r="AA62" s="24"/>
      <c r="AB62" s="25">
        <f t="shared" si="8"/>
        <v>0</v>
      </c>
      <c r="AC62" s="58">
        <f t="shared" si="9"/>
        <v>0</v>
      </c>
      <c r="AD62" s="63"/>
      <c r="AE62" s="26"/>
      <c r="AF62" s="26"/>
      <c r="AG62" s="27">
        <f t="shared" si="10"/>
        <v>0</v>
      </c>
      <c r="AH62" s="64">
        <f t="shared" si="11"/>
        <v>0</v>
      </c>
      <c r="AI62" s="57"/>
      <c r="AJ62" s="24"/>
      <c r="AK62" s="24"/>
      <c r="AL62" s="25">
        <f t="shared" si="12"/>
        <v>0</v>
      </c>
      <c r="AM62" s="58">
        <f t="shared" si="13"/>
        <v>0</v>
      </c>
      <c r="AN62" s="63"/>
      <c r="AO62" s="26"/>
      <c r="AP62" s="26"/>
      <c r="AQ62" s="27">
        <f t="shared" si="14"/>
        <v>0</v>
      </c>
      <c r="AR62" s="64">
        <f t="shared" si="15"/>
        <v>0</v>
      </c>
      <c r="AS62" s="57"/>
      <c r="AT62" s="24"/>
      <c r="AU62" s="24"/>
      <c r="AV62" s="25">
        <f t="shared" si="16"/>
        <v>0</v>
      </c>
      <c r="AW62" s="58">
        <f t="shared" si="17"/>
        <v>0</v>
      </c>
      <c r="AX62" s="63"/>
      <c r="AY62" s="26"/>
      <c r="AZ62" s="26"/>
      <c r="BA62" s="27">
        <f t="shared" si="18"/>
        <v>0</v>
      </c>
      <c r="BB62" s="64">
        <f t="shared" si="19"/>
        <v>0</v>
      </c>
      <c r="BC62" s="57"/>
      <c r="BD62" s="24"/>
      <c r="BE62" s="24"/>
      <c r="BF62" s="25">
        <f t="shared" si="20"/>
        <v>0</v>
      </c>
      <c r="BG62" s="58">
        <f t="shared" si="61"/>
        <v>0</v>
      </c>
      <c r="BH62" s="63"/>
      <c r="BI62" s="26"/>
      <c r="BJ62" s="26"/>
      <c r="BK62" s="27">
        <f t="shared" si="21"/>
        <v>0</v>
      </c>
      <c r="BL62" s="64">
        <f t="shared" si="22"/>
        <v>0</v>
      </c>
      <c r="BM62" s="57"/>
      <c r="BN62" s="28"/>
      <c r="BO62" s="28"/>
      <c r="BP62" s="40">
        <f t="shared" si="23"/>
        <v>0</v>
      </c>
      <c r="BQ62" s="71">
        <f t="shared" si="24"/>
        <v>0</v>
      </c>
      <c r="BR62" s="63"/>
      <c r="BS62" s="26"/>
      <c r="BT62" s="26"/>
      <c r="BU62" s="27">
        <f t="shared" si="25"/>
        <v>0</v>
      </c>
      <c r="BV62" s="64">
        <f t="shared" si="26"/>
        <v>0</v>
      </c>
      <c r="BW62" s="57"/>
      <c r="BX62" s="24"/>
      <c r="BY62" s="24"/>
      <c r="BZ62" s="25">
        <f t="shared" si="27"/>
        <v>0</v>
      </c>
      <c r="CA62" s="58">
        <f t="shared" si="28"/>
        <v>0</v>
      </c>
      <c r="CB62" s="74">
        <f t="shared" si="29"/>
        <v>0</v>
      </c>
    </row>
    <row r="63" spans="1:80" x14ac:dyDescent="0.25">
      <c r="A63" s="83"/>
      <c r="B63" s="17"/>
      <c r="C63" s="18"/>
      <c r="D63" s="55"/>
      <c r="E63" s="57"/>
      <c r="F63" s="25"/>
      <c r="G63" s="25"/>
      <c r="H63" s="25">
        <f t="shared" si="0"/>
        <v>0</v>
      </c>
      <c r="I63" s="58">
        <f t="shared" si="1"/>
        <v>0</v>
      </c>
      <c r="J63" s="63"/>
      <c r="K63" s="27"/>
      <c r="L63" s="27"/>
      <c r="M63" s="27">
        <f t="shared" si="2"/>
        <v>0</v>
      </c>
      <c r="N63" s="64">
        <f t="shared" si="3"/>
        <v>0</v>
      </c>
      <c r="O63" s="57"/>
      <c r="P63" s="24"/>
      <c r="Q63" s="24"/>
      <c r="R63" s="25">
        <f t="shared" si="4"/>
        <v>0</v>
      </c>
      <c r="S63" s="58">
        <f t="shared" si="5"/>
        <v>0</v>
      </c>
      <c r="T63" s="63"/>
      <c r="U63" s="26"/>
      <c r="V63" s="26"/>
      <c r="W63" s="27">
        <f t="shared" si="6"/>
        <v>0</v>
      </c>
      <c r="X63" s="64">
        <f t="shared" si="7"/>
        <v>0</v>
      </c>
      <c r="Y63" s="57"/>
      <c r="Z63" s="24"/>
      <c r="AA63" s="24"/>
      <c r="AB63" s="25">
        <f t="shared" si="8"/>
        <v>0</v>
      </c>
      <c r="AC63" s="58">
        <f t="shared" si="9"/>
        <v>0</v>
      </c>
      <c r="AD63" s="63"/>
      <c r="AE63" s="26"/>
      <c r="AF63" s="26"/>
      <c r="AG63" s="27">
        <f t="shared" si="10"/>
        <v>0</v>
      </c>
      <c r="AH63" s="64">
        <f t="shared" si="11"/>
        <v>0</v>
      </c>
      <c r="AI63" s="57"/>
      <c r="AJ63" s="24"/>
      <c r="AK63" s="24"/>
      <c r="AL63" s="25">
        <f t="shared" si="12"/>
        <v>0</v>
      </c>
      <c r="AM63" s="58">
        <f t="shared" si="13"/>
        <v>0</v>
      </c>
      <c r="AN63" s="63"/>
      <c r="AO63" s="26"/>
      <c r="AP63" s="26"/>
      <c r="AQ63" s="27">
        <f t="shared" si="14"/>
        <v>0</v>
      </c>
      <c r="AR63" s="64">
        <f t="shared" si="15"/>
        <v>0</v>
      </c>
      <c r="AS63" s="57"/>
      <c r="AT63" s="24"/>
      <c r="AU63" s="24"/>
      <c r="AV63" s="25">
        <f t="shared" si="16"/>
        <v>0</v>
      </c>
      <c r="AW63" s="58">
        <f t="shared" si="17"/>
        <v>0</v>
      </c>
      <c r="AX63" s="63"/>
      <c r="AY63" s="26"/>
      <c r="AZ63" s="26"/>
      <c r="BA63" s="27">
        <f t="shared" si="18"/>
        <v>0</v>
      </c>
      <c r="BB63" s="64">
        <f t="shared" si="19"/>
        <v>0</v>
      </c>
      <c r="BC63" s="57"/>
      <c r="BD63" s="24"/>
      <c r="BE63" s="24"/>
      <c r="BF63" s="25">
        <f t="shared" si="20"/>
        <v>0</v>
      </c>
      <c r="BG63" s="58">
        <f t="shared" si="61"/>
        <v>0</v>
      </c>
      <c r="BH63" s="63"/>
      <c r="BI63" s="26"/>
      <c r="BJ63" s="26"/>
      <c r="BK63" s="27">
        <f t="shared" si="21"/>
        <v>0</v>
      </c>
      <c r="BL63" s="64">
        <f t="shared" si="22"/>
        <v>0</v>
      </c>
      <c r="BM63" s="57"/>
      <c r="BN63" s="28"/>
      <c r="BO63" s="28"/>
      <c r="BP63" s="40">
        <f t="shared" si="23"/>
        <v>0</v>
      </c>
      <c r="BQ63" s="71">
        <f t="shared" si="24"/>
        <v>0</v>
      </c>
      <c r="BR63" s="63"/>
      <c r="BS63" s="26"/>
      <c r="BT63" s="26"/>
      <c r="BU63" s="27">
        <f t="shared" si="25"/>
        <v>0</v>
      </c>
      <c r="BV63" s="64">
        <f t="shared" si="26"/>
        <v>0</v>
      </c>
      <c r="BW63" s="57"/>
      <c r="BX63" s="24"/>
      <c r="BY63" s="24"/>
      <c r="BZ63" s="25">
        <f t="shared" si="27"/>
        <v>0</v>
      </c>
      <c r="CA63" s="58">
        <f t="shared" si="28"/>
        <v>0</v>
      </c>
      <c r="CB63" s="74">
        <f t="shared" si="29"/>
        <v>0</v>
      </c>
    </row>
    <row r="64" spans="1:80" x14ac:dyDescent="0.25">
      <c r="A64" s="83"/>
      <c r="B64" s="17"/>
      <c r="C64" s="18"/>
      <c r="D64" s="55"/>
      <c r="E64" s="57"/>
      <c r="F64" s="25"/>
      <c r="G64" s="25"/>
      <c r="H64" s="25">
        <f t="shared" si="0"/>
        <v>0</v>
      </c>
      <c r="I64" s="58">
        <f t="shared" si="1"/>
        <v>0</v>
      </c>
      <c r="J64" s="63"/>
      <c r="K64" s="27"/>
      <c r="L64" s="27"/>
      <c r="M64" s="27">
        <f t="shared" si="2"/>
        <v>0</v>
      </c>
      <c r="N64" s="64">
        <f t="shared" si="3"/>
        <v>0</v>
      </c>
      <c r="O64" s="57"/>
      <c r="P64" s="24"/>
      <c r="Q64" s="24"/>
      <c r="R64" s="25">
        <f t="shared" si="4"/>
        <v>0</v>
      </c>
      <c r="S64" s="58">
        <f t="shared" si="5"/>
        <v>0</v>
      </c>
      <c r="T64" s="63"/>
      <c r="U64" s="26"/>
      <c r="V64" s="26"/>
      <c r="W64" s="27">
        <f t="shared" si="6"/>
        <v>0</v>
      </c>
      <c r="X64" s="64">
        <f t="shared" si="7"/>
        <v>0</v>
      </c>
      <c r="Y64" s="57"/>
      <c r="Z64" s="24"/>
      <c r="AA64" s="24"/>
      <c r="AB64" s="25">
        <f t="shared" si="8"/>
        <v>0</v>
      </c>
      <c r="AC64" s="58">
        <f t="shared" si="9"/>
        <v>0</v>
      </c>
      <c r="AD64" s="63"/>
      <c r="AE64" s="26"/>
      <c r="AF64" s="26"/>
      <c r="AG64" s="27">
        <f t="shared" si="10"/>
        <v>0</v>
      </c>
      <c r="AH64" s="64">
        <f t="shared" si="11"/>
        <v>0</v>
      </c>
      <c r="AI64" s="57"/>
      <c r="AJ64" s="24"/>
      <c r="AK64" s="24"/>
      <c r="AL64" s="25">
        <f t="shared" si="12"/>
        <v>0</v>
      </c>
      <c r="AM64" s="58">
        <f t="shared" si="13"/>
        <v>0</v>
      </c>
      <c r="AN64" s="63"/>
      <c r="AO64" s="26"/>
      <c r="AP64" s="26"/>
      <c r="AQ64" s="27">
        <f t="shared" si="14"/>
        <v>0</v>
      </c>
      <c r="AR64" s="64">
        <f t="shared" si="15"/>
        <v>0</v>
      </c>
      <c r="AS64" s="57"/>
      <c r="AT64" s="24"/>
      <c r="AU64" s="24"/>
      <c r="AV64" s="25">
        <f t="shared" si="16"/>
        <v>0</v>
      </c>
      <c r="AW64" s="58">
        <f t="shared" si="17"/>
        <v>0</v>
      </c>
      <c r="AX64" s="63"/>
      <c r="AY64" s="26"/>
      <c r="AZ64" s="26"/>
      <c r="BA64" s="27">
        <f t="shared" si="18"/>
        <v>0</v>
      </c>
      <c r="BB64" s="64">
        <f t="shared" si="19"/>
        <v>0</v>
      </c>
      <c r="BC64" s="57"/>
      <c r="BD64" s="24"/>
      <c r="BE64" s="24"/>
      <c r="BF64" s="25">
        <f t="shared" si="20"/>
        <v>0</v>
      </c>
      <c r="BG64" s="58">
        <f t="shared" si="61"/>
        <v>0</v>
      </c>
      <c r="BH64" s="63"/>
      <c r="BI64" s="26"/>
      <c r="BJ64" s="26"/>
      <c r="BK64" s="27">
        <f t="shared" si="21"/>
        <v>0</v>
      </c>
      <c r="BL64" s="64">
        <f t="shared" si="22"/>
        <v>0</v>
      </c>
      <c r="BM64" s="57"/>
      <c r="BN64" s="28"/>
      <c r="BO64" s="28"/>
      <c r="BP64" s="40">
        <f t="shared" si="23"/>
        <v>0</v>
      </c>
      <c r="BQ64" s="71">
        <f t="shared" si="24"/>
        <v>0</v>
      </c>
      <c r="BR64" s="63"/>
      <c r="BS64" s="26"/>
      <c r="BT64" s="26"/>
      <c r="BU64" s="27">
        <f t="shared" si="25"/>
        <v>0</v>
      </c>
      <c r="BV64" s="64">
        <f t="shared" si="26"/>
        <v>0</v>
      </c>
      <c r="BW64" s="57"/>
      <c r="BX64" s="24"/>
      <c r="BY64" s="24"/>
      <c r="BZ64" s="25">
        <f t="shared" si="27"/>
        <v>0</v>
      </c>
      <c r="CA64" s="58">
        <f t="shared" si="28"/>
        <v>0</v>
      </c>
      <c r="CB64" s="74">
        <f t="shared" si="29"/>
        <v>0</v>
      </c>
    </row>
    <row r="65" spans="1:80" x14ac:dyDescent="0.25">
      <c r="A65" s="83"/>
      <c r="B65" s="17"/>
      <c r="C65" s="18"/>
      <c r="D65" s="55"/>
      <c r="E65" s="57"/>
      <c r="F65" s="25"/>
      <c r="G65" s="25"/>
      <c r="H65" s="25">
        <f t="shared" si="0"/>
        <v>0</v>
      </c>
      <c r="I65" s="58">
        <f t="shared" si="1"/>
        <v>0</v>
      </c>
      <c r="J65" s="63"/>
      <c r="K65" s="27"/>
      <c r="L65" s="27"/>
      <c r="M65" s="27">
        <f t="shared" si="2"/>
        <v>0</v>
      </c>
      <c r="N65" s="64">
        <f t="shared" si="3"/>
        <v>0</v>
      </c>
      <c r="O65" s="57"/>
      <c r="P65" s="24"/>
      <c r="Q65" s="24"/>
      <c r="R65" s="25">
        <f t="shared" si="4"/>
        <v>0</v>
      </c>
      <c r="S65" s="58">
        <f t="shared" si="5"/>
        <v>0</v>
      </c>
      <c r="T65" s="63"/>
      <c r="U65" s="26"/>
      <c r="V65" s="26"/>
      <c r="W65" s="27">
        <f t="shared" si="6"/>
        <v>0</v>
      </c>
      <c r="X65" s="64">
        <f t="shared" si="7"/>
        <v>0</v>
      </c>
      <c r="Y65" s="57"/>
      <c r="Z65" s="24"/>
      <c r="AA65" s="24"/>
      <c r="AB65" s="25">
        <f t="shared" si="8"/>
        <v>0</v>
      </c>
      <c r="AC65" s="58">
        <f t="shared" si="9"/>
        <v>0</v>
      </c>
      <c r="AD65" s="63"/>
      <c r="AE65" s="26"/>
      <c r="AF65" s="26"/>
      <c r="AG65" s="27">
        <f t="shared" si="10"/>
        <v>0</v>
      </c>
      <c r="AH65" s="64">
        <f t="shared" si="11"/>
        <v>0</v>
      </c>
      <c r="AI65" s="57"/>
      <c r="AJ65" s="24"/>
      <c r="AK65" s="24"/>
      <c r="AL65" s="25">
        <f t="shared" si="12"/>
        <v>0</v>
      </c>
      <c r="AM65" s="58">
        <f t="shared" si="13"/>
        <v>0</v>
      </c>
      <c r="AN65" s="63"/>
      <c r="AO65" s="26"/>
      <c r="AP65" s="26"/>
      <c r="AQ65" s="27">
        <f t="shared" si="14"/>
        <v>0</v>
      </c>
      <c r="AR65" s="64">
        <f t="shared" si="15"/>
        <v>0</v>
      </c>
      <c r="AS65" s="57"/>
      <c r="AT65" s="24"/>
      <c r="AU65" s="24"/>
      <c r="AV65" s="25">
        <f t="shared" si="16"/>
        <v>0</v>
      </c>
      <c r="AW65" s="58">
        <f t="shared" si="17"/>
        <v>0</v>
      </c>
      <c r="AX65" s="63"/>
      <c r="AY65" s="26"/>
      <c r="AZ65" s="26"/>
      <c r="BA65" s="27">
        <f t="shared" si="18"/>
        <v>0</v>
      </c>
      <c r="BB65" s="64">
        <f t="shared" si="19"/>
        <v>0</v>
      </c>
      <c r="BC65" s="57"/>
      <c r="BD65" s="24"/>
      <c r="BE65" s="24"/>
      <c r="BF65" s="25">
        <f t="shared" si="20"/>
        <v>0</v>
      </c>
      <c r="BG65" s="58">
        <f t="shared" si="61"/>
        <v>0</v>
      </c>
      <c r="BH65" s="63"/>
      <c r="BI65" s="26"/>
      <c r="BJ65" s="26"/>
      <c r="BK65" s="27">
        <f t="shared" si="21"/>
        <v>0</v>
      </c>
      <c r="BL65" s="64">
        <f t="shared" si="22"/>
        <v>0</v>
      </c>
      <c r="BM65" s="57"/>
      <c r="BN65" s="28"/>
      <c r="BO65" s="28"/>
      <c r="BP65" s="40">
        <f t="shared" si="23"/>
        <v>0</v>
      </c>
      <c r="BQ65" s="71">
        <f t="shared" si="24"/>
        <v>0</v>
      </c>
      <c r="BR65" s="63"/>
      <c r="BS65" s="26"/>
      <c r="BT65" s="26"/>
      <c r="BU65" s="27">
        <f t="shared" si="25"/>
        <v>0</v>
      </c>
      <c r="BV65" s="64">
        <f t="shared" si="26"/>
        <v>0</v>
      </c>
      <c r="BW65" s="57"/>
      <c r="BX65" s="24"/>
      <c r="BY65" s="24"/>
      <c r="BZ65" s="25">
        <f t="shared" si="27"/>
        <v>0</v>
      </c>
      <c r="CA65" s="58">
        <f t="shared" si="28"/>
        <v>0</v>
      </c>
      <c r="CB65" s="74">
        <f t="shared" si="29"/>
        <v>0</v>
      </c>
    </row>
    <row r="66" spans="1:80" x14ac:dyDescent="0.25">
      <c r="A66" s="83"/>
      <c r="B66" s="17"/>
      <c r="C66" s="18"/>
      <c r="D66" s="55"/>
      <c r="E66" s="57"/>
      <c r="F66" s="25"/>
      <c r="G66" s="25"/>
      <c r="H66" s="25">
        <f t="shared" si="0"/>
        <v>0</v>
      </c>
      <c r="I66" s="58">
        <f t="shared" si="1"/>
        <v>0</v>
      </c>
      <c r="J66" s="63"/>
      <c r="K66" s="27"/>
      <c r="L66" s="27"/>
      <c r="M66" s="27">
        <f t="shared" si="2"/>
        <v>0</v>
      </c>
      <c r="N66" s="64">
        <f t="shared" si="3"/>
        <v>0</v>
      </c>
      <c r="O66" s="57"/>
      <c r="P66" s="24"/>
      <c r="Q66" s="24"/>
      <c r="R66" s="25">
        <f t="shared" si="4"/>
        <v>0</v>
      </c>
      <c r="S66" s="58">
        <f t="shared" si="5"/>
        <v>0</v>
      </c>
      <c r="T66" s="63"/>
      <c r="U66" s="26"/>
      <c r="V66" s="26"/>
      <c r="W66" s="27">
        <f t="shared" si="6"/>
        <v>0</v>
      </c>
      <c r="X66" s="64">
        <f t="shared" si="7"/>
        <v>0</v>
      </c>
      <c r="Y66" s="57"/>
      <c r="Z66" s="24"/>
      <c r="AA66" s="24"/>
      <c r="AB66" s="25">
        <f t="shared" si="8"/>
        <v>0</v>
      </c>
      <c r="AC66" s="58">
        <f t="shared" si="9"/>
        <v>0</v>
      </c>
      <c r="AD66" s="63"/>
      <c r="AE66" s="26"/>
      <c r="AF66" s="26"/>
      <c r="AG66" s="27">
        <f t="shared" si="10"/>
        <v>0</v>
      </c>
      <c r="AH66" s="64">
        <f t="shared" si="11"/>
        <v>0</v>
      </c>
      <c r="AI66" s="57"/>
      <c r="AJ66" s="24"/>
      <c r="AK66" s="24"/>
      <c r="AL66" s="25">
        <f t="shared" si="12"/>
        <v>0</v>
      </c>
      <c r="AM66" s="58">
        <f t="shared" si="13"/>
        <v>0</v>
      </c>
      <c r="AN66" s="63"/>
      <c r="AO66" s="26"/>
      <c r="AP66" s="26"/>
      <c r="AQ66" s="27">
        <f t="shared" si="14"/>
        <v>0</v>
      </c>
      <c r="AR66" s="64">
        <f t="shared" si="15"/>
        <v>0</v>
      </c>
      <c r="AS66" s="57"/>
      <c r="AT66" s="24"/>
      <c r="AU66" s="24"/>
      <c r="AV66" s="25">
        <f t="shared" si="16"/>
        <v>0</v>
      </c>
      <c r="AW66" s="58">
        <f t="shared" si="17"/>
        <v>0</v>
      </c>
      <c r="AX66" s="63"/>
      <c r="AY66" s="26"/>
      <c r="AZ66" s="26"/>
      <c r="BA66" s="27">
        <f t="shared" si="18"/>
        <v>0</v>
      </c>
      <c r="BB66" s="64">
        <f t="shared" si="19"/>
        <v>0</v>
      </c>
      <c r="BC66" s="57"/>
      <c r="BD66" s="24"/>
      <c r="BE66" s="24"/>
      <c r="BF66" s="25">
        <f t="shared" si="20"/>
        <v>0</v>
      </c>
      <c r="BG66" s="58">
        <f t="shared" si="61"/>
        <v>0</v>
      </c>
      <c r="BH66" s="63"/>
      <c r="BI66" s="26"/>
      <c r="BJ66" s="26"/>
      <c r="BK66" s="27">
        <f t="shared" si="21"/>
        <v>0</v>
      </c>
      <c r="BL66" s="64">
        <f t="shared" si="22"/>
        <v>0</v>
      </c>
      <c r="BM66" s="57"/>
      <c r="BN66" s="28"/>
      <c r="BO66" s="28"/>
      <c r="BP66" s="40">
        <f t="shared" si="23"/>
        <v>0</v>
      </c>
      <c r="BQ66" s="71">
        <f t="shared" si="24"/>
        <v>0</v>
      </c>
      <c r="BR66" s="63"/>
      <c r="BS66" s="26"/>
      <c r="BT66" s="26"/>
      <c r="BU66" s="27">
        <f t="shared" si="25"/>
        <v>0</v>
      </c>
      <c r="BV66" s="64">
        <f t="shared" si="26"/>
        <v>0</v>
      </c>
      <c r="BW66" s="57"/>
      <c r="BX66" s="24"/>
      <c r="BY66" s="24"/>
      <c r="BZ66" s="25">
        <f t="shared" si="27"/>
        <v>0</v>
      </c>
      <c r="CA66" s="58">
        <f t="shared" si="28"/>
        <v>0</v>
      </c>
      <c r="CB66" s="74">
        <f t="shared" si="29"/>
        <v>0</v>
      </c>
    </row>
    <row r="67" spans="1:80" x14ac:dyDescent="0.25">
      <c r="A67" s="83"/>
      <c r="B67" s="17"/>
      <c r="C67" s="18"/>
      <c r="D67" s="55"/>
      <c r="E67" s="57"/>
      <c r="F67" s="25"/>
      <c r="G67" s="25"/>
      <c r="H67" s="25">
        <f t="shared" si="0"/>
        <v>0</v>
      </c>
      <c r="I67" s="58">
        <f t="shared" si="1"/>
        <v>0</v>
      </c>
      <c r="J67" s="63"/>
      <c r="K67" s="27"/>
      <c r="L67" s="27"/>
      <c r="M67" s="27">
        <f t="shared" si="2"/>
        <v>0</v>
      </c>
      <c r="N67" s="64">
        <f t="shared" si="3"/>
        <v>0</v>
      </c>
      <c r="O67" s="57"/>
      <c r="P67" s="24"/>
      <c r="Q67" s="24"/>
      <c r="R67" s="25">
        <f t="shared" si="4"/>
        <v>0</v>
      </c>
      <c r="S67" s="58">
        <f t="shared" si="5"/>
        <v>0</v>
      </c>
      <c r="T67" s="63"/>
      <c r="U67" s="26"/>
      <c r="V67" s="26"/>
      <c r="W67" s="27">
        <f t="shared" si="6"/>
        <v>0</v>
      </c>
      <c r="X67" s="64">
        <f t="shared" si="7"/>
        <v>0</v>
      </c>
      <c r="Y67" s="57"/>
      <c r="Z67" s="24"/>
      <c r="AA67" s="24"/>
      <c r="AB67" s="25">
        <f t="shared" si="8"/>
        <v>0</v>
      </c>
      <c r="AC67" s="58">
        <f t="shared" si="9"/>
        <v>0</v>
      </c>
      <c r="AD67" s="63"/>
      <c r="AE67" s="26"/>
      <c r="AF67" s="26"/>
      <c r="AG67" s="27">
        <f t="shared" si="10"/>
        <v>0</v>
      </c>
      <c r="AH67" s="64">
        <f t="shared" si="11"/>
        <v>0</v>
      </c>
      <c r="AI67" s="57"/>
      <c r="AJ67" s="24"/>
      <c r="AK67" s="24"/>
      <c r="AL67" s="25">
        <f t="shared" si="12"/>
        <v>0</v>
      </c>
      <c r="AM67" s="58">
        <f t="shared" si="13"/>
        <v>0</v>
      </c>
      <c r="AN67" s="63"/>
      <c r="AO67" s="26"/>
      <c r="AP67" s="26"/>
      <c r="AQ67" s="27">
        <f t="shared" si="14"/>
        <v>0</v>
      </c>
      <c r="AR67" s="64">
        <f t="shared" si="15"/>
        <v>0</v>
      </c>
      <c r="AS67" s="57"/>
      <c r="AT67" s="24"/>
      <c r="AU67" s="24"/>
      <c r="AV67" s="25">
        <f t="shared" si="16"/>
        <v>0</v>
      </c>
      <c r="AW67" s="58">
        <f t="shared" si="17"/>
        <v>0</v>
      </c>
      <c r="AX67" s="63"/>
      <c r="AY67" s="26"/>
      <c r="AZ67" s="26"/>
      <c r="BA67" s="27">
        <f t="shared" si="18"/>
        <v>0</v>
      </c>
      <c r="BB67" s="64">
        <f t="shared" si="19"/>
        <v>0</v>
      </c>
      <c r="BC67" s="57"/>
      <c r="BD67" s="24"/>
      <c r="BE67" s="24"/>
      <c r="BF67" s="25">
        <f t="shared" si="20"/>
        <v>0</v>
      </c>
      <c r="BG67" s="58">
        <f t="shared" si="61"/>
        <v>0</v>
      </c>
      <c r="BH67" s="63"/>
      <c r="BI67" s="26"/>
      <c r="BJ67" s="26"/>
      <c r="BK67" s="27">
        <f t="shared" si="21"/>
        <v>0</v>
      </c>
      <c r="BL67" s="64">
        <f t="shared" si="22"/>
        <v>0</v>
      </c>
      <c r="BM67" s="57"/>
      <c r="BN67" s="28"/>
      <c r="BO67" s="28"/>
      <c r="BP67" s="40">
        <f t="shared" si="23"/>
        <v>0</v>
      </c>
      <c r="BQ67" s="71">
        <f t="shared" si="24"/>
        <v>0</v>
      </c>
      <c r="BR67" s="63"/>
      <c r="BS67" s="26"/>
      <c r="BT67" s="26"/>
      <c r="BU67" s="27">
        <f t="shared" si="25"/>
        <v>0</v>
      </c>
      <c r="BV67" s="64">
        <f t="shared" si="26"/>
        <v>0</v>
      </c>
      <c r="BW67" s="57"/>
      <c r="BX67" s="24"/>
      <c r="BY67" s="24"/>
      <c r="BZ67" s="25">
        <f t="shared" si="27"/>
        <v>0</v>
      </c>
      <c r="CA67" s="58">
        <f t="shared" si="28"/>
        <v>0</v>
      </c>
      <c r="CB67" s="74">
        <f t="shared" si="29"/>
        <v>0</v>
      </c>
    </row>
    <row r="68" spans="1:80" x14ac:dyDescent="0.25">
      <c r="A68" s="83"/>
      <c r="B68" s="17"/>
      <c r="C68" s="18"/>
      <c r="D68" s="55"/>
      <c r="E68" s="57"/>
      <c r="F68" s="25"/>
      <c r="G68" s="25"/>
      <c r="H68" s="25">
        <f t="shared" si="0"/>
        <v>0</v>
      </c>
      <c r="I68" s="58">
        <f t="shared" si="1"/>
        <v>0</v>
      </c>
      <c r="J68" s="63"/>
      <c r="K68" s="27"/>
      <c r="L68" s="27"/>
      <c r="M68" s="27">
        <f>IF((K68*0.4)&gt;=M65,M65,K68*0.4)</f>
        <v>0</v>
      </c>
      <c r="N68" s="64">
        <f t="shared" si="3"/>
        <v>0</v>
      </c>
      <c r="O68" s="57"/>
      <c r="P68" s="24"/>
      <c r="Q68" s="24"/>
      <c r="R68" s="25">
        <f t="shared" si="4"/>
        <v>0</v>
      </c>
      <c r="S68" s="58">
        <f t="shared" si="5"/>
        <v>0</v>
      </c>
      <c r="T68" s="63"/>
      <c r="U68" s="26"/>
      <c r="V68" s="26"/>
      <c r="W68" s="27">
        <f t="shared" si="6"/>
        <v>0</v>
      </c>
      <c r="X68" s="64">
        <f t="shared" si="7"/>
        <v>0</v>
      </c>
      <c r="Y68" s="57"/>
      <c r="Z68" s="24"/>
      <c r="AA68" s="24"/>
      <c r="AB68" s="25">
        <f t="shared" si="8"/>
        <v>0</v>
      </c>
      <c r="AC68" s="58">
        <f t="shared" si="9"/>
        <v>0</v>
      </c>
      <c r="AD68" s="63"/>
      <c r="AE68" s="26"/>
      <c r="AF68" s="26"/>
      <c r="AG68" s="27">
        <f t="shared" si="10"/>
        <v>0</v>
      </c>
      <c r="AH68" s="64">
        <f t="shared" si="11"/>
        <v>0</v>
      </c>
      <c r="AI68" s="57"/>
      <c r="AJ68" s="24"/>
      <c r="AK68" s="24"/>
      <c r="AL68" s="25">
        <f t="shared" si="12"/>
        <v>0</v>
      </c>
      <c r="AM68" s="58">
        <f t="shared" si="13"/>
        <v>0</v>
      </c>
      <c r="AN68" s="63"/>
      <c r="AO68" s="26"/>
      <c r="AP68" s="26"/>
      <c r="AQ68" s="27">
        <f t="shared" si="14"/>
        <v>0</v>
      </c>
      <c r="AR68" s="64">
        <f t="shared" si="15"/>
        <v>0</v>
      </c>
      <c r="AS68" s="57"/>
      <c r="AT68" s="24"/>
      <c r="AU68" s="24"/>
      <c r="AV68" s="25">
        <f t="shared" si="16"/>
        <v>0</v>
      </c>
      <c r="AW68" s="58">
        <f t="shared" si="17"/>
        <v>0</v>
      </c>
      <c r="AX68" s="63"/>
      <c r="AY68" s="26"/>
      <c r="AZ68" s="26"/>
      <c r="BA68" s="27">
        <f t="shared" si="18"/>
        <v>0</v>
      </c>
      <c r="BB68" s="64">
        <f t="shared" si="19"/>
        <v>0</v>
      </c>
      <c r="BC68" s="57"/>
      <c r="BD68" s="24"/>
      <c r="BE68" s="24"/>
      <c r="BF68" s="25">
        <f t="shared" si="20"/>
        <v>0</v>
      </c>
      <c r="BG68" s="58">
        <f t="shared" si="61"/>
        <v>0</v>
      </c>
      <c r="BH68" s="63"/>
      <c r="BI68" s="26"/>
      <c r="BJ68" s="26"/>
      <c r="BK68" s="27">
        <f t="shared" si="21"/>
        <v>0</v>
      </c>
      <c r="BL68" s="64">
        <f t="shared" si="22"/>
        <v>0</v>
      </c>
      <c r="BM68" s="57"/>
      <c r="BN68" s="28"/>
      <c r="BO68" s="28"/>
      <c r="BP68" s="40">
        <f t="shared" si="23"/>
        <v>0</v>
      </c>
      <c r="BQ68" s="71">
        <f t="shared" si="24"/>
        <v>0</v>
      </c>
      <c r="BR68" s="63"/>
      <c r="BS68" s="26"/>
      <c r="BT68" s="26"/>
      <c r="BU68" s="27">
        <f t="shared" si="25"/>
        <v>0</v>
      </c>
      <c r="BV68" s="64">
        <f t="shared" si="26"/>
        <v>0</v>
      </c>
      <c r="BW68" s="57"/>
      <c r="BX68" s="24"/>
      <c r="BY68" s="24"/>
      <c r="BZ68" s="25">
        <f t="shared" si="27"/>
        <v>0</v>
      </c>
      <c r="CA68" s="58">
        <f t="shared" si="28"/>
        <v>0</v>
      </c>
      <c r="CB68" s="74">
        <f t="shared" si="29"/>
        <v>0</v>
      </c>
    </row>
    <row r="69" spans="1:80" ht="15.75" thickBot="1" x14ac:dyDescent="0.3">
      <c r="A69" s="89"/>
      <c r="B69" s="41"/>
      <c r="C69" s="42"/>
      <c r="D69" s="56"/>
      <c r="E69" s="59"/>
      <c r="F69" s="44"/>
      <c r="G69" s="44"/>
      <c r="H69" s="44">
        <f t="shared" si="0"/>
        <v>0</v>
      </c>
      <c r="I69" s="60">
        <f t="shared" si="1"/>
        <v>0</v>
      </c>
      <c r="J69" s="65"/>
      <c r="K69" s="45"/>
      <c r="L69" s="45"/>
      <c r="M69" s="45">
        <f>IF((K69*0.4)&gt;=M66,M66,K69*0.4)</f>
        <v>0</v>
      </c>
      <c r="N69" s="66">
        <f t="shared" si="3"/>
        <v>0</v>
      </c>
      <c r="O69" s="59"/>
      <c r="P69" s="46"/>
      <c r="Q69" s="46"/>
      <c r="R69" s="44">
        <f t="shared" si="4"/>
        <v>0</v>
      </c>
      <c r="S69" s="60">
        <f t="shared" si="5"/>
        <v>0</v>
      </c>
      <c r="T69" s="65"/>
      <c r="U69" s="47"/>
      <c r="V69" s="47"/>
      <c r="W69" s="45">
        <f t="shared" si="6"/>
        <v>0</v>
      </c>
      <c r="X69" s="66">
        <f t="shared" si="7"/>
        <v>0</v>
      </c>
      <c r="Y69" s="59"/>
      <c r="Z69" s="46"/>
      <c r="AA69" s="46"/>
      <c r="AB69" s="44">
        <f t="shared" si="8"/>
        <v>0</v>
      </c>
      <c r="AC69" s="60">
        <f t="shared" si="9"/>
        <v>0</v>
      </c>
      <c r="AD69" s="65"/>
      <c r="AE69" s="47"/>
      <c r="AF69" s="47"/>
      <c r="AG69" s="45">
        <f t="shared" si="10"/>
        <v>0</v>
      </c>
      <c r="AH69" s="66">
        <f t="shared" si="11"/>
        <v>0</v>
      </c>
      <c r="AI69" s="59"/>
      <c r="AJ69" s="46"/>
      <c r="AK69" s="46"/>
      <c r="AL69" s="44">
        <f t="shared" si="12"/>
        <v>0</v>
      </c>
      <c r="AM69" s="60">
        <f t="shared" si="13"/>
        <v>0</v>
      </c>
      <c r="AN69" s="65"/>
      <c r="AO69" s="47"/>
      <c r="AP69" s="47"/>
      <c r="AQ69" s="45">
        <f t="shared" si="14"/>
        <v>0</v>
      </c>
      <c r="AR69" s="66">
        <f t="shared" si="15"/>
        <v>0</v>
      </c>
      <c r="AS69" s="59"/>
      <c r="AT69" s="46"/>
      <c r="AU69" s="46"/>
      <c r="AV69" s="44">
        <f t="shared" si="16"/>
        <v>0</v>
      </c>
      <c r="AW69" s="60">
        <f t="shared" si="17"/>
        <v>0</v>
      </c>
      <c r="AX69" s="65"/>
      <c r="AY69" s="47"/>
      <c r="AZ69" s="47"/>
      <c r="BA69" s="45">
        <f t="shared" si="18"/>
        <v>0</v>
      </c>
      <c r="BB69" s="66">
        <f t="shared" si="19"/>
        <v>0</v>
      </c>
      <c r="BC69" s="59"/>
      <c r="BD69" s="46"/>
      <c r="BE69" s="46"/>
      <c r="BF69" s="44">
        <f t="shared" si="20"/>
        <v>0</v>
      </c>
      <c r="BG69" s="60">
        <f t="shared" si="61"/>
        <v>0</v>
      </c>
      <c r="BH69" s="65"/>
      <c r="BI69" s="47"/>
      <c r="BJ69" s="47"/>
      <c r="BK69" s="45">
        <f t="shared" si="21"/>
        <v>0</v>
      </c>
      <c r="BL69" s="66">
        <f t="shared" si="22"/>
        <v>0</v>
      </c>
      <c r="BM69" s="59"/>
      <c r="BN69" s="43"/>
      <c r="BO69" s="43"/>
      <c r="BP69" s="48">
        <f t="shared" si="23"/>
        <v>0</v>
      </c>
      <c r="BQ69" s="72">
        <f t="shared" si="24"/>
        <v>0</v>
      </c>
      <c r="BR69" s="65"/>
      <c r="BS69" s="47"/>
      <c r="BT69" s="47"/>
      <c r="BU69" s="45">
        <f t="shared" si="25"/>
        <v>0</v>
      </c>
      <c r="BV69" s="66">
        <f t="shared" si="26"/>
        <v>0</v>
      </c>
      <c r="BW69" s="59"/>
      <c r="BX69" s="46"/>
      <c r="BY69" s="46"/>
      <c r="BZ69" s="44">
        <f t="shared" si="27"/>
        <v>0</v>
      </c>
      <c r="CA69" s="60">
        <f t="shared" si="28"/>
        <v>0</v>
      </c>
      <c r="CB69" s="75">
        <f t="shared" si="29"/>
        <v>0</v>
      </c>
    </row>
    <row r="70" spans="1:80" ht="16.5" thickBot="1" x14ac:dyDescent="0.3">
      <c r="A70" s="208" t="s">
        <v>11</v>
      </c>
      <c r="B70" s="209"/>
      <c r="C70" s="209"/>
      <c r="D70" s="210"/>
      <c r="E70" s="61">
        <f>SUM(E17:E69)</f>
        <v>0</v>
      </c>
      <c r="F70" s="50"/>
      <c r="G70" s="50"/>
      <c r="H70" s="50"/>
      <c r="I70" s="62">
        <f>SUM(I17:I69)</f>
        <v>0</v>
      </c>
      <c r="J70" s="67">
        <f>SUM(J17:J69)</f>
        <v>0</v>
      </c>
      <c r="K70" s="51"/>
      <c r="L70" s="51"/>
      <c r="M70" s="51"/>
      <c r="N70" s="68">
        <f>SUM(N17:N69)</f>
        <v>0</v>
      </c>
      <c r="O70" s="61">
        <f>SUM(O17:O69)</f>
        <v>0</v>
      </c>
      <c r="P70" s="52"/>
      <c r="Q70" s="52"/>
      <c r="R70" s="52"/>
      <c r="S70" s="62">
        <f>SUM(S17:S69)</f>
        <v>0</v>
      </c>
      <c r="T70" s="67">
        <f>SUM(T17:T69)</f>
        <v>0</v>
      </c>
      <c r="U70" s="53"/>
      <c r="V70" s="53"/>
      <c r="W70" s="53"/>
      <c r="X70" s="69">
        <f>SUM(X17:X69)</f>
        <v>0</v>
      </c>
      <c r="Y70" s="61">
        <f>SUM(Y17:Y69)</f>
        <v>0</v>
      </c>
      <c r="Z70" s="54"/>
      <c r="AA70" s="54"/>
      <c r="AB70" s="54"/>
      <c r="AC70" s="70">
        <f>SUM(AC17:AC69)</f>
        <v>0</v>
      </c>
      <c r="AD70" s="67">
        <f>SUM(AD17:AD69)</f>
        <v>0</v>
      </c>
      <c r="AE70" s="53"/>
      <c r="AF70" s="53"/>
      <c r="AG70" s="53"/>
      <c r="AH70" s="69">
        <f>SUM(AH17:AH69)</f>
        <v>0</v>
      </c>
      <c r="AI70" s="61">
        <f>SUM(AI17:AI69)</f>
        <v>0</v>
      </c>
      <c r="AJ70" s="54"/>
      <c r="AK70" s="54"/>
      <c r="AL70" s="54"/>
      <c r="AM70" s="70">
        <f>SUM(AM17:AM69)</f>
        <v>0</v>
      </c>
      <c r="AN70" s="67">
        <f>SUM(AN17:AN69)</f>
        <v>0</v>
      </c>
      <c r="AO70" s="53"/>
      <c r="AP70" s="53"/>
      <c r="AQ70" s="53"/>
      <c r="AR70" s="69">
        <f>SUM(AR17:AR69)</f>
        <v>0</v>
      </c>
      <c r="AS70" s="61">
        <f>SUM(AS17:AS69)</f>
        <v>0</v>
      </c>
      <c r="AT70" s="54"/>
      <c r="AU70" s="54"/>
      <c r="AV70" s="54"/>
      <c r="AW70" s="70">
        <f>SUM(AW17:AW69)</f>
        <v>0</v>
      </c>
      <c r="AX70" s="67">
        <f>SUM(AX17:AX69)</f>
        <v>0</v>
      </c>
      <c r="AY70" s="53"/>
      <c r="AZ70" s="53"/>
      <c r="BA70" s="53"/>
      <c r="BB70" s="69">
        <f>SUM(BB17:BB69)</f>
        <v>0</v>
      </c>
      <c r="BC70" s="61">
        <f>SUM(BC17:BC69)</f>
        <v>0</v>
      </c>
      <c r="BD70" s="54"/>
      <c r="BE70" s="54"/>
      <c r="BF70" s="54"/>
      <c r="BG70" s="70">
        <f>SUM(BG17:BG69)</f>
        <v>0</v>
      </c>
      <c r="BH70" s="67">
        <f>SUM(BH17:BH69)</f>
        <v>0</v>
      </c>
      <c r="BI70" s="53"/>
      <c r="BJ70" s="53"/>
      <c r="BK70" s="53"/>
      <c r="BL70" s="69">
        <f>SUM(BL17:BL69)</f>
        <v>0</v>
      </c>
      <c r="BM70" s="61">
        <f>SUM(BM17:BM69)</f>
        <v>0</v>
      </c>
      <c r="BN70" s="49"/>
      <c r="BO70" s="49"/>
      <c r="BP70" s="49"/>
      <c r="BQ70" s="73">
        <f>SUM(BQ17:BQ69)</f>
        <v>0</v>
      </c>
      <c r="BR70" s="67">
        <f>SUM(BR17:BR69)</f>
        <v>0</v>
      </c>
      <c r="BS70" s="53"/>
      <c r="BT70" s="53"/>
      <c r="BU70" s="53"/>
      <c r="BV70" s="69">
        <f>SUM(BV17:BV69)</f>
        <v>0</v>
      </c>
      <c r="BW70" s="61">
        <f>SUM(BW17:BW69)</f>
        <v>0</v>
      </c>
      <c r="BX70" s="54"/>
      <c r="BY70" s="54"/>
      <c r="BZ70" s="54"/>
      <c r="CA70" s="70">
        <f>SUM(CA17:CA69)</f>
        <v>0</v>
      </c>
      <c r="CB70" s="76">
        <f>SUM(CB17:CB69)</f>
        <v>0</v>
      </c>
    </row>
    <row r="75" spans="1:80" ht="23.25" x14ac:dyDescent="0.25">
      <c r="A75" s="15" t="s">
        <v>47</v>
      </c>
      <c r="B75" s="16"/>
      <c r="C75" s="16"/>
      <c r="D75" s="16"/>
      <c r="E75" s="37"/>
      <c r="F75" s="16"/>
      <c r="G75" s="16"/>
      <c r="H75" s="16"/>
      <c r="I75" s="16"/>
      <c r="J75" s="37"/>
      <c r="K75" s="16"/>
      <c r="L75" s="16"/>
      <c r="M75" s="16"/>
      <c r="N75" s="16"/>
      <c r="O75" s="37"/>
      <c r="P75" s="16"/>
      <c r="Q75" s="16"/>
      <c r="R75" s="16"/>
      <c r="S75" s="16"/>
      <c r="T75" s="37"/>
      <c r="U75" s="16"/>
      <c r="V75" s="16"/>
      <c r="W75" s="16"/>
      <c r="X75" s="16"/>
      <c r="Y75" s="37"/>
      <c r="Z75" s="16"/>
      <c r="AA75" s="16"/>
      <c r="AB75" s="16"/>
      <c r="AC75" s="16"/>
      <c r="AD75" s="37"/>
    </row>
    <row r="76" spans="1:80" ht="23.25" x14ac:dyDescent="0.25">
      <c r="A76" s="15"/>
      <c r="B76" s="16"/>
      <c r="C76" s="16"/>
      <c r="D76" s="16"/>
      <c r="E76" s="37"/>
      <c r="F76" s="16"/>
      <c r="G76" s="16"/>
      <c r="H76" s="16"/>
      <c r="I76" s="16"/>
      <c r="J76" s="37"/>
      <c r="K76" s="16"/>
      <c r="L76" s="16"/>
      <c r="M76" s="16"/>
      <c r="N76" s="16"/>
      <c r="O76" s="37"/>
      <c r="P76" s="16"/>
      <c r="Q76" s="16"/>
      <c r="R76" s="16"/>
      <c r="S76" s="16"/>
      <c r="T76" s="37"/>
      <c r="U76" s="16"/>
      <c r="V76" s="16"/>
      <c r="W76" s="16"/>
      <c r="X76" s="16"/>
      <c r="Y76" s="37"/>
      <c r="Z76" s="16"/>
      <c r="AA76" s="16"/>
      <c r="AB76" s="16"/>
      <c r="AC76" s="16"/>
      <c r="AD76" s="37"/>
    </row>
    <row r="77" spans="1:80" s="20" customFormat="1" ht="15.75" thickBot="1" x14ac:dyDescent="0.3">
      <c r="E77" s="121" t="s">
        <v>43</v>
      </c>
      <c r="H77" s="21">
        <v>100</v>
      </c>
      <c r="I77" s="21"/>
      <c r="J77" s="121"/>
      <c r="K77" s="21"/>
      <c r="L77" s="21"/>
      <c r="M77" s="21">
        <v>26</v>
      </c>
      <c r="N77" s="21"/>
      <c r="O77" s="121"/>
      <c r="P77" s="21"/>
      <c r="Q77" s="21"/>
      <c r="R77" s="21">
        <v>25</v>
      </c>
      <c r="S77" s="21"/>
      <c r="T77" s="121"/>
      <c r="U77" s="21"/>
      <c r="V77" s="21"/>
      <c r="W77" s="21">
        <v>14</v>
      </c>
      <c r="X77" s="21"/>
      <c r="Y77" s="121"/>
      <c r="Z77" s="21"/>
      <c r="AA77" s="21"/>
      <c r="AB77" s="21">
        <v>6</v>
      </c>
      <c r="AC77" s="21"/>
      <c r="AD77" s="121"/>
      <c r="AI77" s="121"/>
      <c r="AN77" s="121"/>
      <c r="AS77" s="121"/>
      <c r="AX77" s="121"/>
      <c r="BC77" s="121"/>
      <c r="BH77" s="121"/>
      <c r="BM77" s="121"/>
      <c r="BN77" s="121"/>
      <c r="BO77" s="121"/>
      <c r="BP77" s="121"/>
      <c r="BQ77" s="121"/>
      <c r="BR77" s="121"/>
      <c r="BW77" s="121"/>
    </row>
    <row r="78" spans="1:80" ht="45" customHeight="1" x14ac:dyDescent="0.25">
      <c r="A78" s="182" t="s">
        <v>6</v>
      </c>
      <c r="B78" s="184" t="s">
        <v>5</v>
      </c>
      <c r="C78" s="186" t="s">
        <v>24</v>
      </c>
      <c r="D78" s="188" t="s">
        <v>4</v>
      </c>
      <c r="E78" s="190" t="s">
        <v>2</v>
      </c>
      <c r="F78" s="191"/>
      <c r="G78" s="191"/>
      <c r="H78" s="191"/>
      <c r="I78" s="192"/>
      <c r="J78" s="193" t="s">
        <v>30</v>
      </c>
      <c r="K78" s="193"/>
      <c r="L78" s="193"/>
      <c r="M78" s="193"/>
      <c r="N78" s="193"/>
      <c r="O78" s="190" t="s">
        <v>1</v>
      </c>
      <c r="P78" s="191"/>
      <c r="Q78" s="191"/>
      <c r="R78" s="191"/>
      <c r="S78" s="192"/>
      <c r="T78" s="193" t="s">
        <v>31</v>
      </c>
      <c r="U78" s="193"/>
      <c r="V78" s="193"/>
      <c r="W78" s="193"/>
      <c r="X78" s="193"/>
      <c r="Y78" s="190" t="s">
        <v>32</v>
      </c>
      <c r="Z78" s="191"/>
      <c r="AA78" s="191"/>
      <c r="AB78" s="191"/>
      <c r="AC78" s="192"/>
      <c r="AD78" s="180" t="s">
        <v>53</v>
      </c>
    </row>
    <row r="79" spans="1:80" ht="60.75" thickBot="1" x14ac:dyDescent="0.3">
      <c r="A79" s="183"/>
      <c r="B79" s="185"/>
      <c r="C79" s="187"/>
      <c r="D79" s="189"/>
      <c r="E79" s="156" t="s">
        <v>18</v>
      </c>
      <c r="F79" s="157" t="s">
        <v>19</v>
      </c>
      <c r="G79" s="157" t="s">
        <v>20</v>
      </c>
      <c r="H79" s="157" t="s">
        <v>21</v>
      </c>
      <c r="I79" s="158" t="s">
        <v>22</v>
      </c>
      <c r="J79" s="159" t="s">
        <v>18</v>
      </c>
      <c r="K79" s="160" t="s">
        <v>19</v>
      </c>
      <c r="L79" s="160" t="s">
        <v>20</v>
      </c>
      <c r="M79" s="160" t="s">
        <v>21</v>
      </c>
      <c r="N79" s="161" t="s">
        <v>22</v>
      </c>
      <c r="O79" s="156" t="s">
        <v>18</v>
      </c>
      <c r="P79" s="157" t="s">
        <v>19</v>
      </c>
      <c r="Q79" s="157" t="s">
        <v>20</v>
      </c>
      <c r="R79" s="157" t="s">
        <v>21</v>
      </c>
      <c r="S79" s="158" t="s">
        <v>22</v>
      </c>
      <c r="T79" s="159" t="s">
        <v>18</v>
      </c>
      <c r="U79" s="160" t="s">
        <v>19</v>
      </c>
      <c r="V79" s="160" t="s">
        <v>20</v>
      </c>
      <c r="W79" s="160" t="s">
        <v>21</v>
      </c>
      <c r="X79" s="161" t="s">
        <v>22</v>
      </c>
      <c r="Y79" s="156" t="s">
        <v>18</v>
      </c>
      <c r="Z79" s="157" t="s">
        <v>19</v>
      </c>
      <c r="AA79" s="157" t="s">
        <v>20</v>
      </c>
      <c r="AB79" s="157" t="s">
        <v>21</v>
      </c>
      <c r="AC79" s="158" t="s">
        <v>22</v>
      </c>
      <c r="AD79" s="181"/>
    </row>
    <row r="80" spans="1:80" x14ac:dyDescent="0.25">
      <c r="A80" s="146"/>
      <c r="B80" s="122"/>
      <c r="C80" s="123"/>
      <c r="D80" s="124"/>
      <c r="E80" s="147"/>
      <c r="F80" s="148"/>
      <c r="G80" s="148"/>
      <c r="H80" s="149">
        <f>IF((F80*0.4)&gt;=$H$77,$H$77,(F80*0.4))</f>
        <v>0</v>
      </c>
      <c r="I80" s="150">
        <f>E80*H80</f>
        <v>0</v>
      </c>
      <c r="J80" s="151"/>
      <c r="K80" s="152"/>
      <c r="L80" s="152"/>
      <c r="M80" s="153">
        <f>IF((K80*0.4)&gt;=$M$77,$M$77,(K80*0.4))</f>
        <v>0</v>
      </c>
      <c r="N80" s="154">
        <f>J80*M80</f>
        <v>0</v>
      </c>
      <c r="O80" s="147"/>
      <c r="P80" s="148"/>
      <c r="Q80" s="148"/>
      <c r="R80" s="149">
        <f>IF((P80*0.4)&gt;=$R$77,$R$77,(P80*0.4))</f>
        <v>0</v>
      </c>
      <c r="S80" s="150">
        <f>O80*R80</f>
        <v>0</v>
      </c>
      <c r="T80" s="151"/>
      <c r="U80" s="152"/>
      <c r="V80" s="152"/>
      <c r="W80" s="153">
        <f>IF((U80*0.4)&gt;=$W$77,$W$77,(U80*0.4))</f>
        <v>0</v>
      </c>
      <c r="X80" s="154">
        <f>T80*W80</f>
        <v>0</v>
      </c>
      <c r="Y80" s="147"/>
      <c r="Z80" s="148"/>
      <c r="AA80" s="148"/>
      <c r="AB80" s="149">
        <f>IF((Z80*0.4)&gt;=$AB$77,$AB$77,(Z80*0.4))</f>
        <v>0</v>
      </c>
      <c r="AC80" s="150">
        <f>Y80*AB80</f>
        <v>0</v>
      </c>
      <c r="AD80" s="155">
        <f>AC80+X80+S80+N80+I80</f>
        <v>0</v>
      </c>
    </row>
    <row r="81" spans="1:30" x14ac:dyDescent="0.25">
      <c r="A81" s="83"/>
      <c r="B81" s="17"/>
      <c r="C81" s="18"/>
      <c r="D81" s="55"/>
      <c r="E81" s="85"/>
      <c r="F81" s="30"/>
      <c r="G81" s="30"/>
      <c r="H81" s="82">
        <f t="shared" ref="H81:H92" si="62">IF((F81*0.4)&gt;=$H$77,$H$77,(F81*0.4))</f>
        <v>0</v>
      </c>
      <c r="I81" s="86">
        <f t="shared" ref="I81:I92" si="63">E81*H81</f>
        <v>0</v>
      </c>
      <c r="J81" s="84"/>
      <c r="K81" s="31"/>
      <c r="L81" s="31"/>
      <c r="M81" s="81">
        <f t="shared" ref="M81:M92" si="64">IF((K81*0.4)&gt;=26,26,(K81*0.4))</f>
        <v>0</v>
      </c>
      <c r="N81" s="87">
        <f t="shared" ref="N81:N92" si="65">J81*M81</f>
        <v>0</v>
      </c>
      <c r="O81" s="85"/>
      <c r="P81" s="30"/>
      <c r="Q81" s="30"/>
      <c r="R81" s="82">
        <f t="shared" ref="R81:R92" si="66">IF((P81*0.4)&gt;=25,25,(P81*0.4))</f>
        <v>0</v>
      </c>
      <c r="S81" s="86">
        <f t="shared" ref="S81:S92" si="67">O81*R81</f>
        <v>0</v>
      </c>
      <c r="T81" s="84"/>
      <c r="U81" s="31"/>
      <c r="V81" s="31"/>
      <c r="W81" s="81">
        <f t="shared" ref="W81:W92" si="68">IF((U81*0.4)&gt;=$W$77,$W$77,(U81*0.4))</f>
        <v>0</v>
      </c>
      <c r="X81" s="87">
        <f t="shared" ref="X81:X92" si="69">T81*W81</f>
        <v>0</v>
      </c>
      <c r="Y81" s="85"/>
      <c r="Z81" s="30"/>
      <c r="AA81" s="30"/>
      <c r="AB81" s="82">
        <f t="shared" ref="AB81:AB92" si="70">IF((Z81*0.4)&gt;=6,6,(Z81*0.4))</f>
        <v>0</v>
      </c>
      <c r="AC81" s="86">
        <f t="shared" ref="AC81:AC92" si="71">Y81*AB81</f>
        <v>0</v>
      </c>
      <c r="AD81" s="88">
        <f t="shared" ref="AD81:AD92" si="72">AC81+X81+S81+N81+I81</f>
        <v>0</v>
      </c>
    </row>
    <row r="82" spans="1:30" x14ac:dyDescent="0.25">
      <c r="A82" s="83"/>
      <c r="B82" s="17"/>
      <c r="C82" s="18"/>
      <c r="D82" s="55"/>
      <c r="E82" s="85"/>
      <c r="F82" s="30"/>
      <c r="G82" s="30"/>
      <c r="H82" s="82">
        <f t="shared" si="62"/>
        <v>0</v>
      </c>
      <c r="I82" s="86">
        <f t="shared" si="63"/>
        <v>0</v>
      </c>
      <c r="J82" s="84"/>
      <c r="K82" s="31"/>
      <c r="L82" s="31"/>
      <c r="M82" s="81">
        <f t="shared" si="64"/>
        <v>0</v>
      </c>
      <c r="N82" s="87">
        <f t="shared" si="65"/>
        <v>0</v>
      </c>
      <c r="O82" s="85"/>
      <c r="P82" s="30"/>
      <c r="Q82" s="30"/>
      <c r="R82" s="82">
        <f t="shared" si="66"/>
        <v>0</v>
      </c>
      <c r="S82" s="86">
        <f t="shared" si="67"/>
        <v>0</v>
      </c>
      <c r="T82" s="84"/>
      <c r="U82" s="31"/>
      <c r="V82" s="31"/>
      <c r="W82" s="81">
        <f t="shared" si="68"/>
        <v>0</v>
      </c>
      <c r="X82" s="87">
        <f t="shared" si="69"/>
        <v>0</v>
      </c>
      <c r="Y82" s="85"/>
      <c r="Z82" s="30"/>
      <c r="AA82" s="30"/>
      <c r="AB82" s="82">
        <f t="shared" si="70"/>
        <v>0</v>
      </c>
      <c r="AC82" s="86">
        <f t="shared" si="71"/>
        <v>0</v>
      </c>
      <c r="AD82" s="88">
        <f t="shared" si="72"/>
        <v>0</v>
      </c>
    </row>
    <row r="83" spans="1:30" x14ac:dyDescent="0.25">
      <c r="A83" s="83"/>
      <c r="B83" s="17"/>
      <c r="C83" s="18"/>
      <c r="D83" s="55"/>
      <c r="E83" s="85"/>
      <c r="F83" s="30"/>
      <c r="G83" s="30"/>
      <c r="H83" s="82">
        <f t="shared" si="62"/>
        <v>0</v>
      </c>
      <c r="I83" s="86">
        <f t="shared" si="63"/>
        <v>0</v>
      </c>
      <c r="J83" s="84"/>
      <c r="K83" s="31"/>
      <c r="L83" s="31"/>
      <c r="M83" s="81">
        <f t="shared" si="64"/>
        <v>0</v>
      </c>
      <c r="N83" s="87">
        <f t="shared" si="65"/>
        <v>0</v>
      </c>
      <c r="O83" s="85"/>
      <c r="P83" s="30"/>
      <c r="Q83" s="30"/>
      <c r="R83" s="82">
        <f t="shared" si="66"/>
        <v>0</v>
      </c>
      <c r="S83" s="86">
        <f t="shared" si="67"/>
        <v>0</v>
      </c>
      <c r="T83" s="84"/>
      <c r="U83" s="31"/>
      <c r="V83" s="31"/>
      <c r="W83" s="81">
        <f t="shared" si="68"/>
        <v>0</v>
      </c>
      <c r="X83" s="87">
        <f t="shared" si="69"/>
        <v>0</v>
      </c>
      <c r="Y83" s="85"/>
      <c r="Z83" s="30"/>
      <c r="AA83" s="30"/>
      <c r="AB83" s="82">
        <f t="shared" si="70"/>
        <v>0</v>
      </c>
      <c r="AC83" s="86">
        <f t="shared" si="71"/>
        <v>0</v>
      </c>
      <c r="AD83" s="88">
        <f t="shared" si="72"/>
        <v>0</v>
      </c>
    </row>
    <row r="84" spans="1:30" x14ac:dyDescent="0.25">
      <c r="A84" s="83"/>
      <c r="B84" s="17"/>
      <c r="C84" s="18"/>
      <c r="D84" s="55"/>
      <c r="E84" s="85"/>
      <c r="F84" s="30"/>
      <c r="G84" s="30"/>
      <c r="H84" s="82">
        <f t="shared" si="62"/>
        <v>0</v>
      </c>
      <c r="I84" s="86">
        <f t="shared" si="63"/>
        <v>0</v>
      </c>
      <c r="J84" s="84"/>
      <c r="K84" s="31"/>
      <c r="L84" s="31"/>
      <c r="M84" s="81">
        <f t="shared" si="64"/>
        <v>0</v>
      </c>
      <c r="N84" s="87">
        <f t="shared" si="65"/>
        <v>0</v>
      </c>
      <c r="O84" s="85"/>
      <c r="P84" s="30"/>
      <c r="Q84" s="30"/>
      <c r="R84" s="82">
        <f t="shared" si="66"/>
        <v>0</v>
      </c>
      <c r="S84" s="86">
        <f t="shared" si="67"/>
        <v>0</v>
      </c>
      <c r="T84" s="84"/>
      <c r="U84" s="31"/>
      <c r="V84" s="31"/>
      <c r="W84" s="81">
        <f t="shared" si="68"/>
        <v>0</v>
      </c>
      <c r="X84" s="87">
        <f t="shared" si="69"/>
        <v>0</v>
      </c>
      <c r="Y84" s="85"/>
      <c r="Z84" s="30"/>
      <c r="AA84" s="30"/>
      <c r="AB84" s="82">
        <f t="shared" si="70"/>
        <v>0</v>
      </c>
      <c r="AC84" s="86">
        <f t="shared" si="71"/>
        <v>0</v>
      </c>
      <c r="AD84" s="88">
        <f t="shared" si="72"/>
        <v>0</v>
      </c>
    </row>
    <row r="85" spans="1:30" x14ac:dyDescent="0.25">
      <c r="A85" s="83"/>
      <c r="B85" s="17"/>
      <c r="C85" s="18"/>
      <c r="D85" s="55"/>
      <c r="E85" s="85"/>
      <c r="F85" s="30"/>
      <c r="G85" s="30"/>
      <c r="H85" s="82">
        <f t="shared" si="62"/>
        <v>0</v>
      </c>
      <c r="I85" s="86">
        <f t="shared" si="63"/>
        <v>0</v>
      </c>
      <c r="J85" s="84"/>
      <c r="K85" s="31"/>
      <c r="L85" s="31"/>
      <c r="M85" s="81">
        <f t="shared" si="64"/>
        <v>0</v>
      </c>
      <c r="N85" s="87">
        <f t="shared" si="65"/>
        <v>0</v>
      </c>
      <c r="O85" s="85"/>
      <c r="P85" s="30"/>
      <c r="Q85" s="30"/>
      <c r="R85" s="82">
        <f t="shared" si="66"/>
        <v>0</v>
      </c>
      <c r="S85" s="86">
        <f t="shared" si="67"/>
        <v>0</v>
      </c>
      <c r="T85" s="84"/>
      <c r="U85" s="31"/>
      <c r="V85" s="31"/>
      <c r="W85" s="81">
        <f t="shared" si="68"/>
        <v>0</v>
      </c>
      <c r="X85" s="87">
        <f t="shared" si="69"/>
        <v>0</v>
      </c>
      <c r="Y85" s="85"/>
      <c r="Z85" s="30"/>
      <c r="AA85" s="30"/>
      <c r="AB85" s="82">
        <f t="shared" si="70"/>
        <v>0</v>
      </c>
      <c r="AC85" s="86">
        <f t="shared" si="71"/>
        <v>0</v>
      </c>
      <c r="AD85" s="88">
        <f t="shared" si="72"/>
        <v>0</v>
      </c>
    </row>
    <row r="86" spans="1:30" x14ac:dyDescent="0.25">
      <c r="A86" s="83"/>
      <c r="B86" s="17"/>
      <c r="C86" s="18"/>
      <c r="D86" s="55"/>
      <c r="E86" s="85"/>
      <c r="F86" s="30"/>
      <c r="G86" s="30"/>
      <c r="H86" s="82">
        <f t="shared" si="62"/>
        <v>0</v>
      </c>
      <c r="I86" s="86">
        <f t="shared" si="63"/>
        <v>0</v>
      </c>
      <c r="J86" s="84"/>
      <c r="K86" s="31"/>
      <c r="L86" s="31"/>
      <c r="M86" s="81">
        <f t="shared" si="64"/>
        <v>0</v>
      </c>
      <c r="N86" s="87">
        <f t="shared" si="65"/>
        <v>0</v>
      </c>
      <c r="O86" s="85"/>
      <c r="P86" s="30"/>
      <c r="Q86" s="30"/>
      <c r="R86" s="82">
        <f t="shared" si="66"/>
        <v>0</v>
      </c>
      <c r="S86" s="86">
        <f t="shared" si="67"/>
        <v>0</v>
      </c>
      <c r="T86" s="84"/>
      <c r="U86" s="31"/>
      <c r="V86" s="31"/>
      <c r="W86" s="81">
        <f t="shared" si="68"/>
        <v>0</v>
      </c>
      <c r="X86" s="87">
        <f t="shared" si="69"/>
        <v>0</v>
      </c>
      <c r="Y86" s="85"/>
      <c r="Z86" s="30"/>
      <c r="AA86" s="30"/>
      <c r="AB86" s="82">
        <f t="shared" si="70"/>
        <v>0</v>
      </c>
      <c r="AC86" s="86">
        <f t="shared" si="71"/>
        <v>0</v>
      </c>
      <c r="AD86" s="88">
        <f t="shared" si="72"/>
        <v>0</v>
      </c>
    </row>
    <row r="87" spans="1:30" x14ac:dyDescent="0.25">
      <c r="A87" s="83"/>
      <c r="B87" s="17"/>
      <c r="C87" s="18"/>
      <c r="D87" s="55"/>
      <c r="E87" s="85"/>
      <c r="F87" s="30"/>
      <c r="G87" s="30"/>
      <c r="H87" s="82">
        <f t="shared" si="62"/>
        <v>0</v>
      </c>
      <c r="I87" s="86">
        <f t="shared" si="63"/>
        <v>0</v>
      </c>
      <c r="J87" s="84"/>
      <c r="K87" s="31"/>
      <c r="L87" s="31"/>
      <c r="M87" s="81">
        <f t="shared" si="64"/>
        <v>0</v>
      </c>
      <c r="N87" s="87">
        <f t="shared" si="65"/>
        <v>0</v>
      </c>
      <c r="O87" s="85"/>
      <c r="P87" s="30"/>
      <c r="Q87" s="30"/>
      <c r="R87" s="82">
        <f t="shared" si="66"/>
        <v>0</v>
      </c>
      <c r="S87" s="86">
        <f t="shared" si="67"/>
        <v>0</v>
      </c>
      <c r="T87" s="84"/>
      <c r="U87" s="31"/>
      <c r="V87" s="31"/>
      <c r="W87" s="81">
        <f t="shared" si="68"/>
        <v>0</v>
      </c>
      <c r="X87" s="87">
        <f t="shared" si="69"/>
        <v>0</v>
      </c>
      <c r="Y87" s="85"/>
      <c r="Z87" s="30"/>
      <c r="AA87" s="30"/>
      <c r="AB87" s="82">
        <f t="shared" si="70"/>
        <v>0</v>
      </c>
      <c r="AC87" s="86">
        <f t="shared" si="71"/>
        <v>0</v>
      </c>
      <c r="AD87" s="88">
        <f t="shared" si="72"/>
        <v>0</v>
      </c>
    </row>
    <row r="88" spans="1:30" x14ac:dyDescent="0.25">
      <c r="A88" s="83"/>
      <c r="B88" s="17"/>
      <c r="C88" s="18"/>
      <c r="D88" s="55"/>
      <c r="E88" s="85"/>
      <c r="F88" s="30"/>
      <c r="G88" s="30"/>
      <c r="H88" s="82">
        <f t="shared" si="62"/>
        <v>0</v>
      </c>
      <c r="I88" s="86">
        <f t="shared" si="63"/>
        <v>0</v>
      </c>
      <c r="J88" s="84"/>
      <c r="K88" s="31"/>
      <c r="L88" s="31"/>
      <c r="M88" s="81">
        <f t="shared" si="64"/>
        <v>0</v>
      </c>
      <c r="N88" s="87">
        <f t="shared" si="65"/>
        <v>0</v>
      </c>
      <c r="O88" s="85"/>
      <c r="P88" s="30"/>
      <c r="Q88" s="30"/>
      <c r="R88" s="82">
        <f t="shared" si="66"/>
        <v>0</v>
      </c>
      <c r="S88" s="86">
        <f t="shared" si="67"/>
        <v>0</v>
      </c>
      <c r="T88" s="84"/>
      <c r="U88" s="31"/>
      <c r="V88" s="31"/>
      <c r="W88" s="81">
        <f t="shared" si="68"/>
        <v>0</v>
      </c>
      <c r="X88" s="87">
        <f t="shared" si="69"/>
        <v>0</v>
      </c>
      <c r="Y88" s="85"/>
      <c r="Z88" s="30"/>
      <c r="AA88" s="30"/>
      <c r="AB88" s="82">
        <f t="shared" si="70"/>
        <v>0</v>
      </c>
      <c r="AC88" s="86">
        <f t="shared" si="71"/>
        <v>0</v>
      </c>
      <c r="AD88" s="88">
        <f t="shared" si="72"/>
        <v>0</v>
      </c>
    </row>
    <row r="89" spans="1:30" x14ac:dyDescent="0.25">
      <c r="A89" s="83"/>
      <c r="B89" s="17"/>
      <c r="C89" s="18"/>
      <c r="D89" s="55"/>
      <c r="E89" s="85"/>
      <c r="F89" s="30"/>
      <c r="G89" s="30"/>
      <c r="H89" s="82">
        <f t="shared" si="62"/>
        <v>0</v>
      </c>
      <c r="I89" s="86">
        <f t="shared" si="63"/>
        <v>0</v>
      </c>
      <c r="J89" s="84"/>
      <c r="K89" s="31"/>
      <c r="L89" s="31"/>
      <c r="M89" s="81">
        <f t="shared" si="64"/>
        <v>0</v>
      </c>
      <c r="N89" s="87">
        <f t="shared" si="65"/>
        <v>0</v>
      </c>
      <c r="O89" s="85"/>
      <c r="P89" s="30"/>
      <c r="Q89" s="30"/>
      <c r="R89" s="82">
        <f t="shared" si="66"/>
        <v>0</v>
      </c>
      <c r="S89" s="86">
        <f t="shared" si="67"/>
        <v>0</v>
      </c>
      <c r="T89" s="84"/>
      <c r="U89" s="31"/>
      <c r="V89" s="31"/>
      <c r="W89" s="81">
        <f t="shared" si="68"/>
        <v>0</v>
      </c>
      <c r="X89" s="87">
        <f t="shared" si="69"/>
        <v>0</v>
      </c>
      <c r="Y89" s="85"/>
      <c r="Z89" s="30"/>
      <c r="AA89" s="30"/>
      <c r="AB89" s="82">
        <f t="shared" si="70"/>
        <v>0</v>
      </c>
      <c r="AC89" s="86">
        <f t="shared" si="71"/>
        <v>0</v>
      </c>
      <c r="AD89" s="88">
        <f t="shared" si="72"/>
        <v>0</v>
      </c>
    </row>
    <row r="90" spans="1:30" x14ac:dyDescent="0.25">
      <c r="A90" s="83"/>
      <c r="B90" s="17"/>
      <c r="C90" s="18"/>
      <c r="D90" s="55"/>
      <c r="E90" s="85"/>
      <c r="F90" s="30"/>
      <c r="G90" s="30"/>
      <c r="H90" s="82">
        <f t="shared" si="62"/>
        <v>0</v>
      </c>
      <c r="I90" s="86">
        <f t="shared" si="63"/>
        <v>0</v>
      </c>
      <c r="J90" s="84"/>
      <c r="K90" s="31"/>
      <c r="L90" s="31"/>
      <c r="M90" s="81">
        <f t="shared" si="64"/>
        <v>0</v>
      </c>
      <c r="N90" s="87">
        <f t="shared" si="65"/>
        <v>0</v>
      </c>
      <c r="O90" s="85"/>
      <c r="P90" s="30"/>
      <c r="Q90" s="30"/>
      <c r="R90" s="82">
        <f t="shared" si="66"/>
        <v>0</v>
      </c>
      <c r="S90" s="86">
        <f t="shared" si="67"/>
        <v>0</v>
      </c>
      <c r="T90" s="84"/>
      <c r="U90" s="31"/>
      <c r="V90" s="31"/>
      <c r="W90" s="81">
        <f t="shared" si="68"/>
        <v>0</v>
      </c>
      <c r="X90" s="87">
        <f t="shared" si="69"/>
        <v>0</v>
      </c>
      <c r="Y90" s="85"/>
      <c r="Z90" s="30"/>
      <c r="AA90" s="30"/>
      <c r="AB90" s="82">
        <f t="shared" si="70"/>
        <v>0</v>
      </c>
      <c r="AC90" s="86">
        <f t="shared" si="71"/>
        <v>0</v>
      </c>
      <c r="AD90" s="88">
        <f t="shared" si="72"/>
        <v>0</v>
      </c>
    </row>
    <row r="91" spans="1:30" x14ac:dyDescent="0.25">
      <c r="A91" s="83"/>
      <c r="B91" s="17"/>
      <c r="C91" s="18"/>
      <c r="D91" s="55"/>
      <c r="E91" s="164"/>
      <c r="F91" s="30"/>
      <c r="G91" s="30"/>
      <c r="H91" s="82">
        <f t="shared" si="62"/>
        <v>0</v>
      </c>
      <c r="I91" s="86">
        <f t="shared" si="63"/>
        <v>0</v>
      </c>
      <c r="J91" s="84"/>
      <c r="K91" s="31"/>
      <c r="L91" s="31"/>
      <c r="M91" s="81">
        <f t="shared" si="64"/>
        <v>0</v>
      </c>
      <c r="N91" s="87">
        <f t="shared" si="65"/>
        <v>0</v>
      </c>
      <c r="O91" s="85"/>
      <c r="P91" s="30"/>
      <c r="Q91" s="30"/>
      <c r="R91" s="82">
        <f t="shared" si="66"/>
        <v>0</v>
      </c>
      <c r="S91" s="86">
        <f t="shared" si="67"/>
        <v>0</v>
      </c>
      <c r="T91" s="84"/>
      <c r="U91" s="31"/>
      <c r="V91" s="31"/>
      <c r="W91" s="81">
        <f t="shared" si="68"/>
        <v>0</v>
      </c>
      <c r="X91" s="87">
        <f t="shared" si="69"/>
        <v>0</v>
      </c>
      <c r="Y91" s="85"/>
      <c r="Z91" s="30"/>
      <c r="AA91" s="30"/>
      <c r="AB91" s="82">
        <f t="shared" si="70"/>
        <v>0</v>
      </c>
      <c r="AC91" s="86">
        <f t="shared" si="71"/>
        <v>0</v>
      </c>
      <c r="AD91" s="88">
        <f t="shared" si="72"/>
        <v>0</v>
      </c>
    </row>
    <row r="92" spans="1:30" ht="15.75" thickBot="1" x14ac:dyDescent="0.3">
      <c r="A92" s="89"/>
      <c r="B92" s="41"/>
      <c r="C92" s="42"/>
      <c r="D92" s="56"/>
      <c r="E92" s="90"/>
      <c r="F92" s="91"/>
      <c r="G92" s="91"/>
      <c r="H92" s="82">
        <f t="shared" si="62"/>
        <v>0</v>
      </c>
      <c r="I92" s="93">
        <f t="shared" si="63"/>
        <v>0</v>
      </c>
      <c r="J92" s="94"/>
      <c r="K92" s="95"/>
      <c r="L92" s="95"/>
      <c r="M92" s="96">
        <f t="shared" si="64"/>
        <v>0</v>
      </c>
      <c r="N92" s="97">
        <f t="shared" si="65"/>
        <v>0</v>
      </c>
      <c r="O92" s="90"/>
      <c r="P92" s="91"/>
      <c r="Q92" s="91"/>
      <c r="R92" s="92">
        <f t="shared" si="66"/>
        <v>0</v>
      </c>
      <c r="S92" s="93">
        <f t="shared" si="67"/>
        <v>0</v>
      </c>
      <c r="T92" s="94"/>
      <c r="U92" s="95"/>
      <c r="V92" s="95"/>
      <c r="W92" s="81">
        <f t="shared" si="68"/>
        <v>0</v>
      </c>
      <c r="X92" s="97">
        <f t="shared" si="69"/>
        <v>0</v>
      </c>
      <c r="Y92" s="90"/>
      <c r="Z92" s="91"/>
      <c r="AA92" s="91"/>
      <c r="AB92" s="92">
        <f t="shared" si="70"/>
        <v>0</v>
      </c>
      <c r="AC92" s="93">
        <f t="shared" si="71"/>
        <v>0</v>
      </c>
      <c r="AD92" s="98">
        <f t="shared" si="72"/>
        <v>0</v>
      </c>
    </row>
    <row r="93" spans="1:30" ht="16.5" thickBot="1" x14ac:dyDescent="0.3">
      <c r="A93" s="203" t="s">
        <v>11</v>
      </c>
      <c r="B93" s="204"/>
      <c r="C93" s="204"/>
      <c r="D93" s="205"/>
      <c r="E93" s="99">
        <f>SUM(E80:E92)</f>
        <v>0</v>
      </c>
      <c r="F93" s="108"/>
      <c r="G93" s="100"/>
      <c r="H93" s="100"/>
      <c r="I93" s="101">
        <f>SUM(I80:I92)</f>
        <v>0</v>
      </c>
      <c r="J93" s="102">
        <f>SUM(J80:J92)</f>
        <v>0</v>
      </c>
      <c r="K93" s="103"/>
      <c r="L93" s="103"/>
      <c r="M93" s="103"/>
      <c r="N93" s="104">
        <f>SUM(N80:N92)</f>
        <v>0</v>
      </c>
      <c r="O93" s="99">
        <f>SUM(O80:O92)</f>
        <v>0</v>
      </c>
      <c r="P93" s="100"/>
      <c r="Q93" s="100"/>
      <c r="R93" s="100"/>
      <c r="S93" s="101">
        <f>SUM(S80:S92)</f>
        <v>0</v>
      </c>
      <c r="T93" s="102">
        <f>SUM(T80:T92)</f>
        <v>0</v>
      </c>
      <c r="U93" s="105"/>
      <c r="V93" s="105"/>
      <c r="W93" s="105"/>
      <c r="X93" s="104">
        <f>SUM(X80:X92)</f>
        <v>0</v>
      </c>
      <c r="Y93" s="99">
        <f>SUM(Y80:Y92)</f>
        <v>0</v>
      </c>
      <c r="Z93" s="106"/>
      <c r="AA93" s="106"/>
      <c r="AB93" s="106"/>
      <c r="AC93" s="101">
        <f>SUM(AC80:AC92)</f>
        <v>0</v>
      </c>
      <c r="AD93" s="107">
        <f>SUM(AD80:AD92)</f>
        <v>0</v>
      </c>
    </row>
    <row r="96" spans="1:30" ht="26.25" x14ac:dyDescent="0.25">
      <c r="A96" s="15" t="s">
        <v>10</v>
      </c>
      <c r="B96" s="19"/>
    </row>
    <row r="98" spans="1:4" x14ac:dyDescent="0.25">
      <c r="B98" s="177" t="s">
        <v>7</v>
      </c>
      <c r="C98" s="211" t="s">
        <v>8</v>
      </c>
      <c r="D98" s="211" t="s">
        <v>23</v>
      </c>
    </row>
    <row r="99" spans="1:4" x14ac:dyDescent="0.25">
      <c r="B99" s="179"/>
      <c r="C99" s="211"/>
      <c r="D99" s="211"/>
    </row>
    <row r="100" spans="1:4" x14ac:dyDescent="0.25">
      <c r="A100" s="202" t="s">
        <v>9</v>
      </c>
      <c r="B100" s="173" t="str">
        <f>E15</f>
        <v xml:space="preserve">Humidité </v>
      </c>
      <c r="C100" s="28">
        <f>E70</f>
        <v>0</v>
      </c>
      <c r="D100" s="77">
        <f>I70</f>
        <v>0</v>
      </c>
    </row>
    <row r="101" spans="1:4" x14ac:dyDescent="0.25">
      <c r="A101" s="202"/>
      <c r="B101" s="174" t="str">
        <f>J15</f>
        <v xml:space="preserve">Hmf </v>
      </c>
      <c r="C101" s="29">
        <f>J70</f>
        <v>0</v>
      </c>
      <c r="D101" s="78">
        <f>N70</f>
        <v>0</v>
      </c>
    </row>
    <row r="102" spans="1:4" x14ac:dyDescent="0.25">
      <c r="A102" s="202"/>
      <c r="B102" s="173" t="str">
        <f>O15</f>
        <v>Coloration</v>
      </c>
      <c r="C102" s="28">
        <f>O70</f>
        <v>0</v>
      </c>
      <c r="D102" s="77">
        <f>S70</f>
        <v>0</v>
      </c>
    </row>
    <row r="103" spans="1:4" x14ac:dyDescent="0.25">
      <c r="A103" s="202"/>
      <c r="B103" s="174" t="str">
        <f>T15</f>
        <v>Sucres (HPLC)</v>
      </c>
      <c r="C103" s="29">
        <f>T70</f>
        <v>0</v>
      </c>
      <c r="D103" s="78">
        <f>X70</f>
        <v>0</v>
      </c>
    </row>
    <row r="104" spans="1:4" x14ac:dyDescent="0.25">
      <c r="A104" s="202"/>
      <c r="B104" s="173" t="str">
        <f>Y15</f>
        <v>Sucres par RMN</v>
      </c>
      <c r="C104" s="28">
        <f>Y70</f>
        <v>0</v>
      </c>
      <c r="D104" s="77">
        <f>AC70</f>
        <v>0</v>
      </c>
    </row>
    <row r="105" spans="1:4" x14ac:dyDescent="0.25">
      <c r="A105" s="202"/>
      <c r="B105" s="174" t="str">
        <f>AD15</f>
        <v>pH seul</v>
      </c>
      <c r="C105" s="29">
        <f>AD70</f>
        <v>0</v>
      </c>
      <c r="D105" s="78">
        <f>AH70</f>
        <v>0</v>
      </c>
    </row>
    <row r="106" spans="1:4" ht="45" x14ac:dyDescent="0.25">
      <c r="A106" s="202"/>
      <c r="B106" s="173" t="str">
        <f>AI15</f>
        <v>pH, acidité libre, acidité combinée, acidité totale</v>
      </c>
      <c r="C106" s="28">
        <f>AI70</f>
        <v>0</v>
      </c>
      <c r="D106" s="77">
        <f>AM70</f>
        <v>0</v>
      </c>
    </row>
    <row r="107" spans="1:4" ht="30" x14ac:dyDescent="0.25">
      <c r="A107" s="202"/>
      <c r="B107" s="174" t="str">
        <f>AN15</f>
        <v>Conductivité électrique</v>
      </c>
      <c r="C107" s="29">
        <f>AN70</f>
        <v>0</v>
      </c>
      <c r="D107" s="78">
        <f>AR70</f>
        <v>0</v>
      </c>
    </row>
    <row r="108" spans="1:4" ht="30" x14ac:dyDescent="0.25">
      <c r="A108" s="202"/>
      <c r="B108" s="173" t="str">
        <f>AS15</f>
        <v>Analyses pollinique qualitative</v>
      </c>
      <c r="C108" s="28">
        <f>AS70</f>
        <v>0</v>
      </c>
      <c r="D108" s="77">
        <f>AW70</f>
        <v>0</v>
      </c>
    </row>
    <row r="109" spans="1:4" ht="30" x14ac:dyDescent="0.25">
      <c r="A109" s="202"/>
      <c r="B109" s="174" t="str">
        <f>AX15</f>
        <v>Analyse pollinique quantitative</v>
      </c>
      <c r="C109" s="29">
        <f>AX70</f>
        <v>0</v>
      </c>
      <c r="D109" s="78">
        <f>BB70</f>
        <v>0</v>
      </c>
    </row>
    <row r="110" spans="1:4" ht="30" x14ac:dyDescent="0.25">
      <c r="A110" s="202"/>
      <c r="B110" s="173" t="str">
        <f>BC15</f>
        <v>Analyse organoleptique</v>
      </c>
      <c r="C110" s="28">
        <f>AS70</f>
        <v>0</v>
      </c>
      <c r="D110" s="77">
        <f>BG70</f>
        <v>0</v>
      </c>
    </row>
    <row r="111" spans="1:4" ht="30" x14ac:dyDescent="0.25">
      <c r="A111" s="202"/>
      <c r="B111" s="174" t="str">
        <f>BH15</f>
        <v>Activité enzymatique (indice diastique)</v>
      </c>
      <c r="C111" s="29">
        <f>BH70</f>
        <v>0</v>
      </c>
      <c r="D111" s="78">
        <f>BL70</f>
        <v>0</v>
      </c>
    </row>
    <row r="112" spans="1:4" x14ac:dyDescent="0.25">
      <c r="A112" s="202"/>
      <c r="B112" s="173" t="str">
        <f>BM15</f>
        <v>Thixotropie</v>
      </c>
      <c r="C112" s="28">
        <f>BM70</f>
        <v>0</v>
      </c>
      <c r="D112" s="77">
        <f>BQ70</f>
        <v>0</v>
      </c>
    </row>
    <row r="113" spans="1:4" x14ac:dyDescent="0.25">
      <c r="A113" s="202"/>
      <c r="B113" s="174" t="str">
        <f>BR15</f>
        <v>Métaux lourds</v>
      </c>
      <c r="C113" s="29">
        <f>BR70</f>
        <v>0</v>
      </c>
      <c r="D113" s="78">
        <f>BV70</f>
        <v>0</v>
      </c>
    </row>
    <row r="114" spans="1:4" x14ac:dyDescent="0.25">
      <c r="A114" s="202"/>
      <c r="B114" s="173" t="str">
        <f>BW15</f>
        <v>Hydrocarbures</v>
      </c>
      <c r="C114" s="28">
        <f>BW70</f>
        <v>0</v>
      </c>
      <c r="D114" s="77">
        <f>CA70</f>
        <v>0</v>
      </c>
    </row>
    <row r="115" spans="1:4" ht="15.75" thickBot="1" x14ac:dyDescent="0.3">
      <c r="D115" s="79"/>
    </row>
    <row r="116" spans="1:4" ht="16.5" thickBot="1" x14ac:dyDescent="0.3">
      <c r="A116" s="22" t="s">
        <v>51</v>
      </c>
      <c r="B116" s="23"/>
      <c r="C116" s="23"/>
      <c r="D116" s="80">
        <f>SUM(D100:D114)</f>
        <v>0</v>
      </c>
    </row>
    <row r="119" spans="1:4" ht="30" x14ac:dyDescent="0.25">
      <c r="B119" s="33" t="s">
        <v>7</v>
      </c>
      <c r="C119" s="34" t="s">
        <v>8</v>
      </c>
      <c r="D119" s="34" t="s">
        <v>23</v>
      </c>
    </row>
    <row r="120" spans="1:4" x14ac:dyDescent="0.25">
      <c r="A120" s="177" t="s">
        <v>52</v>
      </c>
      <c r="B120" s="171" t="str">
        <f>E78</f>
        <v>Pack norme ISO</v>
      </c>
      <c r="C120" s="162">
        <f>E93</f>
        <v>0</v>
      </c>
      <c r="D120" s="175">
        <f>I93</f>
        <v>0</v>
      </c>
    </row>
    <row r="121" spans="1:4" ht="30" x14ac:dyDescent="0.25">
      <c r="A121" s="178"/>
      <c r="B121" s="172" t="str">
        <f>J78</f>
        <v>Analyse microbiologique</v>
      </c>
      <c r="C121" s="163">
        <f>J93</f>
        <v>0</v>
      </c>
      <c r="D121" s="176">
        <f>N93</f>
        <v>0</v>
      </c>
    </row>
    <row r="122" spans="1:4" x14ac:dyDescent="0.25">
      <c r="A122" s="178"/>
      <c r="B122" s="171" t="str">
        <f>O78</f>
        <v>10 HDA</v>
      </c>
      <c r="C122" s="162">
        <f>O93</f>
        <v>0</v>
      </c>
      <c r="D122" s="175">
        <f>S93</f>
        <v>0</v>
      </c>
    </row>
    <row r="123" spans="1:4" x14ac:dyDescent="0.25">
      <c r="A123" s="178"/>
      <c r="B123" s="172" t="str">
        <f>T78</f>
        <v>Analyse pollinique</v>
      </c>
      <c r="C123" s="163">
        <f>T93</f>
        <v>0</v>
      </c>
      <c r="D123" s="176">
        <f>X93</f>
        <v>0</v>
      </c>
    </row>
    <row r="124" spans="1:4" x14ac:dyDescent="0.25">
      <c r="A124" s="179"/>
      <c r="B124" s="171" t="str">
        <f>Y78</f>
        <v>Humidité</v>
      </c>
      <c r="C124" s="162">
        <f>Y93</f>
        <v>0</v>
      </c>
      <c r="D124" s="175">
        <f>AC93</f>
        <v>0</v>
      </c>
    </row>
    <row r="125" spans="1:4" ht="15.75" thickBot="1" x14ac:dyDescent="0.3">
      <c r="D125" s="21"/>
    </row>
    <row r="126" spans="1:4" ht="16.5" thickBot="1" x14ac:dyDescent="0.3">
      <c r="A126" s="22" t="s">
        <v>12</v>
      </c>
      <c r="B126" s="23"/>
      <c r="C126" s="23"/>
      <c r="D126" s="80">
        <f>SUM(D120:D124)</f>
        <v>0</v>
      </c>
    </row>
    <row r="128" spans="1:4" ht="15.75" thickBot="1" x14ac:dyDescent="0.3"/>
    <row r="129" spans="1:4" ht="18" thickBot="1" x14ac:dyDescent="0.3">
      <c r="A129" s="166" t="s">
        <v>54</v>
      </c>
      <c r="B129" s="167"/>
      <c r="C129" s="167"/>
      <c r="D129" s="168">
        <f>D116+D126</f>
        <v>0</v>
      </c>
    </row>
    <row r="130" spans="1:4" ht="17.25" x14ac:dyDescent="0.25">
      <c r="A130" s="169"/>
      <c r="B130" s="169"/>
      <c r="C130" s="169"/>
      <c r="D130" s="169"/>
    </row>
    <row r="131" spans="1:4" ht="17.25" x14ac:dyDescent="0.25">
      <c r="A131" s="169"/>
      <c r="B131" s="169"/>
      <c r="C131" s="169" t="s">
        <v>50</v>
      </c>
      <c r="D131" s="170">
        <f>ROUND(($D$129)/2,2)</f>
        <v>0</v>
      </c>
    </row>
    <row r="132" spans="1:4" ht="17.25" x14ac:dyDescent="0.25">
      <c r="A132" s="169"/>
      <c r="B132" s="169"/>
      <c r="C132" s="169" t="s">
        <v>48</v>
      </c>
      <c r="D132" s="170">
        <f>ROUND(($D$129)/2,2)</f>
        <v>0</v>
      </c>
    </row>
  </sheetData>
  <customSheetViews>
    <customSheetView guid="{BC8804BE-BE85-4D7D-8AF9-2096208CA5CF}" topLeftCell="A13">
      <selection activeCell="D110" sqref="D110"/>
      <pageMargins left="0.7" right="0.7" top="0.75" bottom="0.75" header="0.3" footer="0.3"/>
      <pageSetup paperSize="8" orientation="landscape" r:id="rId1"/>
    </customSheetView>
  </customSheetViews>
  <mergeCells count="39">
    <mergeCell ref="CB15:CB16"/>
    <mergeCell ref="A70:D70"/>
    <mergeCell ref="B98:B99"/>
    <mergeCell ref="C98:C99"/>
    <mergeCell ref="D98:D99"/>
    <mergeCell ref="AS15:AW15"/>
    <mergeCell ref="AX15:BB15"/>
    <mergeCell ref="BC15:BG15"/>
    <mergeCell ref="BH15:BL15"/>
    <mergeCell ref="BM15:BQ15"/>
    <mergeCell ref="BR15:BV15"/>
    <mergeCell ref="BW15:CA15"/>
    <mergeCell ref="O15:S15"/>
    <mergeCell ref="T15:X15"/>
    <mergeCell ref="Y15:AC15"/>
    <mergeCell ref="AD15:AH15"/>
    <mergeCell ref="AN15:AR15"/>
    <mergeCell ref="A1:N1"/>
    <mergeCell ref="J3:N3"/>
    <mergeCell ref="E15:I15"/>
    <mergeCell ref="J15:N15"/>
    <mergeCell ref="AI15:AM15"/>
    <mergeCell ref="D15:D16"/>
    <mergeCell ref="C15:C16"/>
    <mergeCell ref="B15:B16"/>
    <mergeCell ref="A15:A16"/>
    <mergeCell ref="A120:A124"/>
    <mergeCell ref="AD78:AD79"/>
    <mergeCell ref="A78:A79"/>
    <mergeCell ref="B78:B79"/>
    <mergeCell ref="C78:C79"/>
    <mergeCell ref="D78:D79"/>
    <mergeCell ref="E78:I78"/>
    <mergeCell ref="J78:N78"/>
    <mergeCell ref="O78:S78"/>
    <mergeCell ref="T78:X78"/>
    <mergeCell ref="Y78:AC78"/>
    <mergeCell ref="A100:A114"/>
    <mergeCell ref="A93:D93"/>
  </mergeCells>
  <pageMargins left="0.25" right="0.25" top="0.75" bottom="0.75" header="0.3" footer="0.3"/>
  <pageSetup paperSize="8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analyses miel</vt:lpstr>
    </vt:vector>
  </TitlesOfParts>
  <Company>FranceAgriMer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FLAMBARD Christophe</dc:creator>
  <cp:lastModifiedBy>PERRAUD Sandrine</cp:lastModifiedBy>
  <cp:lastPrinted>2026-01-08T15:27:49Z</cp:lastPrinted>
  <dcterms:created xsi:type="dcterms:W3CDTF">2023-04-06T14:46:17Z</dcterms:created>
  <dcterms:modified xsi:type="dcterms:W3CDTF">2026-01-12T17:35:13Z</dcterms:modified>
</cp:coreProperties>
</file>